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2188" windowHeight="8604" tabRatio="906" firstSheet="33" activeTab="36"/>
  </bookViews>
  <sheets>
    <sheet name="目录 (2)" sheetId="38" r:id="rId1"/>
    <sheet name="目录3" sheetId="40" r:id="rId2"/>
    <sheet name="附表1一般公共预算收支总表" sheetId="1" r:id="rId3"/>
    <sheet name="附表2一般公共预算收入表" sheetId="25" r:id="rId4"/>
    <sheet name="附表3一般公共预算支出表" sheetId="26" r:id="rId5"/>
    <sheet name="附表4一般公共预算支出表(功能科目分类)" sheetId="5" r:id="rId6"/>
    <sheet name="附表5一般公共预算本级基本支出表（政府经济分类）" sheetId="27" r:id="rId7"/>
    <sheet name="附表6一般公共预算税收返还和转移支付情况表" sheetId="50" r:id="rId8"/>
    <sheet name="附表7岳阳楼区“三保”支出预算表" sheetId="9" r:id="rId9"/>
    <sheet name="附表8大事要事保障清单" sheetId="13" r:id="rId10"/>
    <sheet name="附表9部门一般性事业发展项目清单" sheetId="14" r:id="rId11"/>
    <sheet name="附件10其他支出清单" sheetId="15" r:id="rId12"/>
    <sheet name="附表11本级政府专项支出（审批经费）明细表" sheetId="28" r:id="rId13"/>
    <sheet name="附表12岳阳楼区“三公”经费支出预算表" sheetId="7" r:id="rId14"/>
    <sheet name="附表13单位人员及在校学生基本情况表" sheetId="10" r:id="rId15"/>
    <sheet name="附表14区对下税收返还和转移支付分项目表" sheetId="29" r:id="rId16"/>
    <sheet name="附表15区对下税收返还和转移支付分地区表" sheetId="30" r:id="rId17"/>
    <sheet name="附表16政府性基金预算收支总表" sheetId="16" r:id="rId18"/>
    <sheet name="附表17政府性基金收入表" sheetId="17" r:id="rId19"/>
    <sheet name="附表18政府性基金支出表" sheetId="18" r:id="rId20"/>
    <sheet name="附表19本级政府性基金转移支付预算分项目表" sheetId="42" r:id="rId21"/>
    <sheet name="附表20本级政府性基金转移支付预算分地区表" sheetId="43" r:id="rId22"/>
    <sheet name="附表21本级政府性基金本级支出预算表" sheetId="41" r:id="rId23"/>
    <sheet name="附表22国有资本经营预算收支总表" sheetId="19" r:id="rId24"/>
    <sheet name="附表23国有资本经营预算收入表" sheetId="20" r:id="rId25"/>
    <sheet name="附表24国有资本经营预算支出表" sheetId="21" r:id="rId26"/>
    <sheet name="附表25国有资本经营本级支出表" sheetId="49" r:id="rId27"/>
    <sheet name="附表26社会保险基金预算收支总表" sheetId="22" r:id="rId28"/>
    <sheet name="附表27社会保险基金预算收入表" sheetId="23" r:id="rId29"/>
    <sheet name="附表28社会保险基金预算支出表" sheetId="24" r:id="rId30"/>
    <sheet name="附表29 2024年地方政府一般债务限额和余额情况表" sheetId="32" r:id="rId31"/>
    <sheet name="附表30 2024年地方政府专项债务限额和余额情况表" sheetId="34" r:id="rId32"/>
    <sheet name="附表31 2024年地方政府债务发行及还本付息执行情况表" sheetId="33" r:id="rId33"/>
    <sheet name="附表32 2025年地方政府债务还本付息预计情况表" sheetId="35" r:id="rId34"/>
    <sheet name="附表33部门预算收支总表" sheetId="6" r:id="rId35"/>
    <sheet name="附表34部门预算支出表（部门经济分类）" sheetId="36" r:id="rId36"/>
    <sheet name="附表35部门预算支出表（分单位）" sheetId="39" r:id="rId37"/>
  </sheets>
  <definedNames>
    <definedName name="_xlnm._FilterDatabase" localSheetId="36" hidden="1">'附表35部门预算支出表（分单位）'!$A$7:$P$1777</definedName>
    <definedName name="_xlnm.Print_Titles" localSheetId="3">附表2一般公共预算收入表!$1:$4</definedName>
    <definedName name="_xlnm.Print_Titles" localSheetId="4">附表3一般公共预算支出表!$1:$4</definedName>
    <definedName name="_xlnm.Print_Titles" localSheetId="5">'附表4一般公共预算支出表(功能科目分类)'!$1:$5</definedName>
    <definedName name="_xlnm.Print_Titles" localSheetId="6">'附表5一般公共预算本级基本支出表（政府经济分类）'!$1:$6</definedName>
    <definedName name="_xlnm.Print_Titles" localSheetId="8">附表7岳阳楼区“三保”支出预算表!$1:$5</definedName>
    <definedName name="_xlnm.Print_Titles" localSheetId="9">附表8大事要事保障清单!$1:$5</definedName>
    <definedName name="_xlnm.Print_Titles" localSheetId="10">附表9部门一般性事业发展项目清单!$1:$5</definedName>
    <definedName name="_xlnm.Print_Titles" localSheetId="34">附表33部门预算收支总表!$4:$6</definedName>
    <definedName name="_xlnm.Print_Titles" localSheetId="35">'附表34部门预算支出表（部门经济分类）'!$1:$6</definedName>
    <definedName name="_xlnm.Print_Titles" localSheetId="2">附表1一般公共预算收支总表!$4:$5</definedName>
    <definedName name="_xlnm._FilterDatabase" localSheetId="14" hidden="1">附表13单位人员及在校学生基本情况表!$A$7:$X$7</definedName>
    <definedName name="_xlnm.Print_Titles" localSheetId="1">目录3!$1:$1</definedName>
    <definedName name="_xlnm.Print_Titles" localSheetId="36">'附表35部门预算支出表（分单位）'!$1:$6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<sst xmlns="http://schemas.openxmlformats.org/spreadsheetml/2006/main" count="9887" uniqueCount="3427">
  <si>
    <t>2025年预算草案报表目录</t>
  </si>
  <si>
    <t>表号</t>
  </si>
  <si>
    <t>表     名</t>
  </si>
  <si>
    <t>备    注</t>
  </si>
  <si>
    <t>页码</t>
  </si>
  <si>
    <t>附表1</t>
  </si>
  <si>
    <t>一般公共预算收支总表</t>
  </si>
  <si>
    <t>第一部分:
一般公共预算</t>
  </si>
  <si>
    <t>附表2</t>
  </si>
  <si>
    <t>一般公共预算收入表</t>
  </si>
  <si>
    <t>附表3</t>
  </si>
  <si>
    <t>一般公共预算支出表</t>
  </si>
  <si>
    <t>附表4</t>
  </si>
  <si>
    <t>一般公共预算本级支出表（功能科目分类）</t>
  </si>
  <si>
    <t>附表5</t>
  </si>
  <si>
    <t>一般公共预算本级基本支出表（政府经济分类）</t>
  </si>
  <si>
    <t>附表6</t>
  </si>
  <si>
    <t>一般公共预算税收返还和转移支付情况表</t>
  </si>
  <si>
    <t>附表7</t>
  </si>
  <si>
    <t>岳阳楼区“三保”支出预算表</t>
  </si>
  <si>
    <t>附表8</t>
  </si>
  <si>
    <t>大事要事保障清单</t>
  </si>
  <si>
    <t>附表9</t>
  </si>
  <si>
    <t>部门一般性事业发展项目清单</t>
  </si>
  <si>
    <t>附表10</t>
  </si>
  <si>
    <t>其他支出项目清单</t>
  </si>
  <si>
    <t>附表11</t>
  </si>
  <si>
    <t>本级政府专项支出（审批经费）明细表</t>
  </si>
  <si>
    <t>附表12</t>
  </si>
  <si>
    <t>“三公”经费支出预算表</t>
  </si>
  <si>
    <t>附表13</t>
  </si>
  <si>
    <t>单位人员及在校学生基本情况表</t>
  </si>
  <si>
    <t>附表14</t>
  </si>
  <si>
    <t>区对下税收返还和转移支付分项目表</t>
  </si>
  <si>
    <t>附表15</t>
  </si>
  <si>
    <t>区对下税收返还和转移支付分地区表</t>
  </si>
  <si>
    <t>附表16</t>
  </si>
  <si>
    <t>政府性基金预算收支总表</t>
  </si>
  <si>
    <t>第二部分:
政府性基金预算</t>
  </si>
  <si>
    <t>附表17</t>
  </si>
  <si>
    <t>政府性基金预算收入表</t>
  </si>
  <si>
    <t>附表18</t>
  </si>
  <si>
    <t>政府性基金预算支出表</t>
  </si>
  <si>
    <t>附表19</t>
  </si>
  <si>
    <t>本级政府性基金转移支付预算分项目表</t>
  </si>
  <si>
    <t>附表20</t>
  </si>
  <si>
    <t>本级政府性基金转移支付预算分地区表</t>
  </si>
  <si>
    <t>附表21</t>
  </si>
  <si>
    <t>本级政府性基金本级支出预算表</t>
  </si>
  <si>
    <t>附表22</t>
  </si>
  <si>
    <t>国有资本经营预算收支总表</t>
  </si>
  <si>
    <t>第三部分:
国有资本经营预算</t>
  </si>
  <si>
    <t>附表23</t>
  </si>
  <si>
    <t>国有资本经营预算收入表</t>
  </si>
  <si>
    <t>附表24</t>
  </si>
  <si>
    <t>国有资本经营预算支出表</t>
  </si>
  <si>
    <t>附表25</t>
  </si>
  <si>
    <t>国有资本经营本级支出表</t>
  </si>
  <si>
    <t>附表26</t>
  </si>
  <si>
    <t>社会保险基金预算收支总表</t>
  </si>
  <si>
    <t>第四部分:
社会保险基金预算</t>
  </si>
  <si>
    <t>附表27</t>
  </si>
  <si>
    <t>社会保险基金预算收入表</t>
  </si>
  <si>
    <t>附表28</t>
  </si>
  <si>
    <t>社会保险基金预算支出表</t>
  </si>
  <si>
    <t>附表29</t>
  </si>
  <si>
    <t>2024年地方政府一般债务限额和余额情况表</t>
  </si>
  <si>
    <t>第五部分：
地方政府债务情况</t>
  </si>
  <si>
    <t>附表30</t>
  </si>
  <si>
    <t>2024年地方政府专项债务限额和余额情况表</t>
  </si>
  <si>
    <t>附表31</t>
  </si>
  <si>
    <t>2024年地方政府债务发行及还本付息执行情况表</t>
  </si>
  <si>
    <t>附表32</t>
  </si>
  <si>
    <t>2025年地方政府债务还本付息预计情况表</t>
  </si>
  <si>
    <t>附表33</t>
  </si>
  <si>
    <t>部门预算收支总表</t>
  </si>
  <si>
    <t>第六部分:
部门预算</t>
  </si>
  <si>
    <t>附表34</t>
  </si>
  <si>
    <t>部门预算支出表（部门经济分类）</t>
  </si>
  <si>
    <t>附表35</t>
  </si>
  <si>
    <t>部门预算支出表（分单位）</t>
  </si>
  <si>
    <t>项目</t>
  </si>
  <si>
    <t>序号</t>
  </si>
  <si>
    <t>单位代码</t>
  </si>
  <si>
    <r>
      <rPr>
        <sz val="12"/>
        <color theme="1"/>
        <rFont val="SimSun"/>
        <charset val="134"/>
      </rPr>
      <t>单</t>
    </r>
    <r>
      <rPr>
        <sz val="12"/>
        <color theme="1"/>
        <rFont val="Times New Roman"/>
        <charset val="134"/>
      </rPr>
      <t xml:space="preserve">  </t>
    </r>
    <r>
      <rPr>
        <sz val="12"/>
        <color theme="1"/>
        <rFont val="SimSun"/>
        <charset val="134"/>
      </rPr>
      <t>位</t>
    </r>
    <r>
      <rPr>
        <sz val="12"/>
        <color theme="1"/>
        <rFont val="Times New Roman"/>
        <charset val="134"/>
      </rPr>
      <t xml:space="preserve">  </t>
    </r>
    <r>
      <rPr>
        <sz val="12"/>
        <color theme="1"/>
        <rFont val="SimSun"/>
        <charset val="134"/>
      </rPr>
      <t>名</t>
    </r>
    <r>
      <rPr>
        <sz val="12"/>
        <color theme="1"/>
        <rFont val="Times New Roman"/>
        <charset val="134"/>
      </rPr>
      <t xml:space="preserve">  </t>
    </r>
    <r>
      <rPr>
        <sz val="12"/>
        <color theme="1"/>
        <rFont val="SimSun"/>
        <charset val="134"/>
      </rPr>
      <t>称</t>
    </r>
  </si>
  <si>
    <t>部
门
预
算</t>
  </si>
  <si>
    <t>岳阳市岳阳楼区人民代表大会常务委员会</t>
  </si>
  <si>
    <t>中国人民政治协商会议湖南省岳阳市岳阳楼区委员会</t>
  </si>
  <si>
    <t>岳阳市岳阳楼区人民政府办公室</t>
  </si>
  <si>
    <t>岳阳市岳阳楼区经济研究中心</t>
  </si>
  <si>
    <t>岳阳市岳阳楼区信访局</t>
  </si>
  <si>
    <t>岳阳市岳阳楼区金融业服务中心</t>
  </si>
  <si>
    <t>岳阳市岳阳楼区公共服务和网格化中心</t>
  </si>
  <si>
    <t>岳阳市岳阳楼区禁毒社会化服务中心</t>
  </si>
  <si>
    <t>岳阳市岳阳楼区机关事务服务中心</t>
  </si>
  <si>
    <t>岳阳市岳阳楼区财政局</t>
  </si>
  <si>
    <t>岳阳市岳阳楼区财政国库集中支付中心</t>
  </si>
  <si>
    <t>岳阳市岳阳楼区财政事务中心</t>
  </si>
  <si>
    <t>岳阳市岳阳楼区财政投资评审中心</t>
  </si>
  <si>
    <t>岳阳市岳阳楼区财政资金服务中心</t>
  </si>
  <si>
    <t>岳阳楼区乡镇财政服务中心</t>
  </si>
  <si>
    <t>岳阳市岳阳楼区政府采购中心</t>
  </si>
  <si>
    <t>岳阳市岳阳楼区财政工资统发中心</t>
  </si>
  <si>
    <t>岳阳市岳阳楼区审计局</t>
  </si>
  <si>
    <t>中共岳阳市岳阳楼区委员会办公室</t>
  </si>
  <si>
    <t>中共岳阳市岳阳楼区委机构编制委员会办公室</t>
  </si>
  <si>
    <t>中共岳阳市岳阳楼区纪律检查委员会</t>
  </si>
  <si>
    <t>岳阳市岳阳楼区工商业联合会</t>
  </si>
  <si>
    <t>岳阳市岳阳楼区妇女联合会</t>
  </si>
  <si>
    <t>中国共产主义青年团岳阳市岳阳楼区委员会</t>
  </si>
  <si>
    <t>岳阳市岳阳楼区总工会</t>
  </si>
  <si>
    <t>中共岳阳市岳阳楼区委政策研究中心</t>
  </si>
  <si>
    <t>岳阳市岳阳楼区国家保密局</t>
  </si>
  <si>
    <t>中共岳阳市岳阳楼区委员会政法委员会</t>
  </si>
  <si>
    <t>中共岳阳市岳阳楼区委党校</t>
  </si>
  <si>
    <t>中共岳阳市岳阳楼区委员会组织部</t>
  </si>
  <si>
    <t>中共岳阳市岳阳楼区委宣传部</t>
  </si>
  <si>
    <t>岳阳市岳阳楼区融媒体中心</t>
  </si>
  <si>
    <t>岳阳市岳阳楼区新时代文明实践服务中心</t>
  </si>
  <si>
    <t>中国共产党岳阳市岳阳楼区委员会统一战线工作委员会</t>
  </si>
  <si>
    <t>岳阳市岳阳楼区文学艺术界联合会</t>
  </si>
  <si>
    <t>岳阳市岳阳楼区民族宗教事务局</t>
  </si>
  <si>
    <t>中共岳阳市岳阳楼区网络安全和信息化委员会办公室</t>
  </si>
  <si>
    <t>中共岳阳市岳阳楼区委巡察工作领导小组办公室</t>
  </si>
  <si>
    <t>中共岳阳市岳阳楼区委党史研究室</t>
  </si>
  <si>
    <t>中共岳阳市岳阳楼区委社会工作部</t>
  </si>
  <si>
    <t>岳阳市岳阳楼区司法局</t>
  </si>
  <si>
    <t>岳阳市岳阳楼区数据局</t>
  </si>
  <si>
    <t>岳阳市岳阳楼区市场监督管理局</t>
  </si>
  <si>
    <t>岳阳市岳阳楼区人力资源和社会保障局</t>
  </si>
  <si>
    <t>岳阳市岳阳楼区人力资源和社会保障网络信息服务中心</t>
  </si>
  <si>
    <t>岳阳市岳阳楼区人力资源服务中心</t>
  </si>
  <si>
    <t>岳阳市岳阳楼区就业服务中心</t>
  </si>
  <si>
    <t>岳阳市岳阳楼区工伤保险服务中心</t>
  </si>
  <si>
    <t>岳阳市岳阳楼区社会保险服务中心</t>
  </si>
  <si>
    <t>岳阳市岳阳楼区劳动人事争议仲裁院</t>
  </si>
  <si>
    <t>岳阳市岳阳楼区民政局</t>
  </si>
  <si>
    <t>岳阳市岳阳楼区郭镇敬老院</t>
  </si>
  <si>
    <t>岳阳市岳阳楼区奇家岭敬老院</t>
  </si>
  <si>
    <t>岳阳市岳阳楼区梅溪敬老院</t>
  </si>
  <si>
    <t>岳阳市岳阳楼区残疾人联合会</t>
  </si>
  <si>
    <t>岳阳市岳阳楼区卫生健康局</t>
  </si>
  <si>
    <t>岳阳市岳阳楼区健康教育中心</t>
  </si>
  <si>
    <t>岳阳市岳阳楼区血吸虫病防治站</t>
  </si>
  <si>
    <t>岳阳市岳阳楼区公共卫生医治中心</t>
  </si>
  <si>
    <t>岳阳市岳阳楼区卫生健康信息中心</t>
  </si>
  <si>
    <t>岳阳市岳阳楼区疾病预防控制中心</t>
  </si>
  <si>
    <t>岳阳市岳阳楼区卫生计生综合监督执法局</t>
  </si>
  <si>
    <t>岳阳市岳阳楼区计划生育药具服务站</t>
  </si>
  <si>
    <t>岳阳市岳阳楼区卫生健康财务服务中心</t>
  </si>
  <si>
    <t>岳阳市岳阳楼区病媒生物防制工作站</t>
  </si>
  <si>
    <t>岳阳市岳阳楼区红十字会</t>
  </si>
  <si>
    <t>岳阳市岳阳楼区退役军人事务局</t>
  </si>
  <si>
    <t>岳阳市岳阳楼区光荣院</t>
  </si>
  <si>
    <t>岳阳市岳阳楼区医疗保障局</t>
  </si>
  <si>
    <t>岳阳市烈士陵园管理中心</t>
  </si>
  <si>
    <t>岳阳市岳阳楼区计划生育协会</t>
  </si>
  <si>
    <t>岳阳市岳阳楼区商务局</t>
  </si>
  <si>
    <t>岳阳市岳阳楼区投资促进事务服务中心</t>
  </si>
  <si>
    <t>岳阳市岳阳楼区商贸企业发展促进服务中心</t>
  </si>
  <si>
    <t>中国国际贸易促进委员会岳阳楼区委员会</t>
  </si>
  <si>
    <t>岳阳市岳阳楼区科技和工业信息化局</t>
  </si>
  <si>
    <t>岳阳市岳阳楼区应急管理局</t>
  </si>
  <si>
    <t>岳阳市岳阳楼区供销合作联社</t>
  </si>
  <si>
    <t>湖南城陵矶临港产业新区岳阳楼区工作部</t>
  </si>
  <si>
    <t>岳阳市岳阳楼区城市管理局</t>
  </si>
  <si>
    <t>岳阳市岳阳楼区市容环境卫生中心</t>
  </si>
  <si>
    <t>岳阳市岳阳楼区城市建设投资服务中心</t>
  </si>
  <si>
    <t>岳阳市岳阳楼区住房和城乡建设局</t>
  </si>
  <si>
    <t>岳阳市住房保障服务中心岳阳楼区分中心</t>
  </si>
  <si>
    <t>岳阳市岳阳楼区拆迁安置服务中心</t>
  </si>
  <si>
    <t>岳阳市岳阳楼区厂地协作服务中心</t>
  </si>
  <si>
    <t>岳阳市岳阳楼区自然资源局</t>
  </si>
  <si>
    <t>岳阳楼区自然资源事务中心</t>
  </si>
  <si>
    <t>岳阳市城市绿化管理中心</t>
  </si>
  <si>
    <t>岳阳市金鹗公园管理中心</t>
  </si>
  <si>
    <t>岳阳市王家河公园管理中心</t>
  </si>
  <si>
    <t>岳阳市苗木花卉管理中心</t>
  </si>
  <si>
    <t>岳阳市园林科学研究所</t>
  </si>
  <si>
    <t>岳阳市城西清扫保洁管理所</t>
  </si>
  <si>
    <t>岳阳市城市垃圾清运管理所</t>
  </si>
  <si>
    <t>岳阳市市容环境卫生收费管理所</t>
  </si>
  <si>
    <t>湖南城陵矶新港区环境卫生管理所</t>
  </si>
  <si>
    <t>岳阳市中心城区水域环境卫生管理所</t>
  </si>
  <si>
    <t>岳阳市餐厨垃圾综合处理所</t>
  </si>
  <si>
    <t>岳阳市市容环境卫生后勤服务中心</t>
  </si>
  <si>
    <t>岳阳市沿湖风光带管理中心</t>
  </si>
  <si>
    <t>岳阳市公共租赁房屋运营服务中心</t>
  </si>
  <si>
    <t>岳阳市直管公房运营服务中心</t>
  </si>
  <si>
    <t>岳阳市岳阳楼区城市管理督查考评中心</t>
  </si>
  <si>
    <t>岳阳市岳阳楼区禁违拆违治违事务中心</t>
  </si>
  <si>
    <t>岳阳市岳阳楼区农业农村局</t>
  </si>
  <si>
    <t>岳阳市岳阳楼农产品综合检验检测中心</t>
  </si>
  <si>
    <t>岳阳市岳阳楼麻布山省级森林公园管理中心</t>
  </si>
  <si>
    <t>岳阳市岳阳楼区农业综合技术推广服务中心</t>
  </si>
  <si>
    <t>岳阳市岳阳楼区经营服务站</t>
  </si>
  <si>
    <t>岳阳市岳阳楼区水利局</t>
  </si>
  <si>
    <t>岳阳市岳阳楼区教育局</t>
  </si>
  <si>
    <t>岳阳市岳阳楼区教育建设服务中心</t>
  </si>
  <si>
    <t>岳阳市岳阳楼区白杨坡小学</t>
  </si>
  <si>
    <t>岳阳市岳阳楼区滨湖小学</t>
  </si>
  <si>
    <t>岳阳市岳阳楼区蔡家小学</t>
  </si>
  <si>
    <t>岳阳市岳阳楼区长动小学</t>
  </si>
  <si>
    <t>岳阳市岳阳楼区朝阳小学</t>
  </si>
  <si>
    <t>岳阳市岳阳楼区城陵矶小学</t>
  </si>
  <si>
    <t>岳阳市岳阳楼区东方红小学</t>
  </si>
  <si>
    <t>岳阳市岳阳楼区东升小学</t>
  </si>
  <si>
    <t>岳阳市岳阳楼区洞庭湖学校</t>
  </si>
  <si>
    <t>岳阳市岳阳楼区枫桥湖学校</t>
  </si>
  <si>
    <t>岳阳市岳阳楼区枫树小学</t>
  </si>
  <si>
    <t>岳阳市岳阳楼区郭兴小学</t>
  </si>
  <si>
    <t>岳阳市岳阳楼区红日学校</t>
  </si>
  <si>
    <t>岳阳市岳阳楼区花板桥学校</t>
  </si>
  <si>
    <t>岳阳市岳阳楼区花果畈小学</t>
  </si>
  <si>
    <t>岳阳市岳阳楼区金恒小学</t>
  </si>
  <si>
    <t>岳阳市岳阳楼区九华山小学</t>
  </si>
  <si>
    <t>岳阳市岳阳楼区康岳小学</t>
  </si>
  <si>
    <t>岳阳市岳阳楼区洛王小学</t>
  </si>
  <si>
    <t>岳阳市岳阳楼区奇家小学</t>
  </si>
  <si>
    <t>岳阳市岳阳楼区桥西小学</t>
  </si>
  <si>
    <t>岳阳市岳阳楼区青年路小学</t>
  </si>
  <si>
    <t>岳阳市岳阳楼区望岳小学</t>
  </si>
  <si>
    <t>岳阳市岳阳楼区五里小学</t>
  </si>
  <si>
    <t>岳阳市岳阳楼区新路口小学</t>
  </si>
  <si>
    <t>岳阳市岳阳楼区胥家桥小学</t>
  </si>
  <si>
    <t>岳阳市岳阳楼区旭日小学</t>
  </si>
  <si>
    <t>岳阳市岳阳楼区学院路小学</t>
  </si>
  <si>
    <t>岳阳市岳阳楼区延寿小学</t>
  </si>
  <si>
    <t>岳阳市岳阳楼区岳城小学</t>
  </si>
  <si>
    <t>岳阳市岳阳楼区岳阳楼小学</t>
  </si>
  <si>
    <t>岳阳市岳阳楼区站东小学</t>
  </si>
  <si>
    <t>岳阳市岳阳楼区站前小学</t>
  </si>
  <si>
    <t>岳阳市岳阳楼区北港中学</t>
  </si>
  <si>
    <t>岳阳市岳阳楼区郭镇中学</t>
  </si>
  <si>
    <t>岳阳市岳阳楼区雷锋山学校</t>
  </si>
  <si>
    <t>岳阳市岳阳楼区梅溪中学</t>
  </si>
  <si>
    <t>岳阳市岳阳楼区五里中学</t>
  </si>
  <si>
    <t>岳阳市岳阳楼区学院路中学</t>
  </si>
  <si>
    <t>岳阳市岳阳楼区环球融创实验学校</t>
  </si>
  <si>
    <t>岳阳市第二中学</t>
  </si>
  <si>
    <t>岳阳市第三中学</t>
  </si>
  <si>
    <t>岳阳市第四中学</t>
  </si>
  <si>
    <t>岳阳市第五中学</t>
  </si>
  <si>
    <t>岳阳市第六中学</t>
  </si>
  <si>
    <t>岳阳市第七中学</t>
  </si>
  <si>
    <t>岳阳市外国语学校</t>
  </si>
  <si>
    <t>岳阳市第九中学</t>
  </si>
  <si>
    <t>岳阳市第十中学</t>
  </si>
  <si>
    <t>岳阳市第十二中学</t>
  </si>
  <si>
    <t>岳阳市第十三中学</t>
  </si>
  <si>
    <t>岳阳市第十八中学</t>
  </si>
  <si>
    <t>岳阳市洞氮小学</t>
  </si>
  <si>
    <t>岳阳市鹰山小学</t>
  </si>
  <si>
    <t>岳阳市岳纸学校</t>
  </si>
  <si>
    <t>岳阳市洞纺学校</t>
  </si>
  <si>
    <t>岳阳市南湖小学</t>
  </si>
  <si>
    <t>岳阳市四幼儿园</t>
  </si>
  <si>
    <t>岳阳市一幼儿园</t>
  </si>
  <si>
    <t>岳阳市二幼儿园</t>
  </si>
  <si>
    <t>岳阳市三幼儿园</t>
  </si>
  <si>
    <t>岳阳市岳阳楼区千亩湖小学</t>
  </si>
  <si>
    <t>岳阳市岳阳楼区五幼儿园</t>
  </si>
  <si>
    <t>岳阳市第十九中学</t>
  </si>
  <si>
    <t>岳阳市岳阳楼区通海路中学</t>
  </si>
  <si>
    <t>岳阳市岳阳楼区长岭中学</t>
  </si>
  <si>
    <t>岳阳市岳阳楼区平地中学</t>
  </si>
  <si>
    <t>岳阳市岳阳楼区西塘中学</t>
  </si>
  <si>
    <t>岳阳市岳阳楼区东站中学</t>
  </si>
  <si>
    <t>岳阳市岳阳楼区实验学校</t>
  </si>
  <si>
    <t>岳阳市岳阳楼区东城小学</t>
  </si>
  <si>
    <t>岳阳市岳阳楼区北港小学</t>
  </si>
  <si>
    <t>岳阳市岳阳楼区八字门小学</t>
  </si>
  <si>
    <t>岳阳市岳阳楼区王家河小学</t>
  </si>
  <si>
    <t>岳阳市岳阳楼区珍珠山小学</t>
  </si>
  <si>
    <t>岳阳市岳阳楼区康王中心小学</t>
  </si>
  <si>
    <t>岳阳市岳阳楼区乌江小学</t>
  </si>
  <si>
    <t>岳阳市岳阳楼区新合小学</t>
  </si>
  <si>
    <t>岳阳市岳阳楼区长岭明德小学</t>
  </si>
  <si>
    <t>岳阳市岳阳楼区三荷中心小学</t>
  </si>
  <si>
    <t>岳阳市岳阳楼区王桥小学</t>
  </si>
  <si>
    <t>岳阳市岳阳楼区昆山小学</t>
  </si>
  <si>
    <t>岳阳市岳阳楼区西塘中心小学</t>
  </si>
  <si>
    <t>岳阳市岳阳楼区高城明德小学</t>
  </si>
  <si>
    <t>岳阳市岳阳楼区东站小学</t>
  </si>
  <si>
    <t>岳阳市岳阳楼区白石岭小学</t>
  </si>
  <si>
    <t>岳阳市岳阳楼区梅子柿小学</t>
  </si>
  <si>
    <t>岳阳市岳阳楼区康王中心幼儿园</t>
  </si>
  <si>
    <t>岳阳市岳阳楼区西塘中心幼儿园</t>
  </si>
  <si>
    <t>岳阳市岳阳楼区东站幼儿园</t>
  </si>
  <si>
    <t>岳阳市岳阳楼区昆山幼儿园</t>
  </si>
  <si>
    <t>岳阳市岳阳楼区北港幼儿园</t>
  </si>
  <si>
    <t>岳阳市岳阳楼区珍珠山幼儿园</t>
  </si>
  <si>
    <t>岳阳市岳阳楼区监申桥幼儿园</t>
  </si>
  <si>
    <t>岳阳市岳阳楼区集美东方幼儿园</t>
  </si>
  <si>
    <t>岳阳市岳阳楼区东风湖学校</t>
  </si>
  <si>
    <t>岳阳市岳阳楼区文化旅游广电体育局</t>
  </si>
  <si>
    <t>岳阳市岳阳楼区文化馆</t>
  </si>
  <si>
    <t>岳阳市岳阳楼区图书馆</t>
  </si>
  <si>
    <t>岳阳市岳阳楼区文化旅游体育产业中心</t>
  </si>
  <si>
    <t>岳阳市岳阳楼区科学技术协会</t>
  </si>
  <si>
    <t>岳阳市岳阳楼区发展和改革局</t>
  </si>
  <si>
    <t>岳阳市岳阳楼区价格认证鉴定中心</t>
  </si>
  <si>
    <t>岳阳市岳阳楼区生态能源服务中心</t>
  </si>
  <si>
    <t>岳阳市岳阳楼区粮食物资储备服务中心</t>
  </si>
  <si>
    <t>岳阳市岳阳楼区统计局</t>
  </si>
  <si>
    <t>岳阳市岳阳楼区库区移民服务中心</t>
  </si>
  <si>
    <t>岳阳市岳阳楼区物业管理和建筑企业服务中心</t>
  </si>
  <si>
    <t>岳阳市岳阳楼区岳阳楼街道办事处</t>
  </si>
  <si>
    <t>岳阳市岳阳楼区三眼桥街道办事处</t>
  </si>
  <si>
    <t>岳阳市岳阳楼区金鹗山街道办事处</t>
  </si>
  <si>
    <t>岳阳市岳阳楼区五里牌街道办事处</t>
  </si>
  <si>
    <t>岳阳市岳阳楼区城陵矶街道办事处</t>
  </si>
  <si>
    <t>岳阳市岳阳楼区洛王街道办事处</t>
  </si>
  <si>
    <t>岳阳市岳阳楼区站前路街道办事处</t>
  </si>
  <si>
    <t>岳阳市岳阳楼区望岳路街道办事处</t>
  </si>
  <si>
    <t>岳阳市岳阳楼区奇家岭街道办事处</t>
  </si>
  <si>
    <t>岳阳市岳阳楼区吕仙亭街道办事处</t>
  </si>
  <si>
    <t>岳阳市岳阳楼区枫桥湖街道办事处</t>
  </si>
  <si>
    <t>岳阳市岳阳楼区王家河街道办事处</t>
  </si>
  <si>
    <t>岳阳市岳阳楼区东茅岭街道办事处</t>
  </si>
  <si>
    <t>岳阳市岳阳楼区郭镇乡人民政府</t>
  </si>
  <si>
    <t>岳阳市岳阳楼区梅溪街道办事处</t>
  </si>
  <si>
    <t>岳阳市岳阳楼区康王乡人民政府</t>
  </si>
  <si>
    <t>岳阳市岳阳楼区西塘镇人民政府</t>
  </si>
  <si>
    <t>岳阳市岳阳楼区通海路管理处</t>
  </si>
  <si>
    <t>岳阳市岳阳楼区金凤桥管理处</t>
  </si>
  <si>
    <t>岳阳市岳阳楼区木里港管理处</t>
  </si>
  <si>
    <t>预  算  代  编</t>
  </si>
  <si>
    <t>岳阳楼区财政局行财股</t>
  </si>
  <si>
    <t>岳阳楼区财政局乡财局</t>
  </si>
  <si>
    <t>岳阳楼区财政局农财股</t>
  </si>
  <si>
    <t>岳阳楼区财政局经建股</t>
  </si>
  <si>
    <t>岳阳楼区财政局社保股</t>
  </si>
  <si>
    <t>岳阳楼区财政局非税局</t>
  </si>
  <si>
    <t>岳阳楼区财政局综合规划股</t>
  </si>
  <si>
    <t>岳阳楼区财政局预算股</t>
  </si>
  <si>
    <t>岳阳楼区财政局行资办</t>
  </si>
  <si>
    <t>岳阳楼区财政局金融债务股</t>
  </si>
  <si>
    <t>岳阳楼区财政局教科文股</t>
  </si>
  <si>
    <t>临时
国库
集中
支付
单位</t>
  </si>
  <si>
    <t>岳阳市岳阳楼区人民检察院</t>
  </si>
  <si>
    <t>岳阳市岳阳楼区人民法院</t>
  </si>
  <si>
    <t>岳阳市岳阳楼区妇幼保健院</t>
  </si>
  <si>
    <t>岳阳市岳阳楼区三眼桥街道社区卫生服务中心</t>
  </si>
  <si>
    <t>岳阳市岳阳楼区五里牌街道社区卫生服务中心</t>
  </si>
  <si>
    <t>岳阳市岳阳楼区王家河街道社区卫生服务中心</t>
  </si>
  <si>
    <t>岳阳市岳阳楼区城陵矶街道社区卫生服务中心</t>
  </si>
  <si>
    <t>岳阳市岳阳楼区郭镇乡卫生院</t>
  </si>
  <si>
    <t>岳阳市岳阳楼区岳阳楼街道社区卫生服务中心</t>
  </si>
  <si>
    <t>岳阳市岳阳楼区吕仙亭街道社区卫生服务中心</t>
  </si>
  <si>
    <t>岳阳市岳阳楼区奇家岭街道社区卫生服务中心</t>
  </si>
  <si>
    <t>岳阳市岳阳楼区枫桥湖街道社区卫生服务中心</t>
  </si>
  <si>
    <t>岳阳市岳阳楼区东茅岭街道社区卫生服务中心</t>
  </si>
  <si>
    <t>岳阳市岳阳楼区望岳路街道社区卫生服务中心</t>
  </si>
  <si>
    <t>岳阳市岳阳楼区洛王街道社区卫生服务中心</t>
  </si>
  <si>
    <t>岳阳市岳阳楼区站前路街道社区卫生服务中心</t>
  </si>
  <si>
    <t>岳阳市岳阳楼区梅溪街道社区卫生服务中心</t>
  </si>
  <si>
    <t>岳阳市岳阳楼区金鹗山街道社区卫生服务中心</t>
  </si>
  <si>
    <t>岳阳市岳阳楼区人民医院</t>
  </si>
  <si>
    <t>岳阳市岳阳楼区第二人民医院</t>
  </si>
  <si>
    <t>岳阳楼区口腔医院</t>
  </si>
  <si>
    <t>岳阳市岳阳楼区西塘镇卫生院</t>
  </si>
  <si>
    <t>岳阳市岳阳楼区西塘镇游港河卫生院</t>
  </si>
  <si>
    <t>岳阳市岳阳楼区康王乡卫生院</t>
  </si>
  <si>
    <t>岳阳市城市管理综合行政执法支队岳阳楼一大队</t>
  </si>
  <si>
    <t>岳阳市城市管理综合行政执法支队岳阳楼二大队</t>
  </si>
  <si>
    <t>岳阳市城市管理综合行政执法支队岳阳楼三大队</t>
  </si>
  <si>
    <t>岳阳市城市管理综合行政执法支队岳阳楼四大队</t>
  </si>
  <si>
    <t>岳阳市市场监督综合行政执法支队岳阳楼大队</t>
  </si>
  <si>
    <t>岳阳市应急管理综合行政执法支队岳阳楼大队</t>
  </si>
  <si>
    <t>岳阳市农业综合行政执法支队岳阳楼大队</t>
  </si>
  <si>
    <t>岳阳市公安局岳阳楼分局</t>
  </si>
  <si>
    <t>中国人民解放军湖南省岳阳市岳阳楼区人民武装部</t>
  </si>
  <si>
    <t>岳阳市岳阳楼区消防救援大队</t>
  </si>
  <si>
    <t>岳阳楼区2025年一般公共预算收支总表</t>
  </si>
  <si>
    <t>单位：万元</t>
  </si>
  <si>
    <t>收入科目</t>
  </si>
  <si>
    <t>支出科目</t>
  </si>
  <si>
    <t>资金来源</t>
  </si>
  <si>
    <t>科目代码</t>
  </si>
  <si>
    <t>科目</t>
  </si>
  <si>
    <t>预算数</t>
  </si>
  <si>
    <t>本年预算数</t>
  </si>
  <si>
    <t>本级财力</t>
  </si>
  <si>
    <t>上级补助</t>
  </si>
  <si>
    <t>一、地方收入</t>
  </si>
  <si>
    <t>一、本级支出</t>
  </si>
  <si>
    <t>税收收入</t>
  </si>
  <si>
    <t>（一）一般公共服务支出</t>
  </si>
  <si>
    <t xml:space="preserve"> 10101</t>
  </si>
  <si>
    <t xml:space="preserve">  增值税</t>
  </si>
  <si>
    <t>（二）外交支出</t>
  </si>
  <si>
    <t xml:space="preserve"> 10102</t>
  </si>
  <si>
    <t xml:space="preserve">  消费税</t>
  </si>
  <si>
    <t>（三）国防支出</t>
  </si>
  <si>
    <t xml:space="preserve"> 10104</t>
  </si>
  <si>
    <t xml:space="preserve">  企业所得税</t>
  </si>
  <si>
    <t>（四）公共安全支出</t>
  </si>
  <si>
    <t xml:space="preserve"> 10105</t>
  </si>
  <si>
    <t xml:space="preserve">  企业所得税退税</t>
  </si>
  <si>
    <t>（五）教育支出</t>
  </si>
  <si>
    <t xml:space="preserve"> 10106</t>
  </si>
  <si>
    <t xml:space="preserve">  个人所得税</t>
  </si>
  <si>
    <t>（六）科学技术支出</t>
  </si>
  <si>
    <t xml:space="preserve"> 10107</t>
  </si>
  <si>
    <t xml:space="preserve">  资源税</t>
  </si>
  <si>
    <t>（七）文化旅游体育与传媒支出</t>
  </si>
  <si>
    <t xml:space="preserve"> 10109</t>
  </si>
  <si>
    <t xml:space="preserve">  城市维护建设税</t>
  </si>
  <si>
    <t>（八）社会保障和就业支出</t>
  </si>
  <si>
    <t xml:space="preserve"> 10110</t>
  </si>
  <si>
    <t xml:space="preserve">  房产税</t>
  </si>
  <si>
    <t>（九）社会保险基金支出</t>
  </si>
  <si>
    <t xml:space="preserve"> 10111</t>
  </si>
  <si>
    <t xml:space="preserve">  印花税</t>
  </si>
  <si>
    <t>（十）卫生健康支出</t>
  </si>
  <si>
    <t xml:space="preserve"> 10112</t>
  </si>
  <si>
    <t xml:space="preserve">  城镇土地使用税</t>
  </si>
  <si>
    <t>（十一）节能环保支出</t>
  </si>
  <si>
    <t xml:space="preserve"> 10113</t>
  </si>
  <si>
    <t xml:space="preserve">  土地增值税</t>
  </si>
  <si>
    <t>（十二）城乡社区支出</t>
  </si>
  <si>
    <t xml:space="preserve"> 10114</t>
  </si>
  <si>
    <t xml:space="preserve">  车船税</t>
  </si>
  <si>
    <t>（十三）农林水支出</t>
  </si>
  <si>
    <t xml:space="preserve"> 10115</t>
  </si>
  <si>
    <t xml:space="preserve">  船舶吨税</t>
  </si>
  <si>
    <t>（十四）交通运输支出</t>
  </si>
  <si>
    <t xml:space="preserve"> 10116</t>
  </si>
  <si>
    <t xml:space="preserve">  车辆购置税</t>
  </si>
  <si>
    <t>（十五）资源勘探工业信息等支出</t>
  </si>
  <si>
    <t xml:space="preserve"> 10117</t>
  </si>
  <si>
    <t xml:space="preserve">  关税</t>
  </si>
  <si>
    <t>（十六）商业服务业等支出</t>
  </si>
  <si>
    <t xml:space="preserve"> 10118</t>
  </si>
  <si>
    <t xml:space="preserve">  耕地占用税</t>
  </si>
  <si>
    <t>（十七）金融支出</t>
  </si>
  <si>
    <t xml:space="preserve"> 10119</t>
  </si>
  <si>
    <t xml:space="preserve">  契税</t>
  </si>
  <si>
    <t>（十八）援助其他地区支出</t>
  </si>
  <si>
    <t xml:space="preserve"> 10120</t>
  </si>
  <si>
    <t xml:space="preserve">  烟叶税</t>
  </si>
  <si>
    <t>（十九）自然资源海洋气象等支出</t>
  </si>
  <si>
    <t xml:space="preserve"> 10121</t>
  </si>
  <si>
    <t xml:space="preserve">  环境保护税</t>
  </si>
  <si>
    <t>（二十）住房保障支出</t>
  </si>
  <si>
    <t xml:space="preserve"> 10199</t>
  </si>
  <si>
    <t xml:space="preserve">  其他税收收入</t>
  </si>
  <si>
    <t>（二十一）粮油物资储备支出</t>
  </si>
  <si>
    <t>非税收入</t>
  </si>
  <si>
    <t>（二十二）国有资本经营预算支出</t>
  </si>
  <si>
    <t xml:space="preserve"> 10302</t>
  </si>
  <si>
    <t xml:space="preserve">  专项收入</t>
  </si>
  <si>
    <t>（二十三）灾害防治及应急管理支出</t>
  </si>
  <si>
    <t xml:space="preserve"> 10304</t>
  </si>
  <si>
    <t xml:space="preserve">  行政事业性收费收入</t>
  </si>
  <si>
    <t>（二十四）预备费</t>
  </si>
  <si>
    <t xml:space="preserve"> 10305</t>
  </si>
  <si>
    <t xml:space="preserve">  罚没收入</t>
  </si>
  <si>
    <t>（二十五）其他支出</t>
  </si>
  <si>
    <t xml:space="preserve"> 10306</t>
  </si>
  <si>
    <t xml:space="preserve">  国有资本经营收入</t>
  </si>
  <si>
    <t>（二十六）债务付息支出</t>
  </si>
  <si>
    <t xml:space="preserve"> 10307</t>
  </si>
  <si>
    <t xml:space="preserve">  国有资源（资产）有偿使用收入</t>
  </si>
  <si>
    <t>（二十七）债务发行费用支出</t>
  </si>
  <si>
    <t xml:space="preserve"> 10308</t>
  </si>
  <si>
    <t xml:space="preserve">  捐赠收入</t>
  </si>
  <si>
    <t xml:space="preserve"> 10309</t>
  </si>
  <si>
    <t xml:space="preserve">  政府住房基金收入</t>
  </si>
  <si>
    <t>二、转移性支出</t>
  </si>
  <si>
    <t xml:space="preserve"> 10399</t>
  </si>
  <si>
    <t xml:space="preserve">  其他收入</t>
  </si>
  <si>
    <t xml:space="preserve"> 23001</t>
  </si>
  <si>
    <t xml:space="preserve">    返还性支出</t>
  </si>
  <si>
    <t>二、上级补助收入</t>
  </si>
  <si>
    <t xml:space="preserve"> 23002</t>
  </si>
  <si>
    <t xml:space="preserve">    一般性转移支付</t>
  </si>
  <si>
    <t xml:space="preserve"> 11001</t>
  </si>
  <si>
    <t xml:space="preserve">  返还性收入</t>
  </si>
  <si>
    <t xml:space="preserve"> 23003</t>
  </si>
  <si>
    <t xml:space="preserve">    专项转移支付</t>
  </si>
  <si>
    <t xml:space="preserve"> 11002</t>
  </si>
  <si>
    <t xml:space="preserve"> 一般性转移支付收入</t>
  </si>
  <si>
    <t xml:space="preserve"> 23006</t>
  </si>
  <si>
    <t xml:space="preserve">    上解支出</t>
  </si>
  <si>
    <t xml:space="preserve"> 11003</t>
  </si>
  <si>
    <t xml:space="preserve">  专项转移支付收入</t>
  </si>
  <si>
    <t xml:space="preserve"> 23008</t>
  </si>
  <si>
    <t xml:space="preserve">    调出资金</t>
  </si>
  <si>
    <t>三、债务收入</t>
  </si>
  <si>
    <t xml:space="preserve"> 23009</t>
  </si>
  <si>
    <t xml:space="preserve">    年终结余</t>
  </si>
  <si>
    <t xml:space="preserve"> 10504</t>
  </si>
  <si>
    <t xml:space="preserve">  地方政府一般债务收入</t>
  </si>
  <si>
    <t xml:space="preserve"> 23011</t>
  </si>
  <si>
    <t xml:space="preserve">    债务转贷支出</t>
  </si>
  <si>
    <t>四、动用预算稳定调节基金</t>
  </si>
  <si>
    <t xml:space="preserve"> 23013</t>
  </si>
  <si>
    <t xml:space="preserve">    援助其他地区支出</t>
  </si>
  <si>
    <t xml:space="preserve"> 11015</t>
  </si>
  <si>
    <t xml:space="preserve">  动用预算稳定调节基金</t>
  </si>
  <si>
    <t xml:space="preserve"> 23015</t>
  </si>
  <si>
    <t xml:space="preserve">    安排预算稳定调节基金</t>
  </si>
  <si>
    <t>五、调入资金</t>
  </si>
  <si>
    <t xml:space="preserve"> 23016</t>
  </si>
  <si>
    <t xml:space="preserve">    补充预算周转金</t>
  </si>
  <si>
    <t>六、上年结余</t>
  </si>
  <si>
    <t>三、债务还本支出</t>
  </si>
  <si>
    <t xml:space="preserve"> 11008</t>
  </si>
  <si>
    <t xml:space="preserve">  上年结余收入</t>
  </si>
  <si>
    <t xml:space="preserve"> 23103</t>
  </si>
  <si>
    <t>地方政府一般债务还本支出</t>
  </si>
  <si>
    <t>收入总计</t>
  </si>
  <si>
    <t>支出总计</t>
  </si>
  <si>
    <t>说明：按照财政事权和支出责任划分，上级补助51613万元，其中：保基本民生支出的上级补助51433万元，学前教育生均公用经费支出的上级补助180万元。</t>
  </si>
  <si>
    <t>岳阳楼区2025年一般公共预算收入表</t>
  </si>
  <si>
    <t>项                 目</t>
  </si>
  <si>
    <t>备注</t>
  </si>
  <si>
    <t>增长2%</t>
  </si>
  <si>
    <t>1、税收收入</t>
  </si>
  <si>
    <t xml:space="preserve">    增值税</t>
  </si>
  <si>
    <t xml:space="preserve">    消费税</t>
  </si>
  <si>
    <t xml:space="preserve">    企业所得税</t>
  </si>
  <si>
    <t xml:space="preserve">    企业所得税退税</t>
  </si>
  <si>
    <t xml:space="preserve">    个人所得税</t>
  </si>
  <si>
    <t xml:space="preserve">    资源税</t>
  </si>
  <si>
    <t xml:space="preserve">    城市维护建设税</t>
  </si>
  <si>
    <t xml:space="preserve">    房产税</t>
  </si>
  <si>
    <t xml:space="preserve">    印花税</t>
  </si>
  <si>
    <t xml:space="preserve">    城镇土地使用税</t>
  </si>
  <si>
    <t xml:space="preserve">    土地增值税</t>
  </si>
  <si>
    <t xml:space="preserve">    车船税</t>
  </si>
  <si>
    <t xml:space="preserve">    船舶吨税</t>
  </si>
  <si>
    <t xml:space="preserve">    车辆购置税</t>
  </si>
  <si>
    <t xml:space="preserve">    关税</t>
  </si>
  <si>
    <t xml:space="preserve">    耕地占用税</t>
  </si>
  <si>
    <t xml:space="preserve">    契税</t>
  </si>
  <si>
    <t xml:space="preserve">    烟叶税</t>
  </si>
  <si>
    <t xml:space="preserve">    环境保护税</t>
  </si>
  <si>
    <t xml:space="preserve">    其他税收收入</t>
  </si>
  <si>
    <t>2、非税收入</t>
  </si>
  <si>
    <t xml:space="preserve">    专项收入</t>
  </si>
  <si>
    <t xml:space="preserve">    行政事业性收费收入</t>
  </si>
  <si>
    <t xml:space="preserve">    罚没收入</t>
  </si>
  <si>
    <t xml:space="preserve">    国有资本经营收入</t>
  </si>
  <si>
    <t xml:space="preserve">    国有资源（资产）有偿使用收入</t>
  </si>
  <si>
    <t xml:space="preserve">    捐赠收入</t>
  </si>
  <si>
    <t xml:space="preserve">    政府住房基金收入</t>
  </si>
  <si>
    <t xml:space="preserve">    其他收入</t>
  </si>
  <si>
    <t xml:space="preserve">    返还性收入</t>
  </si>
  <si>
    <t xml:space="preserve">    一般性转移支付收入</t>
  </si>
  <si>
    <t xml:space="preserve">    专项转移支付收入</t>
  </si>
  <si>
    <t xml:space="preserve">    地方政府一般债务收入</t>
  </si>
  <si>
    <t xml:space="preserve">    动用预算稳定调节基金</t>
  </si>
  <si>
    <t xml:space="preserve">    从政府性基金预算调入一般公共预算</t>
  </si>
  <si>
    <t xml:space="preserve">    从国有资本经营预算调入一般公共预算</t>
  </si>
  <si>
    <t xml:space="preserve">    从其他资金调入一般公共预算</t>
  </si>
  <si>
    <t xml:space="preserve">    上年结余收入</t>
  </si>
  <si>
    <t>岳阳楼区2025年一般公共预算支出表</t>
  </si>
  <si>
    <t>项       目</t>
  </si>
  <si>
    <t xml:space="preserve">    一般公共服务支出</t>
  </si>
  <si>
    <t xml:space="preserve">    外交支出</t>
  </si>
  <si>
    <t xml:space="preserve">    国防支出</t>
  </si>
  <si>
    <t xml:space="preserve">    公共安全支出</t>
  </si>
  <si>
    <t xml:space="preserve">    教育支出</t>
  </si>
  <si>
    <t xml:space="preserve">    科学技术支出</t>
  </si>
  <si>
    <t xml:space="preserve">    文化旅游体育与传媒支出</t>
  </si>
  <si>
    <t xml:space="preserve">    社会保障和就业支出</t>
  </si>
  <si>
    <t xml:space="preserve">    卫生健康支出</t>
  </si>
  <si>
    <t xml:space="preserve">    节能环保支出</t>
  </si>
  <si>
    <t xml:space="preserve">    城乡社区支出</t>
  </si>
  <si>
    <t xml:space="preserve">    农林水支出</t>
  </si>
  <si>
    <t xml:space="preserve">    交通运输支出</t>
  </si>
  <si>
    <t xml:space="preserve">    资源勘探工业信息等支出</t>
  </si>
  <si>
    <t xml:space="preserve">    商业服务业等支出</t>
  </si>
  <si>
    <t xml:space="preserve">    金融支出</t>
  </si>
  <si>
    <t xml:space="preserve">    自然资源海洋气象等支出</t>
  </si>
  <si>
    <t xml:space="preserve">    住房保障支出</t>
  </si>
  <si>
    <t xml:space="preserve">    粮油物资储备支出</t>
  </si>
  <si>
    <t xml:space="preserve">    灾害防治及应急管理支出</t>
  </si>
  <si>
    <t xml:space="preserve">    其他支出</t>
  </si>
  <si>
    <t xml:space="preserve">    债务付息支出</t>
  </si>
  <si>
    <t xml:space="preserve">    债务发行费用支出</t>
  </si>
  <si>
    <t>三、预备费</t>
  </si>
  <si>
    <t>四、债务还本支出</t>
  </si>
  <si>
    <t xml:space="preserve">    地方政府一般债务还本支出</t>
  </si>
  <si>
    <t>岳阳楼区2025年一般公共预算支出表(功能科目分类)</t>
  </si>
  <si>
    <t>科目编码</t>
  </si>
  <si>
    <t>科目名称</t>
  </si>
  <si>
    <t>合计</t>
  </si>
  <si>
    <t>合              计：</t>
  </si>
  <si>
    <t>201</t>
  </si>
  <si>
    <t>一般公共服务支出</t>
  </si>
  <si>
    <t xml:space="preserve">  20101</t>
  </si>
  <si>
    <t xml:space="preserve">  人大事务</t>
  </si>
  <si>
    <t xml:space="preserve">   2010101</t>
  </si>
  <si>
    <t xml:space="preserve">   行政运行</t>
  </si>
  <si>
    <t xml:space="preserve">   2010102</t>
  </si>
  <si>
    <t xml:space="preserve">   一般行政管理事务</t>
  </si>
  <si>
    <t xml:space="preserve">   2010104</t>
  </si>
  <si>
    <t xml:space="preserve">   人大会议</t>
  </si>
  <si>
    <t xml:space="preserve">   2010106</t>
  </si>
  <si>
    <t xml:space="preserve">   人大监督</t>
  </si>
  <si>
    <t xml:space="preserve">  20102</t>
  </si>
  <si>
    <t xml:space="preserve">  政协事务</t>
  </si>
  <si>
    <t xml:space="preserve">   2010201</t>
  </si>
  <si>
    <t xml:space="preserve">   2010202</t>
  </si>
  <si>
    <t xml:space="preserve">   2010204</t>
  </si>
  <si>
    <t xml:space="preserve">   政协会议</t>
  </si>
  <si>
    <t xml:space="preserve">   2010250</t>
  </si>
  <si>
    <t xml:space="preserve">   事业运行</t>
  </si>
  <si>
    <t xml:space="preserve">  20103</t>
  </si>
  <si>
    <t xml:space="preserve">  政府办公厅（室）及相关机构事务</t>
  </si>
  <si>
    <t xml:space="preserve">   2010301</t>
  </si>
  <si>
    <t xml:space="preserve">   2010303</t>
  </si>
  <si>
    <t xml:space="preserve">   机关服务</t>
  </si>
  <si>
    <t xml:space="preserve">   2010306</t>
  </si>
  <si>
    <t xml:space="preserve">   政务公开审批</t>
  </si>
  <si>
    <t xml:space="preserve">   2010350</t>
  </si>
  <si>
    <t xml:space="preserve">  20104</t>
  </si>
  <si>
    <t xml:space="preserve">  发展与改革事务</t>
  </si>
  <si>
    <t xml:space="preserve">   2010401</t>
  </si>
  <si>
    <t xml:space="preserve">   2010408</t>
  </si>
  <si>
    <t xml:space="preserve">   物价管理</t>
  </si>
  <si>
    <t xml:space="preserve">   2010450</t>
  </si>
  <si>
    <t xml:space="preserve">   2010499</t>
  </si>
  <si>
    <t xml:space="preserve">   其他发展与改革事务支出</t>
  </si>
  <si>
    <t xml:space="preserve">  20105</t>
  </si>
  <si>
    <t xml:space="preserve">  统计信息事务</t>
  </si>
  <si>
    <t xml:space="preserve">   2010501</t>
  </si>
  <si>
    <t xml:space="preserve">  20106</t>
  </si>
  <si>
    <t xml:space="preserve">  财政事务</t>
  </si>
  <si>
    <t xml:space="preserve">   2010601</t>
  </si>
  <si>
    <t xml:space="preserve">   2010650</t>
  </si>
  <si>
    <t xml:space="preserve">  20107</t>
  </si>
  <si>
    <t xml:space="preserve">  税收事务</t>
  </si>
  <si>
    <t xml:space="preserve">   2010701</t>
  </si>
  <si>
    <t xml:space="preserve">  20108</t>
  </si>
  <si>
    <t xml:space="preserve">  审计事务</t>
  </si>
  <si>
    <t xml:space="preserve">   2010801</t>
  </si>
  <si>
    <t xml:space="preserve">  20111</t>
  </si>
  <si>
    <t xml:space="preserve">  纪检监察事务</t>
  </si>
  <si>
    <t xml:space="preserve">   2011101</t>
  </si>
  <si>
    <t xml:space="preserve">   2011102</t>
  </si>
  <si>
    <t xml:space="preserve">   2011106</t>
  </si>
  <si>
    <t xml:space="preserve">   巡视工作</t>
  </si>
  <si>
    <t xml:space="preserve">  20113</t>
  </si>
  <si>
    <t xml:space="preserve">  商贸事务</t>
  </si>
  <si>
    <t xml:space="preserve">   2011301</t>
  </si>
  <si>
    <t xml:space="preserve">   2011350</t>
  </si>
  <si>
    <t xml:space="preserve">   2011399</t>
  </si>
  <si>
    <t xml:space="preserve">   其他商贸事务支出</t>
  </si>
  <si>
    <t xml:space="preserve">  20123</t>
  </si>
  <si>
    <t xml:space="preserve">  民族事务</t>
  </si>
  <si>
    <t xml:space="preserve">   2012301</t>
  </si>
  <si>
    <t xml:space="preserve">   2012302</t>
  </si>
  <si>
    <t xml:space="preserve">  20126</t>
  </si>
  <si>
    <t xml:space="preserve">  档案事务</t>
  </si>
  <si>
    <t xml:space="preserve">   2012699</t>
  </si>
  <si>
    <t xml:space="preserve">   其他档案事务支出</t>
  </si>
  <si>
    <t xml:space="preserve">  20128</t>
  </si>
  <si>
    <t xml:space="preserve">  民主党派及工商联事务</t>
  </si>
  <si>
    <t xml:space="preserve">   2012850</t>
  </si>
  <si>
    <t xml:space="preserve">  20129</t>
  </si>
  <si>
    <t xml:space="preserve">  群众团体事务</t>
  </si>
  <si>
    <t xml:space="preserve">   2012906</t>
  </si>
  <si>
    <t xml:space="preserve">   工会事务</t>
  </si>
  <si>
    <t xml:space="preserve">   2012950</t>
  </si>
  <si>
    <t xml:space="preserve">  20131</t>
  </si>
  <si>
    <t xml:space="preserve">  党委办公厅（室）及相关机构事务</t>
  </si>
  <si>
    <t xml:space="preserve">   2013101</t>
  </si>
  <si>
    <t xml:space="preserve">   2013102</t>
  </si>
  <si>
    <t xml:space="preserve">   2013150</t>
  </si>
  <si>
    <t xml:space="preserve">  20132</t>
  </si>
  <si>
    <t xml:space="preserve">  组织事务</t>
  </si>
  <si>
    <t xml:space="preserve">   2013201</t>
  </si>
  <si>
    <t xml:space="preserve">   2013202</t>
  </si>
  <si>
    <t xml:space="preserve">  20133</t>
  </si>
  <si>
    <t xml:space="preserve">  宣传事务</t>
  </si>
  <si>
    <t xml:space="preserve">   2013301</t>
  </si>
  <si>
    <t xml:space="preserve">   2013302</t>
  </si>
  <si>
    <t xml:space="preserve">   2013350</t>
  </si>
  <si>
    <t xml:space="preserve">  20134</t>
  </si>
  <si>
    <t xml:space="preserve">  统战事务</t>
  </si>
  <si>
    <t xml:space="preserve">   2013401</t>
  </si>
  <si>
    <t xml:space="preserve">   2013402</t>
  </si>
  <si>
    <t xml:space="preserve">  20137</t>
  </si>
  <si>
    <t xml:space="preserve">  网信事务</t>
  </si>
  <si>
    <t xml:space="preserve">   2013701</t>
  </si>
  <si>
    <t xml:space="preserve">   2013702</t>
  </si>
  <si>
    <t xml:space="preserve">  20138</t>
  </si>
  <si>
    <t xml:space="preserve">  市场监督管理事务</t>
  </si>
  <si>
    <t xml:space="preserve">   2013801</t>
  </si>
  <si>
    <t xml:space="preserve">   2013802</t>
  </si>
  <si>
    <t xml:space="preserve">  20139</t>
  </si>
  <si>
    <t xml:space="preserve">  社会工作事务</t>
  </si>
  <si>
    <t xml:space="preserve">   2013901</t>
  </si>
  <si>
    <t xml:space="preserve">   2013902</t>
  </si>
  <si>
    <t xml:space="preserve">  20140</t>
  </si>
  <si>
    <t xml:space="preserve">  信访事务</t>
  </si>
  <si>
    <t xml:space="preserve">   2014001</t>
  </si>
  <si>
    <t>203</t>
  </si>
  <si>
    <t>国防支出</t>
  </si>
  <si>
    <t xml:space="preserve">  20306</t>
  </si>
  <si>
    <t xml:space="preserve">  国防动员</t>
  </si>
  <si>
    <t xml:space="preserve">   2030601</t>
  </si>
  <si>
    <t xml:space="preserve">   兵役征集</t>
  </si>
  <si>
    <t>204</t>
  </si>
  <si>
    <t>公共安全支出</t>
  </si>
  <si>
    <t xml:space="preserve">  20402</t>
  </si>
  <si>
    <t xml:space="preserve">  公安</t>
  </si>
  <si>
    <t xml:space="preserve">   2040299</t>
  </si>
  <si>
    <t xml:space="preserve">   其他公安支出</t>
  </si>
  <si>
    <t xml:space="preserve">  20404</t>
  </si>
  <si>
    <t xml:space="preserve">  检察</t>
  </si>
  <si>
    <t xml:space="preserve">   2040401</t>
  </si>
  <si>
    <t xml:space="preserve">  20405</t>
  </si>
  <si>
    <t xml:space="preserve">  法院</t>
  </si>
  <si>
    <t xml:space="preserve">   2040501</t>
  </si>
  <si>
    <t xml:space="preserve">  20406</t>
  </si>
  <si>
    <t xml:space="preserve">  司法</t>
  </si>
  <si>
    <t xml:space="preserve">   2040601</t>
  </si>
  <si>
    <t xml:space="preserve">   2040602</t>
  </si>
  <si>
    <t xml:space="preserve">  20409</t>
  </si>
  <si>
    <t xml:space="preserve">  国家保密</t>
  </si>
  <si>
    <t xml:space="preserve">   2040901</t>
  </si>
  <si>
    <t xml:space="preserve">   2040902</t>
  </si>
  <si>
    <t xml:space="preserve">  20499</t>
  </si>
  <si>
    <t xml:space="preserve">  其他公共安全支出</t>
  </si>
  <si>
    <t xml:space="preserve">   2049999</t>
  </si>
  <si>
    <t xml:space="preserve">   其他公共安全支出</t>
  </si>
  <si>
    <t>205</t>
  </si>
  <si>
    <t>教育支出</t>
  </si>
  <si>
    <t xml:space="preserve">  20501</t>
  </si>
  <si>
    <t xml:space="preserve">  教育管理事务</t>
  </si>
  <si>
    <t xml:space="preserve">   2050101</t>
  </si>
  <si>
    <t xml:space="preserve">   2050199</t>
  </si>
  <si>
    <t xml:space="preserve">   其他教育管理事务支出</t>
  </si>
  <si>
    <t xml:space="preserve">  20502</t>
  </si>
  <si>
    <t xml:space="preserve">  普通教育</t>
  </si>
  <si>
    <t xml:space="preserve">   2050201</t>
  </si>
  <si>
    <t xml:space="preserve">   学前教育</t>
  </si>
  <si>
    <t xml:space="preserve">   2050202</t>
  </si>
  <si>
    <t xml:space="preserve">   小学教育</t>
  </si>
  <si>
    <t xml:space="preserve">   2050203</t>
  </si>
  <si>
    <t xml:space="preserve">   初中教育</t>
  </si>
  <si>
    <t xml:space="preserve">   2050204</t>
  </si>
  <si>
    <t xml:space="preserve">   高中教育</t>
  </si>
  <si>
    <t xml:space="preserve">  20507</t>
  </si>
  <si>
    <t xml:space="preserve">  特殊教育</t>
  </si>
  <si>
    <t xml:space="preserve">   2050799</t>
  </si>
  <si>
    <t xml:space="preserve">   其他特殊教育支出</t>
  </si>
  <si>
    <t xml:space="preserve">  20509</t>
  </si>
  <si>
    <t xml:space="preserve">  教育费附加安排的支出</t>
  </si>
  <si>
    <t xml:space="preserve">   2050903</t>
  </si>
  <si>
    <t xml:space="preserve">   城市中小学校舍建设</t>
  </si>
  <si>
    <t xml:space="preserve">  20599</t>
  </si>
  <si>
    <t xml:space="preserve">  其他教育支出</t>
  </si>
  <si>
    <t xml:space="preserve">   2059999</t>
  </si>
  <si>
    <t xml:space="preserve">   其他教育支出</t>
  </si>
  <si>
    <t>206</t>
  </si>
  <si>
    <t>科学技术支出</t>
  </si>
  <si>
    <t xml:space="preserve">  20601</t>
  </si>
  <si>
    <t xml:space="preserve">  科学技术管理事务</t>
  </si>
  <si>
    <t xml:space="preserve">   2060101</t>
  </si>
  <si>
    <t xml:space="preserve">   2060199</t>
  </si>
  <si>
    <t xml:space="preserve">   其他科学技术管理事务支出</t>
  </si>
  <si>
    <t xml:space="preserve">  20607</t>
  </si>
  <si>
    <t xml:space="preserve">  科学技术普及</t>
  </si>
  <si>
    <t xml:space="preserve">   2060799</t>
  </si>
  <si>
    <t xml:space="preserve">   其他科学技术普及支出</t>
  </si>
  <si>
    <t xml:space="preserve">  20699</t>
  </si>
  <si>
    <t xml:space="preserve">  其他科学技术支出</t>
  </si>
  <si>
    <t xml:space="preserve">   2069999</t>
  </si>
  <si>
    <t xml:space="preserve">   其他科学技术支出</t>
  </si>
  <si>
    <t>207</t>
  </si>
  <si>
    <t>文化旅游体育与传媒支出</t>
  </si>
  <si>
    <t xml:space="preserve">  20701</t>
  </si>
  <si>
    <t xml:space="preserve">  文化和旅游</t>
  </si>
  <si>
    <t xml:space="preserve">   2070101</t>
  </si>
  <si>
    <t xml:space="preserve">   2070104</t>
  </si>
  <si>
    <t xml:space="preserve">   图书馆</t>
  </si>
  <si>
    <t xml:space="preserve">   2070105</t>
  </si>
  <si>
    <t xml:space="preserve">   文化展示及纪念机构</t>
  </si>
  <si>
    <t xml:space="preserve">   2070199</t>
  </si>
  <si>
    <t xml:space="preserve">   其他文化和旅游支出</t>
  </si>
  <si>
    <t xml:space="preserve">  20703</t>
  </si>
  <si>
    <t xml:space="preserve">  体育</t>
  </si>
  <si>
    <t xml:space="preserve">   2070399</t>
  </si>
  <si>
    <t xml:space="preserve">   其他体育支出</t>
  </si>
  <si>
    <t xml:space="preserve">  20799</t>
  </si>
  <si>
    <t xml:space="preserve">  其他文化旅游体育与传媒支出</t>
  </si>
  <si>
    <t xml:space="preserve">   2079999</t>
  </si>
  <si>
    <t xml:space="preserve">   其他文化旅游体育与传媒支出</t>
  </si>
  <si>
    <t>208</t>
  </si>
  <si>
    <t>社会保障和就业支出</t>
  </si>
  <si>
    <t xml:space="preserve">  20801</t>
  </si>
  <si>
    <t xml:space="preserve">  人力资源和社会保障管理事务</t>
  </si>
  <si>
    <t xml:space="preserve">   2080101</t>
  </si>
  <si>
    <t xml:space="preserve">   2080106</t>
  </si>
  <si>
    <t xml:space="preserve">   就业管理事务</t>
  </si>
  <si>
    <t xml:space="preserve">   2080107</t>
  </si>
  <si>
    <t xml:space="preserve">   社会保险业务管理事务</t>
  </si>
  <si>
    <t xml:space="preserve">   2080108</t>
  </si>
  <si>
    <t xml:space="preserve">   信息化建设</t>
  </si>
  <si>
    <t xml:space="preserve">   2080112</t>
  </si>
  <si>
    <t xml:space="preserve">   劳动人事争议调解仲裁</t>
  </si>
  <si>
    <t xml:space="preserve">   2080199</t>
  </si>
  <si>
    <t xml:space="preserve">   其他人力资源和社会保障管理事务支出</t>
  </si>
  <si>
    <t xml:space="preserve">  20802</t>
  </si>
  <si>
    <t xml:space="preserve">  民政管理事务</t>
  </si>
  <si>
    <t xml:space="preserve">   2080201</t>
  </si>
  <si>
    <t xml:space="preserve">   2080299</t>
  </si>
  <si>
    <t xml:space="preserve">   其他民政管理事务支出</t>
  </si>
  <si>
    <t xml:space="preserve">  20805</t>
  </si>
  <si>
    <t xml:space="preserve">  行政事业单位养老支出</t>
  </si>
  <si>
    <t xml:space="preserve">   2080501</t>
  </si>
  <si>
    <t xml:space="preserve">   行政单位离退休</t>
  </si>
  <si>
    <t xml:space="preserve">   2080502</t>
  </si>
  <si>
    <t xml:space="preserve">   事业单位离退休</t>
  </si>
  <si>
    <t xml:space="preserve">   2080505</t>
  </si>
  <si>
    <t xml:space="preserve">   机关事业单位基本养老保险缴费支出</t>
  </si>
  <si>
    <t xml:space="preserve">   2080506</t>
  </si>
  <si>
    <t xml:space="preserve">   机关事业单位职业年金缴费支出</t>
  </si>
  <si>
    <t xml:space="preserve">   2080507</t>
  </si>
  <si>
    <t xml:space="preserve">   对机关事业单位基本养老保险基金的补助</t>
  </si>
  <si>
    <t xml:space="preserve">  20808</t>
  </si>
  <si>
    <t xml:space="preserve">  抚恤</t>
  </si>
  <si>
    <t xml:space="preserve">   2080805</t>
  </si>
  <si>
    <t xml:space="preserve">   义务兵优待</t>
  </si>
  <si>
    <t xml:space="preserve">   2080807</t>
  </si>
  <si>
    <t xml:space="preserve">   光荣院</t>
  </si>
  <si>
    <t xml:space="preserve">   2080808</t>
  </si>
  <si>
    <t xml:space="preserve">   褒扬纪念</t>
  </si>
  <si>
    <t xml:space="preserve">   2080899</t>
  </si>
  <si>
    <t xml:space="preserve">   其他优抚支出</t>
  </si>
  <si>
    <t xml:space="preserve">  20809</t>
  </si>
  <si>
    <t xml:space="preserve">  退役安置</t>
  </si>
  <si>
    <t xml:space="preserve">   2080999</t>
  </si>
  <si>
    <t xml:space="preserve">   其他退役安置支出</t>
  </si>
  <si>
    <t xml:space="preserve">  20810</t>
  </si>
  <si>
    <t xml:space="preserve">  社会福利</t>
  </si>
  <si>
    <t xml:space="preserve">   2081001</t>
  </si>
  <si>
    <t xml:space="preserve">   儿童福利</t>
  </si>
  <si>
    <t xml:space="preserve">   2081002</t>
  </si>
  <si>
    <t xml:space="preserve">   老年福利</t>
  </si>
  <si>
    <t xml:space="preserve">   2081005</t>
  </si>
  <si>
    <t xml:space="preserve">   社会福利事业单位</t>
  </si>
  <si>
    <t xml:space="preserve">  20811</t>
  </si>
  <si>
    <t xml:space="preserve">  残疾人事业</t>
  </si>
  <si>
    <t xml:space="preserve">   2081101</t>
  </si>
  <si>
    <t xml:space="preserve">   2081104</t>
  </si>
  <si>
    <t xml:space="preserve">   残疾人康复</t>
  </si>
  <si>
    <t xml:space="preserve">   2081107</t>
  </si>
  <si>
    <t xml:space="preserve">   残疾人生活和护理补贴</t>
  </si>
  <si>
    <t xml:space="preserve">   2081199</t>
  </si>
  <si>
    <t xml:space="preserve">   其他残疾人事业支出</t>
  </si>
  <si>
    <t xml:space="preserve">  20816</t>
  </si>
  <si>
    <t xml:space="preserve">  红十字事业</t>
  </si>
  <si>
    <t xml:space="preserve">   2081601</t>
  </si>
  <si>
    <t xml:space="preserve">   2081699</t>
  </si>
  <si>
    <t xml:space="preserve">   其他红十字事业支出</t>
  </si>
  <si>
    <t xml:space="preserve">  20819</t>
  </si>
  <si>
    <t xml:space="preserve">  最低生活保障</t>
  </si>
  <si>
    <t xml:space="preserve">   2081901</t>
  </si>
  <si>
    <t xml:space="preserve">   城市最低生活保障金支出</t>
  </si>
  <si>
    <t xml:space="preserve">  20820</t>
  </si>
  <si>
    <t xml:space="preserve">  临时救助</t>
  </si>
  <si>
    <t xml:space="preserve">   2082001</t>
  </si>
  <si>
    <t xml:space="preserve">   临时救助支出</t>
  </si>
  <si>
    <t xml:space="preserve">  20821</t>
  </si>
  <si>
    <t xml:space="preserve">  特困人员救助供养</t>
  </si>
  <si>
    <t xml:space="preserve">   2082101</t>
  </si>
  <si>
    <t xml:space="preserve">   城市特困人员救助供养支出</t>
  </si>
  <si>
    <t xml:space="preserve">  20826</t>
  </si>
  <si>
    <t xml:space="preserve">  财政对基本养老保险基金的补助</t>
  </si>
  <si>
    <t xml:space="preserve">   2082602</t>
  </si>
  <si>
    <t xml:space="preserve">   财政对城乡居民基本养老保险基金的补助</t>
  </si>
  <si>
    <t xml:space="preserve">  20828</t>
  </si>
  <si>
    <t xml:space="preserve">  退役军人管理事务</t>
  </si>
  <si>
    <t xml:space="preserve">   2082801</t>
  </si>
  <si>
    <t xml:space="preserve">   2082850</t>
  </si>
  <si>
    <t xml:space="preserve">   2082899</t>
  </si>
  <si>
    <t xml:space="preserve">   其他退役军人事务管理支出</t>
  </si>
  <si>
    <t xml:space="preserve">  20899</t>
  </si>
  <si>
    <t xml:space="preserve">  其他社会保障和就业支出</t>
  </si>
  <si>
    <t xml:space="preserve">   2089999</t>
  </si>
  <si>
    <t xml:space="preserve">   其他社会保障和就业支出</t>
  </si>
  <si>
    <t>210</t>
  </si>
  <si>
    <t>卫生健康支出</t>
  </si>
  <si>
    <t xml:space="preserve">  21001</t>
  </si>
  <si>
    <t xml:space="preserve">  卫生健康管理事务</t>
  </si>
  <si>
    <t xml:space="preserve">   2100101</t>
  </si>
  <si>
    <t xml:space="preserve">   2100199</t>
  </si>
  <si>
    <t xml:space="preserve">   其他卫生健康管理事务支出</t>
  </si>
  <si>
    <t xml:space="preserve">  21002</t>
  </si>
  <si>
    <t xml:space="preserve">  公立医院</t>
  </si>
  <si>
    <t xml:space="preserve">   2100201</t>
  </si>
  <si>
    <t xml:space="preserve">   综合医院</t>
  </si>
  <si>
    <t xml:space="preserve">  21003</t>
  </si>
  <si>
    <t xml:space="preserve">  基层医疗卫生机构</t>
  </si>
  <si>
    <t xml:space="preserve">   2100301</t>
  </si>
  <si>
    <t xml:space="preserve">   城市社区卫生机构</t>
  </si>
  <si>
    <t xml:space="preserve">   2100302</t>
  </si>
  <si>
    <t xml:space="preserve">   乡镇卫生院</t>
  </si>
  <si>
    <t xml:space="preserve">  21004</t>
  </si>
  <si>
    <t xml:space="preserve">  公共卫生</t>
  </si>
  <si>
    <t xml:space="preserve">   2100401</t>
  </si>
  <si>
    <t xml:space="preserve">   疾病预防控制机构</t>
  </si>
  <si>
    <t xml:space="preserve">   2100402</t>
  </si>
  <si>
    <t xml:space="preserve">   卫生监督机构</t>
  </si>
  <si>
    <t xml:space="preserve">   2100403</t>
  </si>
  <si>
    <t xml:space="preserve">   妇幼保健机构</t>
  </si>
  <si>
    <t xml:space="preserve">   2100408</t>
  </si>
  <si>
    <t xml:space="preserve">   基本公共卫生服务</t>
  </si>
  <si>
    <t xml:space="preserve">   2100499</t>
  </si>
  <si>
    <t xml:space="preserve">   其他公共卫生支出</t>
  </si>
  <si>
    <t xml:space="preserve">  21007</t>
  </si>
  <si>
    <t xml:space="preserve">  计划生育事务</t>
  </si>
  <si>
    <t xml:space="preserve">   2100717</t>
  </si>
  <si>
    <t xml:space="preserve">   计划生育服务</t>
  </si>
  <si>
    <t xml:space="preserve">   2100799</t>
  </si>
  <si>
    <t xml:space="preserve">   其他计划生育事务支出</t>
  </si>
  <si>
    <t xml:space="preserve">  21011</t>
  </si>
  <si>
    <t xml:space="preserve">  行政事业单位医疗</t>
  </si>
  <si>
    <t xml:space="preserve">   2101101</t>
  </si>
  <si>
    <t xml:space="preserve">   行政单位医疗</t>
  </si>
  <si>
    <t xml:space="preserve">   2101102</t>
  </si>
  <si>
    <t xml:space="preserve">   事业单位医疗</t>
  </si>
  <si>
    <t xml:space="preserve">   2101103</t>
  </si>
  <si>
    <t xml:space="preserve">   公务员医疗补助</t>
  </si>
  <si>
    <t xml:space="preserve">  21013</t>
  </si>
  <si>
    <t xml:space="preserve">  医疗救助</t>
  </si>
  <si>
    <t xml:space="preserve">   2101301</t>
  </si>
  <si>
    <t xml:space="preserve">   城乡医疗救助</t>
  </si>
  <si>
    <t xml:space="preserve">  21015</t>
  </si>
  <si>
    <t xml:space="preserve">  医疗保障管理事务</t>
  </si>
  <si>
    <t xml:space="preserve">   2101501</t>
  </si>
  <si>
    <t xml:space="preserve">   2101506</t>
  </si>
  <si>
    <t xml:space="preserve">   医疗保障经办事务</t>
  </si>
  <si>
    <t xml:space="preserve">   2101550</t>
  </si>
  <si>
    <t xml:space="preserve">  21099</t>
  </si>
  <si>
    <t xml:space="preserve">  其他卫生健康支出</t>
  </si>
  <si>
    <t xml:space="preserve">   2109999</t>
  </si>
  <si>
    <t xml:space="preserve">   其他卫生健康支出</t>
  </si>
  <si>
    <t>211</t>
  </si>
  <si>
    <t>节能环保支出</t>
  </si>
  <si>
    <t xml:space="preserve">  21103</t>
  </si>
  <si>
    <t xml:space="preserve">  污染防治</t>
  </si>
  <si>
    <t xml:space="preserve">   2110399</t>
  </si>
  <si>
    <t xml:space="preserve">   其他污染防治支出</t>
  </si>
  <si>
    <t xml:space="preserve">  21114</t>
  </si>
  <si>
    <t xml:space="preserve">  能源管理事务</t>
  </si>
  <si>
    <t xml:space="preserve">   2111499</t>
  </si>
  <si>
    <t xml:space="preserve">   其他能源管理事务支出</t>
  </si>
  <si>
    <t>212</t>
  </si>
  <si>
    <t>城乡社区支出</t>
  </si>
  <si>
    <t xml:space="preserve">  21201</t>
  </si>
  <si>
    <t xml:space="preserve">  城乡社区管理事务</t>
  </si>
  <si>
    <t xml:space="preserve">   2120101</t>
  </si>
  <si>
    <t xml:space="preserve">   2120102</t>
  </si>
  <si>
    <t xml:space="preserve">   2120104</t>
  </si>
  <si>
    <t xml:space="preserve">   城管执法</t>
  </si>
  <si>
    <t xml:space="preserve">   2120199</t>
  </si>
  <si>
    <t xml:space="preserve">   其他城乡社区管理事务支出</t>
  </si>
  <si>
    <t xml:space="preserve">  21203</t>
  </si>
  <si>
    <t xml:space="preserve">  城乡社区公共设施</t>
  </si>
  <si>
    <t xml:space="preserve">   2120399</t>
  </si>
  <si>
    <t xml:space="preserve">   其他城乡社区公共设施支出</t>
  </si>
  <si>
    <t xml:space="preserve">  21205</t>
  </si>
  <si>
    <t xml:space="preserve">  城乡社区环境卫生</t>
  </si>
  <si>
    <t xml:space="preserve">   2120501</t>
  </si>
  <si>
    <t xml:space="preserve">   城乡社区环境卫生</t>
  </si>
  <si>
    <t xml:space="preserve">  21299</t>
  </si>
  <si>
    <t xml:space="preserve">  其他城乡社区支出</t>
  </si>
  <si>
    <t xml:space="preserve">   2129999</t>
  </si>
  <si>
    <t xml:space="preserve">   其他城乡社区支出</t>
  </si>
  <si>
    <t>213</t>
  </si>
  <si>
    <t>农林水支出</t>
  </si>
  <si>
    <t xml:space="preserve">  21301</t>
  </si>
  <si>
    <t xml:space="preserve">  农业农村</t>
  </si>
  <si>
    <t xml:space="preserve">   2130101</t>
  </si>
  <si>
    <t xml:space="preserve">   2130104</t>
  </si>
  <si>
    <t xml:space="preserve">   2130106</t>
  </si>
  <si>
    <t xml:space="preserve">   科技转化与推广服务</t>
  </si>
  <si>
    <t xml:space="preserve">   2130109</t>
  </si>
  <si>
    <t xml:space="preserve">   农产品质量安全</t>
  </si>
  <si>
    <t xml:space="preserve">   2130110</t>
  </si>
  <si>
    <t xml:space="preserve">   执法监管</t>
  </si>
  <si>
    <t xml:space="preserve">   2130120</t>
  </si>
  <si>
    <t xml:space="preserve">   稳定农民收入补贴</t>
  </si>
  <si>
    <t xml:space="preserve">   2130199</t>
  </si>
  <si>
    <t xml:space="preserve">   其他农业农村支出</t>
  </si>
  <si>
    <t xml:space="preserve">  21302</t>
  </si>
  <si>
    <t xml:space="preserve">  林业和草原</t>
  </si>
  <si>
    <t xml:space="preserve">   2130207</t>
  </si>
  <si>
    <t xml:space="preserve">   森林资源管理</t>
  </si>
  <si>
    <t xml:space="preserve">   2130209</t>
  </si>
  <si>
    <t xml:space="preserve">   森林生态效益补偿</t>
  </si>
  <si>
    <t xml:space="preserve">   2130211</t>
  </si>
  <si>
    <t xml:space="preserve">   动植物保护</t>
  </si>
  <si>
    <t xml:space="preserve">  21303</t>
  </si>
  <si>
    <t xml:space="preserve">  水利</t>
  </si>
  <si>
    <t xml:space="preserve">   2130301</t>
  </si>
  <si>
    <t xml:space="preserve">  21305</t>
  </si>
  <si>
    <t xml:space="preserve">  巩固脱贫攻坚成果衔接乡村振兴</t>
  </si>
  <si>
    <t xml:space="preserve">   2130599</t>
  </si>
  <si>
    <t xml:space="preserve">   其他巩固脱贫攻坚成果衔接乡村振兴支出</t>
  </si>
  <si>
    <t xml:space="preserve">  21307</t>
  </si>
  <si>
    <t xml:space="preserve">  农村综合改革</t>
  </si>
  <si>
    <t xml:space="preserve">   2130705</t>
  </si>
  <si>
    <t xml:space="preserve">   对村民委员会和村党支部的补助</t>
  </si>
  <si>
    <t xml:space="preserve">  21309</t>
  </si>
  <si>
    <t xml:space="preserve">  目标价格补贴</t>
  </si>
  <si>
    <t xml:space="preserve">   2130999</t>
  </si>
  <si>
    <t xml:space="preserve">   其他目标价格补贴</t>
  </si>
  <si>
    <t>216</t>
  </si>
  <si>
    <t>商业服务业等支出</t>
  </si>
  <si>
    <t xml:space="preserve">  21602</t>
  </si>
  <si>
    <t xml:space="preserve">  商业流通事务</t>
  </si>
  <si>
    <t xml:space="preserve">   2160299</t>
  </si>
  <si>
    <t xml:space="preserve">   其他商业流通事务支出</t>
  </si>
  <si>
    <t>217</t>
  </si>
  <si>
    <t>金融支出</t>
  </si>
  <si>
    <t xml:space="preserve">  21701</t>
  </si>
  <si>
    <t xml:space="preserve">  金融部门行政支出</t>
  </si>
  <si>
    <t xml:space="preserve">   2170101</t>
  </si>
  <si>
    <t xml:space="preserve">  21703</t>
  </si>
  <si>
    <t xml:space="preserve">  金融发展支出</t>
  </si>
  <si>
    <t xml:space="preserve">   2170399</t>
  </si>
  <si>
    <t xml:space="preserve">   其他金融发展支出</t>
  </si>
  <si>
    <t>219</t>
  </si>
  <si>
    <t>援助其他地区支出</t>
  </si>
  <si>
    <t xml:space="preserve">  21906</t>
  </si>
  <si>
    <t xml:space="preserve">   21906</t>
  </si>
  <si>
    <t xml:space="preserve">   农业农村</t>
  </si>
  <si>
    <t>220</t>
  </si>
  <si>
    <t>自然资源海洋气象等支出</t>
  </si>
  <si>
    <t xml:space="preserve">  22001</t>
  </si>
  <si>
    <t xml:space="preserve">  自然资源事务</t>
  </si>
  <si>
    <t xml:space="preserve">   2200101</t>
  </si>
  <si>
    <t xml:space="preserve">   2200150</t>
  </si>
  <si>
    <t>221</t>
  </si>
  <si>
    <t>住房保障支出</t>
  </si>
  <si>
    <t xml:space="preserve">  22101</t>
  </si>
  <si>
    <t xml:space="preserve">  保障性安居工程支出</t>
  </si>
  <si>
    <t xml:space="preserve">   2210111</t>
  </si>
  <si>
    <t xml:space="preserve">   配租型住房保障</t>
  </si>
  <si>
    <t xml:space="preserve">   2210199</t>
  </si>
  <si>
    <t xml:space="preserve">   其他保障性安居工程支出</t>
  </si>
  <si>
    <t xml:space="preserve">  22102</t>
  </si>
  <si>
    <t xml:space="preserve">  住房改革支出</t>
  </si>
  <si>
    <t xml:space="preserve">   2210201</t>
  </si>
  <si>
    <t xml:space="preserve">   住房公积金</t>
  </si>
  <si>
    <t xml:space="preserve">  22103</t>
  </si>
  <si>
    <t xml:space="preserve">  城乡社区住宅</t>
  </si>
  <si>
    <t xml:space="preserve">   2210301</t>
  </si>
  <si>
    <t xml:space="preserve">   公有住房建设和维修改造支出</t>
  </si>
  <si>
    <t xml:space="preserve">   2210399</t>
  </si>
  <si>
    <t xml:space="preserve">   其他城乡社区住宅支出</t>
  </si>
  <si>
    <t>224</t>
  </si>
  <si>
    <t>灾害防治及应急管理支出</t>
  </si>
  <si>
    <t xml:space="preserve">  22401</t>
  </si>
  <si>
    <t xml:space="preserve">  应急管理事务</t>
  </si>
  <si>
    <t xml:space="preserve">   2240101</t>
  </si>
  <si>
    <t xml:space="preserve">  22402</t>
  </si>
  <si>
    <t xml:space="preserve">  消防救援事务</t>
  </si>
  <si>
    <t xml:space="preserve">   2240204</t>
  </si>
  <si>
    <t xml:space="preserve">   消防应急救援</t>
  </si>
  <si>
    <t xml:space="preserve">  22499</t>
  </si>
  <si>
    <t xml:space="preserve">  其他灾害防治及应急管理支出</t>
  </si>
  <si>
    <t xml:space="preserve">   2249999</t>
  </si>
  <si>
    <t xml:space="preserve">   其他灾害防治及应急管理支出</t>
  </si>
  <si>
    <t>229</t>
  </si>
  <si>
    <t>其他支出</t>
  </si>
  <si>
    <t xml:space="preserve">  22902</t>
  </si>
  <si>
    <t xml:space="preserve">  年初预留</t>
  </si>
  <si>
    <t xml:space="preserve">   2290201</t>
  </si>
  <si>
    <t xml:space="preserve">   年初预留</t>
  </si>
  <si>
    <t xml:space="preserve">  22999</t>
  </si>
  <si>
    <t xml:space="preserve">  其他支出</t>
  </si>
  <si>
    <t xml:space="preserve">   2299999</t>
  </si>
  <si>
    <t xml:space="preserve">   其他支出</t>
  </si>
  <si>
    <t>232</t>
  </si>
  <si>
    <t>债务付息支出</t>
  </si>
  <si>
    <t xml:space="preserve">  23203</t>
  </si>
  <si>
    <t xml:space="preserve">  地方政府一般债务付息支出</t>
  </si>
  <si>
    <t xml:space="preserve">   2320301</t>
  </si>
  <si>
    <t xml:space="preserve">   地方政府一般债券付息支出</t>
  </si>
  <si>
    <t xml:space="preserve">   2320303</t>
  </si>
  <si>
    <t xml:space="preserve">   地方政府向国际组织借款付息支出</t>
  </si>
  <si>
    <t>附表5：</t>
  </si>
  <si>
    <t>岳阳楼区2025年区本级一般公共预算基本支出表(政府经济分类)</t>
  </si>
  <si>
    <t>2025年预算数</t>
  </si>
  <si>
    <t>类</t>
  </si>
  <si>
    <t>款</t>
  </si>
  <si>
    <t>基本支出</t>
  </si>
  <si>
    <t>项目支出</t>
  </si>
  <si>
    <t>小计</t>
  </si>
  <si>
    <t>人员类</t>
  </si>
  <si>
    <t>运转类（公用）</t>
  </si>
  <si>
    <t>运转其他类</t>
  </si>
  <si>
    <t>特定目标类</t>
  </si>
  <si>
    <t>501</t>
  </si>
  <si>
    <t>机关工资福利支出</t>
  </si>
  <si>
    <t>01</t>
  </si>
  <si>
    <t xml:space="preserve">  工资奖金津补贴</t>
  </si>
  <si>
    <t>02</t>
  </si>
  <si>
    <t xml:space="preserve">  社会保障缴费</t>
  </si>
  <si>
    <t>03</t>
  </si>
  <si>
    <t xml:space="preserve">  住房公积金</t>
  </si>
  <si>
    <t>99</t>
  </si>
  <si>
    <t xml:space="preserve">  其他工资福利支出</t>
  </si>
  <si>
    <t>502</t>
  </si>
  <si>
    <t>机关商品和服务支出</t>
  </si>
  <si>
    <t xml:space="preserve">  办公经费</t>
  </si>
  <si>
    <t xml:space="preserve">  会议费</t>
  </si>
  <si>
    <t xml:space="preserve">  培训费</t>
  </si>
  <si>
    <t>04</t>
  </si>
  <si>
    <t xml:space="preserve">  专用材料购置费</t>
  </si>
  <si>
    <t>05</t>
  </si>
  <si>
    <t xml:space="preserve">  委托业务费</t>
  </si>
  <si>
    <t>06</t>
  </si>
  <si>
    <t xml:space="preserve">  公务接待费</t>
  </si>
  <si>
    <t>08</t>
  </si>
  <si>
    <t xml:space="preserve">  公务用车运行维护费</t>
  </si>
  <si>
    <t>09</t>
  </si>
  <si>
    <t xml:space="preserve">  维修（护）费</t>
  </si>
  <si>
    <t xml:space="preserve">  其他商品和服务支出</t>
  </si>
  <si>
    <t>503</t>
  </si>
  <si>
    <t>机关资本性支出</t>
  </si>
  <si>
    <t>07</t>
  </si>
  <si>
    <t xml:space="preserve">  大型修缮</t>
  </si>
  <si>
    <t>504</t>
  </si>
  <si>
    <t>机关资本性支出（基本建设）</t>
  </si>
  <si>
    <t xml:space="preserve">  基础设施建设</t>
  </si>
  <si>
    <t>505</t>
  </si>
  <si>
    <t>对事业单位经常性补助</t>
  </si>
  <si>
    <t xml:space="preserve">  工资福利支出</t>
  </si>
  <si>
    <t xml:space="preserve">  商品和服务支出</t>
  </si>
  <si>
    <t>509</t>
  </si>
  <si>
    <t>对个人和家庭的补助</t>
  </si>
  <si>
    <t xml:space="preserve">  社会福利和救助</t>
  </si>
  <si>
    <t xml:space="preserve">  助学金</t>
  </si>
  <si>
    <t xml:space="preserve">  离退休费</t>
  </si>
  <si>
    <t xml:space="preserve">  其他对个人和家庭的补助</t>
  </si>
  <si>
    <t>510</t>
  </si>
  <si>
    <t>对社会保障基金补助</t>
  </si>
  <si>
    <t xml:space="preserve">  对社会保险基金补助</t>
  </si>
  <si>
    <t>511</t>
  </si>
  <si>
    <t>债务利息及费用支出</t>
  </si>
  <si>
    <t xml:space="preserve">  国内债务付息</t>
  </si>
  <si>
    <t xml:space="preserve">  国外债务付息</t>
  </si>
  <si>
    <t>2025年岳阳楼区一般公共预算税收返还和转移支付表</t>
  </si>
  <si>
    <t>收入</t>
  </si>
  <si>
    <t>支出</t>
  </si>
  <si>
    <t>本级收入合计</t>
  </si>
  <si>
    <t>本级支出合计</t>
  </si>
  <si>
    <t>转移性收入</t>
  </si>
  <si>
    <t>转移性支出</t>
  </si>
  <si>
    <t xml:space="preserve">  上级补助收入</t>
  </si>
  <si>
    <t xml:space="preserve">  上解支出</t>
  </si>
  <si>
    <t xml:space="preserve">  债券还本支出</t>
  </si>
  <si>
    <t xml:space="preserve"> </t>
  </si>
  <si>
    <t xml:space="preserve">  调出资金</t>
  </si>
  <si>
    <t xml:space="preserve">  调入资金</t>
  </si>
  <si>
    <t xml:space="preserve">    补充预算稳定调节基金</t>
  </si>
  <si>
    <t xml:space="preserve">    调入预算稳定调节基金</t>
  </si>
  <si>
    <t xml:space="preserve">    从政府性基金预算调入</t>
  </si>
  <si>
    <t xml:space="preserve">    其他调出资金</t>
  </si>
  <si>
    <t xml:space="preserve">    从国有资本经营预算调入</t>
  </si>
  <si>
    <t xml:space="preserve">  年终结余</t>
  </si>
  <si>
    <t xml:space="preserve">    从其他资金调入</t>
  </si>
  <si>
    <t xml:space="preserve">  预备费</t>
  </si>
  <si>
    <t xml:space="preserve">  地方政府一般债务还本支出</t>
  </si>
  <si>
    <t xml:space="preserve">  地方政府一般债务转贷收入</t>
  </si>
  <si>
    <t xml:space="preserve">  地方政府一般债务转贷支出</t>
  </si>
  <si>
    <t xml:space="preserve">  接受其他地区援助收入</t>
  </si>
  <si>
    <t xml:space="preserve">  援助其他地区支出</t>
  </si>
  <si>
    <t>动用预算稳定调节基金</t>
  </si>
  <si>
    <t>注：岳阳楼区辖域内街道没有独立金库，对各街道视同区直部门安排预算，所以无对下级税收返还和转移支付。</t>
  </si>
  <si>
    <t>岳阳楼区2025年“三保”支出预算表</t>
  </si>
  <si>
    <t>项目名称</t>
  </si>
  <si>
    <t>备  注</t>
  </si>
  <si>
    <t>支出合计</t>
  </si>
  <si>
    <t>保工资支出</t>
  </si>
  <si>
    <t>（一）在职基本工资</t>
  </si>
  <si>
    <t>（二）年终一次性奖金</t>
  </si>
  <si>
    <t xml:space="preserve">   1、公务员年终一次性奖金</t>
  </si>
  <si>
    <t xml:space="preserve">   2、文明单位奖</t>
  </si>
  <si>
    <t xml:space="preserve">   3、平安建设奖</t>
  </si>
  <si>
    <t xml:space="preserve">   4、综合绩效奖</t>
  </si>
  <si>
    <t>（三）规范津贴补贴</t>
  </si>
  <si>
    <t>（四）基础绩效奖</t>
  </si>
  <si>
    <t xml:space="preserve">  1、公务员基础绩效奖</t>
  </si>
  <si>
    <t xml:space="preserve">  2、事业人员基础绩效奖</t>
  </si>
  <si>
    <t>（五）事业单位绩效工资</t>
  </si>
  <si>
    <t>（六）艰苦边远地区津贴</t>
  </si>
  <si>
    <t>（七）在职工资附加性支出</t>
  </si>
  <si>
    <t xml:space="preserve">   1、养老保险</t>
  </si>
  <si>
    <t xml:space="preserve">   2、医疗保险</t>
  </si>
  <si>
    <t xml:space="preserve">   3、工伤保险</t>
  </si>
  <si>
    <t xml:space="preserve">   4、住房公积金</t>
  </si>
  <si>
    <t xml:space="preserve">   5、残保金</t>
  </si>
  <si>
    <t xml:space="preserve">   6、职业年金</t>
  </si>
  <si>
    <t xml:space="preserve">   7、公务员医疗补助</t>
  </si>
  <si>
    <t>（八）机关人员职务与职级并行制度</t>
  </si>
  <si>
    <t>（九）离休人员经费</t>
  </si>
  <si>
    <t xml:space="preserve">  离休十三个月工资</t>
  </si>
  <si>
    <t xml:space="preserve">  离休人员生活补贴</t>
  </si>
  <si>
    <t xml:space="preserve">  离休人员一次性生活补贴</t>
  </si>
  <si>
    <t>（十）其他</t>
  </si>
  <si>
    <t xml:space="preserve">   1、退休人员生活补贴</t>
  </si>
  <si>
    <t xml:space="preserve">   2、退休十三个月工资</t>
  </si>
  <si>
    <t xml:space="preserve">   3、退休人员一次性生活补贴</t>
  </si>
  <si>
    <t xml:space="preserve">   4、伙食补助费</t>
  </si>
  <si>
    <t xml:space="preserve">   5、工会经费</t>
  </si>
  <si>
    <t xml:space="preserve">   6、干部体检费</t>
  </si>
  <si>
    <t xml:space="preserve">   7、公务交通补贴</t>
  </si>
  <si>
    <t>保运转支出</t>
  </si>
  <si>
    <t>（一）公用经费</t>
  </si>
  <si>
    <t xml:space="preserve">   1、行政部门（含参公管理事业单位）</t>
  </si>
  <si>
    <t xml:space="preserve">   2、其他部门(全额事业单位)</t>
  </si>
  <si>
    <t>（二）运转其他类</t>
  </si>
  <si>
    <t xml:space="preserve">   1、工会经费计提</t>
  </si>
  <si>
    <t xml:space="preserve">   2、税收征收经费</t>
  </si>
  <si>
    <t xml:space="preserve">   3、学前教育生均公用经费</t>
  </si>
  <si>
    <t xml:space="preserve">   4、公务用车运行维护费 </t>
  </si>
  <si>
    <t xml:space="preserve">   5、环卫专用车辆运行维护费</t>
  </si>
  <si>
    <t xml:space="preserve">   6、绿化专用车辆运行维护费</t>
  </si>
  <si>
    <t xml:space="preserve">   7、环卫清扫人工费</t>
  </si>
  <si>
    <t xml:space="preserve">   8、城市“六治”专项经费</t>
  </si>
  <si>
    <t xml:space="preserve">   9、辅警经费</t>
  </si>
  <si>
    <t xml:space="preserve">   10、法院人员经费补助</t>
  </si>
  <si>
    <t xml:space="preserve">   11、检察院人员经费补助</t>
  </si>
  <si>
    <t xml:space="preserve">   12、消防人员经费补助</t>
  </si>
  <si>
    <t xml:space="preserve">   13、社区运转经费补助</t>
  </si>
  <si>
    <t xml:space="preserve">   14、编外用工人员经费</t>
  </si>
  <si>
    <t xml:space="preserve">   15、部门运转经费专项补助</t>
  </si>
  <si>
    <t>保基本民生支出</t>
  </si>
  <si>
    <t>一、教育经费支出</t>
  </si>
  <si>
    <t xml:space="preserve">   1、学前教育幼儿资助</t>
  </si>
  <si>
    <t xml:space="preserve">   2、城乡义务教育生均公用经费</t>
  </si>
  <si>
    <t xml:space="preserve">   （1）小学</t>
  </si>
  <si>
    <t xml:space="preserve">   （2）初中</t>
  </si>
  <si>
    <t xml:space="preserve">   3、义务教育阶段特殊教育学校随班就读残疾学生生均公用经费</t>
  </si>
  <si>
    <t xml:space="preserve">   4、义务教育免费提供教科书</t>
  </si>
  <si>
    <t xml:space="preserve">   5、家庭经济困难学生生活补助</t>
  </si>
  <si>
    <t xml:space="preserve">   6、普通高中学生资助</t>
  </si>
  <si>
    <t xml:space="preserve">   （1）家庭经济困难学生国家助学金</t>
  </si>
  <si>
    <t xml:space="preserve">   （2）免除家庭经济困难学生学杂费</t>
  </si>
  <si>
    <t xml:space="preserve">   （3）免费家庭经济困难学生教科书费</t>
  </si>
  <si>
    <t xml:space="preserve">   7、中职教育学生资助</t>
  </si>
  <si>
    <t xml:space="preserve">   8、农村义务教育学生营养改善计划</t>
  </si>
  <si>
    <t>二、文化支出</t>
  </si>
  <si>
    <t xml:space="preserve">   博物馆、纪念馆免费开发补助和公共美术馆、图书馆、文化馆站免费开放补助</t>
  </si>
  <si>
    <t>三、社会保障支出</t>
  </si>
  <si>
    <t xml:space="preserve">   1、城乡居民最低生活保障</t>
  </si>
  <si>
    <t xml:space="preserve">   2、特困人员救助供养</t>
  </si>
  <si>
    <t xml:space="preserve">   3、特殊儿童群体基本生活保障</t>
  </si>
  <si>
    <t xml:space="preserve">   4、临时救助</t>
  </si>
  <si>
    <t xml:space="preserve">   5、流浪乞讨人员救助</t>
  </si>
  <si>
    <t xml:space="preserve">   6、困难残疾人生活补贴</t>
  </si>
  <si>
    <t xml:space="preserve">   7、重度残疾人护理补贴</t>
  </si>
  <si>
    <t xml:space="preserve">   8、城乡居民基本养老保险</t>
  </si>
  <si>
    <t xml:space="preserve">   9、财政对企业职工养老保险的补助</t>
  </si>
  <si>
    <t>基金省级统筹，预算安排在上解支出中</t>
  </si>
  <si>
    <t xml:space="preserve">   10、财政对机关事业单位养老保险的补助</t>
  </si>
  <si>
    <t xml:space="preserve">   11、老年人福利补贴</t>
  </si>
  <si>
    <t xml:space="preserve">   12、就业见习补贴</t>
  </si>
  <si>
    <t xml:space="preserve">   13、优抚对象抚恤和生活补助经费</t>
  </si>
  <si>
    <t xml:space="preserve">   14、义务兵优待金</t>
  </si>
  <si>
    <t xml:space="preserve">   15、退役安置支出</t>
  </si>
  <si>
    <t>四、卫生健康支出</t>
  </si>
  <si>
    <t xml:space="preserve">   1、城乡居民基本医疗保险</t>
  </si>
  <si>
    <t xml:space="preserve">   2、基本公共卫生服务</t>
  </si>
  <si>
    <t xml:space="preserve">   3、计划生育支出</t>
  </si>
  <si>
    <t xml:space="preserve">   （1）农村部分计划生育家庭奖扶补助</t>
  </si>
  <si>
    <t xml:space="preserve">   （2）全国计划生育特别扶助制度</t>
  </si>
  <si>
    <t xml:space="preserve">   （3）城镇独生子女父母奖励</t>
  </si>
  <si>
    <t xml:space="preserve">   4、城乡医疗救助</t>
  </si>
  <si>
    <t>五、其他基本民生支出</t>
  </si>
  <si>
    <t xml:space="preserve">   1、村级支出</t>
  </si>
  <si>
    <t xml:space="preserve">   2、义务教育校舍维修</t>
  </si>
  <si>
    <t xml:space="preserve">   3、普通高中学生生均公用经费</t>
  </si>
  <si>
    <t xml:space="preserve">   4、中职生均拨款</t>
  </si>
  <si>
    <t xml:space="preserve">   5、农村教师特设岗位计划</t>
  </si>
  <si>
    <t xml:space="preserve">   6、农村基层教育人才津贴</t>
  </si>
  <si>
    <t xml:space="preserve">   7、康复救助残疾儿童</t>
  </si>
  <si>
    <t xml:space="preserve">   8、村主职干部养老保险补助</t>
  </si>
  <si>
    <t xml:space="preserve">   9、退捕渔民养老保险补助</t>
  </si>
  <si>
    <t xml:space="preserve">   10、民办教师（代课教师）、老年乡村医生、老电影放映员三类人群生活待遇</t>
  </si>
  <si>
    <t xml:space="preserve">   11、六十年代精简退职老弱病残职工生活补助</t>
  </si>
  <si>
    <t xml:space="preserve">   12、未参保城镇县属以上集体企业和厂办大集体企业已退休人员生活补助</t>
  </si>
  <si>
    <t xml:space="preserve">   13、农村基层卫生人才津贴</t>
  </si>
  <si>
    <t xml:space="preserve">   14、孕产妇免费产前筛查和新生儿先天性心脏病筛查</t>
  </si>
  <si>
    <t xml:space="preserve">   15、农村适龄妇女及城镇低保适龄妇女“两癌”免费检查</t>
  </si>
  <si>
    <t xml:space="preserve">   16、生态公益林补偿</t>
  </si>
  <si>
    <t xml:space="preserve">   17、生态护林员补贴</t>
  </si>
  <si>
    <t xml:space="preserve">   18、耕地地力保护补贴</t>
  </si>
  <si>
    <t xml:space="preserve">   19、农机购置补贴</t>
  </si>
  <si>
    <t xml:space="preserve">   20、稻谷目标价格改革补贴</t>
  </si>
  <si>
    <t xml:space="preserve">   21、供水、供电、供暖、公共交通等与民生密切相关的公共事业领域中政府负有责任的相关支出</t>
  </si>
  <si>
    <t>城市基础设施建设经费</t>
  </si>
  <si>
    <t>岳阳楼区2025年大事要事保障清单</t>
  </si>
  <si>
    <t>功能科目</t>
  </si>
  <si>
    <t>主管单位</t>
  </si>
  <si>
    <t>项目概述</t>
  </si>
  <si>
    <t>一、一般公共服务支出</t>
  </si>
  <si>
    <t>1、发展和改革事务</t>
  </si>
  <si>
    <t>预算代编</t>
  </si>
  <si>
    <t>项目前期专项经费</t>
  </si>
  <si>
    <t>二、教育支出</t>
  </si>
  <si>
    <t>1、普通教育</t>
  </si>
  <si>
    <t>教育综合专项</t>
  </si>
  <si>
    <t>“三区支教”补助经费44万、教师奖励基金经费400万（教师奖励300万、教育基金100万）、千亩湖学校民转公人员经费1200万、代课老师经费2600万、班主任津贴1400万、安保经费740万、建档立卡户免课后服务费120万、教师培训经费500万、春蕾学校补助150万、农村寄宿制学校经费补助210万、小规模学校公用经费铺底经费200万、中心学校办公费补助60万、校车管理经费456万、教师体检600万、心理健康教育120万、高中军训15万、集团化办学50万、免费师范生15万</t>
  </si>
  <si>
    <t>三、社会保障和就业支出</t>
  </si>
  <si>
    <t>1、人力资源与社会保障事务</t>
  </si>
  <si>
    <t>人力资源与就业综合专项</t>
  </si>
  <si>
    <t>三支一扶38万、原试点退费(退休人员)400万、老工伤、遗属生活补助经费380万、人才发展专项500万</t>
  </si>
  <si>
    <t>2、民政管理事务</t>
  </si>
  <si>
    <t>民政综合专项</t>
  </si>
  <si>
    <t>机关事业单位人员死亡抚恤金1200万、城乡居民殡葬改革补贴150万、社会工作者经费285万、春节解困经费350万、社会养老服务经费325万、铁山伤残民工生活补助12万、特殊困难老年人意外伤害保险62万</t>
  </si>
  <si>
    <t>3、退役安置</t>
  </si>
  <si>
    <t>退役军人事务综合专项</t>
  </si>
  <si>
    <t>退役军人事务慰问650万、退役军人就业援助对象补助223万、自主择业军转干80万、随军家属生活补贴5万、烈士公祭、清明祭扫活动及慰问10万、军队离休退人员经费25万、病故军人一次性抚恤金140万、优抚对象医疗补助303万、优抚对象医保参保补助32万</t>
  </si>
  <si>
    <t>公共卫生</t>
  </si>
  <si>
    <t>卫健计生医疗综合专项</t>
  </si>
  <si>
    <t>失独家庭生育关怀经费80万、失独家庭慰问与抚恤经费169万、独生子女保健费15万、计生家庭老年人护理补贴286万、重症精神病障碍患者监护人补贴156万、从业人员预防性体检经费140万、妇幼配套经费236万、基本药物补助120万、村医工作补贴30万、托位入托补助30万、乡镇补贴42万、行政村卫生室运行补助7.5万（人员经费2700万纳入工资统发）、医保征缴手续费420万、医保代办费100万等</t>
  </si>
  <si>
    <t>五、节能环保支出</t>
  </si>
  <si>
    <t>污染防治</t>
  </si>
  <si>
    <t>污染防治经费</t>
  </si>
  <si>
    <t>污水处理厂运维、河湖生态修复、东风湖环境治理</t>
  </si>
  <si>
    <t>六、金融支出</t>
  </si>
  <si>
    <t>金融发展支出</t>
  </si>
  <si>
    <t>金融发展综合专项</t>
  </si>
  <si>
    <t>贷款风险补偿基金200万、政策性农业担保经费35万、创业担保贴息支出经费85万</t>
  </si>
  <si>
    <t>七、农林水支出</t>
  </si>
  <si>
    <t>巩固拓展脱贫攻坚成果衔接乡村振兴</t>
  </si>
  <si>
    <t>巩固拓展脱贫攻坚成果支出经费</t>
  </si>
  <si>
    <t>八、城乡社区支出</t>
  </si>
  <si>
    <t>其他城乡社区支出</t>
  </si>
  <si>
    <t>“一主一特”产业发展资金</t>
  </si>
  <si>
    <t>九、其他支出</t>
  </si>
  <si>
    <t>年初预留</t>
  </si>
  <si>
    <t>人员经费预留</t>
  </si>
  <si>
    <t>岳阳楼区2025年部门一般性事业发展项目清单</t>
  </si>
  <si>
    <t>1、人大事务</t>
  </si>
  <si>
    <t>人大会议经费</t>
  </si>
  <si>
    <t>人大事务经费</t>
  </si>
  <si>
    <t>2、政协事务</t>
  </si>
  <si>
    <t>政协会议经费</t>
  </si>
  <si>
    <t>政协事务经费</t>
  </si>
  <si>
    <t>3、政府办公室及相关机构事务</t>
  </si>
  <si>
    <t>岳阳市岳阳楼区人民政府</t>
  </si>
  <si>
    <t>政府专项业务</t>
  </si>
  <si>
    <t>电子政务综合平台运行维护费</t>
  </si>
  <si>
    <t>社区网格管理及平台维护</t>
  </si>
  <si>
    <t>党政机关后勤服务</t>
  </si>
  <si>
    <t>信访事务专项经费</t>
  </si>
  <si>
    <t>禁毒事务专项经费</t>
  </si>
  <si>
    <t>4、发展和改革事务</t>
  </si>
  <si>
    <t>项目概算与规划编制经费</t>
  </si>
  <si>
    <t>价格认定鉴定经费</t>
  </si>
  <si>
    <t>能耗双控及碳中和经费</t>
  </si>
  <si>
    <t>5、统计事务</t>
  </si>
  <si>
    <t>统计事务经费</t>
  </si>
  <si>
    <t>6、财政事务</t>
  </si>
  <si>
    <t>财政系统信息运维费</t>
  </si>
  <si>
    <t>财政业务专项经费</t>
  </si>
  <si>
    <t>岳阳市岳阳楼区乡镇财政服务中心</t>
  </si>
  <si>
    <t>惠民惠农补贴一卡通管理经费</t>
  </si>
  <si>
    <t>政采平台维护</t>
  </si>
  <si>
    <t>财政评审费</t>
  </si>
  <si>
    <t>7、审计事务</t>
  </si>
  <si>
    <t>审计事务专项经费</t>
  </si>
  <si>
    <t>8、组织事务</t>
  </si>
  <si>
    <t>组织事务专项经费</t>
  </si>
  <si>
    <t>干部人事档案数字化管理</t>
  </si>
  <si>
    <t>党内关怀</t>
  </si>
  <si>
    <t>老干活动中心专项</t>
  </si>
  <si>
    <t>9、宣传事务</t>
  </si>
  <si>
    <t>宣传事务专项经费</t>
  </si>
  <si>
    <t>文明实践平台运行维护费</t>
  </si>
  <si>
    <t>红色传承教育实践基地运行维护费</t>
  </si>
  <si>
    <t>新闻采编</t>
  </si>
  <si>
    <t>10、统战事务</t>
  </si>
  <si>
    <t>中国共产党岳阳市岳阳楼区委员会统一战线工作部</t>
  </si>
  <si>
    <t>统战事务专项经费</t>
  </si>
  <si>
    <t>民主宗教事务专项经费</t>
  </si>
  <si>
    <t>11、党委办公室及相关机构事务</t>
  </si>
  <si>
    <t>党委专项业务经费</t>
  </si>
  <si>
    <t>肇事肇祸精神病人监护人职责保险经费</t>
  </si>
  <si>
    <t>平安创建与社会维稳经费</t>
  </si>
  <si>
    <t>司法救助经费</t>
  </si>
  <si>
    <t>办案经费</t>
  </si>
  <si>
    <t>中共岳阳楼区委巡察工作领导小组办公室</t>
  </si>
  <si>
    <t>巡察经费</t>
  </si>
  <si>
    <t>干部教育与培训经费</t>
  </si>
  <si>
    <t>中共岳阳市岳阳楼区委网络安全和信息化委员会办公室</t>
  </si>
  <si>
    <t>网信事务专项经费</t>
  </si>
  <si>
    <t>岳阳市岳阳楼区保密局</t>
  </si>
  <si>
    <t>保密业务系统维护经费</t>
  </si>
  <si>
    <t>社会事务管理</t>
  </si>
  <si>
    <t>机构编制事务</t>
  </si>
  <si>
    <t>12、群众团体事务</t>
  </si>
  <si>
    <t>青少年事业发展</t>
  </si>
  <si>
    <t>妇女儿童事业发展</t>
  </si>
  <si>
    <t>13、档案事务</t>
  </si>
  <si>
    <t>档案馆运行维护费</t>
  </si>
  <si>
    <t>乡镇志编撰</t>
  </si>
  <si>
    <t>14、市场监督管理事务</t>
  </si>
  <si>
    <t>食品药品安全监管经费</t>
  </si>
  <si>
    <t>二、国防支出</t>
  </si>
  <si>
    <t>国防动员</t>
  </si>
  <si>
    <t>武装工作专项经费</t>
  </si>
  <si>
    <t>三、公共安全</t>
  </si>
  <si>
    <t>1、公安</t>
  </si>
  <si>
    <t>楼区公安分局</t>
  </si>
  <si>
    <t>雪亮工程运维费</t>
  </si>
  <si>
    <t>2、法院</t>
  </si>
  <si>
    <t>临聘书记员、聘用制法官助理人员经费</t>
  </si>
  <si>
    <t>办公用房租赁费</t>
  </si>
  <si>
    <t>企业破产援助经费</t>
  </si>
  <si>
    <t>3、检察</t>
  </si>
  <si>
    <t>临聘书记员、聘用制检察官助理人员经费</t>
  </si>
  <si>
    <t>4、司法</t>
  </si>
  <si>
    <t>司法专项业务经费</t>
  </si>
  <si>
    <t>四、文化旅游体育与传媒支出</t>
  </si>
  <si>
    <t>文化和旅游</t>
  </si>
  <si>
    <t>公共文化服务专项经费</t>
  </si>
  <si>
    <t>体彩发行经费</t>
  </si>
  <si>
    <t>文化活动经费</t>
  </si>
  <si>
    <t>场馆运行维护费</t>
  </si>
  <si>
    <t>全民阅读经费</t>
  </si>
  <si>
    <t>五、教育支出</t>
  </si>
  <si>
    <t>教育管理事务</t>
  </si>
  <si>
    <t>教育管理事务经费</t>
  </si>
  <si>
    <t>地下停车场维护</t>
  </si>
  <si>
    <t>地下停车场维护及租金</t>
  </si>
  <si>
    <t>校车运行</t>
  </si>
  <si>
    <t>污水处理站维护</t>
  </si>
  <si>
    <t>教工之家</t>
  </si>
  <si>
    <t>国防教育</t>
  </si>
  <si>
    <t>援藏对口学校经费</t>
  </si>
  <si>
    <t>校车运行经费</t>
  </si>
  <si>
    <t>六、科学技术支出</t>
  </si>
  <si>
    <t>科学技术普及</t>
  </si>
  <si>
    <t>科学素质提升规划</t>
  </si>
  <si>
    <t>七、社会保障和就业支出</t>
  </si>
  <si>
    <t>人力资源事务专项经费</t>
  </si>
  <si>
    <t>民政管理事务</t>
  </si>
  <si>
    <t>敬老院运转经费</t>
  </si>
  <si>
    <t>退役军人管理事务经费</t>
  </si>
  <si>
    <t>烈士陵园基地运行维护费</t>
  </si>
  <si>
    <t>八、卫生健康支出</t>
  </si>
  <si>
    <t>1、公共卫生</t>
  </si>
  <si>
    <t>红十字事业发展经费</t>
  </si>
  <si>
    <t>公立医院补助</t>
  </si>
  <si>
    <t>药具管理经费</t>
  </si>
  <si>
    <t>2、医疗保障管理事务</t>
  </si>
  <si>
    <t>医疗保障事务经费</t>
  </si>
  <si>
    <t>九、城乡社区支出</t>
  </si>
  <si>
    <t>1、城乡社区环境卫生</t>
  </si>
  <si>
    <t>外包合同经费</t>
  </si>
  <si>
    <t>环卫清扫事务经费</t>
  </si>
  <si>
    <t>垃圾站及公厕运行维护费</t>
  </si>
  <si>
    <t>市容环境后勤事务专项经费</t>
  </si>
  <si>
    <t>物业管理经费</t>
  </si>
  <si>
    <t>洞庭湖保洁经费</t>
  </si>
  <si>
    <t>餐厨事务管理费</t>
  </si>
  <si>
    <t>垃圾站、连体公厕、站厕运行维护经费</t>
  </si>
  <si>
    <t>城市绿化与养护</t>
  </si>
  <si>
    <t>苗木花卉维护费</t>
  </si>
  <si>
    <t>珍珠山公园运行维护费</t>
  </si>
  <si>
    <t>城管综合整治经费</t>
  </si>
  <si>
    <t>金鹗公园运行维护费</t>
  </si>
  <si>
    <t>王家河公园运行维护费</t>
  </si>
  <si>
    <t>2、城乡社区公共设施</t>
  </si>
  <si>
    <t>农资淡季储备</t>
  </si>
  <si>
    <t>农集贸市场管理</t>
  </si>
  <si>
    <t>3、城乡社区管理事务</t>
  </si>
  <si>
    <t>办公用房租赁费18万</t>
  </si>
  <si>
    <t>岳阳市岳阳楼区禁违拆违事务中心</t>
  </si>
  <si>
    <t>禁违拆违事务专项</t>
  </si>
  <si>
    <t>商贸事务经费</t>
  </si>
  <si>
    <t>岳阳市岳阳楼区商贸企业发展促进服务中</t>
  </si>
  <si>
    <t>市场应急保供经费</t>
  </si>
  <si>
    <t>统计员补贴</t>
  </si>
  <si>
    <t>贸易促进</t>
  </si>
  <si>
    <t>改制企业职工生活补贴</t>
  </si>
  <si>
    <t>统计员补助</t>
  </si>
  <si>
    <t>中小企业平台运营管理</t>
  </si>
  <si>
    <t>厂地协作问题处置经费</t>
  </si>
  <si>
    <t>村居账监管经费</t>
  </si>
  <si>
    <t>农村土地管理</t>
  </si>
  <si>
    <t>农村三资管理与购买服务经费</t>
  </si>
  <si>
    <t>十、农林水支出</t>
  </si>
  <si>
    <t>1、农业农村</t>
  </si>
  <si>
    <t>岳阳市岳阳楼区农产品综合检验检测中心</t>
  </si>
  <si>
    <t>农产品检测与防疫经费</t>
  </si>
  <si>
    <t>景区维护</t>
  </si>
  <si>
    <t>2、巩固拓展脱贫攻坚成果衔接乡村振兴</t>
  </si>
  <si>
    <t>农业生产发展</t>
  </si>
  <si>
    <t>乡村振兴经费</t>
  </si>
  <si>
    <t>3、水利</t>
  </si>
  <si>
    <t>安全饮水监管</t>
  </si>
  <si>
    <t>河湖长制经费</t>
  </si>
  <si>
    <t>水利规划编制</t>
  </si>
  <si>
    <t>“守护好一江碧水”实践基地维护经费</t>
  </si>
  <si>
    <t>移民项目管理经费</t>
  </si>
  <si>
    <t>十一、交通运输支出</t>
  </si>
  <si>
    <t>公路水路运输</t>
  </si>
  <si>
    <t>交通安全整治</t>
  </si>
  <si>
    <t>十二、金融支出</t>
  </si>
  <si>
    <t>金融发展与服务经费</t>
  </si>
  <si>
    <t>十三、自然资源海洋气象等支出</t>
  </si>
  <si>
    <t>自然资源规划及管理</t>
  </si>
  <si>
    <t>自然资源综合管理事务</t>
  </si>
  <si>
    <t>十四、住房保障支出</t>
  </si>
  <si>
    <t>城乡社区住宅</t>
  </si>
  <si>
    <t>房屋安全整治经费</t>
  </si>
  <si>
    <t>老旧小区改造管理经费</t>
  </si>
  <si>
    <t>住房保障事务经费</t>
  </si>
  <si>
    <t>公租房运行维护费</t>
  </si>
  <si>
    <t>十五、灾害防治及应急管理支出</t>
  </si>
  <si>
    <t>1、应急管理事务</t>
  </si>
  <si>
    <t>应急事务经费</t>
  </si>
  <si>
    <t>2、消防救援事务</t>
  </si>
  <si>
    <t>区消防救援大队</t>
  </si>
  <si>
    <t>消防救援事务</t>
  </si>
  <si>
    <t>十六、其他支出</t>
  </si>
  <si>
    <t>执法上收单位项目支出</t>
  </si>
  <si>
    <t>人员经费区级负担部分经费</t>
  </si>
  <si>
    <t>编外用工人员经费</t>
  </si>
  <si>
    <t>综合执法经费</t>
  </si>
  <si>
    <t>农业综合执法经费</t>
  </si>
  <si>
    <t>岳阳市市场监管综合行政执法支队岳阳楼大队</t>
  </si>
  <si>
    <t>市场监管执法经费</t>
  </si>
  <si>
    <t>安全监管与执法经费</t>
  </si>
  <si>
    <t>岳阳楼区2025年其他支出项目清单</t>
  </si>
  <si>
    <t>政府办公室及相关机构事务</t>
  </si>
  <si>
    <t>副区长应急工作经费</t>
  </si>
  <si>
    <t>禁毒专项</t>
  </si>
  <si>
    <t>公安举报打击奖励经费100万、社康社戒人员保障经费50万、毛发检测100万</t>
  </si>
  <si>
    <t>二、住房保障支出</t>
  </si>
  <si>
    <t>安置小区物业管理补贴</t>
  </si>
  <si>
    <t>三、农林水支出</t>
  </si>
  <si>
    <t>农业农村</t>
  </si>
  <si>
    <t>定点屠宰无害化处理经费</t>
  </si>
  <si>
    <t>对口帮扶经费</t>
  </si>
  <si>
    <t>四、其他支出</t>
  </si>
  <si>
    <t>非税收入执收成本</t>
  </si>
  <si>
    <t>部门单位办公用房租金</t>
  </si>
  <si>
    <t>五、预备费</t>
  </si>
  <si>
    <t>预备费</t>
  </si>
  <si>
    <t>岳阳楼区2025年本级政府专项支出（审批经费）明细表</t>
  </si>
  <si>
    <t>功能科目
编码</t>
  </si>
  <si>
    <t>功能科目名称</t>
  </si>
  <si>
    <t>金额合计</t>
  </si>
  <si>
    <t>21906</t>
  </si>
  <si>
    <t>2120199</t>
  </si>
  <si>
    <t>其他城乡社区管理事务支出</t>
  </si>
  <si>
    <t>农村公路建设、小街小巷道路建设、政府热线督查工程、“两站两员”建设等民生公共事业支出3900万，民生实事票决100万</t>
  </si>
  <si>
    <t>2010499</t>
  </si>
  <si>
    <t>其他发展与改革事务支出</t>
  </si>
  <si>
    <t>项目前期专项</t>
  </si>
  <si>
    <t>2110399</t>
  </si>
  <si>
    <t>其他污染防治支出</t>
  </si>
  <si>
    <t>2170399</t>
  </si>
  <si>
    <t>其他金融发展支出</t>
  </si>
  <si>
    <t>2299999</t>
  </si>
  <si>
    <t>副区长应急工作专项经费</t>
  </si>
  <si>
    <t>副区长应急工作专项270万</t>
  </si>
  <si>
    <t>农产品质量安全</t>
  </si>
  <si>
    <t>定点屠宰无害化处理专项经费</t>
  </si>
  <si>
    <t>其他公共安全支出</t>
  </si>
  <si>
    <t>预备费及预留</t>
  </si>
  <si>
    <t>岳阳楼区2025年“三公”经费支出预算表</t>
  </si>
  <si>
    <t>2025年“三公”经费预算数</t>
  </si>
  <si>
    <t>公务接待费</t>
  </si>
  <si>
    <t>公务用车购置及运行费</t>
  </si>
  <si>
    <t>其中</t>
  </si>
  <si>
    <t>因公出国（境）</t>
  </si>
  <si>
    <t>公务用车购置费</t>
  </si>
  <si>
    <t>公务用车运行维护费</t>
  </si>
  <si>
    <t>岳阳楼区2025年单位人员及在校学生基本情况表</t>
  </si>
  <si>
    <t>单位：人</t>
  </si>
  <si>
    <t>人数</t>
  </si>
  <si>
    <t>学生数</t>
  </si>
  <si>
    <t>在职</t>
  </si>
  <si>
    <t>离退休</t>
  </si>
  <si>
    <t>行政人员</t>
  </si>
  <si>
    <t>事业人员</t>
  </si>
  <si>
    <t>其他</t>
  </si>
  <si>
    <t>离休人员</t>
  </si>
  <si>
    <t>退休人员</t>
  </si>
  <si>
    <t>幼儿园</t>
  </si>
  <si>
    <t>小学</t>
  </si>
  <si>
    <t>初中</t>
  </si>
  <si>
    <t>高中</t>
  </si>
  <si>
    <t>100001</t>
  </si>
  <si>
    <t>行政单位</t>
  </si>
  <si>
    <t>0</t>
  </si>
  <si>
    <t>101001</t>
  </si>
  <si>
    <t>102001</t>
  </si>
  <si>
    <t>102002</t>
  </si>
  <si>
    <t>岳阳市岳阳楼区人民政府经济研究中心</t>
  </si>
  <si>
    <t>公益一类(非参公）</t>
  </si>
  <si>
    <t>102005</t>
  </si>
  <si>
    <t>102007</t>
  </si>
  <si>
    <t>岳阳市岳阳楼区人民政府金融工作办公室</t>
  </si>
  <si>
    <t>102008</t>
  </si>
  <si>
    <t>102009</t>
  </si>
  <si>
    <t>103001</t>
  </si>
  <si>
    <t>104001</t>
  </si>
  <si>
    <t>104002</t>
  </si>
  <si>
    <t>公益一类(参公）</t>
  </si>
  <si>
    <t>104003</t>
  </si>
  <si>
    <t>104004</t>
  </si>
  <si>
    <t>104005</t>
  </si>
  <si>
    <t>104006</t>
  </si>
  <si>
    <t>104007</t>
  </si>
  <si>
    <t>104008</t>
  </si>
  <si>
    <t>105001</t>
  </si>
  <si>
    <t>106001</t>
  </si>
  <si>
    <t>106002</t>
  </si>
  <si>
    <t>106003</t>
  </si>
  <si>
    <t>106004</t>
  </si>
  <si>
    <t>行政类</t>
  </si>
  <si>
    <t>106005</t>
  </si>
  <si>
    <t>106006</t>
  </si>
  <si>
    <t>106007</t>
  </si>
  <si>
    <t>106009</t>
  </si>
  <si>
    <t>106011</t>
  </si>
  <si>
    <t>106014</t>
  </si>
  <si>
    <t>106016</t>
  </si>
  <si>
    <t>106017</t>
  </si>
  <si>
    <t>106018</t>
  </si>
  <si>
    <t>106019</t>
  </si>
  <si>
    <t>106020</t>
  </si>
  <si>
    <t>106021</t>
  </si>
  <si>
    <t>106023</t>
  </si>
  <si>
    <t>106024</t>
  </si>
  <si>
    <t>106025</t>
  </si>
  <si>
    <t>106026</t>
  </si>
  <si>
    <t>106027</t>
  </si>
  <si>
    <t>106028</t>
  </si>
  <si>
    <t>109001</t>
  </si>
  <si>
    <t>110001</t>
  </si>
  <si>
    <t>111001</t>
  </si>
  <si>
    <t>200001</t>
  </si>
  <si>
    <t>200002</t>
  </si>
  <si>
    <t>200003</t>
  </si>
  <si>
    <t>200005</t>
  </si>
  <si>
    <t>200008</t>
  </si>
  <si>
    <t>200009</t>
  </si>
  <si>
    <t>200012</t>
  </si>
  <si>
    <t>201001</t>
  </si>
  <si>
    <t>201002</t>
  </si>
  <si>
    <t>201003</t>
  </si>
  <si>
    <t>201004</t>
  </si>
  <si>
    <t>202001</t>
  </si>
  <si>
    <t>203001</t>
  </si>
  <si>
    <t>203002</t>
  </si>
  <si>
    <t>203003</t>
  </si>
  <si>
    <t>203004</t>
  </si>
  <si>
    <t>203005</t>
  </si>
  <si>
    <t>203006</t>
  </si>
  <si>
    <t>203007</t>
  </si>
  <si>
    <t>203008</t>
  </si>
  <si>
    <t>203010</t>
  </si>
  <si>
    <t>203032</t>
  </si>
  <si>
    <t>公益二类</t>
  </si>
  <si>
    <t>206001</t>
  </si>
  <si>
    <t>207001</t>
  </si>
  <si>
    <t>207002</t>
  </si>
  <si>
    <t>208001</t>
  </si>
  <si>
    <t>209001</t>
  </si>
  <si>
    <t>210001</t>
  </si>
  <si>
    <t>300001</t>
  </si>
  <si>
    <t>300002</t>
  </si>
  <si>
    <t>岳阳市岳阳楼区投资促进事务中心</t>
  </si>
  <si>
    <t>300004</t>
  </si>
  <si>
    <t>301001</t>
  </si>
  <si>
    <t>302001</t>
  </si>
  <si>
    <t>303001</t>
  </si>
  <si>
    <t>304001</t>
  </si>
  <si>
    <t>400001</t>
  </si>
  <si>
    <t>404001</t>
  </si>
  <si>
    <t>405001</t>
  </si>
  <si>
    <t>406001</t>
  </si>
  <si>
    <t>407001</t>
  </si>
  <si>
    <t>408001</t>
  </si>
  <si>
    <t>409001</t>
  </si>
  <si>
    <t>411001</t>
  </si>
  <si>
    <t>412001</t>
  </si>
  <si>
    <t>412002</t>
  </si>
  <si>
    <t>416001</t>
  </si>
  <si>
    <t>417001</t>
  </si>
  <si>
    <t>418001</t>
  </si>
  <si>
    <t>419001</t>
  </si>
  <si>
    <t>420001</t>
  </si>
  <si>
    <t>422001</t>
  </si>
  <si>
    <t>423001</t>
  </si>
  <si>
    <t>424001</t>
  </si>
  <si>
    <t>425001</t>
  </si>
  <si>
    <t>426001</t>
  </si>
  <si>
    <t>427001</t>
  </si>
  <si>
    <t>429001</t>
  </si>
  <si>
    <t>430001</t>
  </si>
  <si>
    <t>433001</t>
  </si>
  <si>
    <t>434001</t>
  </si>
  <si>
    <t>435001</t>
  </si>
  <si>
    <t>436001</t>
  </si>
  <si>
    <t>500001</t>
  </si>
  <si>
    <t>500002</t>
  </si>
  <si>
    <t>500004</t>
  </si>
  <si>
    <t>500006</t>
  </si>
  <si>
    <t>501001</t>
  </si>
  <si>
    <t>503001</t>
  </si>
  <si>
    <t>600001</t>
  </si>
  <si>
    <t>600002</t>
  </si>
  <si>
    <t>600004</t>
  </si>
  <si>
    <t>3666</t>
  </si>
  <si>
    <t>600005</t>
  </si>
  <si>
    <t>448</t>
  </si>
  <si>
    <t>600006</t>
  </si>
  <si>
    <t>401</t>
  </si>
  <si>
    <t>600008</t>
  </si>
  <si>
    <t>1092</t>
  </si>
  <si>
    <t>600009</t>
  </si>
  <si>
    <t>暂未分类</t>
  </si>
  <si>
    <t>175</t>
  </si>
  <si>
    <t>4093</t>
  </si>
  <si>
    <t>600010</t>
  </si>
  <si>
    <t>85</t>
  </si>
  <si>
    <t>356</t>
  </si>
  <si>
    <t>600011</t>
  </si>
  <si>
    <t>4529</t>
  </si>
  <si>
    <t>600013</t>
  </si>
  <si>
    <t>119</t>
  </si>
  <si>
    <t>5284</t>
  </si>
  <si>
    <t>600014</t>
  </si>
  <si>
    <t>岳阳市岳阳楼区洞庭湖小学</t>
  </si>
  <si>
    <t>555</t>
  </si>
  <si>
    <t>600015</t>
  </si>
  <si>
    <t>600016</t>
  </si>
  <si>
    <t>75</t>
  </si>
  <si>
    <t>1598</t>
  </si>
  <si>
    <t>600019</t>
  </si>
  <si>
    <t>60</t>
  </si>
  <si>
    <t>557</t>
  </si>
  <si>
    <t>600020</t>
  </si>
  <si>
    <t>73</t>
  </si>
  <si>
    <t>475</t>
  </si>
  <si>
    <t>600021</t>
  </si>
  <si>
    <t>183</t>
  </si>
  <si>
    <t>3973</t>
  </si>
  <si>
    <t>600022</t>
  </si>
  <si>
    <t>905</t>
  </si>
  <si>
    <t>600023</t>
  </si>
  <si>
    <t>70</t>
  </si>
  <si>
    <t>293</t>
  </si>
  <si>
    <t>600024</t>
  </si>
  <si>
    <t>384</t>
  </si>
  <si>
    <t>600025</t>
  </si>
  <si>
    <t>599</t>
  </si>
  <si>
    <t>600027</t>
  </si>
  <si>
    <t>1625</t>
  </si>
  <si>
    <t>600030</t>
  </si>
  <si>
    <t>101</t>
  </si>
  <si>
    <t>530</t>
  </si>
  <si>
    <t>600031</t>
  </si>
  <si>
    <t>162</t>
  </si>
  <si>
    <t>600032</t>
  </si>
  <si>
    <t>1021</t>
  </si>
  <si>
    <t>600034</t>
  </si>
  <si>
    <t>837</t>
  </si>
  <si>
    <t>600035</t>
  </si>
  <si>
    <t>40</t>
  </si>
  <si>
    <t>607</t>
  </si>
  <si>
    <t>600037</t>
  </si>
  <si>
    <t>750</t>
  </si>
  <si>
    <t>600038</t>
  </si>
  <si>
    <t>22</t>
  </si>
  <si>
    <t>188</t>
  </si>
  <si>
    <t>600039</t>
  </si>
  <si>
    <t>157</t>
  </si>
  <si>
    <t>600040</t>
  </si>
  <si>
    <t>54</t>
  </si>
  <si>
    <t>922</t>
  </si>
  <si>
    <t>600041</t>
  </si>
  <si>
    <t>197</t>
  </si>
  <si>
    <t>600043</t>
  </si>
  <si>
    <t>62</t>
  </si>
  <si>
    <t>916</t>
  </si>
  <si>
    <t>600044</t>
  </si>
  <si>
    <t>95</t>
  </si>
  <si>
    <t>2245</t>
  </si>
  <si>
    <t>600045</t>
  </si>
  <si>
    <t>1020</t>
  </si>
  <si>
    <t>600046</t>
  </si>
  <si>
    <t>92</t>
  </si>
  <si>
    <t>2060</t>
  </si>
  <si>
    <t>600047</t>
  </si>
  <si>
    <t>665</t>
  </si>
  <si>
    <t>600048</t>
  </si>
  <si>
    <t>358</t>
  </si>
  <si>
    <t>600049</t>
  </si>
  <si>
    <t>483</t>
  </si>
  <si>
    <t>1131</t>
  </si>
  <si>
    <t>600050</t>
  </si>
  <si>
    <t>1178</t>
  </si>
  <si>
    <t>600051</t>
  </si>
  <si>
    <t>1236</t>
  </si>
  <si>
    <t>600052</t>
  </si>
  <si>
    <t>1060</t>
  </si>
  <si>
    <t>600053</t>
  </si>
  <si>
    <t>1588</t>
  </si>
  <si>
    <t>600054</t>
  </si>
  <si>
    <t>2092</t>
  </si>
  <si>
    <t>600055</t>
  </si>
  <si>
    <t>900</t>
  </si>
  <si>
    <t>600056</t>
  </si>
  <si>
    <t>1030</t>
  </si>
  <si>
    <t>1164</t>
  </si>
  <si>
    <t>600057</t>
  </si>
  <si>
    <t>1650</t>
  </si>
  <si>
    <t>600058</t>
  </si>
  <si>
    <t>793</t>
  </si>
  <si>
    <t>600059</t>
  </si>
  <si>
    <t>611</t>
  </si>
  <si>
    <t>1221</t>
  </si>
  <si>
    <t>600060</t>
  </si>
  <si>
    <t>446</t>
  </si>
  <si>
    <t>1419</t>
  </si>
  <si>
    <t>600061</t>
  </si>
  <si>
    <t>3201</t>
  </si>
  <si>
    <t>600062</t>
  </si>
  <si>
    <t>3512</t>
  </si>
  <si>
    <t>600063</t>
  </si>
  <si>
    <t>2368</t>
  </si>
  <si>
    <t>600064</t>
  </si>
  <si>
    <t>1390</t>
  </si>
  <si>
    <t>600065</t>
  </si>
  <si>
    <t>2123</t>
  </si>
  <si>
    <t>600066</t>
  </si>
  <si>
    <t>1038</t>
  </si>
  <si>
    <t>600067</t>
  </si>
  <si>
    <t>1962</t>
  </si>
  <si>
    <t>600068</t>
  </si>
  <si>
    <t>616</t>
  </si>
  <si>
    <t>600069</t>
  </si>
  <si>
    <t>1200</t>
  </si>
  <si>
    <t>600070</t>
  </si>
  <si>
    <t>2909</t>
  </si>
  <si>
    <t>600071</t>
  </si>
  <si>
    <t>285</t>
  </si>
  <si>
    <t>600072</t>
  </si>
  <si>
    <t>440</t>
  </si>
  <si>
    <t>600073</t>
  </si>
  <si>
    <t>300</t>
  </si>
  <si>
    <t>600074</t>
  </si>
  <si>
    <t>265</t>
  </si>
  <si>
    <t>600075</t>
  </si>
  <si>
    <t>1793</t>
  </si>
  <si>
    <t>600076</t>
  </si>
  <si>
    <t>160</t>
  </si>
  <si>
    <t>600077</t>
  </si>
  <si>
    <t>3175</t>
  </si>
  <si>
    <t>600078</t>
  </si>
  <si>
    <t>3159</t>
  </si>
  <si>
    <t>600079</t>
  </si>
  <si>
    <t>744</t>
  </si>
  <si>
    <t>600080</t>
  </si>
  <si>
    <t>127</t>
  </si>
  <si>
    <t>117</t>
  </si>
  <si>
    <t>600081</t>
  </si>
  <si>
    <t>343</t>
  </si>
  <si>
    <t>600082</t>
  </si>
  <si>
    <t>600083</t>
  </si>
  <si>
    <t>2421</t>
  </si>
  <si>
    <t>1251</t>
  </si>
  <si>
    <t>600084</t>
  </si>
  <si>
    <t>5153</t>
  </si>
  <si>
    <t>600085</t>
  </si>
  <si>
    <t>4857</t>
  </si>
  <si>
    <t>600086</t>
  </si>
  <si>
    <t>3118</t>
  </si>
  <si>
    <t>600087</t>
  </si>
  <si>
    <t>1890</t>
  </si>
  <si>
    <t>600088</t>
  </si>
  <si>
    <t>3752</t>
  </si>
  <si>
    <t>600089</t>
  </si>
  <si>
    <t>364</t>
  </si>
  <si>
    <t>600090</t>
  </si>
  <si>
    <t>600091</t>
  </si>
  <si>
    <t>600092</t>
  </si>
  <si>
    <t>120</t>
  </si>
  <si>
    <t>600093</t>
  </si>
  <si>
    <t>600094</t>
  </si>
  <si>
    <t>145</t>
  </si>
  <si>
    <t>600095</t>
  </si>
  <si>
    <t>600096</t>
  </si>
  <si>
    <t>498</t>
  </si>
  <si>
    <t>600097</t>
  </si>
  <si>
    <t>78</t>
  </si>
  <si>
    <t>600098</t>
  </si>
  <si>
    <t>1806</t>
  </si>
  <si>
    <t>600099</t>
  </si>
  <si>
    <t>515</t>
  </si>
  <si>
    <t>600100</t>
  </si>
  <si>
    <t>153</t>
  </si>
  <si>
    <t>600101</t>
  </si>
  <si>
    <t>600102</t>
  </si>
  <si>
    <t>59</t>
  </si>
  <si>
    <t>600103</t>
  </si>
  <si>
    <t>237</t>
  </si>
  <si>
    <t>600104</t>
  </si>
  <si>
    <t>66</t>
  </si>
  <si>
    <t>600105</t>
  </si>
  <si>
    <t>354</t>
  </si>
  <si>
    <t>600106</t>
  </si>
  <si>
    <t>385</t>
  </si>
  <si>
    <t>600107</t>
  </si>
  <si>
    <t>103</t>
  </si>
  <si>
    <t>600108</t>
  </si>
  <si>
    <t>600109</t>
  </si>
  <si>
    <t>601001</t>
  </si>
  <si>
    <t>601002</t>
  </si>
  <si>
    <t>601003</t>
  </si>
  <si>
    <t>601005</t>
  </si>
  <si>
    <t>602001</t>
  </si>
  <si>
    <t>700001</t>
  </si>
  <si>
    <t>700002</t>
  </si>
  <si>
    <t>700005</t>
  </si>
  <si>
    <t>700006</t>
  </si>
  <si>
    <t>701001</t>
  </si>
  <si>
    <t>702001</t>
  </si>
  <si>
    <t>703001</t>
  </si>
  <si>
    <t>800018</t>
  </si>
  <si>
    <t>800019</t>
  </si>
  <si>
    <t>800020</t>
  </si>
  <si>
    <t>800021</t>
  </si>
  <si>
    <t>800022</t>
  </si>
  <si>
    <t>800023</t>
  </si>
  <si>
    <t>800024</t>
  </si>
  <si>
    <t>800025</t>
  </si>
  <si>
    <t>800026</t>
  </si>
  <si>
    <t>800027</t>
  </si>
  <si>
    <t>800028</t>
  </si>
  <si>
    <t>800030</t>
  </si>
  <si>
    <t>800031</t>
  </si>
  <si>
    <t>800032</t>
  </si>
  <si>
    <t>800033</t>
  </si>
  <si>
    <t>800034</t>
  </si>
  <si>
    <t>800035</t>
  </si>
  <si>
    <t>800036</t>
  </si>
  <si>
    <t>800037</t>
  </si>
  <si>
    <t>800038</t>
  </si>
  <si>
    <t>903001</t>
  </si>
  <si>
    <t>903002</t>
  </si>
  <si>
    <t>903003</t>
  </si>
  <si>
    <t>903004</t>
  </si>
  <si>
    <t>903005</t>
  </si>
  <si>
    <t>903006</t>
  </si>
  <si>
    <t>903007</t>
  </si>
  <si>
    <t>903008</t>
  </si>
  <si>
    <t>903009</t>
  </si>
  <si>
    <t>903010</t>
  </si>
  <si>
    <t>903011</t>
  </si>
  <si>
    <t>903012</t>
  </si>
  <si>
    <t>903013</t>
  </si>
  <si>
    <t>903014</t>
  </si>
  <si>
    <t>903015</t>
  </si>
  <si>
    <t>903016</t>
  </si>
  <si>
    <t>903017</t>
  </si>
  <si>
    <t>903019</t>
  </si>
  <si>
    <t>903020</t>
  </si>
  <si>
    <t>903021</t>
  </si>
  <si>
    <t>903022</t>
  </si>
  <si>
    <t>岳阳楼区2025年区对下税收返还和转移支付分项目表</t>
  </si>
  <si>
    <t>一、税收返还</t>
  </si>
  <si>
    <t>二、一般性转移支付</t>
  </si>
  <si>
    <t>三、专项转移支付</t>
  </si>
  <si>
    <t>合       计</t>
  </si>
  <si>
    <t>说明：区级无对下税收返还和转移支付预算</t>
  </si>
  <si>
    <t>岳阳楼区2025年区对下税收返还和转移支付分地区表</t>
  </si>
  <si>
    <t>地   区</t>
  </si>
  <si>
    <t>税收返还</t>
  </si>
  <si>
    <t>一般性转移支付</t>
  </si>
  <si>
    <t>专项转移支付</t>
  </si>
  <si>
    <t>合    计</t>
  </si>
  <si>
    <t>岳阳楼区2025年政府性基金预算收支总表</t>
  </si>
  <si>
    <t>一、本年收入</t>
  </si>
  <si>
    <t>一、本年支出</t>
  </si>
  <si>
    <t xml:space="preserve"> 10301</t>
  </si>
  <si>
    <t xml:space="preserve">  政府性基金收入</t>
  </si>
  <si>
    <t xml:space="preserve"> 206</t>
  </si>
  <si>
    <t xml:space="preserve">  科学技术支出</t>
  </si>
  <si>
    <t xml:space="preserve"> 10310</t>
  </si>
  <si>
    <t xml:space="preserve">  专项债务对应项目专项收入</t>
  </si>
  <si>
    <t xml:space="preserve"> 207</t>
  </si>
  <si>
    <t xml:space="preserve">  文化旅游体育与传媒支出</t>
  </si>
  <si>
    <t>二、债务收入</t>
  </si>
  <si>
    <t xml:space="preserve"> 208</t>
  </si>
  <si>
    <t xml:space="preserve">  社会保障和就业支出</t>
  </si>
  <si>
    <t xml:space="preserve">  地方政府债务收入</t>
  </si>
  <si>
    <t xml:space="preserve"> 211</t>
  </si>
  <si>
    <t xml:space="preserve">  节能环保支出</t>
  </si>
  <si>
    <t>三、上级补助收入</t>
  </si>
  <si>
    <t xml:space="preserve"> 212</t>
  </si>
  <si>
    <t xml:space="preserve">  城乡社区支出</t>
  </si>
  <si>
    <t xml:space="preserve"> 11004</t>
  </si>
  <si>
    <t xml:space="preserve">  政府性基金转移支付收入</t>
  </si>
  <si>
    <t xml:space="preserve"> 213</t>
  </si>
  <si>
    <t xml:space="preserve">  农林水支出</t>
  </si>
  <si>
    <t xml:space="preserve"> 11011</t>
  </si>
  <si>
    <t xml:space="preserve">  债务转贷收入</t>
  </si>
  <si>
    <t xml:space="preserve"> 214</t>
  </si>
  <si>
    <t xml:space="preserve">  交通运输支出</t>
  </si>
  <si>
    <t>四、调入资金</t>
  </si>
  <si>
    <t xml:space="preserve"> 215</t>
  </si>
  <si>
    <t xml:space="preserve">  资源勘探工业信息等支出</t>
  </si>
  <si>
    <t xml:space="preserve">  调入政府性基金预算资金</t>
  </si>
  <si>
    <t xml:space="preserve"> 217</t>
  </si>
  <si>
    <t xml:space="preserve">  金融支出</t>
  </si>
  <si>
    <t>五、上年结余收入</t>
  </si>
  <si>
    <t xml:space="preserve"> 229</t>
  </si>
  <si>
    <t xml:space="preserve">  政府性基金预算上年结余收入</t>
  </si>
  <si>
    <t xml:space="preserve"> 232</t>
  </si>
  <si>
    <t xml:space="preserve">  债务付息支出</t>
  </si>
  <si>
    <t xml:space="preserve"> 233</t>
  </si>
  <si>
    <t xml:space="preserve">  债务发行费用支出</t>
  </si>
  <si>
    <t xml:space="preserve"> 234</t>
  </si>
  <si>
    <t xml:space="preserve">  抗疫特别国债安排的支出</t>
  </si>
  <si>
    <t>二、债务还本支出</t>
  </si>
  <si>
    <t xml:space="preserve"> 23104</t>
  </si>
  <si>
    <t xml:space="preserve">  地方政府专项债务还本支出</t>
  </si>
  <si>
    <t>三、债务付息支出</t>
  </si>
  <si>
    <t xml:space="preserve"> 23204</t>
  </si>
  <si>
    <t xml:space="preserve">  地方政府专项债务付息支出</t>
  </si>
  <si>
    <t>四、调出资金</t>
  </si>
  <si>
    <t xml:space="preserve"> 2300802</t>
  </si>
  <si>
    <t xml:space="preserve">  政府性基金预算调出资金</t>
  </si>
  <si>
    <t>五、年终结余</t>
  </si>
  <si>
    <t xml:space="preserve"> 2300902</t>
  </si>
  <si>
    <t xml:space="preserve">  政府性基金年终结余</t>
  </si>
  <si>
    <t>岳阳楼区2025年政府性基金预算收入表</t>
  </si>
  <si>
    <t>项          目</t>
  </si>
  <si>
    <t>岳阳楼区2025年政府性基金预算支出表</t>
  </si>
  <si>
    <t>项        目</t>
  </si>
  <si>
    <t>2025年度本级政府性基金转移支付预算分项目表</t>
  </si>
  <si>
    <t>支出项目</t>
  </si>
  <si>
    <t>补助下级支出</t>
  </si>
  <si>
    <t>上解上级支出</t>
  </si>
  <si>
    <t>调出资金</t>
  </si>
  <si>
    <t>债务还本支出</t>
  </si>
  <si>
    <t>债务转贷支出</t>
  </si>
  <si>
    <t>省补助计划单列市支出</t>
  </si>
  <si>
    <t>计划单列市上解省支出</t>
  </si>
  <si>
    <t>政府性基金预算支出</t>
  </si>
  <si>
    <t>核电站乏燃料处理处置基金支出</t>
  </si>
  <si>
    <t>国家电影事业发展专项资金相关支出</t>
  </si>
  <si>
    <t>旅游发展基金支出</t>
  </si>
  <si>
    <t>大中型水库移民后期扶持基金支出</t>
  </si>
  <si>
    <t>小型水库移民扶助基金相关支出</t>
  </si>
  <si>
    <t>可再生能源电价附加收入安排的支出</t>
  </si>
  <si>
    <t>废弃电器电子产品处理基金支出</t>
  </si>
  <si>
    <t>国有土地使用权出让相关支出</t>
  </si>
  <si>
    <t>国有土地收益基金相关支出</t>
  </si>
  <si>
    <t>农业土地开发资金相关支出</t>
  </si>
  <si>
    <t>城市基础设施配套费相关支出</t>
  </si>
  <si>
    <t>污水处理费相关支出</t>
  </si>
  <si>
    <t>大中型水库库区基金相关支出</t>
  </si>
  <si>
    <t>三峡水库库区基金支出</t>
  </si>
  <si>
    <t>国家重大水利工程建设基金相关支出</t>
  </si>
  <si>
    <t>海南省高等级公路车辆通行附加费相关支出</t>
  </si>
  <si>
    <t>车辆通行费相关支出</t>
  </si>
  <si>
    <t>港口建设费相关支出</t>
  </si>
  <si>
    <t>铁路建设基金支出</t>
  </si>
  <si>
    <t>船舶油污损害赔偿基金支出</t>
  </si>
  <si>
    <t>民航发展基金支出</t>
  </si>
  <si>
    <t>农网还贷资金支出</t>
  </si>
  <si>
    <t>中央特别国债经营基金支出</t>
  </si>
  <si>
    <t>中央特别国债经营基金财务支出</t>
  </si>
  <si>
    <t>彩票发行销售机构业务费安排的支出</t>
  </si>
  <si>
    <t>彩票公益金安排的支出</t>
  </si>
  <si>
    <t>其他政府性基金相关支出</t>
  </si>
  <si>
    <t>抗疫特别国债安排的支出</t>
  </si>
  <si>
    <t>2025年本级政府性基金转移支付预算分地区表</t>
  </si>
  <si>
    <t>金额单位：万元</t>
  </si>
  <si>
    <t>地区</t>
  </si>
  <si>
    <t>2025年本级政府性基金本级支出预算表</t>
  </si>
  <si>
    <t>项</t>
  </si>
  <si>
    <t>地方政府专项债务付息支出</t>
  </si>
  <si>
    <t>其他地方自行试点项目收益专项债券付息支出</t>
  </si>
  <si>
    <t xml:space="preserve">   年终结余</t>
  </si>
  <si>
    <t xml:space="preserve">   政府性基金年终结余</t>
  </si>
  <si>
    <t>岳阳楼区2025年国有资本经营预算收支总表</t>
  </si>
  <si>
    <t>收  入  总  表</t>
  </si>
  <si>
    <t>支  出  科  目</t>
  </si>
  <si>
    <t>科     目</t>
  </si>
  <si>
    <t>科    目</t>
  </si>
  <si>
    <t xml:space="preserve"> 1030601</t>
  </si>
  <si>
    <t xml:space="preserve">  利润收入</t>
  </si>
  <si>
    <t xml:space="preserve"> 22301</t>
  </si>
  <si>
    <t xml:space="preserve">  解决历史遗留问题及改革成本支出</t>
  </si>
  <si>
    <t xml:space="preserve"> 1030602</t>
  </si>
  <si>
    <t xml:space="preserve">  股利、股息收入</t>
  </si>
  <si>
    <t xml:space="preserve"> 22302</t>
  </si>
  <si>
    <t xml:space="preserve">  国有企业资本金注入</t>
  </si>
  <si>
    <t xml:space="preserve"> 1030603</t>
  </si>
  <si>
    <t xml:space="preserve">  产权转让收入</t>
  </si>
  <si>
    <t xml:space="preserve"> 22303</t>
  </si>
  <si>
    <t xml:space="preserve">  其他国有资本经营预算支出</t>
  </si>
  <si>
    <t>二、调出资金</t>
  </si>
  <si>
    <t xml:space="preserve"> 11005</t>
  </si>
  <si>
    <t xml:space="preserve">  国有资本经营预算转移支付收入</t>
  </si>
  <si>
    <t>2300803</t>
  </si>
  <si>
    <t xml:space="preserve">  国有资本经营预算调出资金</t>
  </si>
  <si>
    <t>三、上年结余收入</t>
  </si>
  <si>
    <t>三、年终结余</t>
  </si>
  <si>
    <t xml:space="preserve">  国有资本经营预算上年结余收入</t>
  </si>
  <si>
    <t>2300918</t>
  </si>
  <si>
    <t xml:space="preserve">  国有资本经营预算年终结余</t>
  </si>
  <si>
    <t>岳阳楼区2025年国有资本经营预算收入表</t>
  </si>
  <si>
    <t>备   注</t>
  </si>
  <si>
    <t>岳阳楼区2025年国有资本经营预算支出表</t>
  </si>
  <si>
    <t>项      目</t>
  </si>
  <si>
    <t>2025年岳阳楼区国有资本经营支出预算表（本级）</t>
  </si>
  <si>
    <t>一、社会保障和就业支出</t>
  </si>
  <si>
    <t>二、国有资本经营预算支出</t>
  </si>
  <si>
    <t xml:space="preserve">  1、解决历史遗留问题及改革成本支出</t>
  </si>
  <si>
    <t xml:space="preserve">    国有企业改革成本支出</t>
  </si>
  <si>
    <t xml:space="preserve">  2、国有企业资本金注入</t>
  </si>
  <si>
    <t xml:space="preserve">    公益性设施投资支出</t>
  </si>
  <si>
    <t xml:space="preserve">    其他国有企业资本金注入</t>
  </si>
  <si>
    <t xml:space="preserve">  3、国有企业政策性补贴</t>
  </si>
  <si>
    <t xml:space="preserve">  4、其他国有资本经营预算支出</t>
  </si>
  <si>
    <t xml:space="preserve">    其他国有资本经营预算支出</t>
  </si>
  <si>
    <t>国有资本经营预算</t>
  </si>
  <si>
    <t>结转下年</t>
  </si>
  <si>
    <t>岳阳楼区2025年社会保险基金预算收支总表</t>
  </si>
  <si>
    <t>机关事业
养老保险基金</t>
  </si>
  <si>
    <t>机关事业
养老保险职业年金</t>
  </si>
  <si>
    <t>城乡居民基本
养老保险基金</t>
  </si>
  <si>
    <t>被征地农民
养老保险基金</t>
  </si>
  <si>
    <t xml:space="preserve">    其中： 1、保险费收入</t>
  </si>
  <si>
    <t xml:space="preserve">           2、利息收入</t>
  </si>
  <si>
    <t xml:space="preserve">           3、财政补贴收入</t>
  </si>
  <si>
    <t xml:space="preserve">           4、其他收入</t>
  </si>
  <si>
    <t xml:space="preserve">           5、转移收入</t>
  </si>
  <si>
    <t>二、上年结余</t>
  </si>
  <si>
    <t>收入合计</t>
  </si>
  <si>
    <t xml:space="preserve">    其中： 1、社会保险待遇支出</t>
  </si>
  <si>
    <t xml:space="preserve">           2、其他支出</t>
  </si>
  <si>
    <t xml:space="preserve">           3、转移支出</t>
  </si>
  <si>
    <t xml:space="preserve">           4、补助下级支出</t>
  </si>
  <si>
    <t xml:space="preserve">           5、上解上级支出</t>
  </si>
  <si>
    <t>二、年末滚存结余</t>
  </si>
  <si>
    <t>岳阳楼区2025年社会保险基金预算收入表</t>
  </si>
  <si>
    <t>岳阳楼区2025年社会保险基金预算支出表</t>
  </si>
  <si>
    <t>岳阳楼区2024年地方政府一般债务限额和余额情况表</t>
  </si>
  <si>
    <t>单位:万元</t>
  </si>
  <si>
    <r>
      <rPr>
        <b/>
        <sz val="12"/>
        <rFont val="宋体"/>
        <charset val="134"/>
      </rPr>
      <t>项</t>
    </r>
    <r>
      <rPr>
        <b/>
        <sz val="12"/>
        <rFont val="SimSun-ExtB"/>
        <charset val="134"/>
      </rPr>
      <t xml:space="preserve">    </t>
    </r>
    <r>
      <rPr>
        <b/>
        <sz val="12"/>
        <rFont val="宋体"/>
        <charset val="134"/>
      </rPr>
      <t>目</t>
    </r>
  </si>
  <si>
    <r>
      <rPr>
        <b/>
        <sz val="12"/>
        <rFont val="宋体"/>
        <charset val="134"/>
      </rPr>
      <t>一</t>
    </r>
    <r>
      <rPr>
        <b/>
        <sz val="12"/>
        <rFont val="SimSun-ExtB"/>
        <charset val="134"/>
      </rPr>
      <t xml:space="preserve">  </t>
    </r>
    <r>
      <rPr>
        <b/>
        <sz val="12"/>
        <rFont val="宋体"/>
        <charset val="134"/>
      </rPr>
      <t>般</t>
    </r>
    <r>
      <rPr>
        <b/>
        <sz val="12"/>
        <rFont val="SimSun-ExtB"/>
        <charset val="134"/>
      </rPr>
      <t xml:space="preserve">  </t>
    </r>
    <r>
      <rPr>
        <b/>
        <sz val="12"/>
        <rFont val="宋体"/>
        <charset val="134"/>
      </rPr>
      <t>债</t>
    </r>
    <r>
      <rPr>
        <b/>
        <sz val="12"/>
        <rFont val="SimSun-ExtB"/>
        <charset val="134"/>
      </rPr>
      <t xml:space="preserve">  </t>
    </r>
    <r>
      <rPr>
        <b/>
        <sz val="12"/>
        <rFont val="宋体"/>
        <charset val="134"/>
      </rPr>
      <t>务</t>
    </r>
  </si>
  <si>
    <r>
      <rPr>
        <b/>
        <sz val="12"/>
        <rFont val="宋体"/>
        <charset val="134"/>
      </rPr>
      <t>合</t>
    </r>
    <r>
      <rPr>
        <b/>
        <sz val="12"/>
        <rFont val="SimSun-ExtB"/>
        <charset val="134"/>
      </rPr>
      <t xml:space="preserve"> </t>
    </r>
    <r>
      <rPr>
        <b/>
        <sz val="12"/>
        <rFont val="宋体"/>
        <charset val="134"/>
      </rPr>
      <t>计</t>
    </r>
  </si>
  <si>
    <t>一般债券</t>
  </si>
  <si>
    <t>向国际组织借款</t>
  </si>
  <si>
    <t>向外国政府借款</t>
  </si>
  <si>
    <t>其他一般债务</t>
  </si>
  <si>
    <t>一、债务限额情况</t>
  </si>
  <si>
    <t>2023年地方政府一般债务限额</t>
  </si>
  <si>
    <t>2024年地方政府一般债务限额</t>
  </si>
  <si>
    <t>二、债务余额情况</t>
  </si>
  <si>
    <t>2023年地方政府一般债务余额</t>
  </si>
  <si>
    <t>2024年地方政府一般债务转贷收入</t>
  </si>
  <si>
    <t xml:space="preserve">    新增一般债券</t>
  </si>
  <si>
    <t xml:space="preserve">    再融资一般债券</t>
  </si>
  <si>
    <t>2024年地方政府一般债务还本支出</t>
  </si>
  <si>
    <t>2024年地方政府一般债务余额</t>
  </si>
  <si>
    <t>岳阳楼区2024年地方政府专项债务限额和余额情况表</t>
  </si>
  <si>
    <r>
      <rPr>
        <b/>
        <sz val="12"/>
        <rFont val="宋体"/>
        <charset val="134"/>
      </rPr>
      <t>专</t>
    </r>
    <r>
      <rPr>
        <b/>
        <sz val="12"/>
        <rFont val="SimSun-ExtB"/>
        <charset val="134"/>
      </rPr>
      <t xml:space="preserve">  </t>
    </r>
    <r>
      <rPr>
        <b/>
        <sz val="12"/>
        <rFont val="宋体"/>
        <charset val="134"/>
      </rPr>
      <t>项</t>
    </r>
    <r>
      <rPr>
        <b/>
        <sz val="12"/>
        <rFont val="SimSun-ExtB"/>
        <charset val="134"/>
      </rPr>
      <t xml:space="preserve">  </t>
    </r>
    <r>
      <rPr>
        <b/>
        <sz val="12"/>
        <rFont val="宋体"/>
        <charset val="134"/>
      </rPr>
      <t>债</t>
    </r>
    <r>
      <rPr>
        <b/>
        <sz val="12"/>
        <rFont val="SimSun-ExtB"/>
        <charset val="134"/>
      </rPr>
      <t xml:space="preserve">  </t>
    </r>
    <r>
      <rPr>
        <b/>
        <sz val="12"/>
        <rFont val="宋体"/>
        <charset val="134"/>
      </rPr>
      <t>务</t>
    </r>
  </si>
  <si>
    <r>
      <rPr>
        <b/>
        <sz val="12"/>
        <rFont val="宋体"/>
        <charset val="134"/>
      </rPr>
      <t>合</t>
    </r>
    <r>
      <rPr>
        <b/>
        <sz val="12"/>
        <rFont val="SimSun-ExtB"/>
        <charset val="134"/>
      </rPr>
      <t xml:space="preserve">  </t>
    </r>
    <r>
      <rPr>
        <b/>
        <sz val="12"/>
        <rFont val="宋体"/>
        <charset val="134"/>
      </rPr>
      <t>计</t>
    </r>
  </si>
  <si>
    <t>专项债券</t>
  </si>
  <si>
    <t>其他专项债务</t>
  </si>
  <si>
    <t>2023年地方政府专项债务限额</t>
  </si>
  <si>
    <t>2024年地方政府专项债务限额</t>
  </si>
  <si>
    <t>2023年未地方政府专项债务余额</t>
  </si>
  <si>
    <t>2024年地方政府专项债务转贷收入</t>
  </si>
  <si>
    <t xml:space="preserve">    新增专项债券</t>
  </si>
  <si>
    <t xml:space="preserve">    再融资专项债券</t>
  </si>
  <si>
    <t>2024年地方政府专项债务还本支出</t>
  </si>
  <si>
    <t>2024年未地方政府专项债务余额</t>
  </si>
  <si>
    <t>岳阳楼区2024年地方政府债务发行及还本付息执行情况表</t>
  </si>
  <si>
    <t>执行数</t>
  </si>
  <si>
    <t>一、2023年未地方政府债务余额</t>
  </si>
  <si>
    <t xml:space="preserve">    一般债务</t>
  </si>
  <si>
    <t xml:space="preserve">    专项债务</t>
  </si>
  <si>
    <t>二、2023年地方政府债务限额</t>
  </si>
  <si>
    <t>三、2024年地方政府债务发行执行数</t>
  </si>
  <si>
    <t xml:space="preserve">    国际金融组织和外国政府贷款</t>
  </si>
  <si>
    <t>四、2024年地方政府债务还本执行数</t>
  </si>
  <si>
    <t xml:space="preserve">      其中：一般债券</t>
  </si>
  <si>
    <t xml:space="preserve">      国际金融组织和外国政府贷款</t>
  </si>
  <si>
    <t>五、2024年地方政府债务付息执行数</t>
  </si>
  <si>
    <t>六、2024年未地方政府债务余额执行数</t>
  </si>
  <si>
    <t>七、2024年地方债务限额</t>
  </si>
  <si>
    <t>岳阳楼区2025年地方政府债务还本付息预计情况表</t>
  </si>
  <si>
    <t>一、2024年地方政府债务还本预计数</t>
  </si>
  <si>
    <t>二、2024年地方政府债务付息预计数</t>
  </si>
  <si>
    <t>岳阳楼区2025年部门预算收支总表</t>
  </si>
  <si>
    <t>收    入</t>
  </si>
  <si>
    <t>支     出</t>
  </si>
  <si>
    <t>项目（按功能分类）</t>
  </si>
  <si>
    <t>一般公共预算</t>
  </si>
  <si>
    <t>项目
（按部门预算经济分类）</t>
  </si>
  <si>
    <t>项目
（按政府预算经济分类）</t>
  </si>
  <si>
    <t>经费拨款</t>
  </si>
  <si>
    <t>纳入一般公共预算管理的非税收入拨款</t>
  </si>
  <si>
    <t>一、政府预算资金</t>
  </si>
  <si>
    <t>一、基本支出</t>
  </si>
  <si>
    <t>一、机关工资福利支出</t>
  </si>
  <si>
    <t xml:space="preserve">     1、一般公共预算拨款</t>
  </si>
  <si>
    <t xml:space="preserve">      1、人员类</t>
  </si>
  <si>
    <t>二、机关商品和服务支出</t>
  </si>
  <si>
    <t xml:space="preserve">        经费拨款</t>
  </si>
  <si>
    <t xml:space="preserve">         工资福利支出</t>
  </si>
  <si>
    <t>三、机关资本性支出（一）</t>
  </si>
  <si>
    <t xml:space="preserve">        纳入一般公共预算管理的非税收入拨款</t>
  </si>
  <si>
    <t xml:space="preserve">         对个人和家庭的补助</t>
  </si>
  <si>
    <t>四、机关资本性支出（二）</t>
  </si>
  <si>
    <t xml:space="preserve">        一般债券 </t>
  </si>
  <si>
    <t xml:space="preserve">     2、运转类（公用）</t>
  </si>
  <si>
    <t>五、对事业单位经常性补助</t>
  </si>
  <si>
    <t xml:space="preserve">        外国政府和国际组织贷款</t>
  </si>
  <si>
    <t xml:space="preserve">         商品和服务支出</t>
  </si>
  <si>
    <t>六、对事业单位资本性补助</t>
  </si>
  <si>
    <t xml:space="preserve">        外国政府和国际组织赠款</t>
  </si>
  <si>
    <t>二、项目支出</t>
  </si>
  <si>
    <t>七、对企业补助</t>
  </si>
  <si>
    <t xml:space="preserve">     2、政府性基金预算资金</t>
  </si>
  <si>
    <t xml:space="preserve">     1、运转类其他</t>
  </si>
  <si>
    <t>八、对企业资本性支出</t>
  </si>
  <si>
    <t xml:space="preserve">        政府性基金预算资金</t>
  </si>
  <si>
    <t xml:space="preserve">     2、特定目标类</t>
  </si>
  <si>
    <t>九、对个人和家庭的补助</t>
  </si>
  <si>
    <t xml:space="preserve">        专项债券</t>
  </si>
  <si>
    <t xml:space="preserve">         按项目管理的工资福利支出</t>
  </si>
  <si>
    <t>十、对社会保障基金补助</t>
  </si>
  <si>
    <t xml:space="preserve">     3、国有资本经营预算资金</t>
  </si>
  <si>
    <t xml:space="preserve">         按项目管理的商品和服务支出</t>
  </si>
  <si>
    <t>十一、债务利息及费用支出</t>
  </si>
  <si>
    <t xml:space="preserve">     4、社会保险基金预算资金</t>
  </si>
  <si>
    <t xml:space="preserve">         按项目管理的对个人和家庭的补助</t>
  </si>
  <si>
    <t>十二、债务还本支出</t>
  </si>
  <si>
    <t>二、财政专户管理资金</t>
  </si>
  <si>
    <t xml:space="preserve">         债务利息及费用支出</t>
  </si>
  <si>
    <t>十四、转移性支出</t>
  </si>
  <si>
    <t>三、单位资金</t>
  </si>
  <si>
    <t xml:space="preserve">         资本性支出(基本建设)</t>
  </si>
  <si>
    <t>十五、其他支出</t>
  </si>
  <si>
    <t xml:space="preserve">    1、事业收入资金</t>
  </si>
  <si>
    <t xml:space="preserve">         资本性支出</t>
  </si>
  <si>
    <t xml:space="preserve">    2、上级补助收入资金</t>
  </si>
  <si>
    <t xml:space="preserve">         对企业补助(基本建设)</t>
  </si>
  <si>
    <t xml:space="preserve">    3、附属单位上缴收入资金</t>
  </si>
  <si>
    <t xml:space="preserve">         对企业补助</t>
  </si>
  <si>
    <t xml:space="preserve">    4、事业单位经营收入资金</t>
  </si>
  <si>
    <t xml:space="preserve">         对社会保障基金补助</t>
  </si>
  <si>
    <t xml:space="preserve">    5、其他收入资金</t>
  </si>
  <si>
    <t xml:space="preserve">         其他支出</t>
  </si>
  <si>
    <t>（二十六）转移性支出</t>
  </si>
  <si>
    <t>（二十七）债务还本支出</t>
  </si>
  <si>
    <t>（二十八）债务付息支出</t>
  </si>
  <si>
    <t>（二十九）债务发行费用支出</t>
  </si>
  <si>
    <t>（三十）抗疫特别国债安排的支出</t>
  </si>
  <si>
    <t>本 年 收 入 合 计</t>
  </si>
  <si>
    <t>本　年　支　出　合　计</t>
  </si>
  <si>
    <t>岳阳楼区2025年部门预算支出表（部门经济分类）</t>
  </si>
  <si>
    <t>项     目</t>
  </si>
  <si>
    <t>301</t>
  </si>
  <si>
    <t>工资福利支出</t>
  </si>
  <si>
    <t xml:space="preserve">  基本工资</t>
  </si>
  <si>
    <t xml:space="preserve">  津贴补贴</t>
  </si>
  <si>
    <t xml:space="preserve">  奖金</t>
  </si>
  <si>
    <t xml:space="preserve">  伙食补助费</t>
  </si>
  <si>
    <t xml:space="preserve">  绩效工资</t>
  </si>
  <si>
    <t xml:space="preserve">  机关事业单位基本养老保险缴费</t>
  </si>
  <si>
    <t xml:space="preserve">  职业年金缴费</t>
  </si>
  <si>
    <t>10</t>
  </si>
  <si>
    <t xml:space="preserve">  职工基本医疗保险缴费</t>
  </si>
  <si>
    <t>11</t>
  </si>
  <si>
    <t xml:space="preserve">  公务员医疗补助缴费</t>
  </si>
  <si>
    <t>12</t>
  </si>
  <si>
    <t xml:space="preserve">  其他社会保障缴费</t>
  </si>
  <si>
    <t>13</t>
  </si>
  <si>
    <t>302</t>
  </si>
  <si>
    <t>商品和服务支出</t>
  </si>
  <si>
    <t xml:space="preserve">  办公费</t>
  </si>
  <si>
    <t xml:space="preserve">  印刷费</t>
  </si>
  <si>
    <t xml:space="preserve">  手续费</t>
  </si>
  <si>
    <t xml:space="preserve">  水费</t>
  </si>
  <si>
    <t xml:space="preserve">  电费</t>
  </si>
  <si>
    <t xml:space="preserve">  邮电费</t>
  </si>
  <si>
    <t xml:space="preserve">  取暖费</t>
  </si>
  <si>
    <t xml:space="preserve">  物业管理费</t>
  </si>
  <si>
    <t xml:space="preserve">  差旅费</t>
  </si>
  <si>
    <t>14</t>
  </si>
  <si>
    <t xml:space="preserve">  租赁费</t>
  </si>
  <si>
    <t>15</t>
  </si>
  <si>
    <t>16</t>
  </si>
  <si>
    <t>17</t>
  </si>
  <si>
    <t>18</t>
  </si>
  <si>
    <t xml:space="preserve">  专用材料费</t>
  </si>
  <si>
    <t>26</t>
  </si>
  <si>
    <t xml:space="preserve">  劳务费</t>
  </si>
  <si>
    <t>27</t>
  </si>
  <si>
    <t>29</t>
  </si>
  <si>
    <t xml:space="preserve">  福利费</t>
  </si>
  <si>
    <t>31</t>
  </si>
  <si>
    <t>303</t>
  </si>
  <si>
    <t xml:space="preserve">  离休费</t>
  </si>
  <si>
    <t xml:space="preserve">  退休费</t>
  </si>
  <si>
    <t xml:space="preserve">  生活补助</t>
  </si>
  <si>
    <t>307</t>
  </si>
  <si>
    <t>309</t>
  </si>
  <si>
    <t>资本性支出（基本建设）</t>
  </si>
  <si>
    <t>310</t>
  </si>
  <si>
    <t>资本性支出</t>
  </si>
  <si>
    <t>313</t>
  </si>
  <si>
    <t>岳阳楼区2025年部门预算支出表(分单位)</t>
  </si>
  <si>
    <t>单位名称(项目名称)</t>
  </si>
  <si>
    <t>资金性质</t>
  </si>
  <si>
    <t>合  计</t>
  </si>
  <si>
    <t>一般公共预算资金</t>
  </si>
  <si>
    <t>100</t>
  </si>
  <si>
    <t xml:space="preserve">  100001</t>
  </si>
  <si>
    <t xml:space="preserve">  岳阳市岳阳楼区人民代表大会常务委员会</t>
  </si>
  <si>
    <t>一、人员类</t>
  </si>
  <si>
    <t>二、运转（公用）类</t>
  </si>
  <si>
    <t>行政运行</t>
  </si>
  <si>
    <t xml:space="preserve">  公用经费</t>
  </si>
  <si>
    <t>三、其他运转类</t>
  </si>
  <si>
    <t xml:space="preserve">  运转经费专项补助</t>
  </si>
  <si>
    <t>运转经费专项补助</t>
  </si>
  <si>
    <t>四、特定目标类</t>
  </si>
  <si>
    <t>一般行政管理事务</t>
  </si>
  <si>
    <t xml:space="preserve">  人大事务经费</t>
  </si>
  <si>
    <t>人大会议</t>
  </si>
  <si>
    <t xml:space="preserve">  人大会议经费</t>
  </si>
  <si>
    <t xml:space="preserve">  101001</t>
  </si>
  <si>
    <t xml:space="preserve">  中国人民政治协商会议湖南省岳阳市岳阳楼区委员会</t>
  </si>
  <si>
    <t xml:space="preserve">  政协事务经费</t>
  </si>
  <si>
    <t>政协会议</t>
  </si>
  <si>
    <t xml:space="preserve">  政协会议经费</t>
  </si>
  <si>
    <t>102</t>
  </si>
  <si>
    <t xml:space="preserve">  102001</t>
  </si>
  <si>
    <t xml:space="preserve">  岳阳市岳阳楼区人民政府</t>
  </si>
  <si>
    <t xml:space="preserve">  政府专项业务经费</t>
  </si>
  <si>
    <t>政府专项业务经费</t>
  </si>
  <si>
    <t xml:space="preserve">  102002</t>
  </si>
  <si>
    <t xml:space="preserve">  岳阳市岳阳楼区人民政府经济研究中心</t>
  </si>
  <si>
    <t>50</t>
  </si>
  <si>
    <t>事业运行</t>
  </si>
  <si>
    <t xml:space="preserve">  102005</t>
  </si>
  <si>
    <t xml:space="preserve">  岳阳市岳阳楼区信访局</t>
  </si>
  <si>
    <t xml:space="preserve">  编外用工人员经费</t>
  </si>
  <si>
    <t>1人*5万/年</t>
  </si>
  <si>
    <t xml:space="preserve">  信访事务专项经费</t>
  </si>
  <si>
    <t xml:space="preserve">  102007</t>
  </si>
  <si>
    <t xml:space="preserve">  岳阳市岳阳楼区金融业服务中心</t>
  </si>
  <si>
    <t xml:space="preserve">  金融发展与服务经费</t>
  </si>
  <si>
    <t xml:space="preserve">  102008</t>
  </si>
  <si>
    <t xml:space="preserve">  岳阳市岳阳楼区公共服务和网格化中心</t>
  </si>
  <si>
    <t xml:space="preserve">  社区网格管理及平台维护</t>
  </si>
  <si>
    <t xml:space="preserve">  102009</t>
  </si>
  <si>
    <t xml:space="preserve">  岳阳市岳阳楼区禁毒社会化服务中心</t>
  </si>
  <si>
    <t xml:space="preserve">  禁毒事务专项经费</t>
  </si>
  <si>
    <t xml:space="preserve">  103001</t>
  </si>
  <si>
    <t xml:space="preserve">  岳阳市岳阳楼区机关事务服务中心</t>
  </si>
  <si>
    <t>机关服务</t>
  </si>
  <si>
    <t>27人*6.63万/年</t>
  </si>
  <si>
    <t>32辆*4万/年</t>
  </si>
  <si>
    <t xml:space="preserve">  党政机关后勤服务经费</t>
  </si>
  <si>
    <t>党政机关后勤服务经费</t>
  </si>
  <si>
    <t>104</t>
  </si>
  <si>
    <t xml:space="preserve">  104001</t>
  </si>
  <si>
    <t xml:space="preserve">  岳阳市岳阳楼区财政局</t>
  </si>
  <si>
    <t>4人*5万/年</t>
  </si>
  <si>
    <t xml:space="preserve">  财政系统信息运维费</t>
  </si>
  <si>
    <t xml:space="preserve">  财政业务专项经费</t>
  </si>
  <si>
    <t xml:space="preserve">  104002</t>
  </si>
  <si>
    <t xml:space="preserve">  岳阳市岳阳楼区财政国库集中支付中心</t>
  </si>
  <si>
    <t xml:space="preserve">  104003</t>
  </si>
  <si>
    <t xml:space="preserve">  岳阳市岳阳楼区财政事务中心</t>
  </si>
  <si>
    <t xml:space="preserve">  104004</t>
  </si>
  <si>
    <t xml:space="preserve">  岳阳市岳阳楼区财政投资评审中心</t>
  </si>
  <si>
    <t xml:space="preserve">  财政评审费</t>
  </si>
  <si>
    <t xml:space="preserve">  104005</t>
  </si>
  <si>
    <t xml:space="preserve">  岳阳市岳阳楼区财政资金服务中心</t>
  </si>
  <si>
    <t xml:space="preserve">  104006</t>
  </si>
  <si>
    <t xml:space="preserve">  岳阳市岳阳楼区乡镇财政服务中心</t>
  </si>
  <si>
    <t xml:space="preserve">  惠民惠农补贴一卡通管理经费</t>
  </si>
  <si>
    <t>惠民惠农一卡通管理费用</t>
  </si>
  <si>
    <t xml:space="preserve">  104007</t>
  </si>
  <si>
    <t xml:space="preserve">  岳阳市岳阳楼区政府采购中心</t>
  </si>
  <si>
    <t xml:space="preserve">  政采平台维护</t>
  </si>
  <si>
    <t xml:space="preserve">  104008</t>
  </si>
  <si>
    <t xml:space="preserve">  岳阳市岳阳楼区财政工资统发中心</t>
  </si>
  <si>
    <t>105</t>
  </si>
  <si>
    <t xml:space="preserve">  105001</t>
  </si>
  <si>
    <t xml:space="preserve">  岳阳市岳阳楼区审计局</t>
  </si>
  <si>
    <t>3人*5万/年</t>
  </si>
  <si>
    <t>1辆*3万/年</t>
  </si>
  <si>
    <t xml:space="preserve">  审计事务专项经费</t>
  </si>
  <si>
    <t>106</t>
  </si>
  <si>
    <t>中共岳阳市岳阳楼区委员会</t>
  </si>
  <si>
    <t xml:space="preserve">  106001</t>
  </si>
  <si>
    <t xml:space="preserve">  中共岳阳市岳阳楼区委员会办公室</t>
  </si>
  <si>
    <t xml:space="preserve">  党委专项业务经费</t>
  </si>
  <si>
    <t xml:space="preserve">  106002</t>
  </si>
  <si>
    <t xml:space="preserve">  中共岳阳市岳阳楼区委机构编制委员会办公室</t>
  </si>
  <si>
    <t xml:space="preserve">  机构编制事务</t>
  </si>
  <si>
    <t xml:space="preserve">  106003</t>
  </si>
  <si>
    <t xml:space="preserve">  中共岳阳市岳阳楼区纪律检查委员会</t>
  </si>
  <si>
    <t xml:space="preserve">  办案经费</t>
  </si>
  <si>
    <t xml:space="preserve">  106004</t>
  </si>
  <si>
    <t xml:space="preserve">  岳阳市岳阳楼区工商业联合会</t>
  </si>
  <si>
    <t>28</t>
  </si>
  <si>
    <t xml:space="preserve">  106005</t>
  </si>
  <si>
    <t xml:space="preserve">  岳阳市岳阳楼区妇女联合会</t>
  </si>
  <si>
    <t xml:space="preserve">  妇女儿童事业发展</t>
  </si>
  <si>
    <t xml:space="preserve">  106006</t>
  </si>
  <si>
    <t xml:space="preserve">  中国共产主义青年团岳阳市岳阳楼区委员会</t>
  </si>
  <si>
    <t xml:space="preserve">  青少年事业发展</t>
  </si>
  <si>
    <t xml:space="preserve">  106007</t>
  </si>
  <si>
    <t xml:space="preserve">  岳阳市岳阳楼区总工会</t>
  </si>
  <si>
    <t xml:space="preserve">  106009</t>
  </si>
  <si>
    <t xml:space="preserve">  中共岳阳市岳阳楼区委政策研究中心</t>
  </si>
  <si>
    <t xml:space="preserve">  106011</t>
  </si>
  <si>
    <t xml:space="preserve">  岳阳市岳阳楼区保密局</t>
  </si>
  <si>
    <t xml:space="preserve">  保密业务系统维护经费</t>
  </si>
  <si>
    <t xml:space="preserve">  106014</t>
  </si>
  <si>
    <t xml:space="preserve">  中共岳阳市岳阳楼区委员会政法委员会</t>
  </si>
  <si>
    <t xml:space="preserve">  平安创建与社会维稳经费</t>
  </si>
  <si>
    <t>人民防线建设5万、反邪教5万、平安创建及扫黑除恶反恐82万、铁路护路2万、见义勇为4万、维稳3万、法学会2万</t>
  </si>
  <si>
    <t xml:space="preserve">  司法救助经费</t>
  </si>
  <si>
    <t>司法救助36万</t>
  </si>
  <si>
    <t xml:space="preserve">  肇事肇祸精神病人监护人职责保险经费</t>
  </si>
  <si>
    <t>肇事肇祸精神病人监护人职责保险经费40万</t>
  </si>
  <si>
    <t xml:space="preserve">  106016</t>
  </si>
  <si>
    <t xml:space="preserve">  中共岳阳市岳阳楼区委党校</t>
  </si>
  <si>
    <t xml:space="preserve">  干部教育与培训</t>
  </si>
  <si>
    <t>干部培训教育与校区维护</t>
  </si>
  <si>
    <t xml:space="preserve">  106017</t>
  </si>
  <si>
    <t xml:space="preserve">  中共岳阳市岳阳楼区委员会组织部</t>
  </si>
  <si>
    <t>32</t>
  </si>
  <si>
    <t xml:space="preserve">  党内关怀专项</t>
  </si>
  <si>
    <t>党内关怀专项</t>
  </si>
  <si>
    <t xml:space="preserve">  干部人事档案数字化</t>
  </si>
  <si>
    <t>干部人事档案数字化</t>
  </si>
  <si>
    <t xml:space="preserve">  老干部活动中心专项</t>
  </si>
  <si>
    <t>老干部活动中心专项</t>
  </si>
  <si>
    <t xml:space="preserve">  组织事务专项</t>
  </si>
  <si>
    <t>组织事务专项</t>
  </si>
  <si>
    <t xml:space="preserve">  106018</t>
  </si>
  <si>
    <t xml:space="preserve">  中共岳阳市岳阳楼区委宣传部</t>
  </si>
  <si>
    <t>33</t>
  </si>
  <si>
    <t xml:space="preserve">  宣传事务专项</t>
  </si>
  <si>
    <t>宣传事务专项</t>
  </si>
  <si>
    <t xml:space="preserve">  106019</t>
  </si>
  <si>
    <t xml:space="preserve">  岳阳市岳阳楼区融媒体中心</t>
  </si>
  <si>
    <t>8人*5万/年</t>
  </si>
  <si>
    <t xml:space="preserve">  新闻采编</t>
  </si>
  <si>
    <t xml:space="preserve">  106020</t>
  </si>
  <si>
    <t xml:space="preserve">  岳阳市岳阳楼区新时代文明实践服务中心</t>
  </si>
  <si>
    <t xml:space="preserve">  红色传承教育实践基地运行维护费</t>
  </si>
  <si>
    <t xml:space="preserve">  文明实践平台运行维护费</t>
  </si>
  <si>
    <t xml:space="preserve">  106021</t>
  </si>
  <si>
    <t xml:space="preserve">  中国共产党岳阳市岳阳楼区委员会统一战线工作部</t>
  </si>
  <si>
    <t>34</t>
  </si>
  <si>
    <t xml:space="preserve">  统战事务专项经费</t>
  </si>
  <si>
    <t>统战事务专项57万</t>
  </si>
  <si>
    <t xml:space="preserve">  106023</t>
  </si>
  <si>
    <t xml:space="preserve">  岳阳市岳阳楼区文学艺术界联合会</t>
  </si>
  <si>
    <t xml:space="preserve">  106024</t>
  </si>
  <si>
    <t xml:space="preserve">  岳阳市岳阳楼区民族宗教事务局</t>
  </si>
  <si>
    <t>23</t>
  </si>
  <si>
    <t xml:space="preserve">  民族宗教事务专项</t>
  </si>
  <si>
    <t>民族宗教事务专项</t>
  </si>
  <si>
    <t xml:space="preserve">  106025</t>
  </si>
  <si>
    <t xml:space="preserve">  中共岳阳市岳阳楼区委网络安全和信息化委员会办公室</t>
  </si>
  <si>
    <t>37</t>
  </si>
  <si>
    <t xml:space="preserve">  网信事务专项经费</t>
  </si>
  <si>
    <t xml:space="preserve">  106026</t>
  </si>
  <si>
    <t xml:space="preserve">  中共岳阳楼区委巡察工作领导小组办公室</t>
  </si>
  <si>
    <t>巡视工作</t>
  </si>
  <si>
    <t xml:space="preserve">  巡察经费</t>
  </si>
  <si>
    <t xml:space="preserve">  106027</t>
  </si>
  <si>
    <t xml:space="preserve">  中共岳阳市岳阳楼区委党史研究室</t>
  </si>
  <si>
    <t>其他档案事务支出</t>
  </si>
  <si>
    <t xml:space="preserve">  档案馆运行维护费</t>
  </si>
  <si>
    <t xml:space="preserve">  乡镇志编撰</t>
  </si>
  <si>
    <t xml:space="preserve">  106028</t>
  </si>
  <si>
    <t xml:space="preserve">  中共岳阳市岳阳楼区委社会工作部</t>
  </si>
  <si>
    <t>39</t>
  </si>
  <si>
    <t xml:space="preserve">  社会事务管理</t>
  </si>
  <si>
    <t>109</t>
  </si>
  <si>
    <t xml:space="preserve">  109001</t>
  </si>
  <si>
    <t xml:space="preserve">  岳阳市岳阳楼区司法局</t>
  </si>
  <si>
    <t>政务公开审批</t>
  </si>
  <si>
    <t>14人*5万/年</t>
  </si>
  <si>
    <t>3辆*3万/年</t>
  </si>
  <si>
    <t xml:space="preserve">  司法专项业务经费</t>
  </si>
  <si>
    <t>收治中心运转136万、法律援助20万、社区矫正安置帮教20万、人民调解20万、普法10万</t>
  </si>
  <si>
    <t>110</t>
  </si>
  <si>
    <t xml:space="preserve">  110001</t>
  </si>
  <si>
    <t xml:space="preserve">  岳阳市岳阳楼区数据局</t>
  </si>
  <si>
    <t>24人*6万/年</t>
  </si>
  <si>
    <t xml:space="preserve">  电子政务综合平台运行维护费</t>
  </si>
  <si>
    <t>111</t>
  </si>
  <si>
    <t xml:space="preserve">  111001</t>
  </si>
  <si>
    <t xml:space="preserve">  岳阳市岳阳楼区市场监督管理局</t>
  </si>
  <si>
    <t>38</t>
  </si>
  <si>
    <t>17人*5万/年</t>
  </si>
  <si>
    <t>19辆*3万/年</t>
  </si>
  <si>
    <t xml:space="preserve">  食品药品安全监管经费</t>
  </si>
  <si>
    <t>200</t>
  </si>
  <si>
    <t xml:space="preserve">  200001</t>
  </si>
  <si>
    <t xml:space="preserve">  岳阳市岳阳楼区人力资源和社会保障局</t>
  </si>
  <si>
    <t xml:space="preserve">  人力资源事务专项经费</t>
  </si>
  <si>
    <t>房租67.6万元、建国初期参加工作人员补助2.4万元、人力资源事务支出38万元</t>
  </si>
  <si>
    <t xml:space="preserve">  200002</t>
  </si>
  <si>
    <t xml:space="preserve">  岳阳市岳阳楼区人力资源和社会保障网络信息服务中心</t>
  </si>
  <si>
    <t>信息化建设</t>
  </si>
  <si>
    <t xml:space="preserve">  200003</t>
  </si>
  <si>
    <t xml:space="preserve">  岳阳市岳阳楼区人力资源服务中心</t>
  </si>
  <si>
    <t>其他人力资源和社会保障管理事务支出</t>
  </si>
  <si>
    <t xml:space="preserve">  200005</t>
  </si>
  <si>
    <t xml:space="preserve">  岳阳市岳阳楼区就业服务中心</t>
  </si>
  <si>
    <t>就业管理事务</t>
  </si>
  <si>
    <t xml:space="preserve">  200008</t>
  </si>
  <si>
    <t xml:space="preserve">  岳阳市岳阳楼区工伤保险服务中心</t>
  </si>
  <si>
    <t>社会保险业务管理事务</t>
  </si>
  <si>
    <t xml:space="preserve">  200009</t>
  </si>
  <si>
    <t xml:space="preserve">  岳阳市岳阳楼区社会保险服务中心</t>
  </si>
  <si>
    <t xml:space="preserve">  200012</t>
  </si>
  <si>
    <t xml:space="preserve">  岳阳市岳阳楼区劳动人事争议仲裁院</t>
  </si>
  <si>
    <t>劳动人事争议调解仲裁</t>
  </si>
  <si>
    <t xml:space="preserve">  201001</t>
  </si>
  <si>
    <t xml:space="preserve">  岳阳市岳阳楼区民政局</t>
  </si>
  <si>
    <t xml:space="preserve">  民政业务工作经费</t>
  </si>
  <si>
    <t>民政业务工作经费</t>
  </si>
  <si>
    <t xml:space="preserve">  201002</t>
  </si>
  <si>
    <t xml:space="preserve">  岳阳市岳阳楼区郭镇敬老院</t>
  </si>
  <si>
    <t>社会福利事业单位</t>
  </si>
  <si>
    <t xml:space="preserve">  敬老院运转经费</t>
  </si>
  <si>
    <t xml:space="preserve">  201003</t>
  </si>
  <si>
    <t xml:space="preserve">  岳阳市岳阳楼区奇家岭敬老院</t>
  </si>
  <si>
    <t xml:space="preserve">  201004</t>
  </si>
  <si>
    <t xml:space="preserve">  岳阳市岳阳楼区梅溪敬老院</t>
  </si>
  <si>
    <t>202</t>
  </si>
  <si>
    <t xml:space="preserve">  202001</t>
  </si>
  <si>
    <t xml:space="preserve">  岳阳市岳阳楼区残疾人联合会</t>
  </si>
  <si>
    <t xml:space="preserve">  203001</t>
  </si>
  <si>
    <t xml:space="preserve">  岳阳市岳阳楼区卫生健康局</t>
  </si>
  <si>
    <t xml:space="preserve">  203002</t>
  </si>
  <si>
    <t xml:space="preserve">  岳阳市岳阳楼区健康教育中心</t>
  </si>
  <si>
    <t>其他公共卫生支出</t>
  </si>
  <si>
    <t xml:space="preserve">  203003</t>
  </si>
  <si>
    <t xml:space="preserve">  岳阳市岳阳楼区血吸虫病防治站</t>
  </si>
  <si>
    <t>疾病预防控制机构</t>
  </si>
  <si>
    <t xml:space="preserve">  203004</t>
  </si>
  <si>
    <t xml:space="preserve">  岳阳市岳阳楼区公共卫生医治中心</t>
  </si>
  <si>
    <t xml:space="preserve">  203005</t>
  </si>
  <si>
    <t xml:space="preserve">  岳阳市岳阳楼区卫生健康信息中心</t>
  </si>
  <si>
    <t xml:space="preserve">  203006</t>
  </si>
  <si>
    <t xml:space="preserve">  岳阳市岳阳楼区疾病预防控制中心</t>
  </si>
  <si>
    <t xml:space="preserve">  203007</t>
  </si>
  <si>
    <t xml:space="preserve">  岳阳市岳阳楼区卫生计生综合监督执法局</t>
  </si>
  <si>
    <t xml:space="preserve">  203008</t>
  </si>
  <si>
    <t xml:space="preserve">  岳阳市岳阳楼区计划生育药具服务站</t>
  </si>
  <si>
    <t>计划生育服务</t>
  </si>
  <si>
    <t xml:space="preserve">  药具管理经费</t>
  </si>
  <si>
    <t xml:space="preserve">  203010</t>
  </si>
  <si>
    <t xml:space="preserve">  岳阳市岳阳楼区卫生健康财务服务中心</t>
  </si>
  <si>
    <t>其他卫生健康管理事务支出</t>
  </si>
  <si>
    <t xml:space="preserve">  203032</t>
  </si>
  <si>
    <t xml:space="preserve">  岳阳市岳阳楼区病媒生物防制工作站</t>
  </si>
  <si>
    <t xml:space="preserve">  206001</t>
  </si>
  <si>
    <t xml:space="preserve">  岳阳市岳阳楼区红十字会</t>
  </si>
  <si>
    <t>其他红十字事业支出</t>
  </si>
  <si>
    <t xml:space="preserve">  红十字事业发展经费</t>
  </si>
  <si>
    <t>红十字事业发展5万</t>
  </si>
  <si>
    <t xml:space="preserve">  207001</t>
  </si>
  <si>
    <t xml:space="preserve">  岳阳市岳阳楼区退役军人事务局</t>
  </si>
  <si>
    <t>2人*5万/年</t>
  </si>
  <si>
    <t xml:space="preserve">  退役军人管理事务经费</t>
  </si>
  <si>
    <t>优抚事业经费</t>
  </si>
  <si>
    <t xml:space="preserve">  207002</t>
  </si>
  <si>
    <t xml:space="preserve">  岳阳市岳阳楼区光荣院</t>
  </si>
  <si>
    <t>光荣院</t>
  </si>
  <si>
    <t xml:space="preserve">  208001</t>
  </si>
  <si>
    <t xml:space="preserve">  岳阳市岳阳楼区医疗保障局</t>
  </si>
  <si>
    <t>15人*5万/年</t>
  </si>
  <si>
    <t xml:space="preserve">  医疗保障事务经费</t>
  </si>
  <si>
    <t>房租23万、网络运行维护20万、专家评审7万、医保宣传及监管10万</t>
  </si>
  <si>
    <t>209</t>
  </si>
  <si>
    <t xml:space="preserve">  209001</t>
  </si>
  <si>
    <t xml:space="preserve">  岳阳市烈士陵园管理中心</t>
  </si>
  <si>
    <t>褒扬纪念</t>
  </si>
  <si>
    <t xml:space="preserve">  烈士陵园基地运行维护费</t>
  </si>
  <si>
    <t>陵园绿化及纪念馆运营维护25万、物业管理38万、公祭活动经费16万</t>
  </si>
  <si>
    <t xml:space="preserve">  210001</t>
  </si>
  <si>
    <t xml:space="preserve">  岳阳市岳阳楼区计划生育协会</t>
  </si>
  <si>
    <t xml:space="preserve">  300001</t>
  </si>
  <si>
    <t xml:space="preserve">  岳阳市岳阳楼区商务局</t>
  </si>
  <si>
    <t xml:space="preserve">  商贸事务经费</t>
  </si>
  <si>
    <t>商贸事务经费80万</t>
  </si>
  <si>
    <t xml:space="preserve">  300002</t>
  </si>
  <si>
    <t xml:space="preserve">  岳阳市岳阳楼区投资促进事务中心</t>
  </si>
  <si>
    <t xml:space="preserve">  300004</t>
  </si>
  <si>
    <t xml:space="preserve">  岳阳市岳阳楼区商贸企业发展促进服务中心</t>
  </si>
  <si>
    <t xml:space="preserve">  市场应急保供</t>
  </si>
  <si>
    <t>市场应急保供</t>
  </si>
  <si>
    <t xml:space="preserve">  统计员补贴</t>
  </si>
  <si>
    <t xml:space="preserve">  301001</t>
  </si>
  <si>
    <t xml:space="preserve">  中国国际贸易促进委员会岳阳楼区委员会</t>
  </si>
  <si>
    <t>其他商贸事务支出</t>
  </si>
  <si>
    <t xml:space="preserve">  贸易促进</t>
  </si>
  <si>
    <t xml:space="preserve">  302001</t>
  </si>
  <si>
    <t xml:space="preserve">  岳阳市岳阳楼区科技和工业信息化局</t>
  </si>
  <si>
    <t>其他科学技术支出</t>
  </si>
  <si>
    <t xml:space="preserve">  改制企业职工生活补贴</t>
  </si>
  <si>
    <t xml:space="preserve">  中小企业平台运营管理</t>
  </si>
  <si>
    <t xml:space="preserve">  303001</t>
  </si>
  <si>
    <t xml:space="preserve">  岳阳市岳阳楼区应急管理局</t>
  </si>
  <si>
    <t>其他灾害防治及应急管理支出</t>
  </si>
  <si>
    <t xml:space="preserve">  应急事务经费</t>
  </si>
  <si>
    <t>304</t>
  </si>
  <si>
    <t xml:space="preserve"> 岳阳市岳阳楼区供销合作联社</t>
  </si>
  <si>
    <t xml:space="preserve">  304001</t>
  </si>
  <si>
    <t xml:space="preserve">  岳阳市岳阳楼区供销合作联社</t>
  </si>
  <si>
    <t>其他商业流通事务支出</t>
  </si>
  <si>
    <t xml:space="preserve">  农集贸市场管理</t>
  </si>
  <si>
    <t xml:space="preserve">  农资淡季储备</t>
  </si>
  <si>
    <t>400</t>
  </si>
  <si>
    <t xml:space="preserve">  400001</t>
  </si>
  <si>
    <t xml:space="preserve">  湖南城陵矶临港产业新区岳阳楼区工作部</t>
  </si>
  <si>
    <t>404</t>
  </si>
  <si>
    <t xml:space="preserve">  404001</t>
  </si>
  <si>
    <t xml:space="preserve">  岳阳市岳阳楼区城市管理局</t>
  </si>
  <si>
    <t>6辆*3万/年</t>
  </si>
  <si>
    <t xml:space="preserve">  城管综合整治</t>
  </si>
  <si>
    <t>城管综合整治</t>
  </si>
  <si>
    <t>城乡社区环境卫生</t>
  </si>
  <si>
    <t xml:space="preserve">  珍珠山公园运行维护费</t>
  </si>
  <si>
    <t>405</t>
  </si>
  <si>
    <t xml:space="preserve">  405001</t>
  </si>
  <si>
    <t xml:space="preserve">  岳阳市岳阳楼区市容环境卫生中心</t>
  </si>
  <si>
    <t xml:space="preserve">  环卫清扫人工费</t>
  </si>
  <si>
    <t>环卫清扫人工费</t>
  </si>
  <si>
    <t xml:space="preserve">  环卫清扫专用车辆运行维护费</t>
  </si>
  <si>
    <t>环卫清扫专用车辆运行维护费</t>
  </si>
  <si>
    <t xml:space="preserve">  环卫清扫事务经费</t>
  </si>
  <si>
    <t xml:space="preserve">  垃圾站及公厕运行维护费</t>
  </si>
  <si>
    <t>406</t>
  </si>
  <si>
    <t xml:space="preserve">  406001</t>
  </si>
  <si>
    <t xml:space="preserve">  岳阳市岳阳楼区城市建设投资服务中心</t>
  </si>
  <si>
    <t>407</t>
  </si>
  <si>
    <t xml:space="preserve">  407001</t>
  </si>
  <si>
    <t xml:space="preserve">  岳阳市岳阳楼区住房和城乡建设局</t>
  </si>
  <si>
    <t xml:space="preserve">  房屋安全整治经费</t>
  </si>
  <si>
    <t xml:space="preserve">  交通安全整治</t>
  </si>
  <si>
    <t xml:space="preserve">  老旧小区改造管理经费</t>
  </si>
  <si>
    <t>408</t>
  </si>
  <si>
    <t xml:space="preserve">  408001</t>
  </si>
  <si>
    <t xml:space="preserve">  岳阳市住房保障服务中心岳阳楼区分中心</t>
  </si>
  <si>
    <t>其他保障性安居工程支出</t>
  </si>
  <si>
    <t xml:space="preserve">  住房保障事务经费</t>
  </si>
  <si>
    <t>409</t>
  </si>
  <si>
    <t xml:space="preserve">  409001</t>
  </si>
  <si>
    <t xml:space="preserve">  岳阳市岳阳楼区拆迁安置服务中心</t>
  </si>
  <si>
    <t>411</t>
  </si>
  <si>
    <t xml:space="preserve">  411001</t>
  </si>
  <si>
    <t xml:space="preserve">  岳阳市岳阳楼区厂地协作服务中心</t>
  </si>
  <si>
    <t xml:space="preserve">  厂地协作问题处理经费</t>
  </si>
  <si>
    <t>厂地协作问题处理经费</t>
  </si>
  <si>
    <t>412</t>
  </si>
  <si>
    <t xml:space="preserve">  412001</t>
  </si>
  <si>
    <t xml:space="preserve">  岳阳市岳阳楼区自然资源局</t>
  </si>
  <si>
    <t>6人*5万/年</t>
  </si>
  <si>
    <t>2台*3万/年</t>
  </si>
  <si>
    <t xml:space="preserve">  自然资源综合管理事务</t>
  </si>
  <si>
    <t xml:space="preserve">  412002</t>
  </si>
  <si>
    <t xml:space="preserve">  岳阳楼区自然资源事务中心</t>
  </si>
  <si>
    <t>416</t>
  </si>
  <si>
    <t xml:space="preserve">  416001</t>
  </si>
  <si>
    <t xml:space="preserve">  岳阳市城市绿化管理中心</t>
  </si>
  <si>
    <t xml:space="preserve">  绿化专用车辆运行维护费</t>
  </si>
  <si>
    <t>绿化专用车辆运行维护费</t>
  </si>
  <si>
    <t xml:space="preserve">  城市绿化与养护</t>
  </si>
  <si>
    <t>417</t>
  </si>
  <si>
    <t xml:space="preserve">  417001</t>
  </si>
  <si>
    <t xml:space="preserve">  岳阳市金鹗公园管理中心</t>
  </si>
  <si>
    <t>其他城乡社区公共设施支出</t>
  </si>
  <si>
    <t xml:space="preserve">  金鹗公园运行维护费</t>
  </si>
  <si>
    <t>418</t>
  </si>
  <si>
    <t xml:space="preserve">  418001</t>
  </si>
  <si>
    <t xml:space="preserve">  岳阳市王家河公园管理中心</t>
  </si>
  <si>
    <t xml:space="preserve">  王家河公园运行维护费</t>
  </si>
  <si>
    <t>公园事务管理1032万元、曝气装置电费55万、办公室租金8万</t>
  </si>
  <si>
    <t>419</t>
  </si>
  <si>
    <t xml:space="preserve">  419001</t>
  </si>
  <si>
    <t xml:space="preserve">  岳阳市苗木花卉管理中心</t>
  </si>
  <si>
    <t xml:space="preserve">  苗木花卉维护费</t>
  </si>
  <si>
    <t>公园及苗木花卉维护费70万，市委院落维护费27万</t>
  </si>
  <si>
    <t>420</t>
  </si>
  <si>
    <t xml:space="preserve">  420001</t>
  </si>
  <si>
    <t xml:space="preserve">  岳阳市园林科学研究所</t>
  </si>
  <si>
    <t>422</t>
  </si>
  <si>
    <t xml:space="preserve">  422001</t>
  </si>
  <si>
    <t xml:space="preserve">  岳阳市城西清扫保洁管理所</t>
  </si>
  <si>
    <t xml:space="preserve">  环卫事务经费</t>
  </si>
  <si>
    <t>环卫事务经费</t>
  </si>
  <si>
    <t>423</t>
  </si>
  <si>
    <t xml:space="preserve">  423001</t>
  </si>
  <si>
    <t xml:space="preserve">  岳阳市城市垃圾清运管理所</t>
  </si>
  <si>
    <t xml:space="preserve">  垃圾站、连体公厕、站厕运行维护经费</t>
  </si>
  <si>
    <t>垃圾站运行维护185万、连体公厕67万、站厕207万</t>
  </si>
  <si>
    <t>424</t>
  </si>
  <si>
    <t xml:space="preserve">  424001</t>
  </si>
  <si>
    <t xml:space="preserve">  岳阳市市容环境卫生收费管理所</t>
  </si>
  <si>
    <t>环卫清扫专用车辆运行与维护</t>
  </si>
  <si>
    <t>26台自带车*3万/年、停车场及设备维护费69万</t>
  </si>
  <si>
    <t>425</t>
  </si>
  <si>
    <t xml:space="preserve">  425001</t>
  </si>
  <si>
    <t xml:space="preserve">  湖南城陵矶新港区环境卫生管理所</t>
  </si>
  <si>
    <t xml:space="preserve">  外包合同</t>
  </si>
  <si>
    <t>城陵矶新港区环境卫生管理服务费</t>
  </si>
  <si>
    <t>426</t>
  </si>
  <si>
    <t xml:space="preserve">  426001</t>
  </si>
  <si>
    <t xml:space="preserve">  岳阳市中心城区水域环境卫生管理所</t>
  </si>
  <si>
    <t xml:space="preserve">  洞庭湖保洁经费</t>
  </si>
  <si>
    <t>洞庭湖保洁承包标段</t>
  </si>
  <si>
    <t>427</t>
  </si>
  <si>
    <t xml:space="preserve">  427001</t>
  </si>
  <si>
    <t xml:space="preserve">  岳阳市餐厨垃圾综合处理所</t>
  </si>
  <si>
    <t xml:space="preserve">  环卫清扫专用车辆运行与维护</t>
  </si>
  <si>
    <t xml:space="preserve">  餐厨事务管理费</t>
  </si>
  <si>
    <t>429</t>
  </si>
  <si>
    <t xml:space="preserve">  429001</t>
  </si>
  <si>
    <t xml:space="preserve">  岳阳市市容环境卫生后勤服务中心</t>
  </si>
  <si>
    <t xml:space="preserve">  市容环境后勤事务专项经费</t>
  </si>
  <si>
    <t>后勤事务管理费</t>
  </si>
  <si>
    <t>430</t>
  </si>
  <si>
    <t xml:space="preserve">  430001</t>
  </si>
  <si>
    <t xml:space="preserve">  岳阳市沿湖风光带管理中心</t>
  </si>
  <si>
    <t xml:space="preserve">  物业管理经费</t>
  </si>
  <si>
    <t>物业管理费用</t>
  </si>
  <si>
    <t>433</t>
  </si>
  <si>
    <t xml:space="preserve">  433001</t>
  </si>
  <si>
    <t xml:space="preserve">  岳阳市公共租赁房屋运营服务中心</t>
  </si>
  <si>
    <t>配租型住房保障</t>
  </si>
  <si>
    <t>5人*5万/年</t>
  </si>
  <si>
    <t xml:space="preserve">  公租房维修</t>
  </si>
  <si>
    <t>物业补贴78万、空置费运转27万、人才公寓10万、公租房维修153万</t>
  </si>
  <si>
    <t>434</t>
  </si>
  <si>
    <t xml:space="preserve">  434001</t>
  </si>
  <si>
    <t xml:space="preserve">  岳阳市直管公房运营服务中心</t>
  </si>
  <si>
    <t>其他城乡社区住宅支出</t>
  </si>
  <si>
    <t>公有住房建设和维修改造支出</t>
  </si>
  <si>
    <t>公租房维护</t>
  </si>
  <si>
    <t>435</t>
  </si>
  <si>
    <t xml:space="preserve">  435001</t>
  </si>
  <si>
    <t xml:space="preserve">  岳阳市岳阳楼区城市管理督查考评中心</t>
  </si>
  <si>
    <t xml:space="preserve">  环卫车辆运行维护费</t>
  </si>
  <si>
    <t>环卫车辆运行维护费</t>
  </si>
  <si>
    <t>智慧环卫平台维护25万、渣土清运80万</t>
  </si>
  <si>
    <t>436</t>
  </si>
  <si>
    <t xml:space="preserve">  436001</t>
  </si>
  <si>
    <t xml:space="preserve">  岳阳市岳阳楼区禁违拆违事务中心</t>
  </si>
  <si>
    <t xml:space="preserve">  禁违拆违事务经费</t>
  </si>
  <si>
    <t>禁违拆违事务经费</t>
  </si>
  <si>
    <t>500</t>
  </si>
  <si>
    <t xml:space="preserve">  500001</t>
  </si>
  <si>
    <t xml:space="preserve">  岳阳市岳阳楼区农业农村局</t>
  </si>
  <si>
    <t xml:space="preserve">  农业生产发展经费</t>
  </si>
  <si>
    <t>农业生产发展经费</t>
  </si>
  <si>
    <t xml:space="preserve">  乡村振兴经费</t>
  </si>
  <si>
    <t xml:space="preserve">  500002</t>
  </si>
  <si>
    <t xml:space="preserve">  岳阳市岳阳楼区农产品综合检验检测中心</t>
  </si>
  <si>
    <t>其他农业农村支出</t>
  </si>
  <si>
    <t>1台*3万/年</t>
  </si>
  <si>
    <t>森林资源管理</t>
  </si>
  <si>
    <t xml:space="preserve">  农产品检测与防疫经费</t>
  </si>
  <si>
    <t xml:space="preserve">  500004</t>
  </si>
  <si>
    <t xml:space="preserve">  岳阳市岳阳楼麻布山省级森林公园管理中心</t>
  </si>
  <si>
    <t>1台*4万/年</t>
  </si>
  <si>
    <t xml:space="preserve">  景区维护经费</t>
  </si>
  <si>
    <t>景区维护经费</t>
  </si>
  <si>
    <t xml:space="preserve">  500006</t>
  </si>
  <si>
    <t xml:space="preserve">  岳阳市岳阳楼区农业综合技术推广服务中心</t>
  </si>
  <si>
    <t>科技转化与推广服务</t>
  </si>
  <si>
    <t xml:space="preserve">  501001</t>
  </si>
  <si>
    <t xml:space="preserve">  岳阳市岳阳楼区经营服务站</t>
  </si>
  <si>
    <t xml:space="preserve">  村居账监管经费</t>
  </si>
  <si>
    <t xml:space="preserve">  农村三资管理与购买服务经费</t>
  </si>
  <si>
    <t xml:space="preserve">  农村土地管理</t>
  </si>
  <si>
    <t>土地流转、宅基地管理、土地纠纷仲裁</t>
  </si>
  <si>
    <t xml:space="preserve">  503001</t>
  </si>
  <si>
    <t xml:space="preserve">  岳阳市岳阳楼区水利局</t>
  </si>
  <si>
    <t xml:space="preserve">  “守护好一江碧水”实践基地维护经费</t>
  </si>
  <si>
    <t xml:space="preserve">  安全饮水监管</t>
  </si>
  <si>
    <t xml:space="preserve">  河湖长制经费</t>
  </si>
  <si>
    <t xml:space="preserve">  水利规划编制</t>
  </si>
  <si>
    <t>600</t>
  </si>
  <si>
    <t xml:space="preserve">  600001</t>
  </si>
  <si>
    <t xml:space="preserve">  岳阳市岳阳楼区教育局</t>
  </si>
  <si>
    <t>其他教育管理事务支出</t>
  </si>
  <si>
    <t xml:space="preserve">  教育管理事务经费</t>
  </si>
  <si>
    <t xml:space="preserve">  600002</t>
  </si>
  <si>
    <t xml:space="preserve">  岳阳市岳阳楼区教育建设服务中心</t>
  </si>
  <si>
    <t xml:space="preserve">  600004</t>
  </si>
  <si>
    <t xml:space="preserve">  岳阳市岳阳楼区白杨坡小学</t>
  </si>
  <si>
    <t>小学教育</t>
  </si>
  <si>
    <t xml:space="preserve">  城乡义务教育生均公用经费（小学）</t>
  </si>
  <si>
    <t>城乡义务教育生均公用经费</t>
  </si>
  <si>
    <t xml:space="preserve">  地下停车场维护</t>
  </si>
  <si>
    <t xml:space="preserve">  600005</t>
  </si>
  <si>
    <t xml:space="preserve">  岳阳市岳阳楼区滨湖小学</t>
  </si>
  <si>
    <t xml:space="preserve">  600006</t>
  </si>
  <si>
    <t xml:space="preserve">  岳阳市岳阳楼区蔡家小学</t>
  </si>
  <si>
    <t xml:space="preserve">  600008</t>
  </si>
  <si>
    <t xml:space="preserve">  岳阳市岳阳楼区长动小学</t>
  </si>
  <si>
    <t xml:space="preserve">  600009</t>
  </si>
  <si>
    <t xml:space="preserve">  岳阳市岳阳楼区朝阳小学</t>
  </si>
  <si>
    <t>学前教育</t>
  </si>
  <si>
    <t xml:space="preserve">  学前教育生均公用经费</t>
  </si>
  <si>
    <t>学前教育生均公用经费</t>
  </si>
  <si>
    <t xml:space="preserve">  600010</t>
  </si>
  <si>
    <t xml:space="preserve">  岳阳市岳阳楼区城陵矶小学</t>
  </si>
  <si>
    <t xml:space="preserve">  600011</t>
  </si>
  <si>
    <t xml:space="preserve">  岳阳市岳阳楼区东方红小学</t>
  </si>
  <si>
    <t xml:space="preserve">  地下停车场维护及租金</t>
  </si>
  <si>
    <t xml:space="preserve">  600013</t>
  </si>
  <si>
    <t xml:space="preserve">  岳阳市岳阳楼区东升小学</t>
  </si>
  <si>
    <t xml:space="preserve">  600014</t>
  </si>
  <si>
    <t xml:space="preserve">  岳阳市岳阳楼区洞庭湖小学</t>
  </si>
  <si>
    <t xml:space="preserve">  600015</t>
  </si>
  <si>
    <t xml:space="preserve">  岳阳市岳阳楼区枫桥湖学校</t>
  </si>
  <si>
    <t xml:space="preserve">  600016</t>
  </si>
  <si>
    <t xml:space="preserve">  岳阳市岳阳楼区枫树小学</t>
  </si>
  <si>
    <t xml:space="preserve">  600019</t>
  </si>
  <si>
    <t xml:space="preserve">  岳阳市岳阳楼区郭兴小学</t>
  </si>
  <si>
    <t xml:space="preserve">  污水处理站维护</t>
  </si>
  <si>
    <t xml:space="preserve">  校车运行</t>
  </si>
  <si>
    <t xml:space="preserve">  600020</t>
  </si>
  <si>
    <t xml:space="preserve">  岳阳市岳阳楼区红日学校</t>
  </si>
  <si>
    <t xml:space="preserve">  600021</t>
  </si>
  <si>
    <t xml:space="preserve">  岳阳市岳阳楼区花板桥学校</t>
  </si>
  <si>
    <t xml:space="preserve">  600022</t>
  </si>
  <si>
    <t xml:space="preserve">  岳阳市岳阳楼区花果畈小学</t>
  </si>
  <si>
    <t xml:space="preserve">  600023</t>
  </si>
  <si>
    <t xml:space="preserve">  岳阳市岳阳楼区金恒小学</t>
  </si>
  <si>
    <t xml:space="preserve">  600024</t>
  </si>
  <si>
    <t xml:space="preserve">  岳阳市岳阳楼区九华山小学</t>
  </si>
  <si>
    <t xml:space="preserve">  600025</t>
  </si>
  <si>
    <t xml:space="preserve">  岳阳市岳阳楼区康岳小学</t>
  </si>
  <si>
    <t xml:space="preserve">  600027</t>
  </si>
  <si>
    <t xml:space="preserve">  岳阳市岳阳楼区洛王小学</t>
  </si>
  <si>
    <t xml:space="preserve">  600030</t>
  </si>
  <si>
    <t xml:space="preserve">  岳阳市岳阳楼区奇家小学</t>
  </si>
  <si>
    <t xml:space="preserve">  600031</t>
  </si>
  <si>
    <t xml:space="preserve">  岳阳市岳阳楼区桥西小学</t>
  </si>
  <si>
    <t xml:space="preserve">  600032</t>
  </si>
  <si>
    <t xml:space="preserve">  岳阳市岳阳楼区青年路小学</t>
  </si>
  <si>
    <t xml:space="preserve">  600034</t>
  </si>
  <si>
    <t xml:space="preserve">  岳阳市岳阳楼区望岳小学</t>
  </si>
  <si>
    <t xml:space="preserve">  600035</t>
  </si>
  <si>
    <t xml:space="preserve">  岳阳市岳阳楼区五里小学</t>
  </si>
  <si>
    <t xml:space="preserve">  600037</t>
  </si>
  <si>
    <t xml:space="preserve">  岳阳市岳阳楼区新路口小学</t>
  </si>
  <si>
    <t xml:space="preserve">  600038</t>
  </si>
  <si>
    <t xml:space="preserve">  岳阳市岳阳楼区胥家桥小学</t>
  </si>
  <si>
    <t xml:space="preserve">  600039</t>
  </si>
  <si>
    <t xml:space="preserve">  岳阳市岳阳楼区旭日小学</t>
  </si>
  <si>
    <t xml:space="preserve">  600040</t>
  </si>
  <si>
    <t xml:space="preserve">  岳阳市岳阳楼区学院路小学</t>
  </si>
  <si>
    <t xml:space="preserve">  600041</t>
  </si>
  <si>
    <t xml:space="preserve">  岳阳市岳阳楼区延寿小学</t>
  </si>
  <si>
    <t xml:space="preserve">  600043</t>
  </si>
  <si>
    <t xml:space="preserve">  岳阳市岳阳楼区岳城小学</t>
  </si>
  <si>
    <t xml:space="preserve">  600044</t>
  </si>
  <si>
    <t xml:space="preserve">  岳阳市岳阳楼区岳阳楼小学</t>
  </si>
  <si>
    <t xml:space="preserve">  600045</t>
  </si>
  <si>
    <t xml:space="preserve">  岳阳市岳阳楼区站东小学</t>
  </si>
  <si>
    <t xml:space="preserve">  600046</t>
  </si>
  <si>
    <t xml:space="preserve">  岳阳市岳阳楼区站前小学</t>
  </si>
  <si>
    <t xml:space="preserve">  600047</t>
  </si>
  <si>
    <t xml:space="preserve">  岳阳市岳阳楼区北港中学</t>
  </si>
  <si>
    <t>初中教育</t>
  </si>
  <si>
    <t xml:space="preserve">  城乡义务教育生均公用经费（初中）</t>
  </si>
  <si>
    <t>城乡义务教育生均公用经费（初中）</t>
  </si>
  <si>
    <t xml:space="preserve">  600048</t>
  </si>
  <si>
    <t xml:space="preserve">  岳阳市岳阳楼区郭镇中学</t>
  </si>
  <si>
    <t xml:space="preserve">  600049</t>
  </si>
  <si>
    <t xml:space="preserve">  岳阳市岳阳楼区雷锋山学校</t>
  </si>
  <si>
    <t xml:space="preserve">  600050</t>
  </si>
  <si>
    <t xml:space="preserve">  岳阳市岳阳楼区梅溪中学</t>
  </si>
  <si>
    <t xml:space="preserve">  600051</t>
  </si>
  <si>
    <t xml:space="preserve">  岳阳市岳阳楼区五里中学</t>
  </si>
  <si>
    <t xml:space="preserve">  600052</t>
  </si>
  <si>
    <t xml:space="preserve">  岳阳市岳阳楼区学院路中学</t>
  </si>
  <si>
    <t xml:space="preserve">  600053</t>
  </si>
  <si>
    <t xml:space="preserve">  岳阳市岳阳楼区环球融创实验学校</t>
  </si>
  <si>
    <t xml:space="preserve">  600054</t>
  </si>
  <si>
    <t xml:space="preserve">  岳阳市第二中学</t>
  </si>
  <si>
    <t xml:space="preserve">  600055</t>
  </si>
  <si>
    <t xml:space="preserve">  岳阳市第三中学</t>
  </si>
  <si>
    <t>高中教育</t>
  </si>
  <si>
    <t xml:space="preserve">  普通高中学生生均公用经费</t>
  </si>
  <si>
    <t>普通高中学生生均公用经费</t>
  </si>
  <si>
    <t xml:space="preserve">  教工之家</t>
  </si>
  <si>
    <t xml:space="preserve">  600056</t>
  </si>
  <si>
    <t xml:space="preserve">  岳阳市第四中学</t>
  </si>
  <si>
    <t xml:space="preserve">  600057</t>
  </si>
  <si>
    <t xml:space="preserve">  岳阳市第五中学</t>
  </si>
  <si>
    <t xml:space="preserve">  600058</t>
  </si>
  <si>
    <t xml:space="preserve">  岳阳市第六中学</t>
  </si>
  <si>
    <t xml:space="preserve">  600059</t>
  </si>
  <si>
    <t xml:space="preserve">  岳阳市第七中学</t>
  </si>
  <si>
    <t xml:space="preserve">  国防教育</t>
  </si>
  <si>
    <t xml:space="preserve">  600060</t>
  </si>
  <si>
    <t xml:space="preserve">  岳阳市外国语学校</t>
  </si>
  <si>
    <t xml:space="preserve">  600061</t>
  </si>
  <si>
    <t xml:space="preserve">  岳阳市第九中学</t>
  </si>
  <si>
    <t xml:space="preserve">  600062</t>
  </si>
  <si>
    <t xml:space="preserve">  岳阳市第十中学</t>
  </si>
  <si>
    <t xml:space="preserve">  600063</t>
  </si>
  <si>
    <t xml:space="preserve">  岳阳市第十二中学</t>
  </si>
  <si>
    <t xml:space="preserve">  援藏对口学校经费</t>
  </si>
  <si>
    <t xml:space="preserve">  600064</t>
  </si>
  <si>
    <t xml:space="preserve">  岳阳市第十三中学</t>
  </si>
  <si>
    <t xml:space="preserve">  600065</t>
  </si>
  <si>
    <t xml:space="preserve">  岳阳市第十八中学</t>
  </si>
  <si>
    <t xml:space="preserve">  600066</t>
  </si>
  <si>
    <t xml:space="preserve">  岳阳市洞氮小学</t>
  </si>
  <si>
    <t xml:space="preserve">  600067</t>
  </si>
  <si>
    <t xml:space="preserve">  岳阳市鹰山小学</t>
  </si>
  <si>
    <t xml:space="preserve">  600068</t>
  </si>
  <si>
    <t xml:space="preserve">  岳阳市岳纸学校</t>
  </si>
  <si>
    <t xml:space="preserve">  校车运行经费</t>
  </si>
  <si>
    <t xml:space="preserve">  600069</t>
  </si>
  <si>
    <t xml:space="preserve">  岳阳市洞纺学校</t>
  </si>
  <si>
    <t xml:space="preserve">  600070</t>
  </si>
  <si>
    <t xml:space="preserve">  岳阳市南湖小学</t>
  </si>
  <si>
    <t xml:space="preserve">  600071</t>
  </si>
  <si>
    <t xml:space="preserve">  岳阳市四幼儿园</t>
  </si>
  <si>
    <t xml:space="preserve">  600072</t>
  </si>
  <si>
    <t xml:space="preserve">  岳阳市一幼儿园</t>
  </si>
  <si>
    <t xml:space="preserve">  600073</t>
  </si>
  <si>
    <t xml:space="preserve">  岳阳市二幼儿园</t>
  </si>
  <si>
    <t xml:space="preserve">  600074</t>
  </si>
  <si>
    <t xml:space="preserve">  岳阳市三幼儿园</t>
  </si>
  <si>
    <t xml:space="preserve">  600075</t>
  </si>
  <si>
    <t xml:space="preserve">  岳阳市岳阳楼区千亩湖小学</t>
  </si>
  <si>
    <t xml:space="preserve">  600076</t>
  </si>
  <si>
    <t xml:space="preserve">  岳阳市岳阳楼区五幼儿园</t>
  </si>
  <si>
    <t xml:space="preserve">  600077</t>
  </si>
  <si>
    <t xml:space="preserve">  岳阳市第十九中学</t>
  </si>
  <si>
    <t xml:space="preserve">  600078</t>
  </si>
  <si>
    <t xml:space="preserve">  岳阳市岳阳楼区通海路中学</t>
  </si>
  <si>
    <t xml:space="preserve">  600079</t>
  </si>
  <si>
    <t xml:space="preserve">  岳阳市岳阳楼区长岭中学</t>
  </si>
  <si>
    <t xml:space="preserve">  600080</t>
  </si>
  <si>
    <t xml:space="preserve">  岳阳市岳阳楼区平地中学</t>
  </si>
  <si>
    <t xml:space="preserve">  600081</t>
  </si>
  <si>
    <t xml:space="preserve">  岳阳市岳阳楼区西塘中学</t>
  </si>
  <si>
    <t xml:space="preserve">  600082</t>
  </si>
  <si>
    <t xml:space="preserve">  岳阳市岳阳楼区东站中学</t>
  </si>
  <si>
    <t xml:space="preserve">  600083</t>
  </si>
  <si>
    <t xml:space="preserve">  岳阳市岳阳楼区实验学校</t>
  </si>
  <si>
    <t xml:space="preserve">  600084</t>
  </si>
  <si>
    <t xml:space="preserve">  岳阳市岳阳楼区东城小学</t>
  </si>
  <si>
    <t xml:space="preserve">  600085</t>
  </si>
  <si>
    <t xml:space="preserve">  岳阳市岳阳楼区北港小学</t>
  </si>
  <si>
    <t xml:space="preserve">  600086</t>
  </si>
  <si>
    <t xml:space="preserve">  岳阳市岳阳楼区八字门小学</t>
  </si>
  <si>
    <t xml:space="preserve">  600087</t>
  </si>
  <si>
    <t xml:space="preserve">  岳阳市岳阳楼区王家河小学</t>
  </si>
  <si>
    <t xml:space="preserve">  600088</t>
  </si>
  <si>
    <t xml:space="preserve">  岳阳市岳阳楼区珍珠山小学</t>
  </si>
  <si>
    <t xml:space="preserve">  600089</t>
  </si>
  <si>
    <t xml:space="preserve">  岳阳市岳阳楼区康王中心小学</t>
  </si>
  <si>
    <t xml:space="preserve">  600090</t>
  </si>
  <si>
    <t xml:space="preserve">  岳阳市岳阳楼区乌江小学</t>
  </si>
  <si>
    <t xml:space="preserve">  600091</t>
  </si>
  <si>
    <t xml:space="preserve">  岳阳市岳阳楼区新合小学</t>
  </si>
  <si>
    <t xml:space="preserve">  600092</t>
  </si>
  <si>
    <t xml:space="preserve">  岳阳市岳阳楼区长岭明德小学</t>
  </si>
  <si>
    <t xml:space="preserve">  600093</t>
  </si>
  <si>
    <t xml:space="preserve">  岳阳市岳阳楼区三荷中心小学</t>
  </si>
  <si>
    <t xml:space="preserve">  600094</t>
  </si>
  <si>
    <t xml:space="preserve">  岳阳市岳阳楼区王桥小学</t>
  </si>
  <si>
    <t xml:space="preserve">  600095</t>
  </si>
  <si>
    <t xml:space="preserve">  岳阳市岳阳楼区昆山小学</t>
  </si>
  <si>
    <t xml:space="preserve">  600096</t>
  </si>
  <si>
    <t xml:space="preserve">  岳阳市岳阳楼区西塘中心小学</t>
  </si>
  <si>
    <t xml:space="preserve">  600097</t>
  </si>
  <si>
    <t xml:space="preserve">  岳阳市岳阳楼区高城明德小学</t>
  </si>
  <si>
    <t xml:space="preserve">  600098</t>
  </si>
  <si>
    <t xml:space="preserve">  岳阳市岳阳楼区东站小学</t>
  </si>
  <si>
    <t xml:space="preserve">  600099</t>
  </si>
  <si>
    <t xml:space="preserve">  岳阳市岳阳楼区白石岭小学</t>
  </si>
  <si>
    <t xml:space="preserve">  600100</t>
  </si>
  <si>
    <t xml:space="preserve">  岳阳市岳阳楼区梅子柿小学</t>
  </si>
  <si>
    <t xml:space="preserve">  600101</t>
  </si>
  <si>
    <t xml:space="preserve">  岳阳市岳阳楼区康王中心幼儿园</t>
  </si>
  <si>
    <t xml:space="preserve">  600102</t>
  </si>
  <si>
    <t xml:space="preserve">  岳阳市岳阳楼区西塘中心幼儿园</t>
  </si>
  <si>
    <t xml:space="preserve">  600103</t>
  </si>
  <si>
    <t xml:space="preserve">  岳阳市岳阳楼区东站幼儿园</t>
  </si>
  <si>
    <t xml:space="preserve">  600104</t>
  </si>
  <si>
    <t xml:space="preserve">  岳阳市岳阳楼区昆山幼儿园</t>
  </si>
  <si>
    <t xml:space="preserve">  600105</t>
  </si>
  <si>
    <t xml:space="preserve">  岳阳市岳阳楼区北港幼儿园</t>
  </si>
  <si>
    <t xml:space="preserve">  600106</t>
  </si>
  <si>
    <t xml:space="preserve">  岳阳市岳阳楼区珍珠山幼儿园</t>
  </si>
  <si>
    <t xml:space="preserve">  600107</t>
  </si>
  <si>
    <t xml:space="preserve">  岳阳市岳阳楼区监申桥幼儿园</t>
  </si>
  <si>
    <t xml:space="preserve">  600108</t>
  </si>
  <si>
    <t xml:space="preserve">  岳阳市岳阳楼区集美东方幼儿园</t>
  </si>
  <si>
    <t xml:space="preserve">  600109</t>
  </si>
  <si>
    <t xml:space="preserve">  岳阳市岳阳楼区东风湖学校</t>
  </si>
  <si>
    <t>601</t>
  </si>
  <si>
    <t xml:space="preserve">  601001</t>
  </si>
  <si>
    <t xml:space="preserve">  岳阳市岳阳楼区文化旅游广电体育局</t>
  </si>
  <si>
    <t>其他文化和旅游支出</t>
  </si>
  <si>
    <t xml:space="preserve">  公共文化服务专项经费</t>
  </si>
  <si>
    <t>其他体育支出</t>
  </si>
  <si>
    <t xml:space="preserve">  体彩发行费用</t>
  </si>
  <si>
    <t>体彩发行费用</t>
  </si>
  <si>
    <t xml:space="preserve">  601002</t>
  </si>
  <si>
    <t xml:space="preserve">  岳阳市岳阳楼区文化馆</t>
  </si>
  <si>
    <t>文化展示及纪念机构</t>
  </si>
  <si>
    <t xml:space="preserve">  场馆运行维护费</t>
  </si>
  <si>
    <t xml:space="preserve">  文化活动经费</t>
  </si>
  <si>
    <t xml:space="preserve">  601003</t>
  </si>
  <si>
    <t xml:space="preserve">  岳阳市岳阳楼区图书馆</t>
  </si>
  <si>
    <t>图书馆</t>
  </si>
  <si>
    <t xml:space="preserve">  全民阅读经费</t>
  </si>
  <si>
    <t xml:space="preserve">  601005</t>
  </si>
  <si>
    <t xml:space="preserve">  岳阳市岳阳楼区文化旅游体育产业中心</t>
  </si>
  <si>
    <t>602</t>
  </si>
  <si>
    <t xml:space="preserve">  602001</t>
  </si>
  <si>
    <t xml:space="preserve">  岳阳市岳阳楼区科学技术协会</t>
  </si>
  <si>
    <t>其他科学技术普及支出</t>
  </si>
  <si>
    <t>其他科学技术管理事务支出</t>
  </si>
  <si>
    <t xml:space="preserve">  科学素质提升规划</t>
  </si>
  <si>
    <t>700</t>
  </si>
  <si>
    <t xml:space="preserve">  700001</t>
  </si>
  <si>
    <t xml:space="preserve">  岳阳市岳阳楼区发展和改革局</t>
  </si>
  <si>
    <t xml:space="preserve">  项目概算与规划编制</t>
  </si>
  <si>
    <t>项目概算与规划编制</t>
  </si>
  <si>
    <t xml:space="preserve">  700002</t>
  </si>
  <si>
    <t xml:space="preserve">  岳阳市岳阳楼区价格认证鉴定中心</t>
  </si>
  <si>
    <t>物价管理</t>
  </si>
  <si>
    <t xml:space="preserve">  价格认证鉴定</t>
  </si>
  <si>
    <t>价格认证鉴定</t>
  </si>
  <si>
    <t xml:space="preserve">  700005</t>
  </si>
  <si>
    <t xml:space="preserve">  岳阳市岳阳楼区生态能源服务中心</t>
  </si>
  <si>
    <t>其他能源管理事务支出</t>
  </si>
  <si>
    <t xml:space="preserve">  能耗双控及碳中和经费</t>
  </si>
  <si>
    <t xml:space="preserve">  700006</t>
  </si>
  <si>
    <t xml:space="preserve">  岳阳市岳阳楼区粮食物资储备服务中心</t>
  </si>
  <si>
    <t>701</t>
  </si>
  <si>
    <t xml:space="preserve">  701001</t>
  </si>
  <si>
    <t xml:space="preserve">  岳阳市岳阳楼区统计局</t>
  </si>
  <si>
    <t xml:space="preserve">  统计事务经费</t>
  </si>
  <si>
    <t>702</t>
  </si>
  <si>
    <t xml:space="preserve">  702001</t>
  </si>
  <si>
    <t xml:space="preserve">  岳阳市岳阳楼区库区移民服务中心</t>
  </si>
  <si>
    <t xml:space="preserve">  移民项目管理经费</t>
  </si>
  <si>
    <t>703</t>
  </si>
  <si>
    <t xml:space="preserve">  703001</t>
  </si>
  <si>
    <t xml:space="preserve">  岳阳市岳阳楼区物业管理和建筑企业服务中心</t>
  </si>
  <si>
    <t>800</t>
  </si>
  <si>
    <t>乡镇街道办事处</t>
  </si>
  <si>
    <t xml:space="preserve">  800018</t>
  </si>
  <si>
    <t xml:space="preserve">  岳阳市岳阳楼区岳阳楼街道办事处</t>
  </si>
  <si>
    <t>人大监督</t>
  </si>
  <si>
    <t xml:space="preserve">  800019</t>
  </si>
  <si>
    <t xml:space="preserve">  岳阳市岳阳楼区三眼桥街道办事处</t>
  </si>
  <si>
    <t xml:space="preserve">  800020</t>
  </si>
  <si>
    <t xml:space="preserve">  岳阳市岳阳楼区金鹗山街道办事处</t>
  </si>
  <si>
    <t xml:space="preserve">  800021</t>
  </si>
  <si>
    <t xml:space="preserve">  岳阳市岳阳楼区五里牌街道办事处</t>
  </si>
  <si>
    <t xml:space="preserve">  800022</t>
  </si>
  <si>
    <t xml:space="preserve">  岳阳市岳阳楼区城陵矶街道办事处</t>
  </si>
  <si>
    <t xml:space="preserve">  800023</t>
  </si>
  <si>
    <t xml:space="preserve">  岳阳市岳阳楼区洛王街道办事处</t>
  </si>
  <si>
    <t xml:space="preserve">  办公用房租赁费</t>
  </si>
  <si>
    <t xml:space="preserve">  800024</t>
  </si>
  <si>
    <t xml:space="preserve">  岳阳市岳阳楼区站前路街道办事处</t>
  </si>
  <si>
    <t xml:space="preserve">  800025</t>
  </si>
  <si>
    <t xml:space="preserve">  岳阳市岳阳楼区望岳路街道办事处</t>
  </si>
  <si>
    <t xml:space="preserve">  800026</t>
  </si>
  <si>
    <t xml:space="preserve">  岳阳市岳阳楼区奇家岭街道办事处</t>
  </si>
  <si>
    <t>2人*6万/年</t>
  </si>
  <si>
    <t xml:space="preserve">  800027</t>
  </si>
  <si>
    <t xml:space="preserve">  岳阳市岳阳楼区吕仙亭街道办事处</t>
  </si>
  <si>
    <t>10人*5万/年</t>
  </si>
  <si>
    <t xml:space="preserve">  800028</t>
  </si>
  <si>
    <t xml:space="preserve">  岳阳市岳阳楼区枫桥湖街道办事处</t>
  </si>
  <si>
    <t>1人*6万/年</t>
  </si>
  <si>
    <t xml:space="preserve">  800030</t>
  </si>
  <si>
    <t xml:space="preserve">  岳阳市岳阳楼区王家河街道办事处</t>
  </si>
  <si>
    <t xml:space="preserve">  800031</t>
  </si>
  <si>
    <t xml:space="preserve">  岳阳市岳阳楼区东茅岭街道办事处</t>
  </si>
  <si>
    <t xml:space="preserve">  800032</t>
  </si>
  <si>
    <t xml:space="preserve">  岳阳市岳阳楼区郭镇乡人民政府</t>
  </si>
  <si>
    <t xml:space="preserve">  乡镇人大事务经费</t>
  </si>
  <si>
    <t>乡镇人大事务经费</t>
  </si>
  <si>
    <t xml:space="preserve">  800033</t>
  </si>
  <si>
    <t xml:space="preserve">  岳阳市岳阳楼区梅溪街道办事处</t>
  </si>
  <si>
    <t xml:space="preserve">  800034</t>
  </si>
  <si>
    <t xml:space="preserve">  岳阳市岳阳楼区康王乡人民政府</t>
  </si>
  <si>
    <t xml:space="preserve">  800035</t>
  </si>
  <si>
    <t xml:space="preserve">  岳阳市岳阳楼区西塘镇人民政府</t>
  </si>
  <si>
    <t xml:space="preserve">  800036</t>
  </si>
  <si>
    <t xml:space="preserve">  岳阳市岳阳楼区通海路管理处</t>
  </si>
  <si>
    <t xml:space="preserve">  800037</t>
  </si>
  <si>
    <t xml:space="preserve">  岳阳市岳阳楼区金凤桥管理处</t>
  </si>
  <si>
    <t xml:space="preserve">  800038</t>
  </si>
  <si>
    <t xml:space="preserve">  岳阳市岳阳楼区木里港管理处</t>
  </si>
  <si>
    <t>财政局股室（虚拟）</t>
  </si>
  <si>
    <t xml:space="preserve">  900001</t>
  </si>
  <si>
    <t xml:space="preserve">  岳阳楼区财政局行财股</t>
  </si>
  <si>
    <t>工会事务</t>
  </si>
  <si>
    <t xml:space="preserve">  工会经费计提</t>
  </si>
  <si>
    <t>工会经费计提（基本工资52882万*0.8%）</t>
  </si>
  <si>
    <t xml:space="preserve">  禁毒专项</t>
  </si>
  <si>
    <t>公安举报打击奖励经费100万、社戒社康人员保障经费50万、毛发检测100万</t>
  </si>
  <si>
    <t>其他社会保障和就业支出</t>
  </si>
  <si>
    <t xml:space="preserve">  村主职干部养老保险补助</t>
  </si>
  <si>
    <t>村主职干部养老保险补助</t>
  </si>
  <si>
    <t xml:space="preserve">  900002</t>
  </si>
  <si>
    <t xml:space="preserve">  岳阳楼区财政局乡财局</t>
  </si>
  <si>
    <t xml:space="preserve">  社区运转经费</t>
  </si>
  <si>
    <t>定额补助8726万（6.63万/人）、退休人员补助640万、工作经费1107万元(8万/个，含考核）、乡财管理费120万元</t>
  </si>
  <si>
    <t>对村民委员会和村党支部的补助</t>
  </si>
  <si>
    <t xml:space="preserve">  村级支出</t>
  </si>
  <si>
    <t>村级支出</t>
  </si>
  <si>
    <t xml:space="preserve">  900003</t>
  </si>
  <si>
    <t xml:space="preserve">  岳阳楼区财政局农财股</t>
  </si>
  <si>
    <t xml:space="preserve">  定点屠宰无害化处理专项经费</t>
  </si>
  <si>
    <t>20</t>
  </si>
  <si>
    <t>稳定农民收入补贴</t>
  </si>
  <si>
    <t xml:space="preserve">  耕地地力保护补贴</t>
  </si>
  <si>
    <t>耕地地力保护补贴</t>
  </si>
  <si>
    <t xml:space="preserve">  农机购置补贴</t>
  </si>
  <si>
    <t>农机购置补贴</t>
  </si>
  <si>
    <t>森林生态效益补偿</t>
  </si>
  <si>
    <t xml:space="preserve">  生态公益林补偿</t>
  </si>
  <si>
    <t>生态公益林补偿</t>
  </si>
  <si>
    <t>动植物保护</t>
  </si>
  <si>
    <t xml:space="preserve">  生态护林员补贴</t>
  </si>
  <si>
    <t>生态护林员补贴</t>
  </si>
  <si>
    <t>其他巩固脱贫攻坚成果衔接乡村振兴支出</t>
  </si>
  <si>
    <t xml:space="preserve">  巩固拓展脱贫攻坚成果支出经费</t>
  </si>
  <si>
    <t>其他目标价格补贴</t>
  </si>
  <si>
    <t xml:space="preserve">  稻谷目标价格改革补贴</t>
  </si>
  <si>
    <t>稻谷目标价格改革补贴</t>
  </si>
  <si>
    <t xml:space="preserve">  对口帮扶经费</t>
  </si>
  <si>
    <t xml:space="preserve">  900005</t>
  </si>
  <si>
    <t xml:space="preserve">  岳阳楼区财政局经建股</t>
  </si>
  <si>
    <t xml:space="preserve">  城市“六治”专项经费</t>
  </si>
  <si>
    <t>劳保工具及设备购置450万、环卫清扫水费600万、禁违拆违治违专项400万、垃圾分类150万</t>
  </si>
  <si>
    <t xml:space="preserve">  900006</t>
  </si>
  <si>
    <t xml:space="preserve">  岳阳楼区财政局社保股</t>
  </si>
  <si>
    <t>其他民政管理事务支出</t>
  </si>
  <si>
    <t xml:space="preserve">  民政综合专项</t>
  </si>
  <si>
    <t>机关事业单位人员死亡抚恤金1200万、城乡居民殡葬改革补贴150万、社会工作者经费285万、春节解困经费300万、社会养老服务经费325万、铁山伤残民工生活补助12万、特殊困难老年人意外伤害保险62万</t>
  </si>
  <si>
    <t>机关事业单位职业年金缴费支出</t>
  </si>
  <si>
    <t>职业年金缴费</t>
  </si>
  <si>
    <t>对机关事业单位基本养老保险基金的补助</t>
  </si>
  <si>
    <t xml:space="preserve">  财政对机关事业单位养老保险的补助</t>
  </si>
  <si>
    <t>财政对机关事业单位养老保险的补助</t>
  </si>
  <si>
    <t>义务兵优待</t>
  </si>
  <si>
    <t xml:space="preserve">  义务兵优待金</t>
  </si>
  <si>
    <t>义务兵优待金</t>
  </si>
  <si>
    <t>其他优抚支出</t>
  </si>
  <si>
    <t xml:space="preserve">  优抚对象抚恤和生活补助经费</t>
  </si>
  <si>
    <t>优抚对象抚恤和生活补助经费</t>
  </si>
  <si>
    <t>其他退役安置支出</t>
  </si>
  <si>
    <t xml:space="preserve">  退役安置支出</t>
  </si>
  <si>
    <t>退役安置支出</t>
  </si>
  <si>
    <t>儿童福利</t>
  </si>
  <si>
    <t xml:space="preserve">  特殊儿童群体基本生活保障</t>
  </si>
  <si>
    <t>特殊儿童群体基本生活保障</t>
  </si>
  <si>
    <t>老年福利</t>
  </si>
  <si>
    <t xml:space="preserve">  老年人补贴</t>
  </si>
  <si>
    <t>老年人补贴</t>
  </si>
  <si>
    <t>残疾人康复</t>
  </si>
  <si>
    <t xml:space="preserve">  康复救助残疾人儿童</t>
  </si>
  <si>
    <t>康复救助残疾人儿童</t>
  </si>
  <si>
    <t>残疾人生活和护理补贴</t>
  </si>
  <si>
    <t xml:space="preserve">  困难残疾人生活补贴</t>
  </si>
  <si>
    <t>困难残疾人生活补贴</t>
  </si>
  <si>
    <t xml:space="preserve">  重度残疾人护理补贴</t>
  </si>
  <si>
    <t>重度残疾人护理补贴</t>
  </si>
  <si>
    <t>19</t>
  </si>
  <si>
    <t>城市最低生活保障金支出</t>
  </si>
  <si>
    <t xml:space="preserve">  城乡居民最低生活保障</t>
  </si>
  <si>
    <t>城乡居民最低生活保障</t>
  </si>
  <si>
    <t>临时救助支出</t>
  </si>
  <si>
    <t>临时救助</t>
  </si>
  <si>
    <t>21</t>
  </si>
  <si>
    <t>城市特困人员救助供养支出</t>
  </si>
  <si>
    <t>特困人员救助供养</t>
  </si>
  <si>
    <t>财政对城乡居民基本养老保险基金的补助</t>
  </si>
  <si>
    <t xml:space="preserve">  城乡居民基本养老保险</t>
  </si>
  <si>
    <t>城乡居民基本养老保险</t>
  </si>
  <si>
    <t xml:space="preserve">  城乡居民基本医疗保险</t>
  </si>
  <si>
    <t>城乡居民基本医疗保险</t>
  </si>
  <si>
    <t>其他退役军人事务管理支出</t>
  </si>
  <si>
    <t xml:space="preserve">  退役军人事务综合专项</t>
  </si>
  <si>
    <t xml:space="preserve">  六十年代精简退职老弱病残职工生活补助</t>
  </si>
  <si>
    <t>六十年代精简退职老弱病残职工生活补助</t>
  </si>
  <si>
    <t xml:space="preserve">  民办教师（代课老师）、老年乡村医生、老电影放映员三类人员生活待遇</t>
  </si>
  <si>
    <t>民办教师（代课老师）、老年乡村医生、老电影放映员三类人员生活待遇</t>
  </si>
  <si>
    <t xml:space="preserve">  人力资源与就业综合专项</t>
  </si>
  <si>
    <t>基本公共卫生服务</t>
  </si>
  <si>
    <t xml:space="preserve">  基本公共卫生服务</t>
  </si>
  <si>
    <t>其他计划生育事务支出</t>
  </si>
  <si>
    <t xml:space="preserve">  城镇独生子女父母奖励</t>
  </si>
  <si>
    <t>城镇独生子女父母奖励</t>
  </si>
  <si>
    <t xml:space="preserve">  农村部分计划生育家庭奖励扶补助</t>
  </si>
  <si>
    <t>农村部分计划生育家庭奖励扶补助</t>
  </si>
  <si>
    <t xml:space="preserve">  全国计划生育特别扶助制度</t>
  </si>
  <si>
    <t>对死亡独生子女父母特别扶助、对伤残独生子女父母特别扶助</t>
  </si>
  <si>
    <t>公务员医疗补助</t>
  </si>
  <si>
    <t>公务员医疗补助缴费</t>
  </si>
  <si>
    <t>城乡医疗救助</t>
  </si>
  <si>
    <t xml:space="preserve">  城乡医疗救助</t>
  </si>
  <si>
    <t>医疗保障经办事务</t>
  </si>
  <si>
    <t xml:space="preserve">  卫健计生医疗综合专项</t>
  </si>
  <si>
    <t>其他卫生健康支出</t>
  </si>
  <si>
    <t xml:space="preserve">  农村适龄妇女及城镇低保适龄妇女两癌免费检查</t>
  </si>
  <si>
    <t>宫颈癌免费检查、乳腺癌免费检查</t>
  </si>
  <si>
    <t xml:space="preserve">  孕产妇免费产前筛查和新生儿先天性心脏病筛查</t>
  </si>
  <si>
    <t>孕产妇免费产前筛查、新生儿先天性心脏病筛查</t>
  </si>
  <si>
    <t xml:space="preserve">  900008</t>
  </si>
  <si>
    <t xml:space="preserve">  岳阳楼区财政局非税局</t>
  </si>
  <si>
    <t xml:space="preserve">  非税收入安排的支出</t>
  </si>
  <si>
    <t>非税收入安排的支出</t>
  </si>
  <si>
    <t xml:space="preserve">  900009</t>
  </si>
  <si>
    <t xml:space="preserve">  岳阳楼区财政局综合规划股</t>
  </si>
  <si>
    <t xml:space="preserve">  项目前期专项</t>
  </si>
  <si>
    <t xml:space="preserve">  污染防治经费</t>
  </si>
  <si>
    <t xml:space="preserve">  安置小区物业管理补贴</t>
  </si>
  <si>
    <t xml:space="preserve">  城市基础设施建设经费</t>
  </si>
  <si>
    <t xml:space="preserve">  900015</t>
  </si>
  <si>
    <t xml:space="preserve">  岳阳楼区财政局预算股</t>
  </si>
  <si>
    <t xml:space="preserve">  税收征收经费</t>
  </si>
  <si>
    <t>税收征收经费</t>
  </si>
  <si>
    <t xml:space="preserve">  “一主一特”产业发展资金</t>
  </si>
  <si>
    <t xml:space="preserve">  机关人员职务与职级并行制度</t>
  </si>
  <si>
    <t>机关人员职务与职级并行制度</t>
  </si>
  <si>
    <t xml:space="preserve">  人员经费预留</t>
  </si>
  <si>
    <t>人员经费异动与职务职级晋升等政策性工资调整、事业人员失业保险等</t>
  </si>
  <si>
    <t xml:space="preserve">  副区长应急工作专项经费</t>
  </si>
  <si>
    <t>副区长应急工作专项</t>
  </si>
  <si>
    <t xml:space="preserve">  900018</t>
  </si>
  <si>
    <t xml:space="preserve">  岳阳楼区财政局行资办</t>
  </si>
  <si>
    <t xml:space="preserve">  部门单位办公用房租金</t>
  </si>
  <si>
    <t xml:space="preserve">  900019</t>
  </si>
  <si>
    <t xml:space="preserve">  岳阳楼区财政局金融债务股</t>
  </si>
  <si>
    <t xml:space="preserve">  金融发展综合专项</t>
  </si>
  <si>
    <t>地方政府一般债券付息支出</t>
  </si>
  <si>
    <t xml:space="preserve">  地方政府一般债券付息支出</t>
  </si>
  <si>
    <t>地方政府向国际组织借款付息支出</t>
  </si>
  <si>
    <t xml:space="preserve">  国外贷款还本付息</t>
  </si>
  <si>
    <t>国外贷款还本付息</t>
  </si>
  <si>
    <t xml:space="preserve">  900020</t>
  </si>
  <si>
    <t xml:space="preserve">  岳阳楼区财政局教科文股</t>
  </si>
  <si>
    <t>城乡义务教育生均公用经费（民办学校）</t>
  </si>
  <si>
    <t xml:space="preserve">  教育综合专项</t>
  </si>
  <si>
    <t xml:space="preserve">  学前教育幼儿资助</t>
  </si>
  <si>
    <t>学前教育幼儿资助</t>
  </si>
  <si>
    <t xml:space="preserve">  家庭经济困难学生生活补助（小学）</t>
  </si>
  <si>
    <t>家庭经济困难学生生活补助（小学）</t>
  </si>
  <si>
    <t xml:space="preserve">  家庭经济困难学生生活补助（初中）</t>
  </si>
  <si>
    <t>家庭经济困难学生生活补助（初中）</t>
  </si>
  <si>
    <t xml:space="preserve">  普通高中家庭困难学生国家助学金</t>
  </si>
  <si>
    <t>普通高中家庭困难学生国家助学金</t>
  </si>
  <si>
    <t xml:space="preserve">  普通高中免除建档立卡等家庭经济困难学生教科书费</t>
  </si>
  <si>
    <t>普通高中免除建档立卡等家庭经济困难学生教科书费</t>
  </si>
  <si>
    <t xml:space="preserve">  普通高中免除建档立卡等家庭经济困难学生学杂费</t>
  </si>
  <si>
    <t>普通高中免除建档立卡等家庭经济困难学生学杂费</t>
  </si>
  <si>
    <t>其他特殊教育支出</t>
  </si>
  <si>
    <t xml:space="preserve">  义务教育阶段特殊教育学校和随班就读残疾学生生均公用经费</t>
  </si>
  <si>
    <t>义务教育阶段特殊教育学校和随班就读残疾学生生均公用经费</t>
  </si>
  <si>
    <t>城市中小学校舍建设</t>
  </si>
  <si>
    <t xml:space="preserve">  义务教育校舍维修</t>
  </si>
  <si>
    <t>义务教育校舍维修</t>
  </si>
  <si>
    <t>其他教育支出</t>
  </si>
  <si>
    <t xml:space="preserve">  农村基层教育人才津贴</t>
  </si>
  <si>
    <t>农村基层教育人才津贴</t>
  </si>
  <si>
    <t>其他文化旅游体育与传媒支出</t>
  </si>
  <si>
    <t xml:space="preserve">  博物馆、纪念馆免费开放补助和公共美术馆、图书馆、文化馆（站）免费开放补助</t>
  </si>
  <si>
    <t>博物馆、纪念馆免费开放补助和公共美术馆、图书馆、文化馆（站）免费开放补助</t>
  </si>
  <si>
    <t>902</t>
  </si>
  <si>
    <t>财政所及法检两院</t>
  </si>
  <si>
    <t xml:space="preserve">  902017</t>
  </si>
  <si>
    <t xml:space="preserve">  岳阳市岳阳楼区人民检察院</t>
  </si>
  <si>
    <t xml:space="preserve">  人员经费区级负担部分经费</t>
  </si>
  <si>
    <t xml:space="preserve">  临聘书记员、聘用制检察官助理人员经费</t>
  </si>
  <si>
    <t xml:space="preserve">  902018</t>
  </si>
  <si>
    <t xml:space="preserve">  岳阳市岳阳楼区人民法院</t>
  </si>
  <si>
    <t xml:space="preserve">  临聘书记员、聘用制法官助理人员经费</t>
  </si>
  <si>
    <t xml:space="preserve">  企业破产援助经费</t>
  </si>
  <si>
    <t>903</t>
  </si>
  <si>
    <t>卫健系统临时单位</t>
  </si>
  <si>
    <t xml:space="preserve">  903001</t>
  </si>
  <si>
    <t xml:space="preserve">  岳阳市岳阳楼区妇幼保健院</t>
  </si>
  <si>
    <t>妇幼保健机构</t>
  </si>
  <si>
    <t xml:space="preserve">  903002</t>
  </si>
  <si>
    <t xml:space="preserve">  岳阳市岳阳楼区三眼桥街道社区卫生服务中心</t>
  </si>
  <si>
    <t xml:space="preserve">  903003</t>
  </si>
  <si>
    <t xml:space="preserve">  岳阳市岳阳楼区五里牌街道社区卫生服务中心</t>
  </si>
  <si>
    <t xml:space="preserve">  903004</t>
  </si>
  <si>
    <t xml:space="preserve">  岳阳市岳阳楼区王家河街道社区卫生服务中心</t>
  </si>
  <si>
    <t xml:space="preserve">  903005</t>
  </si>
  <si>
    <t xml:space="preserve">  岳阳市岳阳楼区城陵矶街道社区卫生服务中心</t>
  </si>
  <si>
    <t xml:space="preserve">  903006</t>
  </si>
  <si>
    <t xml:space="preserve">  岳阳市岳阳楼区郭镇乡卫生院</t>
  </si>
  <si>
    <t xml:space="preserve">  903007</t>
  </si>
  <si>
    <t xml:space="preserve">  岳阳市岳阳楼区岳阳楼街道社区卫生服务中心</t>
  </si>
  <si>
    <t xml:space="preserve">  903008</t>
  </si>
  <si>
    <t xml:space="preserve">  岳阳市岳阳楼区吕仙亭街道社区卫生服务中心</t>
  </si>
  <si>
    <t xml:space="preserve">  903009</t>
  </si>
  <si>
    <t xml:space="preserve">  岳阳市岳阳楼区奇家岭街道社区卫生服务中心</t>
  </si>
  <si>
    <t xml:space="preserve">  903010</t>
  </si>
  <si>
    <t xml:space="preserve">  岳阳市岳阳楼区枫桥湖街道社区卫生服务中心</t>
  </si>
  <si>
    <t xml:space="preserve">  903011</t>
  </si>
  <si>
    <t xml:space="preserve">  岳阳市岳阳楼区东茅岭街道社区卫生服务中心</t>
  </si>
  <si>
    <t xml:space="preserve">  903012</t>
  </si>
  <si>
    <t xml:space="preserve">  岳阳市岳阳楼区望岳路街道社区卫生服务中心</t>
  </si>
  <si>
    <t xml:space="preserve">  903013</t>
  </si>
  <si>
    <t xml:space="preserve">  岳阳市岳阳楼区洛王街道社区卫生服务中心</t>
  </si>
  <si>
    <t xml:space="preserve">  903014</t>
  </si>
  <si>
    <t xml:space="preserve">  岳阳市岳阳楼区站前路街道社区卫生服务中心</t>
  </si>
  <si>
    <t xml:space="preserve">  903015</t>
  </si>
  <si>
    <t xml:space="preserve">  岳阳市岳阳楼区梅溪街道社区卫生服务中心</t>
  </si>
  <si>
    <t xml:space="preserve">  903016</t>
  </si>
  <si>
    <t xml:space="preserve">  岳阳市岳阳楼区金鹗山街道社区卫生服务中心</t>
  </si>
  <si>
    <t xml:space="preserve">  903017</t>
  </si>
  <si>
    <t xml:space="preserve">  岳阳市岳阳楼区人民医院</t>
  </si>
  <si>
    <t>综合医院</t>
  </si>
  <si>
    <t xml:space="preserve">  公立医院补助</t>
  </si>
  <si>
    <t>艾滋病防治46万、结核病检测60万、医疗应急救援15万元、房屋租赁85万、重点学科发展19万、人才培训18万、基本建设20万、设备购置20万、基本药物补助31万、医疗废弃物处置30万元</t>
  </si>
  <si>
    <t xml:space="preserve">  903018</t>
  </si>
  <si>
    <t xml:space="preserve">  岳阳市岳阳楼区第二人民医院</t>
  </si>
  <si>
    <t xml:space="preserve">  903019</t>
  </si>
  <si>
    <t xml:space="preserve">  岳阳楼区口腔医院</t>
  </si>
  <si>
    <t xml:space="preserve">  903020</t>
  </si>
  <si>
    <t xml:space="preserve">  岳阳市岳阳楼区西塘镇卫生院</t>
  </si>
  <si>
    <t xml:space="preserve">  903021</t>
  </si>
  <si>
    <t xml:space="preserve">  岳阳市岳阳楼区西塘镇游港河卫生院</t>
  </si>
  <si>
    <t xml:space="preserve">  903022</t>
  </si>
  <si>
    <t xml:space="preserve">  岳阳市岳阳楼区康王乡卫生院</t>
  </si>
  <si>
    <t>904</t>
  </si>
  <si>
    <t>执法上收临时单位</t>
  </si>
  <si>
    <t xml:space="preserve">  904001</t>
  </si>
  <si>
    <t xml:space="preserve">  市城市管理综合行政执法支队岳阳楼一大队</t>
  </si>
  <si>
    <t>城管执法</t>
  </si>
  <si>
    <t xml:space="preserve">  人员经费区级负担部分</t>
  </si>
  <si>
    <t>人员经费区级负担部分</t>
  </si>
  <si>
    <t xml:space="preserve">  综合执法经费</t>
  </si>
  <si>
    <t>协管员72人*3.75万元/年、市容监督员48万元</t>
  </si>
  <si>
    <t xml:space="preserve">  904002</t>
  </si>
  <si>
    <t xml:space="preserve">   市城市管理综合行政执法支队岳阳楼二大队</t>
  </si>
  <si>
    <t>综合执法经费100万</t>
  </si>
  <si>
    <t>协管员50人*3.75万元/年，市容监督员30万</t>
  </si>
  <si>
    <t xml:space="preserve">  904003</t>
  </si>
  <si>
    <t xml:space="preserve">   市城市管理综合行政执法支队岳阳楼三大队</t>
  </si>
  <si>
    <t>协管员55人*3.75万元/年，市容监督员33万</t>
  </si>
  <si>
    <t xml:space="preserve">  904004</t>
  </si>
  <si>
    <t xml:space="preserve">   市城市管理综合行政执法支队岳阳楼四大队</t>
  </si>
  <si>
    <t>协管员32人*3.75万元/年 市容监督员15万元</t>
  </si>
  <si>
    <t xml:space="preserve">  904005</t>
  </si>
  <si>
    <t xml:space="preserve">  岳阳市市场监督综合行政执法支队岳阳楼大队</t>
  </si>
  <si>
    <t xml:space="preserve">  市场监管执法经费</t>
  </si>
  <si>
    <t xml:space="preserve">  904006</t>
  </si>
  <si>
    <t xml:space="preserve">  岳阳市应急管理综合行政执法支队岳阳楼大队</t>
  </si>
  <si>
    <t xml:space="preserve">  安全监管与执法经费</t>
  </si>
  <si>
    <t xml:space="preserve">  904007</t>
  </si>
  <si>
    <t xml:space="preserve">  岳阳市农业综合行政执法支队岳阳楼大队</t>
  </si>
  <si>
    <t>执法监管</t>
  </si>
  <si>
    <t xml:space="preserve">  农业综合执法经费</t>
  </si>
  <si>
    <t>执法经费62万、制服费用27万、渔政系统维护12万</t>
  </si>
  <si>
    <t>999</t>
  </si>
  <si>
    <t>临时国库集中支付单位</t>
  </si>
  <si>
    <t xml:space="preserve">  999001001</t>
  </si>
  <si>
    <t xml:space="preserve">  岳阳市公安局岳阳楼分局</t>
  </si>
  <si>
    <t>其他公安支出</t>
  </si>
  <si>
    <t xml:space="preserve">  辅警人员经费</t>
  </si>
  <si>
    <t>570人*5.5万/年</t>
  </si>
  <si>
    <t xml:space="preserve">  雪亮工程运行维护费</t>
  </si>
  <si>
    <t>雪亮工程运行维护费</t>
  </si>
  <si>
    <t xml:space="preserve">  999011003</t>
  </si>
  <si>
    <t xml:space="preserve">  中国人民解放军湖南省岳阳市岳阳楼区人民武装部</t>
  </si>
  <si>
    <t>兵役征集</t>
  </si>
  <si>
    <t xml:space="preserve">  武装工作专项</t>
  </si>
  <si>
    <t>兵役征集费100万、民兵工作费22万、其他专项国防动员费120万</t>
  </si>
  <si>
    <t xml:space="preserve">  999011006</t>
  </si>
  <si>
    <t xml:space="preserve">  岳阳市岳阳楼区消防救援大队</t>
  </si>
  <si>
    <t>消防应急救援</t>
  </si>
  <si>
    <t xml:space="preserve">  消防人员经费补助</t>
  </si>
  <si>
    <t>消防救援队伍经费414万元、政府专职消防队员经费623万元、消防员医疗伙食补助70万元、日常公用经费87万元</t>
  </si>
  <si>
    <t>车辆运行维护费139万、消防救援装备购置费240万元、消防宣传经费13万元、执法办案费8万元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</si>
</sst>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12">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 numFmtId="177" formatCode="#,##0.00_ "/>
    <numFmt numFmtId="178" formatCode="0.00_ "/>
    <numFmt numFmtId="179" formatCode="#,##0.00_ ;\-#,##0.00;;"/>
    <numFmt numFmtId="180" formatCode="#,##0_);[Red]\(#,##0\)"/>
    <numFmt numFmtId="181" formatCode="#0"/>
    <numFmt numFmtId="182" formatCode="0_ "/>
    <numFmt numFmtId="183" formatCode="#,##0_ "/>
  </numFmts>
  <fonts count="79">
    <font>
      <sz val="11"/>
      <color indexed="8"/>
      <name val="宋体"/>
      <charset val="1"/>
      <scheme val="minor"/>
    </font>
    <font>
      <sz val="10"/>
      <color indexed="8"/>
      <name val="宋体"/>
      <charset val="1"/>
      <scheme val="minor"/>
    </font>
    <font>
      <b/>
      <sz val="10"/>
      <color indexed="8"/>
      <name val="宋体"/>
      <charset val="1"/>
      <scheme val="minor"/>
    </font>
    <font>
      <b/>
      <sz val="24"/>
      <name val="SimSun"/>
      <charset val="134"/>
    </font>
    <font>
      <sz val="10"/>
      <name val="SimSun"/>
      <charset val="134"/>
    </font>
    <font>
      <sz val="9"/>
      <name val="SimSun"/>
      <charset val="134"/>
    </font>
    <font>
      <b/>
      <sz val="10"/>
      <name val="宋体"/>
      <charset val="134"/>
      <scheme val="minor"/>
    </font>
    <font>
      <b/>
      <sz val="10"/>
      <name val="SimSun"/>
      <charset val="134"/>
    </font>
    <font>
      <b/>
      <sz val="12"/>
      <name val="SimSun"/>
      <charset val="134"/>
    </font>
    <font>
      <sz val="12"/>
      <name val="SimSun"/>
      <charset val="134"/>
    </font>
    <font>
      <b/>
      <sz val="11"/>
      <color indexed="8"/>
      <name val="宋体"/>
      <charset val="1"/>
      <scheme val="minor"/>
    </font>
    <font>
      <b/>
      <sz val="20"/>
      <name val="SimSun"/>
      <charset val="134"/>
    </font>
    <font>
      <b/>
      <sz val="9"/>
      <name val="SimSun"/>
      <charset val="134"/>
    </font>
    <font>
      <b/>
      <sz val="12"/>
      <color indexed="8"/>
      <name val="宋体"/>
      <charset val="1"/>
      <scheme val="minor"/>
    </font>
    <font>
      <sz val="12"/>
      <color indexed="8"/>
      <name val="宋体"/>
      <charset val="1"/>
      <scheme val="minor"/>
    </font>
    <font>
      <b/>
      <sz val="11"/>
      <name val="SimSun"/>
      <charset val="134"/>
    </font>
    <font>
      <b/>
      <sz val="14"/>
      <name val="SimSun"/>
      <charset val="134"/>
    </font>
    <font>
      <sz val="9"/>
      <name val="宋体"/>
      <charset val="134"/>
    </font>
    <font>
      <sz val="11"/>
      <color theme="1"/>
      <name val="宋体"/>
      <charset val="134"/>
      <scheme val="minor"/>
    </font>
    <font>
      <b/>
      <sz val="12"/>
      <name val="宋体"/>
      <charset val="134"/>
    </font>
    <font>
      <sz val="12"/>
      <name val="宋体"/>
      <charset val="134"/>
    </font>
    <font>
      <b/>
      <sz val="9"/>
      <name val="宋体"/>
      <charset val="134"/>
    </font>
    <font>
      <sz val="11"/>
      <name val="宋体"/>
      <charset val="1"/>
      <scheme val="minor"/>
    </font>
    <font>
      <b/>
      <sz val="18"/>
      <name val="SimSun"/>
      <charset val="134"/>
    </font>
    <font>
      <b/>
      <sz val="22"/>
      <name val="SimSun"/>
      <charset val="134"/>
    </font>
    <font>
      <b/>
      <sz val="12"/>
      <name val="SimSun-ExtB"/>
      <charset val="134"/>
    </font>
    <font>
      <sz val="12"/>
      <name val="SimSun-ExtB"/>
      <charset val="134"/>
    </font>
    <font>
      <b/>
      <sz val="10"/>
      <name val="宋体"/>
      <charset val="134"/>
    </font>
    <font>
      <sz val="10"/>
      <name val="宋体"/>
      <charset val="134"/>
    </font>
    <font>
      <b/>
      <sz val="12"/>
      <color indexed="8"/>
      <name val="宋体"/>
      <charset val="134"/>
    </font>
    <font>
      <sz val="12"/>
      <color indexed="8"/>
      <name val="宋体"/>
      <charset val="134"/>
    </font>
    <font>
      <sz val="16"/>
      <name val="黑体"/>
      <charset val="134"/>
    </font>
    <font>
      <sz val="11"/>
      <name val="宋体"/>
      <charset val="134"/>
    </font>
    <font>
      <b/>
      <sz val="16"/>
      <name val="黑体"/>
      <charset val="134"/>
    </font>
    <font>
      <b/>
      <sz val="11"/>
      <name val="宋体"/>
      <charset val="134"/>
    </font>
    <font>
      <sz val="14"/>
      <name val="SimSun"/>
      <charset val="134"/>
    </font>
    <font>
      <b/>
      <sz val="18"/>
      <name val="宋体"/>
      <charset val="134"/>
    </font>
    <font>
      <sz val="14"/>
      <color indexed="8"/>
      <name val="宋体"/>
      <charset val="1"/>
      <scheme val="minor"/>
    </font>
    <font>
      <sz val="8"/>
      <name val="SimSun"/>
      <charset val="134"/>
    </font>
    <font>
      <sz val="11"/>
      <name val="SimSun"/>
      <charset val="134"/>
    </font>
    <font>
      <sz val="11"/>
      <name val="宋体"/>
      <charset val="134"/>
      <scheme val="minor"/>
    </font>
    <font>
      <b/>
      <sz val="11"/>
      <name val="宋体"/>
      <charset val="134"/>
      <scheme val="minor"/>
    </font>
    <font>
      <b/>
      <sz val="24"/>
      <name val="宋体"/>
      <charset val="134"/>
      <scheme val="major"/>
    </font>
    <font>
      <b/>
      <sz val="12"/>
      <name val="宋体"/>
      <charset val="134"/>
      <scheme val="major"/>
    </font>
    <font>
      <sz val="9"/>
      <name val="宋体"/>
      <charset val="134"/>
      <scheme val="minor"/>
    </font>
    <font>
      <sz val="10"/>
      <name val="宋体"/>
      <charset val="134"/>
      <scheme val="minor"/>
    </font>
    <font>
      <sz val="16"/>
      <color indexed="8"/>
      <name val="方正小标宋简体"/>
      <charset val="1"/>
    </font>
    <font>
      <sz val="18"/>
      <name val="方正小标宋简体"/>
      <charset val="134"/>
    </font>
    <font>
      <sz val="10"/>
      <color indexed="8"/>
      <name val="宋体"/>
      <charset val="134"/>
    </font>
    <font>
      <b/>
      <sz val="11"/>
      <color theme="1"/>
      <name val="宋体"/>
      <charset val="134"/>
      <scheme val="minor"/>
    </font>
    <font>
      <b/>
      <sz val="20"/>
      <name val="宋体"/>
      <charset val="134"/>
    </font>
    <font>
      <sz val="12"/>
      <color theme="1"/>
      <name val="Times New Roman"/>
      <charset val="1"/>
    </font>
    <font>
      <sz val="12"/>
      <color theme="1"/>
      <name val="SimSun"/>
      <charset val="134"/>
    </font>
    <font>
      <sz val="12"/>
      <color theme="1"/>
      <name val="宋体"/>
      <charset val="134"/>
    </font>
    <font>
      <b/>
      <sz val="12"/>
      <color theme="1"/>
      <name val="SimSun"/>
      <charset val="134"/>
    </font>
    <font>
      <sz val="12"/>
      <color theme="1"/>
      <name val="Times New Roman"/>
      <charset val="134"/>
    </font>
    <font>
      <sz val="11"/>
      <color theme="1"/>
      <name val="宋体"/>
      <charset val="134"/>
    </font>
    <font>
      <sz val="11"/>
      <color theme="1"/>
      <name val="Times New Roman"/>
      <charset val="134"/>
    </font>
    <font>
      <sz val="22"/>
      <name val="方正小标宋简体"/>
      <charset val="134"/>
    </font>
    <font>
      <sz val="12"/>
      <color indexed="8"/>
      <name val="宋体"/>
      <charset val="1"/>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auto="1"/>
      </left>
      <right style="thin">
        <color auto="1"/>
      </right>
      <top style="thin">
        <color auto="1"/>
      </top>
      <bottom style="thin">
        <color auto="1"/>
      </bottom>
      <diagonal/>
    </border>
    <border>
      <left style="thin">
        <color rgb="FF000000"/>
      </left>
      <right style="thin">
        <color rgb="FF000000"/>
      </right>
      <top/>
      <bottom/>
      <diagonal/>
    </border>
    <border>
      <left style="thin">
        <color rgb="FF000000"/>
      </left>
      <right/>
      <top/>
      <bottom/>
      <diagonal/>
    </border>
    <border>
      <left style="thin">
        <color rgb="FF000000"/>
      </left>
      <right/>
      <top/>
      <bottom style="thin">
        <color rgb="FF000000"/>
      </bottom>
      <diagonal/>
    </border>
    <border>
      <left style="thin">
        <color auto="1"/>
      </left>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top style="thin">
        <color indexed="8"/>
      </top>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auto="1"/>
      </left>
      <right style="thin">
        <color rgb="FF000000"/>
      </right>
      <top style="thin">
        <color auto="1"/>
      </top>
      <bottom style="thin">
        <color auto="1"/>
      </bottom>
      <diagonal/>
    </border>
    <border>
      <left style="thin">
        <color rgb="FF000000"/>
      </left>
      <right/>
      <top style="thin">
        <color rgb="FF000000"/>
      </top>
      <bottom style="thin">
        <color rgb="FF000000"/>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right style="thin">
        <color auto="1"/>
      </right>
      <top style="thin">
        <color rgb="FF000000"/>
      </top>
      <bottom style="thin">
        <color auto="1"/>
      </bottom>
      <diagonal/>
    </border>
    <border>
      <left style="thin">
        <color auto="1"/>
      </left>
      <right style="thin">
        <color auto="1"/>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60" fillId="0" borderId="0" applyNumberFormat="0" applyFill="0" applyBorder="0" applyAlignment="0" applyProtection="0">
      <alignment vertical="center"/>
    </xf>
    <xf numFmtId="0" fontId="61" fillId="0" borderId="0" applyNumberFormat="0" applyFill="0" applyBorder="0" applyAlignment="0" applyProtection="0">
      <alignment vertical="center"/>
    </xf>
    <xf numFmtId="0" fontId="18" fillId="4" borderId="24" applyNumberFormat="0" applyFont="0" applyAlignment="0" applyProtection="0">
      <alignment vertical="center"/>
    </xf>
    <xf numFmtId="0" fontId="62" fillId="0" borderId="0" applyNumberFormat="0" applyFill="0" applyBorder="0" applyAlignment="0" applyProtection="0">
      <alignment vertical="center"/>
    </xf>
    <xf numFmtId="0" fontId="63"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65" fillId="0" borderId="25" applyNumberFormat="0" applyFill="0" applyAlignment="0" applyProtection="0">
      <alignment vertical="center"/>
    </xf>
    <xf numFmtId="0" fontId="66" fillId="0" borderId="25" applyNumberFormat="0" applyFill="0" applyAlignment="0" applyProtection="0">
      <alignment vertical="center"/>
    </xf>
    <xf numFmtId="0" fontId="67" fillId="0" borderId="26" applyNumberFormat="0" applyFill="0" applyAlignment="0" applyProtection="0">
      <alignment vertical="center"/>
    </xf>
    <xf numFmtId="0" fontId="67" fillId="0" borderId="0" applyNumberFormat="0" applyFill="0" applyBorder="0" applyAlignment="0" applyProtection="0">
      <alignment vertical="center"/>
    </xf>
    <xf numFmtId="0" fontId="68" fillId="5" borderId="27" applyNumberFormat="0" applyAlignment="0" applyProtection="0">
      <alignment vertical="center"/>
    </xf>
    <xf numFmtId="0" fontId="69" fillId="6" borderId="28" applyNumberFormat="0" applyAlignment="0" applyProtection="0">
      <alignment vertical="center"/>
    </xf>
    <xf numFmtId="0" fontId="70" fillId="6" borderId="27" applyNumberFormat="0" applyAlignment="0" applyProtection="0">
      <alignment vertical="center"/>
    </xf>
    <xf numFmtId="0" fontId="71" fillId="7" borderId="29" applyNumberFormat="0" applyAlignment="0" applyProtection="0">
      <alignment vertical="center"/>
    </xf>
    <xf numFmtId="0" fontId="72" fillId="0" borderId="30" applyNumberFormat="0" applyFill="0" applyAlignment="0" applyProtection="0">
      <alignment vertical="center"/>
    </xf>
    <xf numFmtId="0" fontId="73" fillId="0" borderId="31" applyNumberFormat="0" applyFill="0" applyAlignment="0" applyProtection="0">
      <alignment vertical="center"/>
    </xf>
    <xf numFmtId="0" fontId="74" fillId="8" borderId="0" applyNumberFormat="0" applyBorder="0" applyAlignment="0" applyProtection="0">
      <alignment vertical="center"/>
    </xf>
    <xf numFmtId="0" fontId="75" fillId="9" borderId="0" applyNumberFormat="0" applyBorder="0" applyAlignment="0" applyProtection="0">
      <alignment vertical="center"/>
    </xf>
    <xf numFmtId="0" fontId="76" fillId="10" borderId="0" applyNumberFormat="0" applyBorder="0" applyAlignment="0" applyProtection="0">
      <alignment vertical="center"/>
    </xf>
    <xf numFmtId="0" fontId="77" fillId="11" borderId="0" applyNumberFormat="0" applyBorder="0" applyAlignment="0" applyProtection="0">
      <alignment vertical="center"/>
    </xf>
    <xf numFmtId="0" fontId="78" fillId="12" borderId="0" applyNumberFormat="0" applyBorder="0" applyAlignment="0" applyProtection="0">
      <alignment vertical="center"/>
    </xf>
    <xf numFmtId="0" fontId="78" fillId="13" borderId="0" applyNumberFormat="0" applyBorder="0" applyAlignment="0" applyProtection="0">
      <alignment vertical="center"/>
    </xf>
    <xf numFmtId="0" fontId="77" fillId="14" borderId="0" applyNumberFormat="0" applyBorder="0" applyAlignment="0" applyProtection="0">
      <alignment vertical="center"/>
    </xf>
    <xf numFmtId="0" fontId="77" fillId="15" borderId="0" applyNumberFormat="0" applyBorder="0" applyAlignment="0" applyProtection="0">
      <alignment vertical="center"/>
    </xf>
    <xf numFmtId="0" fontId="78" fillId="16" borderId="0" applyNumberFormat="0" applyBorder="0" applyAlignment="0" applyProtection="0">
      <alignment vertical="center"/>
    </xf>
    <xf numFmtId="0" fontId="78" fillId="17" borderId="0" applyNumberFormat="0" applyBorder="0" applyAlignment="0" applyProtection="0">
      <alignment vertical="center"/>
    </xf>
    <xf numFmtId="0" fontId="77" fillId="18" borderId="0" applyNumberFormat="0" applyBorder="0" applyAlignment="0" applyProtection="0">
      <alignment vertical="center"/>
    </xf>
    <xf numFmtId="0" fontId="77" fillId="19" borderId="0" applyNumberFormat="0" applyBorder="0" applyAlignment="0" applyProtection="0">
      <alignment vertical="center"/>
    </xf>
    <xf numFmtId="0" fontId="78" fillId="20" borderId="0" applyNumberFormat="0" applyBorder="0" applyAlignment="0" applyProtection="0">
      <alignment vertical="center"/>
    </xf>
    <xf numFmtId="0" fontId="78" fillId="21" borderId="0" applyNumberFormat="0" applyBorder="0" applyAlignment="0" applyProtection="0">
      <alignment vertical="center"/>
    </xf>
    <xf numFmtId="0" fontId="77" fillId="22" borderId="0" applyNumberFormat="0" applyBorder="0" applyAlignment="0" applyProtection="0">
      <alignment vertical="center"/>
    </xf>
    <xf numFmtId="0" fontId="77" fillId="23" borderId="0" applyNumberFormat="0" applyBorder="0" applyAlignment="0" applyProtection="0">
      <alignment vertical="center"/>
    </xf>
    <xf numFmtId="0" fontId="78" fillId="24" borderId="0" applyNumberFormat="0" applyBorder="0" applyAlignment="0" applyProtection="0">
      <alignment vertical="center"/>
    </xf>
    <xf numFmtId="0" fontId="78" fillId="25" borderId="0" applyNumberFormat="0" applyBorder="0" applyAlignment="0" applyProtection="0">
      <alignment vertical="center"/>
    </xf>
    <xf numFmtId="0" fontId="77" fillId="26" borderId="0" applyNumberFormat="0" applyBorder="0" applyAlignment="0" applyProtection="0">
      <alignment vertical="center"/>
    </xf>
    <xf numFmtId="0" fontId="77" fillId="27" borderId="0" applyNumberFormat="0" applyBorder="0" applyAlignment="0" applyProtection="0">
      <alignment vertical="center"/>
    </xf>
    <xf numFmtId="0" fontId="78" fillId="28" borderId="0" applyNumberFormat="0" applyBorder="0" applyAlignment="0" applyProtection="0">
      <alignment vertical="center"/>
    </xf>
    <xf numFmtId="0" fontId="78" fillId="29" borderId="0" applyNumberFormat="0" applyBorder="0" applyAlignment="0" applyProtection="0">
      <alignment vertical="center"/>
    </xf>
    <xf numFmtId="0" fontId="77" fillId="30" borderId="0" applyNumberFormat="0" applyBorder="0" applyAlignment="0" applyProtection="0">
      <alignment vertical="center"/>
    </xf>
    <xf numFmtId="0" fontId="77" fillId="31" borderId="0" applyNumberFormat="0" applyBorder="0" applyAlignment="0" applyProtection="0">
      <alignment vertical="center"/>
    </xf>
    <xf numFmtId="0" fontId="78" fillId="32" borderId="0" applyNumberFormat="0" applyBorder="0" applyAlignment="0" applyProtection="0">
      <alignment vertical="center"/>
    </xf>
    <xf numFmtId="0" fontId="78" fillId="33" borderId="0" applyNumberFormat="0" applyBorder="0" applyAlignment="0" applyProtection="0">
      <alignment vertical="center"/>
    </xf>
    <xf numFmtId="0" fontId="77" fillId="34" borderId="0" applyNumberFormat="0" applyBorder="0" applyAlignment="0" applyProtection="0">
      <alignment vertical="center"/>
    </xf>
    <xf numFmtId="0" fontId="20" fillId="0" borderId="0"/>
    <xf numFmtId="0" fontId="18" fillId="0" borderId="0"/>
    <xf numFmtId="0" fontId="20" fillId="0" borderId="0"/>
  </cellStyleXfs>
  <cellXfs count="365">
    <xf numFmtId="0" fontId="0" fillId="0" borderId="0" xfId="0" applyFont="1">
      <alignment vertical="center"/>
    </xf>
    <xf numFmtId="0" fontId="1" fillId="0" borderId="0" xfId="0" applyFont="1">
      <alignment vertical="center"/>
    </xf>
    <xf numFmtId="0" fontId="2" fillId="0" borderId="0" xfId="0" applyFont="1">
      <alignment vertical="center"/>
    </xf>
    <xf numFmtId="0" fontId="3" fillId="0" borderId="0" xfId="0" applyFont="1" applyBorder="1" applyAlignment="1">
      <alignment horizontal="center" vertical="center" wrapText="1"/>
    </xf>
    <xf numFmtId="0" fontId="4" fillId="0" borderId="0" xfId="0" applyFont="1" applyBorder="1" applyAlignment="1">
      <alignment vertical="center" wrapText="1"/>
    </xf>
    <xf numFmtId="0" fontId="5" fillId="0" borderId="0" xfId="0" applyFont="1" applyBorder="1" applyAlignment="1">
      <alignment vertical="center" wrapText="1"/>
    </xf>
    <xf numFmtId="0" fontId="6" fillId="0" borderId="0" xfId="0" applyFont="1" applyBorder="1" applyAlignment="1">
      <alignment horizontal="right" vertical="center" wrapText="1"/>
    </xf>
    <xf numFmtId="0" fontId="7" fillId="0" borderId="1" xfId="0" applyFont="1" applyBorder="1" applyAlignment="1">
      <alignment horizontal="center" vertical="center" wrapText="1"/>
    </xf>
    <xf numFmtId="176" fontId="8" fillId="0" borderId="1" xfId="0" applyNumberFormat="1" applyFont="1" applyBorder="1" applyAlignment="1">
      <alignment horizontal="right" vertical="center" wrapText="1"/>
    </xf>
    <xf numFmtId="0" fontId="7" fillId="0" borderId="1" xfId="0" applyFont="1" applyBorder="1" applyAlignment="1">
      <alignment vertical="center" wrapText="1"/>
    </xf>
    <xf numFmtId="0" fontId="7" fillId="0" borderId="1" xfId="0" applyFont="1" applyBorder="1" applyAlignment="1">
      <alignment horizontal="left"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176" fontId="9" fillId="0" borderId="1" xfId="0" applyNumberFormat="1" applyFont="1" applyBorder="1" applyAlignment="1">
      <alignment horizontal="right"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0" fillId="0" borderId="0" xfId="0" applyFont="1" applyFill="1" applyAlignment="1">
      <alignment vertical="center"/>
    </xf>
    <xf numFmtId="0" fontId="10" fillId="0" borderId="0" xfId="0" applyFont="1" applyFill="1" applyAlignment="1">
      <alignment vertical="center"/>
    </xf>
    <xf numFmtId="0" fontId="11" fillId="0" borderId="0" xfId="0" applyFont="1" applyFill="1" applyAlignment="1">
      <alignment horizontal="center" vertical="center" wrapText="1"/>
    </xf>
    <xf numFmtId="0" fontId="12" fillId="0" borderId="0" xfId="0" applyFont="1" applyFill="1" applyBorder="1" applyAlignment="1">
      <alignment horizontal="left" vertical="center" wrapText="1"/>
    </xf>
    <xf numFmtId="0" fontId="13" fillId="0" borderId="0" xfId="0" applyFont="1" applyFill="1" applyAlignment="1">
      <alignment horizontal="right" vertical="center"/>
    </xf>
    <xf numFmtId="0" fontId="8" fillId="0" borderId="1" xfId="0" applyFont="1" applyFill="1" applyBorder="1" applyAlignment="1">
      <alignment horizontal="center" vertical="center" wrapText="1"/>
    </xf>
    <xf numFmtId="0" fontId="8" fillId="0" borderId="2" xfId="0"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3" xfId="0" applyFont="1" applyBorder="1" applyAlignment="1">
      <alignment horizontal="center" vertical="center" wrapText="1"/>
    </xf>
    <xf numFmtId="0" fontId="8" fillId="0" borderId="8" xfId="0" applyFont="1" applyBorder="1" applyAlignment="1">
      <alignment horizontal="center" vertical="center" wrapText="1"/>
    </xf>
    <xf numFmtId="0" fontId="12" fillId="0" borderId="1" xfId="0" applyFont="1" applyBorder="1" applyAlignment="1">
      <alignment horizontal="center" vertical="center" wrapText="1"/>
    </xf>
    <xf numFmtId="0" fontId="14" fillId="0" borderId="5" xfId="0" applyFont="1" applyFill="1" applyBorder="1" applyAlignment="1">
      <alignment vertical="center"/>
    </xf>
    <xf numFmtId="0" fontId="12" fillId="0" borderId="1" xfId="0" applyFont="1" applyBorder="1" applyAlignment="1">
      <alignment horizontal="left" vertical="center" wrapText="1"/>
    </xf>
    <xf numFmtId="0" fontId="13" fillId="0" borderId="5" xfId="0" applyFont="1" applyFill="1" applyBorder="1" applyAlignment="1">
      <alignment vertical="center"/>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8" fillId="0" borderId="0" xfId="0" applyFont="1" applyBorder="1" applyAlignment="1">
      <alignment vertical="center" wrapText="1"/>
    </xf>
    <xf numFmtId="0" fontId="3" fillId="0" borderId="0" xfId="0" applyFont="1" applyAlignment="1">
      <alignment horizontal="center" vertical="center" wrapText="1"/>
    </xf>
    <xf numFmtId="0" fontId="15" fillId="0" borderId="0" xfId="0" applyFont="1" applyBorder="1" applyAlignment="1">
      <alignment vertical="center" wrapText="1"/>
    </xf>
    <xf numFmtId="0" fontId="15" fillId="0" borderId="0" xfId="0" applyFont="1" applyBorder="1" applyAlignment="1">
      <alignment horizontal="right" vertical="center" wrapText="1"/>
    </xf>
    <xf numFmtId="0" fontId="16" fillId="0" borderId="1" xfId="0" applyFont="1" applyBorder="1" applyAlignment="1">
      <alignment horizontal="center" vertical="center" wrapText="1"/>
    </xf>
    <xf numFmtId="0" fontId="5" fillId="0" borderId="1" xfId="0" applyFont="1" applyBorder="1" applyAlignment="1">
      <alignment vertical="center" wrapText="1"/>
    </xf>
    <xf numFmtId="4" fontId="9" fillId="0" borderId="1" xfId="0" applyNumberFormat="1" applyFont="1" applyBorder="1" applyAlignment="1">
      <alignment vertical="center" wrapText="1"/>
    </xf>
    <xf numFmtId="4" fontId="9" fillId="0" borderId="1" xfId="0" applyNumberFormat="1" applyFont="1" applyBorder="1" applyAlignment="1">
      <alignment horizontal="right" vertical="center" wrapText="1"/>
    </xf>
    <xf numFmtId="4" fontId="5" fillId="0" borderId="1" xfId="0" applyNumberFormat="1" applyFont="1" applyBorder="1" applyAlignment="1">
      <alignment vertical="center" wrapText="1"/>
    </xf>
    <xf numFmtId="176" fontId="9" fillId="0" borderId="1" xfId="0" applyNumberFormat="1" applyFont="1" applyBorder="1" applyAlignment="1">
      <alignment vertical="center" wrapText="1"/>
    </xf>
    <xf numFmtId="4" fontId="5" fillId="0" borderId="1" xfId="0" applyNumberFormat="1" applyFont="1" applyBorder="1" applyAlignment="1">
      <alignment horizontal="right" vertical="center" wrapText="1"/>
    </xf>
    <xf numFmtId="0" fontId="14" fillId="0" borderId="0" xfId="0" applyFont="1">
      <alignment vertical="center"/>
    </xf>
    <xf numFmtId="0" fontId="17" fillId="0" borderId="0" xfId="0" applyFont="1" applyFill="1" applyBorder="1" applyAlignment="1"/>
    <xf numFmtId="0" fontId="18" fillId="0" borderId="0" xfId="0" applyFont="1" applyFill="1" applyAlignment="1">
      <alignment vertical="center"/>
    </xf>
    <xf numFmtId="0" fontId="8" fillId="0" borderId="0" xfId="0" applyFont="1" applyFill="1" applyBorder="1" applyAlignment="1">
      <alignment vertical="center" wrapText="1"/>
    </xf>
    <xf numFmtId="0" fontId="11" fillId="0" borderId="0" xfId="0" applyNumberFormat="1" applyFont="1" applyFill="1" applyBorder="1" applyAlignment="1" applyProtection="1">
      <alignment horizontal="center" vertical="center"/>
    </xf>
    <xf numFmtId="0" fontId="8" fillId="0" borderId="0" xfId="0" applyNumberFormat="1" applyFont="1" applyFill="1" applyBorder="1" applyAlignment="1" applyProtection="1">
      <alignment horizontal="right" vertical="center"/>
    </xf>
    <xf numFmtId="0" fontId="19" fillId="0" borderId="5" xfId="0" applyNumberFormat="1" applyFont="1" applyFill="1" applyBorder="1" applyAlignment="1" applyProtection="1">
      <alignment horizontal="center" vertical="center" wrapText="1"/>
    </xf>
    <xf numFmtId="0" fontId="19" fillId="0" borderId="5" xfId="0" applyNumberFormat="1" applyFont="1" applyFill="1" applyBorder="1" applyAlignment="1" applyProtection="1">
      <alignment vertical="center"/>
    </xf>
    <xf numFmtId="177" fontId="8" fillId="0" borderId="5" xfId="0" applyNumberFormat="1" applyFont="1" applyFill="1" applyBorder="1" applyAlignment="1" applyProtection="1">
      <alignment horizontal="right" vertical="center"/>
    </xf>
    <xf numFmtId="177" fontId="9" fillId="0" borderId="5" xfId="0" applyNumberFormat="1" applyFont="1" applyFill="1" applyBorder="1" applyAlignment="1" applyProtection="1">
      <alignment horizontal="right" vertical="center"/>
    </xf>
    <xf numFmtId="0" fontId="20" fillId="0" borderId="5" xfId="0" applyNumberFormat="1" applyFont="1" applyFill="1" applyBorder="1" applyAlignment="1" applyProtection="1">
      <alignment vertical="center"/>
    </xf>
    <xf numFmtId="0" fontId="21" fillId="0" borderId="0" xfId="0" applyFont="1" applyFill="1" applyBorder="1" applyAlignment="1"/>
    <xf numFmtId="0" fontId="22" fillId="0" borderId="0" xfId="0" applyFont="1" applyFill="1" applyAlignment="1">
      <alignment vertical="center"/>
    </xf>
    <xf numFmtId="0" fontId="23" fillId="0" borderId="0" xfId="0" applyNumberFormat="1" applyFont="1" applyFill="1" applyBorder="1" applyAlignment="1" applyProtection="1">
      <alignment horizontal="center" vertical="center"/>
    </xf>
    <xf numFmtId="0" fontId="8" fillId="0" borderId="0" xfId="0" applyFont="1" applyFill="1" applyBorder="1" applyAlignment="1">
      <alignment vertical="center"/>
    </xf>
    <xf numFmtId="0" fontId="24" fillId="0" borderId="0" xfId="0" applyNumberFormat="1" applyFont="1" applyFill="1" applyBorder="1" applyAlignment="1" applyProtection="1">
      <alignment horizontal="center" vertical="center"/>
    </xf>
    <xf numFmtId="0" fontId="19" fillId="0" borderId="5" xfId="0" applyNumberFormat="1" applyFont="1" applyFill="1" applyBorder="1" applyAlignment="1" applyProtection="1">
      <alignment horizontal="center" vertical="center"/>
    </xf>
    <xf numFmtId="0" fontId="25" fillId="0" borderId="5" xfId="0" applyNumberFormat="1" applyFont="1" applyFill="1" applyBorder="1" applyAlignment="1" applyProtection="1">
      <alignment horizontal="center" vertical="center"/>
    </xf>
    <xf numFmtId="0" fontId="20" fillId="0" borderId="5" xfId="0" applyNumberFormat="1" applyFont="1" applyFill="1" applyBorder="1" applyAlignment="1" applyProtection="1">
      <alignment horizontal="left" vertical="center"/>
    </xf>
    <xf numFmtId="177" fontId="26" fillId="0" borderId="5" xfId="0" applyNumberFormat="1" applyFont="1" applyFill="1" applyBorder="1" applyAlignment="1" applyProtection="1">
      <alignment vertical="center"/>
    </xf>
    <xf numFmtId="0" fontId="8" fillId="0" borderId="0" xfId="0" applyFont="1" applyFill="1" applyAlignment="1">
      <alignment horizontal="left" vertical="center" wrapText="1"/>
    </xf>
    <xf numFmtId="0" fontId="8" fillId="0" borderId="0" xfId="0" applyFont="1" applyFill="1" applyAlignment="1">
      <alignment vertical="center" wrapText="1"/>
    </xf>
    <xf numFmtId="0" fontId="25" fillId="0" borderId="5" xfId="0" applyNumberFormat="1" applyFont="1" applyFill="1" applyBorder="1" applyAlignment="1" applyProtection="1">
      <alignment horizontal="center" vertical="center" wrapText="1"/>
    </xf>
    <xf numFmtId="0" fontId="20" fillId="0" borderId="5" xfId="0" applyNumberFormat="1" applyFont="1" applyFill="1" applyBorder="1" applyAlignment="1" applyProtection="1">
      <alignment horizontal="left" vertical="center" wrapText="1"/>
    </xf>
    <xf numFmtId="0" fontId="27" fillId="0" borderId="0" xfId="0" applyFont="1" applyFill="1" applyBorder="1" applyAlignment="1"/>
    <xf numFmtId="0" fontId="28" fillId="0" borderId="0" xfId="0" applyFont="1" applyFill="1" applyBorder="1" applyAlignment="1"/>
    <xf numFmtId="0" fontId="28" fillId="0" borderId="0" xfId="0" applyFont="1" applyFill="1" applyBorder="1" applyAlignment="1">
      <alignment horizontal="center"/>
    </xf>
    <xf numFmtId="0" fontId="24" fillId="0" borderId="0" xfId="0" applyFont="1" applyFill="1" applyAlignment="1">
      <alignment horizontal="center" vertical="center" wrapText="1"/>
    </xf>
    <xf numFmtId="0" fontId="9" fillId="0" borderId="0" xfId="0" applyFont="1" applyFill="1" applyAlignment="1">
      <alignment horizontal="right" vertical="center" wrapText="1"/>
    </xf>
    <xf numFmtId="0" fontId="8" fillId="0" borderId="0" xfId="0" applyFont="1" applyFill="1" applyAlignment="1">
      <alignment horizontal="right" vertical="center" wrapText="1"/>
    </xf>
    <xf numFmtId="0" fontId="29" fillId="2" borderId="5" xfId="0" applyNumberFormat="1" applyFont="1" applyFill="1" applyBorder="1" applyAlignment="1" applyProtection="1">
      <alignment horizontal="center" vertical="center"/>
    </xf>
    <xf numFmtId="0" fontId="29" fillId="2" borderId="5" xfId="0" applyNumberFormat="1" applyFont="1" applyFill="1" applyBorder="1" applyAlignment="1" applyProtection="1">
      <alignment horizontal="center" vertical="center" wrapText="1"/>
    </xf>
    <xf numFmtId="0" fontId="29" fillId="2" borderId="9" xfId="0" applyNumberFormat="1" applyFont="1" applyFill="1" applyBorder="1" applyAlignment="1" applyProtection="1">
      <alignment horizontal="center" vertical="center" wrapText="1"/>
    </xf>
    <xf numFmtId="178" fontId="29" fillId="2" borderId="5" xfId="0" applyNumberFormat="1" applyFont="1" applyFill="1" applyBorder="1" applyAlignment="1" applyProtection="1">
      <alignment horizontal="center" vertical="center" wrapText="1"/>
    </xf>
    <xf numFmtId="0" fontId="29" fillId="2" borderId="10" xfId="0" applyNumberFormat="1" applyFont="1" applyFill="1" applyBorder="1" applyAlignment="1" applyProtection="1">
      <alignment horizontal="left" vertical="center"/>
    </xf>
    <xf numFmtId="179" fontId="29" fillId="2" borderId="10" xfId="0" applyNumberFormat="1" applyFont="1" applyFill="1" applyBorder="1" applyAlignment="1" applyProtection="1">
      <alignment horizontal="right" vertical="center"/>
    </xf>
    <xf numFmtId="179" fontId="29" fillId="2" borderId="11" xfId="0" applyNumberFormat="1" applyFont="1" applyFill="1" applyBorder="1" applyAlignment="1" applyProtection="1">
      <alignment horizontal="right" vertical="center"/>
    </xf>
    <xf numFmtId="2" fontId="29" fillId="2" borderId="5" xfId="0" applyNumberFormat="1" applyFont="1" applyFill="1" applyBorder="1" applyAlignment="1" applyProtection="1">
      <alignment horizontal="right" vertical="center"/>
    </xf>
    <xf numFmtId="0" fontId="30" fillId="2" borderId="10" xfId="0" applyNumberFormat="1" applyFont="1" applyFill="1" applyBorder="1" applyAlignment="1" applyProtection="1">
      <alignment horizontal="left" vertical="center"/>
    </xf>
    <xf numFmtId="179" fontId="30" fillId="2" borderId="10" xfId="0" applyNumberFormat="1" applyFont="1" applyFill="1" applyBorder="1" applyAlignment="1" applyProtection="1">
      <alignment horizontal="right" vertical="center"/>
    </xf>
    <xf numFmtId="179" fontId="30" fillId="2" borderId="11" xfId="0" applyNumberFormat="1" applyFont="1" applyFill="1" applyBorder="1" applyAlignment="1" applyProtection="1">
      <alignment horizontal="right" vertical="center"/>
    </xf>
    <xf numFmtId="176" fontId="28" fillId="0" borderId="5" xfId="0" applyNumberFormat="1" applyFont="1" applyFill="1" applyBorder="1" applyAlignment="1"/>
    <xf numFmtId="0" fontId="30" fillId="2" borderId="10" xfId="0" applyNumberFormat="1" applyFont="1" applyFill="1" applyBorder="1" applyAlignment="1" applyProtection="1">
      <alignment vertical="center"/>
    </xf>
    <xf numFmtId="179" fontId="30" fillId="2" borderId="12" xfId="0" applyNumberFormat="1" applyFont="1" applyFill="1" applyBorder="1" applyAlignment="1" applyProtection="1">
      <alignment horizontal="right" vertical="center"/>
    </xf>
    <xf numFmtId="0" fontId="30" fillId="2" borderId="13" xfId="0" applyNumberFormat="1" applyFont="1" applyFill="1" applyBorder="1" applyAlignment="1" applyProtection="1">
      <alignment vertical="center"/>
    </xf>
    <xf numFmtId="0" fontId="20" fillId="0" borderId="9" xfId="0" applyFont="1" applyFill="1" applyBorder="1" applyAlignment="1">
      <alignment horizontal="right"/>
    </xf>
    <xf numFmtId="179" fontId="29" fillId="2" borderId="5" xfId="0" applyNumberFormat="1" applyFont="1" applyFill="1" applyBorder="1" applyAlignment="1" applyProtection="1">
      <alignment horizontal="right" vertical="center"/>
    </xf>
    <xf numFmtId="0" fontId="29" fillId="2" borderId="10" xfId="0" applyNumberFormat="1" applyFont="1" applyFill="1" applyBorder="1" applyAlignment="1" applyProtection="1">
      <alignment horizontal="center" vertical="center"/>
    </xf>
    <xf numFmtId="0" fontId="29" fillId="2" borderId="5" xfId="0" applyNumberFormat="1" applyFont="1" applyFill="1" applyBorder="1" applyAlignment="1" applyProtection="1">
      <alignment horizontal="left" vertical="center"/>
    </xf>
    <xf numFmtId="179" fontId="29" fillId="2" borderId="9" xfId="0" applyNumberFormat="1" applyFont="1" applyFill="1" applyBorder="1" applyAlignment="1" applyProtection="1">
      <alignment horizontal="right" vertical="center"/>
    </xf>
    <xf numFmtId="0" fontId="30" fillId="2" borderId="5" xfId="0" applyNumberFormat="1" applyFont="1" applyFill="1" applyBorder="1" applyAlignment="1" applyProtection="1">
      <alignment horizontal="left" vertical="center"/>
    </xf>
    <xf numFmtId="179" fontId="30" fillId="2" borderId="5" xfId="0" applyNumberFormat="1" applyFont="1" applyFill="1" applyBorder="1" applyAlignment="1" applyProtection="1">
      <alignment horizontal="right" vertical="center"/>
    </xf>
    <xf numFmtId="179" fontId="30" fillId="2" borderId="9" xfId="50" applyNumberFormat="1" applyFont="1" applyFill="1" applyBorder="1" applyAlignment="1">
      <alignment horizontal="right" vertical="center"/>
    </xf>
    <xf numFmtId="2" fontId="28" fillId="0" borderId="5" xfId="0" applyNumberFormat="1" applyFont="1" applyFill="1" applyBorder="1" applyAlignment="1"/>
    <xf numFmtId="179" fontId="30" fillId="2" borderId="13" xfId="0" applyNumberFormat="1" applyFont="1" applyFill="1" applyBorder="1" applyAlignment="1" applyProtection="1">
      <alignment horizontal="right" vertical="center"/>
    </xf>
    <xf numFmtId="179" fontId="30" fillId="2" borderId="14" xfId="0" applyNumberFormat="1" applyFont="1" applyFill="1" applyBorder="1" applyAlignment="1" applyProtection="1">
      <alignment horizontal="right" vertical="center"/>
    </xf>
    <xf numFmtId="179" fontId="30" fillId="2" borderId="11" xfId="50" applyNumberFormat="1" applyFont="1" applyFill="1" applyBorder="1" applyAlignment="1">
      <alignment horizontal="right" vertical="center"/>
    </xf>
    <xf numFmtId="0" fontId="29" fillId="2" borderId="13" xfId="0" applyNumberFormat="1" applyFont="1" applyFill="1" applyBorder="1" applyAlignment="1" applyProtection="1">
      <alignment horizontal="left" vertical="center"/>
    </xf>
    <xf numFmtId="178" fontId="28" fillId="0" borderId="0" xfId="0" applyNumberFormat="1" applyFont="1" applyFill="1" applyBorder="1" applyAlignment="1"/>
    <xf numFmtId="178" fontId="0" fillId="0" borderId="0" xfId="0" applyNumberFormat="1" applyFont="1" applyFill="1" applyAlignment="1">
      <alignment vertical="center"/>
    </xf>
    <xf numFmtId="178" fontId="24" fillId="0" borderId="0" xfId="0" applyNumberFormat="1" applyFont="1" applyFill="1" applyAlignment="1">
      <alignment horizontal="center" vertical="center" wrapText="1"/>
    </xf>
    <xf numFmtId="178" fontId="8" fillId="0" borderId="0" xfId="0" applyNumberFormat="1" applyFont="1" applyFill="1" applyAlignment="1">
      <alignment horizontal="right" vertical="center" wrapText="1"/>
    </xf>
    <xf numFmtId="178" fontId="29" fillId="2" borderId="5" xfId="0" applyNumberFormat="1" applyFont="1" applyFill="1" applyBorder="1" applyAlignment="1" applyProtection="1">
      <alignment horizontal="right" vertical="center"/>
    </xf>
    <xf numFmtId="178" fontId="28" fillId="0" borderId="5" xfId="0" applyNumberFormat="1" applyFont="1" applyFill="1" applyBorder="1" applyAlignment="1"/>
    <xf numFmtId="0" fontId="29" fillId="2" borderId="10" xfId="0" applyNumberFormat="1" applyFont="1" applyFill="1" applyBorder="1" applyAlignment="1" applyProtection="1">
      <alignment vertical="center"/>
    </xf>
    <xf numFmtId="0" fontId="20" fillId="0" borderId="0" xfId="0" applyFont="1" applyFill="1" applyBorder="1" applyAlignment="1"/>
    <xf numFmtId="0" fontId="31" fillId="0" borderId="0" xfId="0" applyFont="1" applyFill="1" applyBorder="1" applyAlignment="1">
      <alignment wrapText="1"/>
    </xf>
    <xf numFmtId="0" fontId="32" fillId="0" borderId="0" xfId="0" applyFont="1" applyFill="1" applyBorder="1" applyAlignment="1">
      <alignment wrapText="1"/>
    </xf>
    <xf numFmtId="0" fontId="20" fillId="0" borderId="0" xfId="0" applyFont="1" applyFill="1" applyBorder="1" applyAlignment="1">
      <alignment wrapText="1"/>
    </xf>
    <xf numFmtId="0" fontId="33" fillId="0" borderId="0" xfId="0" applyFont="1" applyFill="1" applyAlignment="1">
      <alignment horizontal="center" vertical="center" wrapText="1"/>
    </xf>
    <xf numFmtId="0" fontId="17" fillId="0" borderId="0" xfId="0" applyFont="1" applyFill="1" applyBorder="1" applyAlignment="1">
      <alignment horizontal="right"/>
    </xf>
    <xf numFmtId="0" fontId="32" fillId="0" borderId="5" xfId="0" applyFont="1" applyFill="1" applyBorder="1" applyAlignment="1">
      <alignment horizontal="center" vertical="center" wrapText="1"/>
    </xf>
    <xf numFmtId="0" fontId="34" fillId="0" borderId="5" xfId="0" applyFont="1" applyFill="1" applyBorder="1" applyAlignment="1">
      <alignment horizontal="center" vertical="center" wrapText="1"/>
    </xf>
    <xf numFmtId="0" fontId="32" fillId="0" borderId="5" xfId="0" applyNumberFormat="1" applyFont="1" applyFill="1" applyBorder="1" applyAlignment="1" applyProtection="1">
      <alignment vertical="center"/>
    </xf>
    <xf numFmtId="180" fontId="32" fillId="0" borderId="5" xfId="0" applyNumberFormat="1" applyFont="1" applyFill="1" applyBorder="1" applyAlignment="1">
      <alignment horizontal="right" vertical="center" wrapText="1"/>
    </xf>
    <xf numFmtId="180" fontId="34" fillId="0" borderId="5" xfId="0" applyNumberFormat="1" applyFont="1" applyFill="1" applyBorder="1" applyAlignment="1">
      <alignment horizontal="right" vertical="center" wrapText="1"/>
    </xf>
    <xf numFmtId="180" fontId="32" fillId="0" borderId="5" xfId="0" applyNumberFormat="1" applyFont="1" applyFill="1" applyBorder="1" applyAlignment="1">
      <alignment vertical="center" wrapText="1"/>
    </xf>
    <xf numFmtId="0" fontId="34" fillId="0" borderId="5" xfId="0" applyNumberFormat="1" applyFont="1" applyFill="1" applyBorder="1" applyAlignment="1" applyProtection="1">
      <alignment vertical="center"/>
    </xf>
    <xf numFmtId="180" fontId="34" fillId="0" borderId="5" xfId="0" applyNumberFormat="1" applyFont="1" applyFill="1" applyBorder="1" applyAlignment="1">
      <alignment horizontal="center" vertical="center" wrapText="1"/>
    </xf>
    <xf numFmtId="0" fontId="32" fillId="0" borderId="5" xfId="0" applyNumberFormat="1" applyFont="1" applyFill="1" applyBorder="1" applyAlignment="1" applyProtection="1">
      <alignment horizontal="left" vertical="center"/>
    </xf>
    <xf numFmtId="180" fontId="32" fillId="0" borderId="5" xfId="0" applyNumberFormat="1" applyFont="1" applyFill="1" applyBorder="1" applyAlignment="1">
      <alignment horizontal="center" vertical="center" wrapText="1"/>
    </xf>
    <xf numFmtId="0" fontId="32" fillId="0" borderId="0" xfId="0" applyFont="1" applyFill="1" applyBorder="1" applyAlignment="1"/>
    <xf numFmtId="0" fontId="24" fillId="0" borderId="0" xfId="0" applyFont="1" applyFill="1" applyBorder="1" applyAlignment="1">
      <alignment horizontal="center" vertical="center" wrapText="1"/>
    </xf>
    <xf numFmtId="0" fontId="9" fillId="0" borderId="0" xfId="0" applyFont="1" applyFill="1" applyBorder="1" applyAlignment="1">
      <alignment vertical="center" wrapText="1"/>
    </xf>
    <xf numFmtId="0" fontId="8" fillId="0" borderId="0" xfId="0" applyFont="1" applyFill="1" applyBorder="1" applyAlignment="1">
      <alignment horizontal="right" vertical="center" wrapText="1"/>
    </xf>
    <xf numFmtId="0" fontId="16" fillId="0" borderId="1" xfId="0" applyFont="1" applyFill="1" applyBorder="1" applyAlignment="1">
      <alignment horizontal="center" vertical="center" wrapText="1"/>
    </xf>
    <xf numFmtId="0" fontId="16" fillId="0" borderId="1" xfId="0" applyFont="1" applyBorder="1" applyAlignment="1">
      <alignment vertical="center" wrapText="1"/>
    </xf>
    <xf numFmtId="4" fontId="16" fillId="0" borderId="1" xfId="0" applyNumberFormat="1" applyFont="1" applyBorder="1" applyAlignment="1">
      <alignment horizontal="right" vertical="center" wrapText="1"/>
    </xf>
    <xf numFmtId="0" fontId="35" fillId="0" borderId="1" xfId="0" applyFont="1" applyBorder="1" applyAlignment="1">
      <alignment vertical="center" wrapText="1"/>
    </xf>
    <xf numFmtId="4" fontId="35" fillId="0" borderId="1" xfId="0" applyNumberFormat="1" applyFont="1" applyBorder="1" applyAlignment="1">
      <alignment vertical="center" wrapText="1"/>
    </xf>
    <xf numFmtId="4" fontId="16" fillId="0" borderId="1" xfId="0" applyNumberFormat="1" applyFont="1" applyBorder="1" applyAlignment="1">
      <alignment vertical="center" wrapText="1"/>
    </xf>
    <xf numFmtId="0" fontId="16" fillId="0" borderId="1" xfId="0" applyFont="1" applyFill="1" applyBorder="1" applyAlignment="1">
      <alignment vertical="center" wrapText="1"/>
    </xf>
    <xf numFmtId="4" fontId="16" fillId="0" borderId="1" xfId="0" applyNumberFormat="1" applyFont="1" applyFill="1" applyBorder="1" applyAlignment="1">
      <alignment vertical="center" wrapText="1"/>
    </xf>
    <xf numFmtId="0" fontId="35" fillId="0" borderId="1" xfId="0" applyFont="1" applyFill="1" applyBorder="1" applyAlignment="1">
      <alignment vertical="center" wrapText="1"/>
    </xf>
    <xf numFmtId="4" fontId="35" fillId="0" borderId="1" xfId="0" applyNumberFormat="1" applyFont="1" applyFill="1" applyBorder="1" applyAlignment="1">
      <alignment vertical="center" wrapText="1"/>
    </xf>
    <xf numFmtId="4" fontId="16" fillId="0" borderId="1" xfId="0" applyNumberFormat="1" applyFont="1" applyFill="1" applyBorder="1" applyAlignment="1">
      <alignment horizontal="right" vertical="center" wrapText="1"/>
    </xf>
    <xf numFmtId="0" fontId="5" fillId="0" borderId="0" xfId="0" applyFont="1" applyFill="1" applyBorder="1" applyAlignment="1">
      <alignment vertical="center" wrapText="1"/>
    </xf>
    <xf numFmtId="0" fontId="14" fillId="0" borderId="0" xfId="0" applyFont="1" applyFill="1" applyAlignment="1">
      <alignment vertical="center"/>
    </xf>
    <xf numFmtId="0" fontId="24" fillId="0" borderId="0" xfId="0" applyFont="1" applyBorder="1" applyAlignment="1">
      <alignment horizontal="center" vertical="center" wrapText="1"/>
    </xf>
    <xf numFmtId="0" fontId="11" fillId="0" borderId="0" xfId="0" applyFont="1" applyBorder="1" applyAlignment="1">
      <alignment horizontal="center" vertical="center" wrapText="1"/>
    </xf>
    <xf numFmtId="0" fontId="8" fillId="0" borderId="0" xfId="0" applyFont="1" applyAlignment="1">
      <alignment horizontal="right" vertical="center" wrapText="1"/>
    </xf>
    <xf numFmtId="0" fontId="8" fillId="0" borderId="1" xfId="0" applyFont="1" applyBorder="1" applyAlignment="1">
      <alignment horizontal="center" vertical="center" wrapText="1"/>
    </xf>
    <xf numFmtId="0" fontId="8" fillId="0" borderId="0" xfId="0" applyFont="1" applyBorder="1" applyAlignment="1">
      <alignment horizontal="center" vertical="center" wrapText="1"/>
    </xf>
    <xf numFmtId="0" fontId="8" fillId="0" borderId="1" xfId="0" applyFont="1" applyBorder="1" applyAlignment="1">
      <alignment horizontal="left" vertical="center" wrapText="1"/>
    </xf>
    <xf numFmtId="0" fontId="8" fillId="0" borderId="1" xfId="0" applyFont="1" applyBorder="1" applyAlignment="1">
      <alignment vertical="center" wrapText="1"/>
    </xf>
    <xf numFmtId="4" fontId="8" fillId="0" borderId="1" xfId="0" applyNumberFormat="1" applyFont="1" applyBorder="1" applyAlignment="1">
      <alignment vertical="center" wrapText="1"/>
    </xf>
    <xf numFmtId="49" fontId="9" fillId="0" borderId="1" xfId="0" applyNumberFormat="1" applyFont="1" applyBorder="1" applyAlignment="1">
      <alignment horizontal="left" vertical="center" wrapText="1"/>
    </xf>
    <xf numFmtId="4" fontId="8" fillId="0" borderId="1" xfId="0" applyNumberFormat="1" applyFont="1" applyBorder="1" applyAlignment="1">
      <alignment horizontal="right" vertical="center" wrapText="1"/>
    </xf>
    <xf numFmtId="0" fontId="9" fillId="0" borderId="1" xfId="0" applyFont="1" applyBorder="1" applyAlignment="1">
      <alignment vertical="center" wrapText="1"/>
    </xf>
    <xf numFmtId="0" fontId="9" fillId="0" borderId="1" xfId="0" applyFont="1" applyBorder="1" applyAlignment="1">
      <alignment horizontal="left" vertical="center" wrapText="1"/>
    </xf>
    <xf numFmtId="4" fontId="8" fillId="0" borderId="1" xfId="0" applyNumberFormat="1" applyFont="1" applyFill="1" applyBorder="1" applyAlignment="1">
      <alignment vertical="center" wrapText="1"/>
    </xf>
    <xf numFmtId="4" fontId="9" fillId="0" borderId="1" xfId="0" applyNumberFormat="1" applyFont="1" applyFill="1" applyBorder="1" applyAlignment="1">
      <alignment vertical="center" wrapText="1"/>
    </xf>
    <xf numFmtId="0" fontId="8" fillId="0" borderId="1" xfId="0" applyFont="1" applyFill="1" applyBorder="1" applyAlignment="1">
      <alignment vertical="center" wrapText="1"/>
    </xf>
    <xf numFmtId="0" fontId="9" fillId="0" borderId="1" xfId="0" applyFont="1" applyFill="1" applyBorder="1" applyAlignment="1">
      <alignment vertical="center" wrapText="1"/>
    </xf>
    <xf numFmtId="0" fontId="0" fillId="0" borderId="0" xfId="0" applyFont="1" applyAlignment="1">
      <alignment horizontal="left" vertical="center"/>
    </xf>
    <xf numFmtId="0" fontId="16" fillId="0" borderId="0" xfId="0" applyFont="1" applyAlignment="1">
      <alignment horizontal="center" vertical="center" wrapText="1"/>
    </xf>
    <xf numFmtId="0" fontId="0" fillId="0" borderId="5" xfId="0" applyFont="1" applyBorder="1" applyAlignment="1">
      <alignment horizontal="center" vertical="center"/>
    </xf>
    <xf numFmtId="0" fontId="0" fillId="0" borderId="15" xfId="0" applyFont="1" applyBorder="1" applyAlignment="1">
      <alignment horizontal="center" vertical="center"/>
    </xf>
    <xf numFmtId="0" fontId="0" fillId="0" borderId="5" xfId="0" applyFont="1" applyBorder="1">
      <alignment vertical="center"/>
    </xf>
    <xf numFmtId="0" fontId="12" fillId="0" borderId="1" xfId="0" applyFont="1" applyBorder="1" applyAlignment="1">
      <alignment vertical="center" wrapText="1"/>
    </xf>
    <xf numFmtId="4" fontId="12" fillId="0" borderId="1" xfId="0" applyNumberFormat="1" applyFont="1" applyBorder="1" applyAlignment="1">
      <alignment vertical="center" wrapText="1"/>
    </xf>
    <xf numFmtId="4" fontId="12" fillId="0" borderId="1" xfId="0" applyNumberFormat="1" applyFont="1" applyBorder="1" applyAlignment="1">
      <alignment horizontal="right" vertical="center" wrapText="1"/>
    </xf>
    <xf numFmtId="0" fontId="12" fillId="0" borderId="0" xfId="0" applyFont="1" applyBorder="1" applyAlignment="1">
      <alignment vertical="center" wrapText="1"/>
    </xf>
    <xf numFmtId="0" fontId="16" fillId="0" borderId="0" xfId="0" applyFont="1" applyBorder="1" applyAlignment="1">
      <alignment horizontal="center" vertical="center" wrapText="1"/>
    </xf>
    <xf numFmtId="0" fontId="20" fillId="3" borderId="0" xfId="0" applyFont="1" applyFill="1" applyBorder="1" applyAlignment="1"/>
    <xf numFmtId="0" fontId="36" fillId="3" borderId="0" xfId="0" applyNumberFormat="1" applyFont="1" applyFill="1" applyBorder="1" applyAlignment="1" applyProtection="1">
      <alignment horizontal="center" vertical="center"/>
    </xf>
    <xf numFmtId="0" fontId="28" fillId="3" borderId="0" xfId="0" applyNumberFormat="1" applyFont="1" applyFill="1" applyBorder="1" applyAlignment="1" applyProtection="1">
      <alignment horizontal="right" vertical="center"/>
    </xf>
    <xf numFmtId="0" fontId="27" fillId="0" borderId="5" xfId="0" applyNumberFormat="1" applyFont="1" applyFill="1" applyBorder="1" applyAlignment="1" applyProtection="1">
      <alignment horizontal="center" vertical="center" wrapText="1"/>
    </xf>
    <xf numFmtId="0" fontId="28" fillId="0" borderId="5" xfId="0" applyNumberFormat="1" applyFont="1" applyFill="1" applyBorder="1" applyAlignment="1" applyProtection="1">
      <alignment horizontal="left" vertical="center"/>
    </xf>
    <xf numFmtId="0" fontId="27" fillId="0" borderId="5" xfId="0" applyNumberFormat="1" applyFont="1" applyFill="1" applyBorder="1" applyAlignment="1" applyProtection="1">
      <alignment horizontal="center" vertical="center"/>
    </xf>
    <xf numFmtId="3" fontId="28" fillId="0" borderId="5" xfId="0" applyNumberFormat="1" applyFont="1" applyFill="1" applyBorder="1" applyAlignment="1" applyProtection="1">
      <alignment horizontal="right" vertical="center"/>
    </xf>
    <xf numFmtId="0" fontId="28" fillId="0" borderId="5" xfId="0" applyNumberFormat="1" applyFont="1" applyFill="1" applyBorder="1" applyAlignment="1" applyProtection="1">
      <alignment horizontal="left" vertical="center" wrapText="1"/>
    </xf>
    <xf numFmtId="0" fontId="20" fillId="0" borderId="5" xfId="0" applyFont="1" applyFill="1" applyBorder="1" applyAlignment="1"/>
    <xf numFmtId="0" fontId="16" fillId="0" borderId="2" xfId="0" applyFont="1" applyFill="1" applyBorder="1" applyAlignment="1">
      <alignment vertical="center" wrapText="1"/>
    </xf>
    <xf numFmtId="4" fontId="35" fillId="0" borderId="16" xfId="0" applyNumberFormat="1" applyFont="1" applyBorder="1" applyAlignment="1">
      <alignment vertical="center" wrapText="1"/>
    </xf>
    <xf numFmtId="0" fontId="16" fillId="0" borderId="5" xfId="0" applyFont="1" applyFill="1" applyBorder="1" applyAlignment="1">
      <alignment vertical="center" wrapText="1"/>
    </xf>
    <xf numFmtId="0" fontId="35" fillId="0" borderId="5" xfId="0" applyFont="1" applyFill="1" applyBorder="1" applyAlignment="1">
      <alignment vertical="center" wrapText="1"/>
    </xf>
    <xf numFmtId="0" fontId="37" fillId="0" borderId="5" xfId="0" applyFont="1" applyFill="1" applyBorder="1" applyAlignment="1">
      <alignment vertical="center"/>
    </xf>
    <xf numFmtId="4" fontId="16" fillId="0" borderId="16" xfId="0" applyNumberFormat="1" applyFont="1" applyBorder="1" applyAlignment="1">
      <alignment horizontal="right" vertical="center" wrapText="1"/>
    </xf>
    <xf numFmtId="4" fontId="16" fillId="0" borderId="16" xfId="0" applyNumberFormat="1" applyFont="1" applyBorder="1" applyAlignment="1">
      <alignment vertical="center" wrapText="1"/>
    </xf>
    <xf numFmtId="4" fontId="16" fillId="0" borderId="5" xfId="0" applyNumberFormat="1" applyFont="1" applyBorder="1" applyAlignment="1">
      <alignment horizontal="right" vertical="center" wrapText="1"/>
    </xf>
    <xf numFmtId="0" fontId="16" fillId="0" borderId="2" xfId="0" applyFont="1" applyFill="1" applyBorder="1" applyAlignment="1">
      <alignment horizontal="center" vertical="center" wrapText="1"/>
    </xf>
    <xf numFmtId="0" fontId="16" fillId="0" borderId="5" xfId="0" applyFont="1" applyFill="1" applyBorder="1" applyAlignment="1">
      <alignment horizontal="center" vertical="center" wrapText="1"/>
    </xf>
    <xf numFmtId="181" fontId="16" fillId="0" borderId="1" xfId="0" applyNumberFormat="1" applyFont="1" applyBorder="1" applyAlignment="1">
      <alignment vertical="center" wrapText="1"/>
    </xf>
    <xf numFmtId="0" fontId="16" fillId="0" borderId="1" xfId="0" applyFont="1" applyFill="1" applyBorder="1" applyAlignment="1">
      <alignment horizontal="left" vertical="center" wrapText="1"/>
    </xf>
    <xf numFmtId="0" fontId="35" fillId="0" borderId="1" xfId="0" applyFont="1" applyFill="1" applyBorder="1" applyAlignment="1">
      <alignment horizontal="left" vertical="center" wrapText="1"/>
    </xf>
    <xf numFmtId="0" fontId="8" fillId="0" borderId="0" xfId="0" applyFont="1" applyAlignment="1">
      <alignment horizontal="left" vertical="center" wrapText="1"/>
    </xf>
    <xf numFmtId="0" fontId="8" fillId="0" borderId="0" xfId="0" applyFont="1" applyAlignment="1">
      <alignment vertical="center" wrapText="1"/>
    </xf>
    <xf numFmtId="181" fontId="8" fillId="0" borderId="1" xfId="0" applyNumberFormat="1" applyFont="1" applyBorder="1" applyAlignment="1">
      <alignment vertical="center" wrapText="1"/>
    </xf>
    <xf numFmtId="49" fontId="9" fillId="0" borderId="1" xfId="0" applyNumberFormat="1" applyFont="1" applyFill="1" applyBorder="1" applyAlignment="1">
      <alignment horizontal="left" vertical="center" wrapText="1"/>
    </xf>
    <xf numFmtId="4" fontId="8" fillId="0" borderId="1" xfId="0" applyNumberFormat="1" applyFont="1" applyFill="1" applyBorder="1" applyAlignment="1">
      <alignment horizontal="right"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24" fillId="0" borderId="0" xfId="0" applyFont="1" applyAlignment="1">
      <alignment horizontal="center" vertical="center" wrapText="1"/>
    </xf>
    <xf numFmtId="0" fontId="10" fillId="0" borderId="5" xfId="0" applyFont="1" applyBorder="1" applyAlignment="1">
      <alignment horizontal="center" vertical="center"/>
    </xf>
    <xf numFmtId="4" fontId="8" fillId="0" borderId="5" xfId="0" applyNumberFormat="1" applyFont="1" applyBorder="1" applyAlignment="1">
      <alignment horizontal="center" vertical="center" wrapText="1"/>
    </xf>
    <xf numFmtId="0" fontId="14" fillId="0" borderId="0" xfId="0" applyFont="1" applyAlignment="1">
      <alignment horizontal="left" vertical="center" wrapText="1"/>
    </xf>
    <xf numFmtId="0" fontId="8" fillId="0" borderId="0" xfId="0" applyFont="1" applyBorder="1" applyAlignment="1">
      <alignment horizontal="right" vertical="center" wrapText="1"/>
    </xf>
    <xf numFmtId="4" fontId="8" fillId="0" borderId="1" xfId="0" applyNumberFormat="1" applyFont="1" applyBorder="1" applyAlignment="1">
      <alignment horizontal="center" vertical="center" wrapText="1"/>
    </xf>
    <xf numFmtId="0" fontId="10" fillId="0" borderId="0" xfId="0" applyFont="1">
      <alignment vertical="center"/>
    </xf>
    <xf numFmtId="0" fontId="11" fillId="0" borderId="0" xfId="0" applyFont="1" applyAlignment="1">
      <alignment horizontal="center" vertical="center"/>
    </xf>
    <xf numFmtId="0" fontId="13" fillId="0" borderId="0" xfId="0" applyFont="1" applyAlignment="1">
      <alignment horizontal="center" vertical="center"/>
    </xf>
    <xf numFmtId="182" fontId="8" fillId="0" borderId="1" xfId="0" applyNumberFormat="1" applyFont="1" applyBorder="1" applyAlignment="1">
      <alignment horizontal="center" vertical="center" wrapText="1"/>
    </xf>
    <xf numFmtId="0" fontId="38" fillId="0" borderId="1" xfId="0" applyFont="1" applyFill="1" applyBorder="1" applyAlignment="1">
      <alignment horizontal="center" vertical="center" wrapText="1"/>
    </xf>
    <xf numFmtId="0" fontId="38"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11" fillId="0" borderId="0" xfId="0" applyFont="1" applyAlignment="1">
      <alignment horizontal="center" vertical="center" wrapText="1"/>
    </xf>
    <xf numFmtId="0" fontId="11" fillId="0" borderId="0"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5" xfId="0" applyFont="1" applyFill="1" applyBorder="1" applyAlignment="1">
      <alignment horizontal="left" vertical="center" wrapText="1"/>
    </xf>
    <xf numFmtId="178" fontId="9" fillId="0" borderId="5" xfId="0" applyNumberFormat="1" applyFont="1" applyFill="1" applyBorder="1" applyAlignment="1">
      <alignment horizontal="right" vertical="center" wrapText="1"/>
    </xf>
    <xf numFmtId="0" fontId="39" fillId="0" borderId="5" xfId="0" applyFont="1" applyFill="1" applyBorder="1" applyAlignment="1">
      <alignment horizontal="left" vertical="center" wrapText="1"/>
    </xf>
    <xf numFmtId="176" fontId="8" fillId="0" borderId="5" xfId="0" applyNumberFormat="1" applyFont="1" applyFill="1" applyBorder="1" applyAlignment="1">
      <alignment horizontal="right" vertical="center" wrapText="1"/>
    </xf>
    <xf numFmtId="0" fontId="39" fillId="0" borderId="5" xfId="0" applyFont="1" applyFill="1" applyBorder="1" applyAlignment="1">
      <alignment horizontal="center" vertical="center" wrapText="1"/>
    </xf>
    <xf numFmtId="0" fontId="40" fillId="0" borderId="0" xfId="0" applyFont="1" applyFill="1" applyBorder="1" applyAlignment="1">
      <alignment vertical="center"/>
    </xf>
    <xf numFmtId="0" fontId="41" fillId="0" borderId="0" xfId="0" applyFont="1" applyFill="1" applyBorder="1" applyAlignment="1">
      <alignment vertical="center"/>
    </xf>
    <xf numFmtId="0" fontId="40" fillId="0" borderId="0" xfId="0" applyFont="1" applyFill="1" applyBorder="1" applyAlignment="1">
      <alignment horizontal="left" vertical="center" wrapText="1"/>
    </xf>
    <xf numFmtId="0" fontId="40" fillId="0" borderId="0" xfId="0" applyFont="1" applyFill="1" applyBorder="1" applyAlignment="1">
      <alignment horizontal="left" vertical="center"/>
    </xf>
    <xf numFmtId="182" fontId="40" fillId="0" borderId="0" xfId="0" applyNumberFormat="1" applyFont="1" applyFill="1" applyBorder="1" applyAlignment="1">
      <alignment horizontal="center" vertical="center"/>
    </xf>
    <xf numFmtId="0" fontId="40" fillId="0" borderId="0" xfId="0" applyFont="1" applyFill="1" applyBorder="1">
      <alignment vertical="center"/>
    </xf>
    <xf numFmtId="0" fontId="41" fillId="0" borderId="0" xfId="0" applyFont="1" applyFill="1" applyBorder="1" applyAlignment="1">
      <alignment horizontal="left" vertical="center" wrapText="1"/>
    </xf>
    <xf numFmtId="0" fontId="42" fillId="0" borderId="0" xfId="0" applyFont="1" applyFill="1" applyAlignment="1">
      <alignment horizontal="center" vertical="center" wrapText="1"/>
    </xf>
    <xf numFmtId="0" fontId="43" fillId="0" borderId="0" xfId="0" applyFont="1" applyFill="1" applyBorder="1" applyAlignment="1">
      <alignment horizontal="right" vertical="center"/>
    </xf>
    <xf numFmtId="0" fontId="27" fillId="0" borderId="17" xfId="0" applyFont="1" applyFill="1" applyBorder="1" applyAlignment="1">
      <alignment horizontal="center" vertical="center" wrapText="1"/>
    </xf>
    <xf numFmtId="0" fontId="27" fillId="0" borderId="17" xfId="0" applyFont="1" applyFill="1" applyBorder="1" applyAlignment="1">
      <alignment horizontal="center" vertical="center"/>
    </xf>
    <xf numFmtId="182" fontId="27" fillId="0" borderId="17" xfId="0" applyNumberFormat="1" applyFont="1" applyFill="1" applyBorder="1" applyAlignment="1">
      <alignment horizontal="center" vertical="center" wrapText="1"/>
    </xf>
    <xf numFmtId="0" fontId="27" fillId="0" borderId="18" xfId="0" applyFont="1" applyFill="1" applyBorder="1" applyAlignment="1">
      <alignment horizontal="center" vertical="center" wrapText="1"/>
    </xf>
    <xf numFmtId="0" fontId="27" fillId="0" borderId="18" xfId="0" applyFont="1" applyFill="1" applyBorder="1" applyAlignment="1">
      <alignment horizontal="center" vertical="center"/>
    </xf>
    <xf numFmtId="182" fontId="27" fillId="0" borderId="18" xfId="0" applyNumberFormat="1" applyFont="1" applyFill="1" applyBorder="1" applyAlignment="1">
      <alignment horizontal="center" vertical="center" wrapText="1"/>
    </xf>
    <xf numFmtId="0" fontId="27" fillId="0" borderId="5" xfId="0" applyFont="1" applyFill="1" applyBorder="1" applyAlignment="1">
      <alignment horizontal="center" vertical="center" wrapText="1"/>
    </xf>
    <xf numFmtId="0" fontId="27" fillId="0" borderId="5" xfId="0" applyFont="1" applyFill="1" applyBorder="1" applyAlignment="1">
      <alignment horizontal="center" vertical="center"/>
    </xf>
    <xf numFmtId="182" fontId="19" fillId="0" borderId="5" xfId="0" applyNumberFormat="1" applyFont="1" applyFill="1" applyBorder="1" applyAlignment="1">
      <alignment horizontal="center" vertical="center"/>
    </xf>
    <xf numFmtId="0" fontId="27" fillId="0" borderId="5" xfId="0" applyFont="1" applyFill="1" applyBorder="1" applyAlignment="1">
      <alignment horizontal="left" vertical="center" wrapText="1"/>
    </xf>
    <xf numFmtId="0" fontId="28" fillId="0" borderId="5" xfId="0" applyFont="1" applyFill="1" applyBorder="1" applyAlignment="1">
      <alignment horizontal="left" vertical="center"/>
    </xf>
    <xf numFmtId="0" fontId="27" fillId="0" borderId="5" xfId="0" applyFont="1" applyFill="1" applyBorder="1" applyAlignment="1">
      <alignment horizontal="left" vertical="center"/>
    </xf>
    <xf numFmtId="0" fontId="28" fillId="0" borderId="5" xfId="0" applyFont="1" applyFill="1" applyBorder="1" applyAlignment="1">
      <alignment horizontal="left" vertical="center" wrapText="1"/>
    </xf>
    <xf numFmtId="182" fontId="20" fillId="0" borderId="5" xfId="0" applyNumberFormat="1" applyFont="1" applyFill="1" applyBorder="1" applyAlignment="1">
      <alignment horizontal="center" vertical="center"/>
    </xf>
    <xf numFmtId="0" fontId="28" fillId="0" borderId="17" xfId="0" applyFont="1" applyFill="1" applyBorder="1" applyAlignment="1">
      <alignment horizontal="left" vertical="center" wrapText="1"/>
    </xf>
    <xf numFmtId="0" fontId="28" fillId="0" borderId="18" xfId="0" applyFont="1" applyFill="1" applyBorder="1" applyAlignment="1">
      <alignment horizontal="left" vertical="center" wrapText="1"/>
    </xf>
    <xf numFmtId="0" fontId="28" fillId="0" borderId="5" xfId="0" applyFont="1" applyFill="1" applyBorder="1" applyAlignment="1">
      <alignment vertical="center"/>
    </xf>
    <xf numFmtId="0" fontId="40" fillId="0" borderId="0" xfId="0" applyFont="1" applyFill="1" applyBorder="1" applyAlignment="1">
      <alignment vertical="center" wrapText="1"/>
    </xf>
    <xf numFmtId="0" fontId="44" fillId="0" borderId="0" xfId="0" applyFont="1" applyFill="1" applyBorder="1" applyAlignment="1">
      <alignment vertical="center"/>
    </xf>
    <xf numFmtId="0" fontId="43" fillId="0" borderId="0" xfId="0" applyFont="1" applyFill="1" applyBorder="1" applyAlignment="1">
      <alignment horizontal="center" vertical="center"/>
    </xf>
    <xf numFmtId="182" fontId="19" fillId="0" borderId="5" xfId="0" applyNumberFormat="1" applyFont="1" applyFill="1" applyBorder="1" applyAlignment="1">
      <alignment horizontal="center" vertical="center" wrapText="1"/>
    </xf>
    <xf numFmtId="0" fontId="28" fillId="0" borderId="19" xfId="0" applyFont="1" applyFill="1" applyBorder="1" applyAlignment="1">
      <alignment horizontal="left" vertical="center" wrapText="1"/>
    </xf>
    <xf numFmtId="0" fontId="28" fillId="0" borderId="17" xfId="0" applyFont="1" applyFill="1" applyBorder="1" applyAlignment="1">
      <alignment horizontal="left" vertical="center"/>
    </xf>
    <xf numFmtId="0" fontId="28" fillId="0" borderId="19" xfId="0" applyFont="1" applyFill="1" applyBorder="1" applyAlignment="1">
      <alignment horizontal="left" vertical="center"/>
    </xf>
    <xf numFmtId="0" fontId="28" fillId="0" borderId="18" xfId="0" applyFont="1" applyFill="1" applyBorder="1" applyAlignment="1">
      <alignment horizontal="left" vertical="center"/>
    </xf>
    <xf numFmtId="182" fontId="28" fillId="0" borderId="5" xfId="0" applyNumberFormat="1" applyFont="1" applyFill="1" applyBorder="1" applyAlignment="1">
      <alignment horizontal="left" vertical="center" wrapText="1"/>
    </xf>
    <xf numFmtId="182" fontId="20" fillId="0" borderId="5" xfId="0" applyNumberFormat="1" applyFont="1" applyFill="1" applyBorder="1" applyAlignment="1">
      <alignment horizontal="center" vertical="center" wrapText="1"/>
    </xf>
    <xf numFmtId="0" fontId="28" fillId="0" borderId="5" xfId="0" applyFont="1" applyFill="1" applyBorder="1" applyAlignment="1">
      <alignment vertical="center" wrapText="1"/>
    </xf>
    <xf numFmtId="0" fontId="45" fillId="0" borderId="5" xfId="0" applyFont="1" applyFill="1" applyBorder="1" applyAlignment="1">
      <alignment horizontal="left" vertical="center" wrapText="1"/>
    </xf>
    <xf numFmtId="0" fontId="40" fillId="0" borderId="0" xfId="0" applyFont="1" applyFill="1" applyAlignment="1">
      <alignment vertical="center"/>
    </xf>
    <xf numFmtId="0" fontId="40" fillId="0" borderId="0" xfId="0" applyFont="1" applyFill="1">
      <alignment vertical="center"/>
    </xf>
    <xf numFmtId="0" fontId="41" fillId="0" borderId="0" xfId="0" applyFont="1" applyFill="1" applyBorder="1" applyAlignment="1">
      <alignment horizontal="left" vertical="center"/>
    </xf>
    <xf numFmtId="182" fontId="41" fillId="0" borderId="0" xfId="0" applyNumberFormat="1" applyFont="1" applyFill="1" applyBorder="1" applyAlignment="1">
      <alignment horizontal="center" vertical="center"/>
    </xf>
    <xf numFmtId="0" fontId="41" fillId="0" borderId="0" xfId="0" applyFont="1" applyFill="1" applyAlignment="1">
      <alignment vertical="center"/>
    </xf>
    <xf numFmtId="0" fontId="41" fillId="0" borderId="0" xfId="0" applyFont="1" applyFill="1">
      <alignment vertical="center"/>
    </xf>
    <xf numFmtId="182" fontId="34" fillId="0" borderId="5" xfId="0" applyNumberFormat="1" applyFont="1" applyFill="1" applyBorder="1" applyAlignment="1">
      <alignment horizontal="center" vertical="center" wrapText="1"/>
    </xf>
    <xf numFmtId="182" fontId="34" fillId="0" borderId="5" xfId="0" applyNumberFormat="1" applyFont="1" applyFill="1" applyBorder="1" applyAlignment="1">
      <alignment horizontal="center" vertical="center"/>
    </xf>
    <xf numFmtId="182" fontId="32" fillId="0" borderId="5" xfId="0" applyNumberFormat="1" applyFont="1" applyFill="1" applyBorder="1" applyAlignment="1">
      <alignment horizontal="center" vertical="center"/>
    </xf>
    <xf numFmtId="182" fontId="28" fillId="0" borderId="5" xfId="0" applyNumberFormat="1" applyFont="1" applyFill="1" applyBorder="1" applyAlignment="1">
      <alignment horizontal="left" vertical="center"/>
    </xf>
    <xf numFmtId="0" fontId="0" fillId="0" borderId="0" xfId="0" applyFont="1" applyFill="1">
      <alignment vertical="center"/>
    </xf>
    <xf numFmtId="0" fontId="10" fillId="0" borderId="0" xfId="0" applyFont="1" applyFill="1">
      <alignment vertical="center"/>
    </xf>
    <xf numFmtId="0" fontId="15" fillId="0" borderId="2"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1" xfId="0" applyFont="1" applyFill="1" applyBorder="1" applyAlignment="1">
      <alignment vertical="center" wrapText="1"/>
    </xf>
    <xf numFmtId="0" fontId="39" fillId="0" borderId="1" xfId="0" applyFont="1" applyFill="1" applyBorder="1" applyAlignment="1">
      <alignment vertical="center" wrapText="1"/>
    </xf>
    <xf numFmtId="182" fontId="0" fillId="0" borderId="5" xfId="0" applyNumberFormat="1" applyFont="1" applyFill="1" applyBorder="1" applyAlignment="1">
      <alignment vertical="center"/>
    </xf>
    <xf numFmtId="182" fontId="0" fillId="0" borderId="5" xfId="0" applyNumberFormat="1" applyFont="1" applyFill="1" applyBorder="1" applyAlignment="1">
      <alignment vertical="center" wrapText="1"/>
    </xf>
    <xf numFmtId="0" fontId="46" fillId="0" borderId="0" xfId="0" applyFont="1" applyAlignment="1">
      <alignment horizontal="center" vertical="center"/>
    </xf>
    <xf numFmtId="0" fontId="46" fillId="0" borderId="0" xfId="0" applyFont="1">
      <alignment vertical="center"/>
    </xf>
    <xf numFmtId="0" fontId="0" fillId="0" borderId="0" xfId="0" applyFont="1" applyAlignment="1">
      <alignment horizontal="right" vertical="center"/>
    </xf>
    <xf numFmtId="0" fontId="27" fillId="0" borderId="9" xfId="51" applyFont="1" applyFill="1" applyBorder="1" applyAlignment="1">
      <alignment horizontal="center" vertical="center"/>
    </xf>
    <xf numFmtId="0" fontId="27" fillId="0" borderId="20" xfId="51" applyFont="1" applyFill="1" applyBorder="1" applyAlignment="1">
      <alignment horizontal="center" vertical="center"/>
    </xf>
    <xf numFmtId="0" fontId="27" fillId="0" borderId="5" xfId="51" applyFont="1" applyFill="1" applyBorder="1" applyAlignment="1">
      <alignment horizontal="center" vertical="center"/>
    </xf>
    <xf numFmtId="183" fontId="27" fillId="0" borderId="5" xfId="51" applyNumberFormat="1" applyFont="1" applyFill="1" applyBorder="1" applyAlignment="1">
      <alignment horizontal="center" vertical="center"/>
    </xf>
    <xf numFmtId="0" fontId="27" fillId="0" borderId="5" xfId="51" applyFont="1" applyFill="1" applyBorder="1" applyAlignment="1">
      <alignment horizontal="left" vertical="center"/>
    </xf>
    <xf numFmtId="183" fontId="27" fillId="3" borderId="5" xfId="51" applyNumberFormat="1" applyFont="1" applyFill="1" applyBorder="1" applyAlignment="1" applyProtection="1">
      <alignment horizontal="center" vertical="center"/>
      <protection locked="0"/>
    </xf>
    <xf numFmtId="0" fontId="27" fillId="3" borderId="5" xfId="51" applyFont="1" applyFill="1" applyBorder="1" applyAlignment="1">
      <alignment horizontal="left" vertical="center"/>
    </xf>
    <xf numFmtId="183" fontId="28" fillId="3" borderId="5" xfId="51" applyNumberFormat="1" applyFont="1" applyFill="1" applyBorder="1" applyAlignment="1" applyProtection="1">
      <alignment horizontal="center" vertical="center"/>
      <protection locked="0"/>
    </xf>
    <xf numFmtId="1" fontId="27" fillId="0" borderId="5" xfId="51" applyNumberFormat="1" applyFont="1" applyFill="1" applyBorder="1" applyAlignment="1" applyProtection="1">
      <alignment vertical="center"/>
      <protection locked="0"/>
    </xf>
    <xf numFmtId="1" fontId="27" fillId="3" borderId="5" xfId="51" applyNumberFormat="1" applyFont="1" applyFill="1" applyBorder="1" applyAlignment="1" applyProtection="1">
      <alignment vertical="center"/>
      <protection locked="0"/>
    </xf>
    <xf numFmtId="1" fontId="28" fillId="0" borderId="5" xfId="51" applyNumberFormat="1" applyFont="1" applyFill="1" applyBorder="1" applyAlignment="1" applyProtection="1">
      <alignment horizontal="left" vertical="center"/>
      <protection locked="0"/>
    </xf>
    <xf numFmtId="1" fontId="28" fillId="3" borderId="5" xfId="51" applyNumberFormat="1" applyFont="1" applyFill="1" applyBorder="1" applyAlignment="1" applyProtection="1">
      <alignment horizontal="left" vertical="center"/>
      <protection locked="0"/>
    </xf>
    <xf numFmtId="183" fontId="47" fillId="3" borderId="5" xfId="51" applyNumberFormat="1" applyFont="1" applyFill="1" applyBorder="1" applyAlignment="1" applyProtection="1">
      <alignment horizontal="center" vertical="center"/>
      <protection locked="0"/>
    </xf>
    <xf numFmtId="1" fontId="28" fillId="0" borderId="5" xfId="51" applyNumberFormat="1" applyFont="1" applyFill="1" applyBorder="1" applyAlignment="1" applyProtection="1">
      <alignment vertical="center"/>
      <protection locked="0"/>
    </xf>
    <xf numFmtId="183" fontId="28" fillId="3" borderId="5" xfId="51" applyNumberFormat="1" applyFont="1" applyFill="1" applyBorder="1" applyAlignment="1">
      <alignment horizontal="center" vertical="center"/>
    </xf>
    <xf numFmtId="3" fontId="28" fillId="0" borderId="5" xfId="51" applyNumberFormat="1" applyFont="1" applyFill="1" applyBorder="1" applyAlignment="1" applyProtection="1">
      <alignment vertical="center"/>
    </xf>
    <xf numFmtId="3" fontId="28" fillId="3" borderId="5" xfId="51" applyNumberFormat="1" applyFont="1" applyFill="1" applyBorder="1" applyAlignment="1" applyProtection="1">
      <alignment vertical="center"/>
    </xf>
    <xf numFmtId="183" fontId="28" fillId="3" borderId="5" xfId="51" applyNumberFormat="1" applyFont="1" applyFill="1" applyBorder="1" applyAlignment="1" applyProtection="1">
      <alignment horizontal="center" vertical="center"/>
    </xf>
    <xf numFmtId="183" fontId="48" fillId="3" borderId="5" xfId="51" applyNumberFormat="1" applyFont="1" applyFill="1" applyBorder="1" applyAlignment="1">
      <alignment horizontal="center" vertical="center"/>
    </xf>
    <xf numFmtId="1" fontId="28" fillId="3" borderId="5" xfId="51" applyNumberFormat="1" applyFont="1" applyFill="1" applyBorder="1" applyAlignment="1" applyProtection="1">
      <alignment vertical="center"/>
      <protection locked="0"/>
    </xf>
    <xf numFmtId="1" fontId="48" fillId="3" borderId="5" xfId="51" applyNumberFormat="1" applyFont="1" applyFill="1" applyBorder="1" applyAlignment="1" applyProtection="1">
      <alignment vertical="center"/>
      <protection locked="0"/>
    </xf>
    <xf numFmtId="1" fontId="48" fillId="0" borderId="5" xfId="51" applyNumberFormat="1" applyFont="1" applyFill="1" applyBorder="1" applyAlignment="1" applyProtection="1">
      <alignment vertical="center"/>
      <protection locked="0"/>
    </xf>
    <xf numFmtId="183" fontId="27" fillId="3" borderId="5" xfId="51" applyNumberFormat="1" applyFont="1" applyFill="1" applyBorder="1" applyAlignment="1">
      <alignment horizontal="center" vertical="center"/>
    </xf>
    <xf numFmtId="0" fontId="27" fillId="3" borderId="5" xfId="51" applyFont="1" applyFill="1" applyBorder="1" applyAlignment="1">
      <alignment horizontal="center" vertical="center"/>
    </xf>
    <xf numFmtId="0" fontId="49" fillId="0" borderId="0" xfId="0" applyFont="1" applyFill="1" applyAlignment="1">
      <alignment vertical="center"/>
    </xf>
    <xf numFmtId="0" fontId="20" fillId="0" borderId="0" xfId="51"/>
    <xf numFmtId="0" fontId="9" fillId="0" borderId="5" xfId="0" applyFont="1" applyFill="1" applyBorder="1" applyAlignment="1">
      <alignment vertical="center" wrapText="1"/>
    </xf>
    <xf numFmtId="178" fontId="8" fillId="0" borderId="1" xfId="0" applyNumberFormat="1" applyFont="1" applyBorder="1" applyAlignment="1">
      <alignment vertical="center" wrapText="1"/>
    </xf>
    <xf numFmtId="178" fontId="8" fillId="0" borderId="1" xfId="0" applyNumberFormat="1" applyFont="1" applyFill="1" applyBorder="1" applyAlignment="1">
      <alignment vertical="center" wrapText="1"/>
    </xf>
    <xf numFmtId="178" fontId="9" fillId="0" borderId="1" xfId="0" applyNumberFormat="1" applyFont="1" applyFill="1" applyBorder="1" applyAlignment="1">
      <alignment vertical="center" wrapText="1"/>
    </xf>
    <xf numFmtId="4" fontId="9" fillId="0" borderId="5" xfId="0" applyNumberFormat="1" applyFont="1" applyFill="1" applyBorder="1" applyAlignment="1">
      <alignment vertical="center" wrapText="1"/>
    </xf>
    <xf numFmtId="178" fontId="9" fillId="0" borderId="1" xfId="0" applyNumberFormat="1" applyFont="1" applyBorder="1" applyAlignment="1">
      <alignment vertical="center" wrapText="1"/>
    </xf>
    <xf numFmtId="0" fontId="8" fillId="0" borderId="5" xfId="0" applyFont="1" applyFill="1" applyBorder="1" applyAlignment="1">
      <alignment vertical="center" wrapText="1"/>
    </xf>
    <xf numFmtId="178" fontId="8" fillId="0" borderId="2" xfId="0" applyNumberFormat="1" applyFont="1" applyBorder="1" applyAlignment="1">
      <alignment vertical="center" wrapText="1"/>
    </xf>
    <xf numFmtId="178" fontId="9" fillId="0" borderId="5" xfId="0" applyNumberFormat="1" applyFont="1" applyBorder="1" applyAlignment="1">
      <alignment vertical="center" wrapText="1"/>
    </xf>
    <xf numFmtId="0" fontId="9" fillId="0" borderId="17" xfId="0" applyFont="1" applyFill="1" applyBorder="1" applyAlignment="1">
      <alignment vertical="center" wrapText="1"/>
    </xf>
    <xf numFmtId="0" fontId="9" fillId="0" borderId="2" xfId="0" applyFont="1" applyFill="1" applyBorder="1" applyAlignment="1">
      <alignment vertical="center" wrapText="1"/>
    </xf>
    <xf numFmtId="0" fontId="8" fillId="0" borderId="5" xfId="0" applyFont="1" applyFill="1" applyBorder="1" applyAlignment="1">
      <alignment horizontal="left" vertical="center" wrapText="1"/>
    </xf>
    <xf numFmtId="4" fontId="8" fillId="0" borderId="5" xfId="0" applyNumberFormat="1" applyFont="1" applyFill="1" applyBorder="1" applyAlignment="1">
      <alignment horizontal="right" vertical="center" wrapText="1"/>
    </xf>
    <xf numFmtId="0" fontId="0" fillId="0" borderId="5" xfId="0" applyFont="1" applyFill="1" applyBorder="1" applyAlignment="1">
      <alignment vertical="center"/>
    </xf>
    <xf numFmtId="0" fontId="8" fillId="0" borderId="5" xfId="0" applyFont="1" applyFill="1" applyBorder="1" applyAlignment="1">
      <alignment horizontal="center" vertical="center" wrapText="1"/>
    </xf>
    <xf numFmtId="0" fontId="10" fillId="0" borderId="5" xfId="0" applyFont="1" applyFill="1" applyBorder="1" applyAlignment="1">
      <alignment vertical="center"/>
    </xf>
    <xf numFmtId="178" fontId="0" fillId="0" borderId="0" xfId="0" applyNumberFormat="1" applyFont="1">
      <alignment vertical="center"/>
    </xf>
    <xf numFmtId="0" fontId="15" fillId="0" borderId="0" xfId="0" applyFont="1" applyBorder="1" applyAlignment="1">
      <alignment horizontal="left" vertical="center" wrapText="1"/>
    </xf>
    <xf numFmtId="0" fontId="12" fillId="0" borderId="0" xfId="0" applyFont="1" applyBorder="1" applyAlignment="1">
      <alignment horizontal="left" vertical="center" wrapText="1"/>
    </xf>
    <xf numFmtId="0" fontId="50" fillId="0" borderId="0" xfId="0" applyFont="1" applyBorder="1" applyAlignment="1">
      <alignment horizontal="center" vertical="center" wrapText="1"/>
    </xf>
    <xf numFmtId="178" fontId="50" fillId="0" borderId="0" xfId="0" applyNumberFormat="1" applyFont="1" applyBorder="1" applyAlignment="1">
      <alignment horizontal="center" vertical="center" wrapText="1"/>
    </xf>
    <xf numFmtId="178" fontId="8" fillId="0" borderId="1" xfId="0" applyNumberFormat="1" applyFont="1" applyBorder="1" applyAlignment="1">
      <alignment horizontal="center" vertical="center" wrapText="1"/>
    </xf>
    <xf numFmtId="0" fontId="39" fillId="0" borderId="1" xfId="0" applyFont="1" applyBorder="1" applyAlignment="1">
      <alignment horizontal="left" vertical="center" wrapText="1"/>
    </xf>
    <xf numFmtId="0" fontId="39" fillId="0" borderId="21" xfId="0" applyFont="1" applyBorder="1" applyAlignment="1">
      <alignment horizontal="left" vertical="center" wrapText="1"/>
    </xf>
    <xf numFmtId="178" fontId="8" fillId="0" borderId="5" xfId="0" applyNumberFormat="1" applyFont="1" applyBorder="1" applyAlignment="1">
      <alignment vertical="center" wrapText="1"/>
    </xf>
    <xf numFmtId="0" fontId="39" fillId="0" borderId="22" xfId="0" applyFont="1" applyBorder="1" applyAlignment="1">
      <alignment horizontal="left" vertical="center" wrapText="1"/>
    </xf>
    <xf numFmtId="0" fontId="5" fillId="0" borderId="23" xfId="0" applyFont="1" applyBorder="1" applyAlignment="1">
      <alignment vertical="center" wrapText="1"/>
    </xf>
    <xf numFmtId="0" fontId="4" fillId="0" borderId="16" xfId="0" applyFont="1" applyBorder="1" applyAlignment="1">
      <alignment horizontal="center" vertical="center" wrapText="1"/>
    </xf>
    <xf numFmtId="0" fontId="4" fillId="0" borderId="21" xfId="0" applyFont="1" applyBorder="1" applyAlignment="1">
      <alignment horizontal="center" vertical="center" wrapText="1"/>
    </xf>
    <xf numFmtId="0" fontId="12" fillId="0" borderId="21" xfId="0" applyFont="1" applyBorder="1" applyAlignment="1">
      <alignment horizontal="center" vertical="center" wrapText="1"/>
    </xf>
    <xf numFmtId="0" fontId="14" fillId="0" borderId="0" xfId="0" applyFont="1" applyFill="1" applyAlignment="1">
      <alignment horizontal="left" vertical="center" wrapText="1"/>
    </xf>
    <xf numFmtId="0" fontId="0" fillId="0" borderId="0" xfId="0" applyFont="1" applyFill="1" applyBorder="1" applyAlignment="1">
      <alignment vertical="center"/>
    </xf>
    <xf numFmtId="0" fontId="51" fillId="0" borderId="0" xfId="0" applyFont="1" applyFill="1" applyBorder="1">
      <alignment vertical="center"/>
    </xf>
    <xf numFmtId="0" fontId="51" fillId="0" borderId="0" xfId="0" applyFont="1" applyFill="1" applyBorder="1" applyAlignment="1">
      <alignment horizontal="center" vertical="center"/>
    </xf>
    <xf numFmtId="0" fontId="0" fillId="0" borderId="0" xfId="0" applyFont="1" applyBorder="1">
      <alignment vertical="center"/>
    </xf>
    <xf numFmtId="0" fontId="52" fillId="0" borderId="5" xfId="0" applyNumberFormat="1" applyFont="1" applyFill="1" applyBorder="1" applyAlignment="1" applyProtection="1">
      <alignment horizontal="center" vertical="center"/>
    </xf>
    <xf numFmtId="0" fontId="53" fillId="0" borderId="5" xfId="0" applyNumberFormat="1" applyFont="1" applyFill="1" applyBorder="1" applyAlignment="1" applyProtection="1">
      <alignment horizontal="center" vertical="center"/>
    </xf>
    <xf numFmtId="182" fontId="52" fillId="0" borderId="5" xfId="0" applyNumberFormat="1" applyFont="1" applyFill="1" applyBorder="1" applyAlignment="1" applyProtection="1">
      <alignment horizontal="center" vertical="center" wrapText="1"/>
    </xf>
    <xf numFmtId="0" fontId="54" fillId="0" borderId="5" xfId="0" applyFont="1" applyFill="1" applyBorder="1" applyAlignment="1">
      <alignment horizontal="center" vertical="center" wrapText="1"/>
    </xf>
    <xf numFmtId="0" fontId="55" fillId="0" borderId="5" xfId="0" applyFont="1" applyFill="1" applyBorder="1" applyAlignment="1">
      <alignment horizontal="center" vertical="center" wrapText="1"/>
    </xf>
    <xf numFmtId="0" fontId="53" fillId="0" borderId="5" xfId="0" applyFont="1" applyFill="1" applyBorder="1" applyAlignment="1">
      <alignment horizontal="left" vertical="center" wrapText="1"/>
    </xf>
    <xf numFmtId="0" fontId="51" fillId="0" borderId="5" xfId="0" applyFont="1" applyFill="1" applyBorder="1" applyAlignment="1">
      <alignment horizontal="center" vertical="center"/>
    </xf>
    <xf numFmtId="0" fontId="56" fillId="0" borderId="5" xfId="0" applyFont="1" applyFill="1" applyBorder="1" applyAlignment="1">
      <alignment horizontal="left" vertical="center" wrapText="1"/>
    </xf>
    <xf numFmtId="0" fontId="10" fillId="0" borderId="5" xfId="0" applyFont="1" applyFill="1" applyBorder="1" applyAlignment="1">
      <alignment horizontal="center" vertical="center" wrapText="1"/>
    </xf>
    <xf numFmtId="0" fontId="10" fillId="0" borderId="5" xfId="0" applyFont="1" applyFill="1" applyBorder="1" applyAlignment="1">
      <alignment horizontal="center" vertical="center" textRotation="255" wrapText="1"/>
    </xf>
    <xf numFmtId="0" fontId="55" fillId="0" borderId="5" xfId="0" applyNumberFormat="1" applyFont="1" applyFill="1" applyBorder="1" applyAlignment="1">
      <alignment horizontal="center" vertical="center" wrapText="1"/>
    </xf>
    <xf numFmtId="0" fontId="52" fillId="0" borderId="5" xfId="0" applyFont="1" applyFill="1" applyBorder="1" applyAlignment="1">
      <alignment vertical="center" wrapText="1"/>
    </xf>
    <xf numFmtId="0" fontId="57" fillId="0" borderId="5" xfId="0" applyNumberFormat="1" applyFont="1" applyFill="1" applyBorder="1" applyAlignment="1">
      <alignment horizontal="center" vertical="center" wrapText="1"/>
    </xf>
    <xf numFmtId="0" fontId="57" fillId="0" borderId="5" xfId="0" applyFont="1" applyFill="1" applyBorder="1" applyAlignment="1">
      <alignment horizontal="center" vertical="center" wrapText="1"/>
    </xf>
    <xf numFmtId="0" fontId="0" fillId="0" borderId="0" xfId="0" applyFont="1" applyAlignment="1">
      <alignment horizontal="center" vertical="center"/>
    </xf>
    <xf numFmtId="0" fontId="58" fillId="0" borderId="0" xfId="0" applyFont="1" applyFill="1" applyAlignment="1">
      <alignment horizontal="center" vertical="center" wrapText="1"/>
    </xf>
    <xf numFmtId="0" fontId="20" fillId="0" borderId="5" xfId="0" applyFont="1" applyFill="1" applyBorder="1" applyAlignment="1">
      <alignment horizontal="center" vertical="center" wrapText="1"/>
    </xf>
    <xf numFmtId="0" fontId="59" fillId="0" borderId="5" xfId="0" applyFont="1" applyFill="1" applyBorder="1" applyAlignment="1">
      <alignment horizontal="center" vertical="center"/>
    </xf>
    <xf numFmtId="0" fontId="20" fillId="0" borderId="5" xfId="0" applyFont="1" applyFill="1" applyBorder="1" applyAlignment="1">
      <alignment vertical="center" wrapText="1"/>
    </xf>
    <xf numFmtId="0" fontId="20" fillId="0" borderId="17" xfId="0" applyFont="1" applyFill="1" applyBorder="1" applyAlignment="1">
      <alignment horizontal="center" vertical="center" wrapText="1"/>
    </xf>
    <xf numFmtId="182" fontId="59" fillId="0" borderId="5" xfId="0" applyNumberFormat="1" applyFont="1" applyFill="1" applyBorder="1" applyAlignment="1">
      <alignment horizontal="center" vertical="center"/>
    </xf>
    <xf numFmtId="0" fontId="20" fillId="0" borderId="19" xfId="0" applyFont="1" applyFill="1" applyBorder="1" applyAlignment="1">
      <alignment horizontal="center" vertical="center" wrapText="1"/>
    </xf>
    <xf numFmtId="0" fontId="20" fillId="0" borderId="18" xfId="0" applyFont="1" applyFill="1" applyBorder="1" applyAlignment="1">
      <alignment horizontal="center" vertical="center" wrapText="1"/>
    </xf>
    <xf numFmtId="0" fontId="0" fillId="0" borderId="5" xfId="0" applyFont="1" applyBorder="1" applyAlignment="1" quotePrefix="1">
      <alignment horizontal="center" vertical="center"/>
    </xf>
    <xf numFmtId="0" fontId="0" fillId="0" borderId="5" xfId="0" applyFont="1" applyBorder="1" quotePrefix="1">
      <alignment vertical="center"/>
    </xf>
    <xf numFmtId="0" fontId="0" fillId="0" borderId="15" xfId="0" applyFont="1" applyBorder="1" applyAlignment="1" quotePrefix="1">
      <alignment horizontal="center" vertical="center"/>
    </xf>
    <xf numFmtId="0" fontId="32" fillId="0" borderId="5" xfId="0" applyFont="1" applyFill="1" applyBorder="1" applyAlignment="1" quotePrefix="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xfId="49"/>
    <cellStyle name="Normal" xfId="50"/>
    <cellStyle name="常规 11" xfId="5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0" Type="http://schemas.openxmlformats.org/officeDocument/2006/relationships/styles" Target="styles.xml"/><Relationship Id="rId4" Type="http://schemas.openxmlformats.org/officeDocument/2006/relationships/worksheet" Target="worksheets/sheet4.xml"/><Relationship Id="rId39" Type="http://schemas.openxmlformats.org/officeDocument/2006/relationships/sharedStrings" Target="sharedStrings.xml"/><Relationship Id="rId38" Type="http://schemas.openxmlformats.org/officeDocument/2006/relationships/theme" Target="theme/theme1.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7"/>
  <sheetViews>
    <sheetView zoomScale="153" zoomScaleNormal="153" topLeftCell="A28" workbookViewId="0">
      <selection activeCell="C24" sqref="C24:C27"/>
    </sheetView>
  </sheetViews>
  <sheetFormatPr defaultColWidth="10" defaultRowHeight="27" customHeight="1" outlineLevelCol="3"/>
  <cols>
    <col min="1" max="1" width="7.62962962962963" style="356" customWidth="1"/>
    <col min="2" max="2" width="49.4537037037037" customWidth="1"/>
    <col min="3" max="3" width="18.7037037037037" style="356" customWidth="1"/>
  </cols>
  <sheetData>
    <row r="1" customHeight="1" spans="1:4">
      <c r="A1" s="357" t="s">
        <v>0</v>
      </c>
      <c r="B1" s="357"/>
      <c r="C1" s="357"/>
      <c r="D1" s="357"/>
    </row>
    <row r="2" ht="21" customHeight="1" spans="1:4">
      <c r="A2" s="358" t="s">
        <v>1</v>
      </c>
      <c r="B2" s="358" t="s">
        <v>2</v>
      </c>
      <c r="C2" s="358" t="s">
        <v>3</v>
      </c>
      <c r="D2" s="359" t="s">
        <v>4</v>
      </c>
    </row>
    <row r="3" ht="21" customHeight="1" spans="1:4">
      <c r="A3" s="358" t="s">
        <v>5</v>
      </c>
      <c r="B3" s="360" t="s">
        <v>6</v>
      </c>
      <c r="C3" s="361" t="s">
        <v>7</v>
      </c>
      <c r="D3" s="362">
        <v>1</v>
      </c>
    </row>
    <row r="4" ht="21" customHeight="1" spans="1:4">
      <c r="A4" s="358" t="s">
        <v>8</v>
      </c>
      <c r="B4" s="360" t="s">
        <v>9</v>
      </c>
      <c r="C4" s="363"/>
      <c r="D4" s="362">
        <v>4</v>
      </c>
    </row>
    <row r="5" ht="21" customHeight="1" spans="1:4">
      <c r="A5" s="358" t="s">
        <v>10</v>
      </c>
      <c r="B5" s="360" t="s">
        <v>11</v>
      </c>
      <c r="C5" s="363"/>
      <c r="D5" s="362">
        <v>6</v>
      </c>
    </row>
    <row r="6" ht="21" customHeight="1" spans="1:4">
      <c r="A6" s="358" t="s">
        <v>12</v>
      </c>
      <c r="B6" s="360" t="s">
        <v>13</v>
      </c>
      <c r="C6" s="363"/>
      <c r="D6" s="362">
        <v>8</v>
      </c>
    </row>
    <row r="7" ht="21" customHeight="1" spans="1:4">
      <c r="A7" s="358" t="s">
        <v>14</v>
      </c>
      <c r="B7" s="360" t="s">
        <v>15</v>
      </c>
      <c r="C7" s="363"/>
      <c r="D7" s="362">
        <v>18</v>
      </c>
    </row>
    <row r="8" ht="21" customHeight="1" spans="1:4">
      <c r="A8" s="358" t="s">
        <v>16</v>
      </c>
      <c r="B8" s="360" t="s">
        <v>17</v>
      </c>
      <c r="C8" s="363"/>
      <c r="D8" s="362"/>
    </row>
    <row r="9" ht="21" customHeight="1" spans="1:4">
      <c r="A9" s="358" t="s">
        <v>18</v>
      </c>
      <c r="B9" s="360" t="s">
        <v>19</v>
      </c>
      <c r="C9" s="363"/>
      <c r="D9" s="362">
        <v>20</v>
      </c>
    </row>
    <row r="10" ht="21" customHeight="1" spans="1:4">
      <c r="A10" s="358" t="s">
        <v>20</v>
      </c>
      <c r="B10" s="360" t="s">
        <v>21</v>
      </c>
      <c r="C10" s="363"/>
      <c r="D10" s="362">
        <v>25</v>
      </c>
    </row>
    <row r="11" ht="21" customHeight="1" spans="1:4">
      <c r="A11" s="358" t="s">
        <v>22</v>
      </c>
      <c r="B11" s="360" t="s">
        <v>23</v>
      </c>
      <c r="C11" s="363"/>
      <c r="D11" s="362">
        <v>27</v>
      </c>
    </row>
    <row r="12" ht="21" customHeight="1" spans="1:4">
      <c r="A12" s="358" t="s">
        <v>24</v>
      </c>
      <c r="B12" s="360" t="s">
        <v>25</v>
      </c>
      <c r="C12" s="363"/>
      <c r="D12" s="362">
        <v>32</v>
      </c>
    </row>
    <row r="13" ht="21" customHeight="1" spans="1:4">
      <c r="A13" s="358" t="s">
        <v>26</v>
      </c>
      <c r="B13" s="360" t="s">
        <v>27</v>
      </c>
      <c r="C13" s="363"/>
      <c r="D13" s="362">
        <v>33</v>
      </c>
    </row>
    <row r="14" ht="21" customHeight="1" spans="1:4">
      <c r="A14" s="358" t="s">
        <v>28</v>
      </c>
      <c r="B14" s="360" t="s">
        <v>29</v>
      </c>
      <c r="C14" s="363"/>
      <c r="D14" s="362">
        <v>34</v>
      </c>
    </row>
    <row r="15" ht="21" customHeight="1" spans="1:4">
      <c r="A15" s="358" t="s">
        <v>30</v>
      </c>
      <c r="B15" s="360" t="s">
        <v>31</v>
      </c>
      <c r="C15" s="363"/>
      <c r="D15" s="362">
        <v>35</v>
      </c>
    </row>
    <row r="16" ht="21" customHeight="1" spans="1:4">
      <c r="A16" s="358" t="s">
        <v>32</v>
      </c>
      <c r="B16" s="360" t="s">
        <v>33</v>
      </c>
      <c r="C16" s="363"/>
      <c r="D16" s="362">
        <v>36</v>
      </c>
    </row>
    <row r="17" ht="21" customHeight="1" spans="1:4">
      <c r="A17" s="358" t="s">
        <v>34</v>
      </c>
      <c r="B17" s="360" t="s">
        <v>35</v>
      </c>
      <c r="C17" s="364"/>
      <c r="D17" s="362">
        <v>37</v>
      </c>
    </row>
    <row r="18" ht="21" customHeight="1" spans="1:4">
      <c r="A18" s="358" t="s">
        <v>36</v>
      </c>
      <c r="B18" s="360" t="s">
        <v>37</v>
      </c>
      <c r="C18" s="361" t="s">
        <v>38</v>
      </c>
      <c r="D18" s="362">
        <v>38</v>
      </c>
    </row>
    <row r="19" ht="21" customHeight="1" spans="1:4">
      <c r="A19" s="358" t="s">
        <v>39</v>
      </c>
      <c r="B19" s="360" t="s">
        <v>40</v>
      </c>
      <c r="C19" s="363"/>
      <c r="D19" s="362">
        <v>39</v>
      </c>
    </row>
    <row r="20" ht="21" customHeight="1" spans="1:4">
      <c r="A20" s="358" t="s">
        <v>41</v>
      </c>
      <c r="B20" s="360" t="s">
        <v>42</v>
      </c>
      <c r="C20" s="363"/>
      <c r="D20" s="362">
        <v>40</v>
      </c>
    </row>
    <row r="21" ht="21" customHeight="1" spans="1:4">
      <c r="A21" s="358" t="s">
        <v>43</v>
      </c>
      <c r="B21" s="360" t="s">
        <v>44</v>
      </c>
      <c r="C21" s="363"/>
      <c r="D21" s="362"/>
    </row>
    <row r="22" ht="21" customHeight="1" spans="1:4">
      <c r="A22" s="358" t="s">
        <v>45</v>
      </c>
      <c r="B22" s="360" t="s">
        <v>46</v>
      </c>
      <c r="C22" s="363"/>
      <c r="D22" s="362"/>
    </row>
    <row r="23" ht="21" customHeight="1" spans="1:4">
      <c r="A23" s="358" t="s">
        <v>47</v>
      </c>
      <c r="B23" s="360" t="s">
        <v>48</v>
      </c>
      <c r="C23" s="364"/>
      <c r="D23" s="362"/>
    </row>
    <row r="24" ht="21" customHeight="1" spans="1:4">
      <c r="A24" s="358" t="s">
        <v>49</v>
      </c>
      <c r="B24" s="360" t="s">
        <v>50</v>
      </c>
      <c r="C24" s="361" t="s">
        <v>51</v>
      </c>
      <c r="D24" s="362">
        <v>41</v>
      </c>
    </row>
    <row r="25" ht="21" customHeight="1" spans="1:4">
      <c r="A25" s="358" t="s">
        <v>52</v>
      </c>
      <c r="B25" s="360" t="s">
        <v>53</v>
      </c>
      <c r="C25" s="363"/>
      <c r="D25" s="362">
        <v>42</v>
      </c>
    </row>
    <row r="26" ht="21" customHeight="1" spans="1:4">
      <c r="A26" s="358" t="s">
        <v>54</v>
      </c>
      <c r="B26" s="360" t="s">
        <v>55</v>
      </c>
      <c r="C26" s="363"/>
      <c r="D26" s="362">
        <v>43</v>
      </c>
    </row>
    <row r="27" ht="21" customHeight="1" spans="1:4">
      <c r="A27" s="358" t="s">
        <v>56</v>
      </c>
      <c r="B27" s="360" t="s">
        <v>57</v>
      </c>
      <c r="C27" s="364"/>
      <c r="D27" s="362"/>
    </row>
    <row r="28" ht="21" customHeight="1" spans="1:4">
      <c r="A28" s="358" t="s">
        <v>58</v>
      </c>
      <c r="B28" s="360" t="s">
        <v>59</v>
      </c>
      <c r="C28" s="358" t="s">
        <v>60</v>
      </c>
      <c r="D28" s="362">
        <v>44</v>
      </c>
    </row>
    <row r="29" ht="21" customHeight="1" spans="1:4">
      <c r="A29" s="358" t="s">
        <v>61</v>
      </c>
      <c r="B29" s="360" t="s">
        <v>62</v>
      </c>
      <c r="C29" s="358"/>
      <c r="D29" s="362">
        <v>45</v>
      </c>
    </row>
    <row r="30" ht="21" customHeight="1" spans="1:4">
      <c r="A30" s="358" t="s">
        <v>63</v>
      </c>
      <c r="B30" s="360" t="s">
        <v>64</v>
      </c>
      <c r="C30" s="358"/>
      <c r="D30" s="362">
        <v>46</v>
      </c>
    </row>
    <row r="31" ht="21" customHeight="1" spans="1:4">
      <c r="A31" s="358" t="s">
        <v>65</v>
      </c>
      <c r="B31" s="360" t="s">
        <v>66</v>
      </c>
      <c r="C31" s="361" t="s">
        <v>67</v>
      </c>
      <c r="D31" s="362">
        <v>47</v>
      </c>
    </row>
    <row r="32" ht="21" customHeight="1" spans="1:4">
      <c r="A32" s="358" t="s">
        <v>68</v>
      </c>
      <c r="B32" s="360" t="s">
        <v>69</v>
      </c>
      <c r="C32" s="363"/>
      <c r="D32" s="362">
        <v>48</v>
      </c>
    </row>
    <row r="33" ht="21" customHeight="1" spans="1:4">
      <c r="A33" s="358" t="s">
        <v>70</v>
      </c>
      <c r="B33" s="360" t="s">
        <v>71</v>
      </c>
      <c r="C33" s="363"/>
      <c r="D33" s="362">
        <v>49</v>
      </c>
    </row>
    <row r="34" ht="21" customHeight="1" spans="1:4">
      <c r="A34" s="358" t="s">
        <v>72</v>
      </c>
      <c r="B34" s="360" t="s">
        <v>73</v>
      </c>
      <c r="C34" s="363"/>
      <c r="D34" s="362">
        <v>50</v>
      </c>
    </row>
    <row r="35" ht="21" customHeight="1" spans="1:4">
      <c r="A35" s="358" t="s">
        <v>74</v>
      </c>
      <c r="B35" s="360" t="s">
        <v>75</v>
      </c>
      <c r="C35" s="358" t="s">
        <v>76</v>
      </c>
      <c r="D35" s="362">
        <v>51</v>
      </c>
    </row>
    <row r="36" ht="21" customHeight="1" spans="1:4">
      <c r="A36" s="358" t="s">
        <v>77</v>
      </c>
      <c r="B36" s="360" t="s">
        <v>78</v>
      </c>
      <c r="C36" s="358"/>
      <c r="D36" s="362">
        <v>53</v>
      </c>
    </row>
    <row r="37" ht="21" customHeight="1" spans="1:4">
      <c r="A37" s="358" t="s">
        <v>79</v>
      </c>
      <c r="B37" s="360" t="s">
        <v>80</v>
      </c>
      <c r="C37" s="358"/>
      <c r="D37" s="362">
        <v>55</v>
      </c>
    </row>
  </sheetData>
  <mergeCells count="7">
    <mergeCell ref="A1:D1"/>
    <mergeCell ref="C3:C17"/>
    <mergeCell ref="C18:C23"/>
    <mergeCell ref="C24:C27"/>
    <mergeCell ref="C28:C30"/>
    <mergeCell ref="C31:C34"/>
    <mergeCell ref="C35:C37"/>
  </mergeCells>
  <pageMargins left="0.75" right="0.75" top="1" bottom="1" header="0.5" footer="0.5"/>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26"/>
  <sheetViews>
    <sheetView showZeros="0" workbookViewId="0">
      <selection activeCell="A1" sqref="A1"/>
    </sheetView>
  </sheetViews>
  <sheetFormatPr defaultColWidth="22.5" defaultRowHeight="14.4"/>
  <cols>
    <col min="1" max="1" width="22.3796296296296" style="223" customWidth="1"/>
    <col min="2" max="2" width="22" style="221" customWidth="1"/>
    <col min="3" max="3" width="22.6296296296296" style="224" customWidth="1"/>
    <col min="4" max="4" width="13.1296296296296" style="225" customWidth="1"/>
    <col min="5" max="5" width="55.5" style="223" customWidth="1"/>
    <col min="6" max="16370" width="22.5" style="221" customWidth="1"/>
    <col min="16371" max="16378" width="22.5" style="221"/>
    <col min="16379" max="16379" width="22.5" style="259"/>
    <col min="16380" max="16384" width="22.5" style="260"/>
  </cols>
  <sheetData>
    <row r="1" s="206" customFormat="1" ht="20" customHeight="1" spans="1:1024 1025:16384">
      <c r="A1" s="227" t="s">
        <v>20</v>
      </c>
      <c r="B1" s="222"/>
      <c r="C1" s="261"/>
      <c r="D1" s="262"/>
      <c r="E1" s="227"/>
      <c r="F1" s="222"/>
      <c r="G1" s="222"/>
      <c r="H1" s="222"/>
      <c r="I1" s="222"/>
      <c r="J1" s="222"/>
      <c r="K1" s="222"/>
      <c r="L1" s="222"/>
      <c r="M1" s="222"/>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2"/>
      <c r="DR1" s="222"/>
      <c r="DS1" s="222"/>
      <c r="DT1" s="222"/>
      <c r="DU1" s="222"/>
      <c r="DV1" s="222"/>
      <c r="DW1" s="222"/>
      <c r="DX1" s="222"/>
      <c r="DY1" s="222"/>
      <c r="DZ1" s="222"/>
      <c r="EA1" s="222"/>
      <c r="EB1" s="222"/>
      <c r="EC1" s="222"/>
      <c r="ED1" s="222"/>
      <c r="EE1" s="222"/>
      <c r="EF1" s="222"/>
      <c r="EG1" s="222"/>
      <c r="EH1" s="222"/>
      <c r="EI1" s="222"/>
      <c r="EJ1" s="222"/>
      <c r="EK1" s="222"/>
      <c r="EL1" s="222"/>
      <c r="EM1" s="222"/>
      <c r="EN1" s="222"/>
      <c r="EO1" s="222"/>
      <c r="EP1" s="222"/>
      <c r="EQ1" s="222"/>
      <c r="ER1" s="222"/>
      <c r="ES1" s="222"/>
      <c r="ET1" s="222"/>
      <c r="EU1" s="222"/>
      <c r="EV1" s="222"/>
      <c r="EW1" s="222"/>
      <c r="EX1" s="222"/>
      <c r="EY1" s="222"/>
      <c r="EZ1" s="222"/>
      <c r="FA1" s="222"/>
      <c r="FB1" s="222"/>
      <c r="FC1" s="222"/>
      <c r="FD1" s="222"/>
      <c r="FE1" s="222"/>
      <c r="FF1" s="222"/>
      <c r="FG1" s="222"/>
      <c r="FH1" s="222"/>
      <c r="FI1" s="222"/>
      <c r="FJ1" s="222"/>
      <c r="FK1" s="222"/>
      <c r="FL1" s="222"/>
      <c r="FM1" s="222"/>
      <c r="FN1" s="222"/>
      <c r="FO1" s="222"/>
      <c r="FP1" s="222"/>
      <c r="FQ1" s="222"/>
      <c r="FR1" s="222"/>
      <c r="FS1" s="222"/>
      <c r="FT1" s="222"/>
      <c r="FU1" s="222"/>
      <c r="FV1" s="222"/>
      <c r="FW1" s="222"/>
      <c r="FX1" s="222"/>
      <c r="FY1" s="222"/>
      <c r="FZ1" s="222"/>
      <c r="GA1" s="222"/>
      <c r="GB1" s="222"/>
      <c r="GC1" s="222"/>
      <c r="GD1" s="222"/>
      <c r="GE1" s="222"/>
      <c r="GF1" s="222"/>
      <c r="GG1" s="222"/>
      <c r="GH1" s="222"/>
      <c r="GI1" s="222"/>
      <c r="GJ1" s="222"/>
      <c r="GK1" s="222"/>
      <c r="GL1" s="222"/>
      <c r="GM1" s="222"/>
      <c r="GN1" s="222"/>
      <c r="GO1" s="222"/>
      <c r="GP1" s="222"/>
      <c r="GQ1" s="222"/>
      <c r="GR1" s="222"/>
      <c r="GS1" s="222"/>
      <c r="GT1" s="222"/>
      <c r="GU1" s="222"/>
      <c r="GV1" s="222"/>
      <c r="GW1" s="222"/>
      <c r="GX1" s="222"/>
      <c r="GY1" s="222"/>
      <c r="GZ1" s="222"/>
      <c r="HA1" s="222"/>
      <c r="HB1" s="222"/>
      <c r="HC1" s="222"/>
      <c r="HD1" s="222"/>
      <c r="HE1" s="222"/>
      <c r="HF1" s="222"/>
      <c r="HG1" s="222"/>
      <c r="HH1" s="222"/>
      <c r="HI1" s="222"/>
      <c r="HJ1" s="222"/>
      <c r="HK1" s="222"/>
      <c r="HL1" s="222"/>
      <c r="HM1" s="222"/>
      <c r="HN1" s="222"/>
      <c r="HO1" s="222"/>
      <c r="HP1" s="222"/>
      <c r="HQ1" s="222"/>
      <c r="HR1" s="222"/>
      <c r="HS1" s="222"/>
      <c r="HT1" s="222"/>
      <c r="HU1" s="222"/>
      <c r="HV1" s="222"/>
      <c r="HW1" s="222"/>
      <c r="HX1" s="222"/>
      <c r="HY1" s="222"/>
      <c r="HZ1" s="222"/>
      <c r="IA1" s="222"/>
      <c r="IB1" s="222"/>
      <c r="IC1" s="222"/>
      <c r="ID1" s="222"/>
      <c r="IE1" s="222"/>
      <c r="IF1" s="222"/>
      <c r="IG1" s="222"/>
      <c r="IH1" s="222"/>
      <c r="II1" s="222"/>
      <c r="IJ1" s="222"/>
      <c r="IK1" s="222"/>
      <c r="IL1" s="222"/>
      <c r="IM1" s="222"/>
      <c r="IN1" s="222"/>
      <c r="IO1" s="222"/>
      <c r="IP1" s="222"/>
      <c r="IQ1" s="222"/>
      <c r="IR1" s="222"/>
      <c r="IS1" s="222"/>
      <c r="IT1" s="222"/>
      <c r="IU1" s="222"/>
      <c r="IV1" s="222"/>
      <c r="IW1" s="222"/>
      <c r="IX1" s="222"/>
      <c r="IY1" s="222"/>
      <c r="IZ1" s="222"/>
      <c r="JA1" s="222"/>
      <c r="JB1" s="222"/>
      <c r="JC1" s="222"/>
      <c r="JD1" s="222"/>
      <c r="JE1" s="222"/>
      <c r="JF1" s="222"/>
      <c r="JG1" s="222"/>
      <c r="JH1" s="222"/>
      <c r="JI1" s="222"/>
      <c r="JJ1" s="222"/>
      <c r="JK1" s="222"/>
      <c r="JL1" s="222"/>
      <c r="JM1" s="222"/>
      <c r="JN1" s="222"/>
      <c r="JO1" s="222"/>
      <c r="JP1" s="222"/>
      <c r="JQ1" s="222"/>
      <c r="JR1" s="222"/>
      <c r="JS1" s="222"/>
      <c r="JT1" s="222"/>
      <c r="JU1" s="222"/>
      <c r="JV1" s="222"/>
      <c r="JW1" s="222"/>
      <c r="JX1" s="222"/>
      <c r="JY1" s="222"/>
      <c r="JZ1" s="222"/>
      <c r="KA1" s="222"/>
      <c r="KB1" s="222"/>
      <c r="KC1" s="222"/>
      <c r="KD1" s="222"/>
      <c r="KE1" s="222"/>
      <c r="KF1" s="222"/>
      <c r="KG1" s="222"/>
      <c r="KH1" s="222"/>
      <c r="KI1" s="222"/>
      <c r="KJ1" s="222"/>
      <c r="KK1" s="222"/>
      <c r="KL1" s="222"/>
      <c r="KM1" s="222"/>
      <c r="KN1" s="222"/>
      <c r="KO1" s="222"/>
      <c r="KP1" s="222"/>
      <c r="KQ1" s="222"/>
      <c r="KR1" s="222"/>
      <c r="KS1" s="222"/>
      <c r="KT1" s="222"/>
      <c r="KU1" s="222"/>
      <c r="KV1" s="222"/>
      <c r="KW1" s="222"/>
      <c r="KX1" s="222"/>
      <c r="KY1" s="222"/>
      <c r="KZ1" s="222"/>
      <c r="LA1" s="222"/>
      <c r="LB1" s="222"/>
      <c r="LC1" s="222"/>
      <c r="LD1" s="222"/>
      <c r="LE1" s="222"/>
      <c r="LF1" s="222"/>
      <c r="LG1" s="222"/>
      <c r="LH1" s="222"/>
      <c r="LI1" s="222"/>
      <c r="LJ1" s="222"/>
      <c r="LK1" s="222"/>
      <c r="LL1" s="222"/>
      <c r="LM1" s="222"/>
      <c r="LN1" s="222"/>
      <c r="LO1" s="222"/>
      <c r="LP1" s="222"/>
      <c r="LQ1" s="222"/>
      <c r="LR1" s="222"/>
      <c r="LS1" s="222"/>
      <c r="LT1" s="222"/>
      <c r="LU1" s="222"/>
      <c r="LV1" s="222"/>
      <c r="LW1" s="222"/>
      <c r="LX1" s="222"/>
      <c r="LY1" s="222"/>
      <c r="LZ1" s="222"/>
      <c r="MA1" s="222"/>
      <c r="MB1" s="222"/>
      <c r="MC1" s="222"/>
      <c r="MD1" s="222"/>
      <c r="ME1" s="222"/>
      <c r="MF1" s="222"/>
      <c r="MG1" s="222"/>
      <c r="MH1" s="222"/>
      <c r="MI1" s="222"/>
      <c r="MJ1" s="222"/>
      <c r="MK1" s="222"/>
      <c r="ML1" s="222"/>
      <c r="MM1" s="222"/>
      <c r="MN1" s="222"/>
      <c r="MO1" s="222"/>
      <c r="MP1" s="222"/>
      <c r="MQ1" s="222"/>
      <c r="MR1" s="222"/>
      <c r="MS1" s="222"/>
      <c r="MT1" s="222"/>
      <c r="MU1" s="222"/>
      <c r="MV1" s="222"/>
      <c r="MW1" s="222"/>
      <c r="MX1" s="222"/>
      <c r="MY1" s="222"/>
      <c r="MZ1" s="222"/>
      <c r="NA1" s="222"/>
      <c r="NB1" s="222"/>
      <c r="NC1" s="222"/>
      <c r="ND1" s="222"/>
      <c r="NE1" s="222"/>
      <c r="NF1" s="222"/>
      <c r="NG1" s="222"/>
      <c r="NH1" s="222"/>
      <c r="NI1" s="222"/>
      <c r="NJ1" s="222"/>
      <c r="NK1" s="222"/>
      <c r="NL1" s="222"/>
      <c r="NM1" s="222"/>
      <c r="NN1" s="222"/>
      <c r="NO1" s="222"/>
      <c r="NP1" s="222"/>
      <c r="NQ1" s="222"/>
      <c r="NR1" s="222"/>
      <c r="NS1" s="222"/>
      <c r="NT1" s="222"/>
      <c r="NU1" s="222"/>
      <c r="NV1" s="222"/>
      <c r="NW1" s="222"/>
      <c r="NX1" s="222"/>
      <c r="NY1" s="222"/>
      <c r="NZ1" s="222"/>
      <c r="OA1" s="222"/>
      <c r="OB1" s="222"/>
      <c r="OC1" s="222"/>
      <c r="OD1" s="222"/>
      <c r="OE1" s="222"/>
      <c r="OF1" s="222"/>
      <c r="OG1" s="222"/>
      <c r="OH1" s="222"/>
      <c r="OI1" s="222"/>
      <c r="OJ1" s="222"/>
      <c r="OK1" s="222"/>
      <c r="OL1" s="222"/>
      <c r="OM1" s="222"/>
      <c r="ON1" s="222"/>
      <c r="OO1" s="222"/>
      <c r="OP1" s="222"/>
      <c r="OQ1" s="222"/>
      <c r="OR1" s="222"/>
      <c r="OS1" s="222"/>
      <c r="OT1" s="222"/>
      <c r="OU1" s="222"/>
      <c r="OV1" s="222"/>
      <c r="OW1" s="222"/>
      <c r="OX1" s="222"/>
      <c r="OY1" s="222"/>
      <c r="OZ1" s="222"/>
      <c r="PA1" s="222"/>
      <c r="PB1" s="222"/>
      <c r="PC1" s="222"/>
      <c r="PD1" s="222"/>
      <c r="PE1" s="222"/>
      <c r="PF1" s="222"/>
      <c r="PG1" s="222"/>
      <c r="PH1" s="222"/>
      <c r="PI1" s="222"/>
      <c r="PJ1" s="222"/>
      <c r="PK1" s="222"/>
      <c r="PL1" s="222"/>
      <c r="PM1" s="222"/>
      <c r="PN1" s="222"/>
      <c r="PO1" s="222"/>
      <c r="PP1" s="222"/>
      <c r="PQ1" s="222"/>
      <c r="PR1" s="222"/>
      <c r="PS1" s="222"/>
      <c r="PT1" s="222"/>
      <c r="PU1" s="222"/>
      <c r="PV1" s="222"/>
      <c r="PW1" s="222"/>
      <c r="PX1" s="222"/>
      <c r="PY1" s="222"/>
      <c r="PZ1" s="222"/>
      <c r="QA1" s="222"/>
      <c r="QB1" s="222"/>
      <c r="QC1" s="222"/>
      <c r="QD1" s="222"/>
      <c r="QE1" s="222"/>
      <c r="QF1" s="222"/>
      <c r="QG1" s="222"/>
      <c r="QH1" s="222"/>
      <c r="QI1" s="222"/>
      <c r="QJ1" s="222"/>
      <c r="QK1" s="222"/>
      <c r="QL1" s="222"/>
      <c r="QM1" s="222"/>
      <c r="QN1" s="222"/>
      <c r="QO1" s="222"/>
      <c r="QP1" s="222"/>
      <c r="QQ1" s="222"/>
      <c r="QR1" s="222"/>
      <c r="QS1" s="222"/>
      <c r="QT1" s="222"/>
      <c r="QU1" s="222"/>
      <c r="QV1" s="222"/>
      <c r="QW1" s="222"/>
      <c r="QX1" s="222"/>
      <c r="QY1" s="222"/>
      <c r="QZ1" s="222"/>
      <c r="RA1" s="222"/>
      <c r="RB1" s="222"/>
      <c r="RC1" s="222"/>
      <c r="RD1" s="222"/>
      <c r="RE1" s="222"/>
      <c r="RF1" s="222"/>
      <c r="RG1" s="222"/>
      <c r="RH1" s="222"/>
      <c r="RI1" s="222"/>
      <c r="RJ1" s="222"/>
      <c r="RK1" s="222"/>
      <c r="RL1" s="222"/>
      <c r="RM1" s="222"/>
      <c r="RN1" s="222"/>
      <c r="RO1" s="222"/>
      <c r="RP1" s="222"/>
      <c r="RQ1" s="222"/>
      <c r="RR1" s="222"/>
      <c r="RS1" s="222"/>
      <c r="RT1" s="222"/>
      <c r="RU1" s="222"/>
      <c r="RV1" s="222"/>
      <c r="RW1" s="222"/>
      <c r="RX1" s="222"/>
      <c r="RY1" s="222"/>
      <c r="RZ1" s="222"/>
      <c r="SA1" s="222"/>
      <c r="SB1" s="222"/>
      <c r="SC1" s="222"/>
      <c r="SD1" s="222"/>
      <c r="SE1" s="222"/>
      <c r="SF1" s="222"/>
      <c r="SG1" s="222"/>
      <c r="SH1" s="222"/>
      <c r="SI1" s="222"/>
      <c r="SJ1" s="222"/>
      <c r="SK1" s="222"/>
      <c r="SL1" s="222"/>
      <c r="SM1" s="222"/>
      <c r="SN1" s="222"/>
      <c r="SO1" s="222"/>
      <c r="SP1" s="222"/>
      <c r="SQ1" s="222"/>
      <c r="SR1" s="222"/>
      <c r="SS1" s="222"/>
      <c r="ST1" s="222"/>
      <c r="SU1" s="222"/>
      <c r="SV1" s="222"/>
      <c r="SW1" s="222"/>
      <c r="SX1" s="222"/>
      <c r="SY1" s="222"/>
      <c r="SZ1" s="222"/>
      <c r="TA1" s="222"/>
      <c r="TB1" s="222"/>
      <c r="TC1" s="222"/>
      <c r="TD1" s="222"/>
      <c r="TE1" s="222"/>
      <c r="TF1" s="222"/>
      <c r="TG1" s="222"/>
      <c r="TH1" s="222"/>
      <c r="TI1" s="222"/>
      <c r="TJ1" s="222"/>
      <c r="TK1" s="222"/>
      <c r="TL1" s="222"/>
      <c r="TM1" s="222"/>
      <c r="TN1" s="222"/>
      <c r="TO1" s="222"/>
      <c r="TP1" s="222"/>
      <c r="TQ1" s="222"/>
      <c r="TR1" s="222"/>
      <c r="TS1" s="222"/>
      <c r="TT1" s="222"/>
      <c r="TU1" s="222"/>
      <c r="TV1" s="222"/>
      <c r="TW1" s="222"/>
      <c r="TX1" s="222"/>
      <c r="TY1" s="222"/>
      <c r="TZ1" s="222"/>
      <c r="UA1" s="222"/>
      <c r="UB1" s="222"/>
      <c r="UC1" s="222"/>
      <c r="UD1" s="222"/>
      <c r="UE1" s="222"/>
      <c r="UF1" s="222"/>
      <c r="UG1" s="222"/>
      <c r="UH1" s="222"/>
      <c r="UI1" s="222"/>
      <c r="UJ1" s="222"/>
      <c r="UK1" s="222"/>
      <c r="UL1" s="222"/>
      <c r="UM1" s="222"/>
      <c r="UN1" s="222"/>
      <c r="UO1" s="222"/>
      <c r="UP1" s="222"/>
      <c r="UQ1" s="222"/>
      <c r="UR1" s="222"/>
      <c r="US1" s="222"/>
      <c r="UT1" s="222"/>
      <c r="UU1" s="222"/>
      <c r="UV1" s="222"/>
      <c r="UW1" s="222"/>
      <c r="UX1" s="222"/>
      <c r="UY1" s="222"/>
      <c r="UZ1" s="222"/>
      <c r="VA1" s="222"/>
      <c r="VB1" s="222"/>
      <c r="VC1" s="222"/>
      <c r="VD1" s="222"/>
      <c r="VE1" s="222"/>
      <c r="VF1" s="222"/>
      <c r="VG1" s="222"/>
      <c r="VH1" s="222"/>
      <c r="VI1" s="222"/>
      <c r="VJ1" s="222"/>
      <c r="VK1" s="222"/>
      <c r="VL1" s="222"/>
      <c r="VM1" s="222"/>
      <c r="VN1" s="222"/>
      <c r="VO1" s="222"/>
      <c r="VP1" s="222"/>
      <c r="VQ1" s="222"/>
      <c r="VR1" s="222"/>
      <c r="VS1" s="222"/>
      <c r="VT1" s="222"/>
      <c r="VU1" s="222"/>
      <c r="VV1" s="222"/>
      <c r="VW1" s="222"/>
      <c r="VX1" s="222"/>
      <c r="VY1" s="222"/>
      <c r="VZ1" s="222"/>
      <c r="WA1" s="222"/>
      <c r="WB1" s="222"/>
      <c r="WC1" s="222"/>
      <c r="WD1" s="222"/>
      <c r="WE1" s="222"/>
      <c r="WF1" s="222"/>
      <c r="WG1" s="222"/>
      <c r="WH1" s="222"/>
      <c r="WI1" s="222"/>
      <c r="WJ1" s="222"/>
      <c r="WK1" s="222"/>
      <c r="WL1" s="222"/>
      <c r="WM1" s="222"/>
      <c r="WN1" s="222"/>
      <c r="WO1" s="222"/>
      <c r="WP1" s="222"/>
      <c r="WQ1" s="222"/>
      <c r="WR1" s="222"/>
      <c r="WS1" s="222"/>
      <c r="WT1" s="222"/>
      <c r="WU1" s="222"/>
      <c r="WV1" s="222"/>
      <c r="WW1" s="222"/>
      <c r="WX1" s="222"/>
      <c r="WY1" s="222"/>
      <c r="WZ1" s="222"/>
      <c r="XA1" s="222"/>
      <c r="XB1" s="222"/>
      <c r="XC1" s="222"/>
      <c r="XD1" s="222"/>
      <c r="XE1" s="222"/>
      <c r="XF1" s="222"/>
      <c r="XG1" s="222"/>
      <c r="XH1" s="222"/>
      <c r="XI1" s="222"/>
      <c r="XJ1" s="222"/>
      <c r="XK1" s="222"/>
      <c r="XL1" s="222"/>
      <c r="XM1" s="222"/>
      <c r="XN1" s="222"/>
      <c r="XO1" s="222"/>
      <c r="XP1" s="222"/>
      <c r="XQ1" s="222"/>
      <c r="XR1" s="222"/>
      <c r="XS1" s="222"/>
      <c r="XT1" s="222"/>
      <c r="XU1" s="222"/>
      <c r="XV1" s="222"/>
      <c r="XW1" s="222"/>
      <c r="XX1" s="222"/>
      <c r="XY1" s="222"/>
      <c r="XZ1" s="222"/>
      <c r="YA1" s="222"/>
      <c r="YB1" s="222"/>
      <c r="YC1" s="222"/>
      <c r="YD1" s="222"/>
      <c r="YE1" s="222"/>
      <c r="YF1" s="222"/>
      <c r="YG1" s="222"/>
      <c r="YH1" s="222"/>
      <c r="YI1" s="222"/>
      <c r="YJ1" s="222"/>
      <c r="YK1" s="222"/>
      <c r="YL1" s="222"/>
      <c r="YM1" s="222"/>
      <c r="YN1" s="222"/>
      <c r="YO1" s="222"/>
      <c r="YP1" s="222"/>
      <c r="YQ1" s="222"/>
      <c r="YR1" s="222"/>
      <c r="YS1" s="222"/>
      <c r="YT1" s="222"/>
      <c r="YU1" s="222"/>
      <c r="YV1" s="222"/>
      <c r="YW1" s="222"/>
      <c r="YX1" s="222"/>
      <c r="YY1" s="222"/>
      <c r="YZ1" s="222"/>
      <c r="ZA1" s="222"/>
      <c r="ZB1" s="222"/>
      <c r="ZC1" s="222"/>
      <c r="ZD1" s="222"/>
      <c r="ZE1" s="222"/>
      <c r="ZF1" s="222"/>
      <c r="ZG1" s="222"/>
      <c r="ZH1" s="222"/>
      <c r="ZI1" s="222"/>
      <c r="ZJ1" s="222"/>
      <c r="ZK1" s="222"/>
      <c r="ZL1" s="222"/>
      <c r="ZM1" s="222"/>
      <c r="ZN1" s="222"/>
      <c r="ZO1" s="222"/>
      <c r="ZP1" s="222"/>
      <c r="ZQ1" s="222"/>
      <c r="ZR1" s="222"/>
      <c r="ZS1" s="222"/>
      <c r="ZT1" s="222"/>
      <c r="ZU1" s="222"/>
      <c r="ZV1" s="222"/>
      <c r="ZW1" s="222"/>
      <c r="ZX1" s="222"/>
      <c r="ZY1" s="222"/>
      <c r="ZZ1" s="222"/>
      <c r="AAA1" s="222"/>
      <c r="AAB1" s="222"/>
      <c r="AAC1" s="222"/>
      <c r="AAD1" s="222"/>
      <c r="AAE1" s="222"/>
      <c r="AAF1" s="222"/>
      <c r="AAG1" s="222"/>
      <c r="AAH1" s="222"/>
      <c r="AAI1" s="222"/>
      <c r="AAJ1" s="222"/>
      <c r="AAK1" s="222"/>
      <c r="AAL1" s="222"/>
      <c r="AAM1" s="222"/>
      <c r="AAN1" s="222"/>
      <c r="AAO1" s="222"/>
      <c r="AAP1" s="222"/>
      <c r="AAQ1" s="222"/>
      <c r="AAR1" s="222"/>
      <c r="AAS1" s="222"/>
      <c r="AAT1" s="222"/>
      <c r="AAU1" s="222"/>
      <c r="AAV1" s="222"/>
      <c r="AAW1" s="222"/>
      <c r="AAX1" s="222"/>
      <c r="AAY1" s="222"/>
      <c r="AAZ1" s="222"/>
      <c r="ABA1" s="222"/>
      <c r="ABB1" s="222"/>
      <c r="ABC1" s="222"/>
      <c r="ABD1" s="222"/>
      <c r="ABE1" s="222"/>
      <c r="ABF1" s="222"/>
      <c r="ABG1" s="222"/>
      <c r="ABH1" s="222"/>
      <c r="ABI1" s="222"/>
      <c r="ABJ1" s="222"/>
      <c r="ABK1" s="222"/>
      <c r="ABL1" s="222"/>
      <c r="ABM1" s="222"/>
      <c r="ABN1" s="222"/>
      <c r="ABO1" s="222"/>
      <c r="ABP1" s="222"/>
      <c r="ABQ1" s="222"/>
      <c r="ABR1" s="222"/>
      <c r="ABS1" s="222"/>
      <c r="ABT1" s="222"/>
      <c r="ABU1" s="222"/>
      <c r="ABV1" s="222"/>
      <c r="ABW1" s="222"/>
      <c r="ABX1" s="222"/>
      <c r="ABY1" s="222"/>
      <c r="ABZ1" s="222"/>
      <c r="ACA1" s="222"/>
      <c r="ACB1" s="222"/>
      <c r="ACC1" s="222"/>
      <c r="ACD1" s="222"/>
      <c r="ACE1" s="222"/>
      <c r="ACF1" s="222"/>
      <c r="ACG1" s="222"/>
      <c r="ACH1" s="222"/>
      <c r="ACI1" s="222"/>
      <c r="ACJ1" s="222"/>
      <c r="ACK1" s="222"/>
      <c r="ACL1" s="222"/>
      <c r="ACM1" s="222"/>
      <c r="ACN1" s="222"/>
      <c r="ACO1" s="222"/>
      <c r="ACP1" s="222"/>
      <c r="ACQ1" s="222"/>
      <c r="ACR1" s="222"/>
      <c r="ACS1" s="222"/>
      <c r="ACT1" s="222"/>
      <c r="ACU1" s="222"/>
      <c r="ACV1" s="222"/>
      <c r="ACW1" s="222"/>
      <c r="ACX1" s="222"/>
      <c r="ACY1" s="222"/>
      <c r="ACZ1" s="222"/>
      <c r="ADA1" s="222"/>
      <c r="ADB1" s="222"/>
      <c r="ADC1" s="222"/>
      <c r="ADD1" s="222"/>
      <c r="ADE1" s="222"/>
      <c r="ADF1" s="222"/>
      <c r="ADG1" s="222"/>
      <c r="ADH1" s="222"/>
      <c r="ADI1" s="222"/>
      <c r="ADJ1" s="222"/>
      <c r="ADK1" s="222"/>
      <c r="ADL1" s="222"/>
      <c r="ADM1" s="222"/>
      <c r="ADN1" s="222"/>
      <c r="ADO1" s="222"/>
      <c r="ADP1" s="222"/>
      <c r="ADQ1" s="222"/>
      <c r="ADR1" s="222"/>
      <c r="ADS1" s="222"/>
      <c r="ADT1" s="222"/>
      <c r="ADU1" s="222"/>
      <c r="ADV1" s="222"/>
      <c r="ADW1" s="222"/>
      <c r="ADX1" s="222"/>
      <c r="ADY1" s="222"/>
      <c r="ADZ1" s="222"/>
      <c r="AEA1" s="222"/>
      <c r="AEB1" s="222"/>
      <c r="AEC1" s="222"/>
      <c r="AED1" s="222"/>
      <c r="AEE1" s="222"/>
      <c r="AEF1" s="222"/>
      <c r="AEG1" s="222"/>
      <c r="AEH1" s="222"/>
      <c r="AEI1" s="222"/>
      <c r="AEJ1" s="222"/>
      <c r="AEK1" s="222"/>
      <c r="AEL1" s="222"/>
      <c r="AEM1" s="222"/>
      <c r="AEN1" s="222"/>
      <c r="AEO1" s="222"/>
      <c r="AEP1" s="222"/>
      <c r="AEQ1" s="222"/>
      <c r="AER1" s="222"/>
      <c r="AES1" s="222"/>
      <c r="AET1" s="222"/>
      <c r="AEU1" s="222"/>
      <c r="AEV1" s="222"/>
      <c r="AEW1" s="222"/>
      <c r="AEX1" s="222"/>
      <c r="AEY1" s="222"/>
      <c r="AEZ1" s="222"/>
      <c r="AFA1" s="222"/>
      <c r="AFB1" s="222"/>
      <c r="AFC1" s="222"/>
      <c r="AFD1" s="222"/>
      <c r="AFE1" s="222"/>
      <c r="AFF1" s="222"/>
      <c r="AFG1" s="222"/>
      <c r="AFH1" s="222"/>
      <c r="AFI1" s="222"/>
      <c r="AFJ1" s="222"/>
      <c r="AFK1" s="222"/>
      <c r="AFL1" s="222"/>
      <c r="AFM1" s="222"/>
      <c r="AFN1" s="222"/>
      <c r="AFO1" s="222"/>
      <c r="AFP1" s="222"/>
      <c r="AFQ1" s="222"/>
      <c r="AFR1" s="222"/>
      <c r="AFS1" s="222"/>
      <c r="AFT1" s="222"/>
      <c r="AFU1" s="222"/>
      <c r="AFV1" s="222"/>
      <c r="AFW1" s="222"/>
      <c r="AFX1" s="222"/>
      <c r="AFY1" s="222"/>
      <c r="AFZ1" s="222"/>
      <c r="AGA1" s="222"/>
      <c r="AGB1" s="222"/>
      <c r="AGC1" s="222"/>
      <c r="AGD1" s="222"/>
      <c r="AGE1" s="222"/>
      <c r="AGF1" s="222"/>
      <c r="AGG1" s="222"/>
      <c r="AGH1" s="222"/>
      <c r="AGI1" s="222"/>
      <c r="AGJ1" s="222"/>
      <c r="AGK1" s="222"/>
      <c r="AGL1" s="222"/>
      <c r="AGM1" s="222"/>
      <c r="AGN1" s="222"/>
      <c r="AGO1" s="222"/>
      <c r="AGP1" s="222"/>
      <c r="AGQ1" s="222"/>
      <c r="AGR1" s="222"/>
      <c r="AGS1" s="222"/>
      <c r="AGT1" s="222"/>
      <c r="AGU1" s="222"/>
      <c r="AGV1" s="222"/>
      <c r="AGW1" s="222"/>
      <c r="AGX1" s="222"/>
      <c r="AGY1" s="222"/>
      <c r="AGZ1" s="222"/>
      <c r="AHA1" s="222"/>
      <c r="AHB1" s="222"/>
      <c r="AHC1" s="222"/>
      <c r="AHD1" s="222"/>
      <c r="AHE1" s="222"/>
      <c r="AHF1" s="222"/>
      <c r="AHG1" s="222"/>
      <c r="AHH1" s="222"/>
      <c r="AHI1" s="222"/>
      <c r="AHJ1" s="222"/>
      <c r="AHK1" s="222"/>
      <c r="AHL1" s="222"/>
      <c r="AHM1" s="222"/>
      <c r="AHN1" s="222"/>
      <c r="AHO1" s="222"/>
      <c r="AHP1" s="222"/>
      <c r="AHQ1" s="222"/>
      <c r="AHR1" s="222"/>
      <c r="AHS1" s="222"/>
      <c r="AHT1" s="222"/>
      <c r="AHU1" s="222"/>
      <c r="AHV1" s="222"/>
      <c r="AHW1" s="222"/>
      <c r="AHX1" s="222"/>
      <c r="AHY1" s="222"/>
      <c r="AHZ1" s="222"/>
      <c r="AIA1" s="222"/>
      <c r="AIB1" s="222"/>
      <c r="AIC1" s="222"/>
      <c r="AID1" s="222"/>
      <c r="AIE1" s="222"/>
      <c r="AIF1" s="222"/>
      <c r="AIG1" s="222"/>
      <c r="AIH1" s="222"/>
      <c r="AII1" s="222"/>
      <c r="AIJ1" s="222"/>
      <c r="AIK1" s="222"/>
      <c r="AIL1" s="222"/>
      <c r="AIM1" s="222"/>
      <c r="AIN1" s="222"/>
      <c r="AIO1" s="222"/>
      <c r="AIP1" s="222"/>
      <c r="AIQ1" s="222"/>
      <c r="AIR1" s="222"/>
      <c r="AIS1" s="222"/>
      <c r="AIT1" s="222"/>
      <c r="AIU1" s="222"/>
      <c r="AIV1" s="222"/>
      <c r="AIW1" s="222"/>
      <c r="AIX1" s="222"/>
      <c r="AIY1" s="222"/>
      <c r="AIZ1" s="222"/>
      <c r="AJA1" s="222"/>
      <c r="AJB1" s="222"/>
      <c r="AJC1" s="222"/>
      <c r="AJD1" s="222"/>
      <c r="AJE1" s="222"/>
      <c r="AJF1" s="222"/>
      <c r="AJG1" s="222"/>
      <c r="AJH1" s="222"/>
      <c r="AJI1" s="222"/>
      <c r="AJJ1" s="222"/>
      <c r="AJK1" s="222"/>
      <c r="AJL1" s="222"/>
      <c r="AJM1" s="222"/>
      <c r="AJN1" s="222"/>
      <c r="AJO1" s="222"/>
      <c r="AJP1" s="222"/>
      <c r="AJQ1" s="222"/>
      <c r="AJR1" s="222"/>
      <c r="AJS1" s="222"/>
      <c r="AJT1" s="222"/>
      <c r="AJU1" s="222"/>
      <c r="AJV1" s="222"/>
      <c r="AJW1" s="222"/>
      <c r="AJX1" s="222"/>
      <c r="AJY1" s="222"/>
      <c r="AJZ1" s="222"/>
      <c r="AKA1" s="222"/>
      <c r="AKB1" s="222"/>
      <c r="AKC1" s="222"/>
      <c r="AKD1" s="222"/>
      <c r="AKE1" s="222"/>
      <c r="AKF1" s="222"/>
      <c r="AKG1" s="222"/>
      <c r="AKH1" s="222"/>
      <c r="AKI1" s="222"/>
      <c r="AKJ1" s="222"/>
      <c r="AKK1" s="222"/>
      <c r="AKL1" s="222"/>
      <c r="AKM1" s="222"/>
      <c r="AKN1" s="222"/>
      <c r="AKO1" s="222"/>
      <c r="AKP1" s="222"/>
      <c r="AKQ1" s="222"/>
      <c r="AKR1" s="222"/>
      <c r="AKS1" s="222"/>
      <c r="AKT1" s="222"/>
      <c r="AKU1" s="222"/>
      <c r="AKV1" s="222"/>
      <c r="AKW1" s="222"/>
      <c r="AKX1" s="222"/>
      <c r="AKY1" s="222"/>
      <c r="AKZ1" s="222"/>
      <c r="ALA1" s="222"/>
      <c r="ALB1" s="222"/>
      <c r="ALC1" s="222"/>
      <c r="ALD1" s="222"/>
      <c r="ALE1" s="222"/>
      <c r="ALF1" s="222"/>
      <c r="ALG1" s="222"/>
      <c r="ALH1" s="222"/>
      <c r="ALI1" s="222"/>
      <c r="ALJ1" s="222"/>
      <c r="ALK1" s="222"/>
      <c r="ALL1" s="222"/>
      <c r="ALM1" s="222"/>
      <c r="ALN1" s="222"/>
      <c r="ALO1" s="222"/>
      <c r="ALP1" s="222"/>
      <c r="ALQ1" s="222"/>
      <c r="ALR1" s="222"/>
      <c r="ALS1" s="222"/>
      <c r="ALT1" s="222"/>
      <c r="ALU1" s="222"/>
      <c r="ALV1" s="222"/>
      <c r="ALW1" s="222"/>
      <c r="ALX1" s="222"/>
      <c r="ALY1" s="222"/>
      <c r="ALZ1" s="222"/>
      <c r="AMA1" s="222"/>
      <c r="AMB1" s="222"/>
      <c r="AMC1" s="222"/>
      <c r="AMD1" s="222"/>
      <c r="AME1" s="222"/>
      <c r="AMF1" s="222"/>
      <c r="AMG1" s="222"/>
      <c r="AMH1" s="222"/>
      <c r="AMI1" s="222"/>
      <c r="AMJ1" s="222"/>
      <c r="AMK1" s="222"/>
      <c r="AML1" s="222"/>
      <c r="AMM1" s="222"/>
      <c r="AMN1" s="222"/>
      <c r="AMO1" s="222"/>
      <c r="AMP1" s="222"/>
      <c r="AMQ1" s="222"/>
      <c r="AMR1" s="222"/>
      <c r="AMS1" s="222"/>
      <c r="AMT1" s="222"/>
      <c r="AMU1" s="222"/>
      <c r="AMV1" s="222"/>
      <c r="AMW1" s="222"/>
      <c r="AMX1" s="222"/>
      <c r="AMY1" s="222"/>
      <c r="AMZ1" s="222"/>
      <c r="ANA1" s="222"/>
      <c r="ANB1" s="222"/>
      <c r="ANC1" s="222"/>
      <c r="AND1" s="222"/>
      <c r="ANE1" s="222"/>
      <c r="ANF1" s="222"/>
      <c r="ANG1" s="222"/>
      <c r="ANH1" s="222"/>
      <c r="ANI1" s="222"/>
      <c r="ANJ1" s="222"/>
      <c r="ANK1" s="222"/>
      <c r="ANL1" s="222"/>
      <c r="ANM1" s="222"/>
      <c r="ANN1" s="222"/>
      <c r="ANO1" s="222"/>
      <c r="ANP1" s="222"/>
      <c r="ANQ1" s="222"/>
      <c r="ANR1" s="222"/>
      <c r="ANS1" s="222"/>
      <c r="ANT1" s="222"/>
      <c r="ANU1" s="222"/>
      <c r="ANV1" s="222"/>
      <c r="ANW1" s="222"/>
      <c r="ANX1" s="222"/>
      <c r="ANY1" s="222"/>
      <c r="ANZ1" s="222"/>
      <c r="AOA1" s="222"/>
      <c r="AOB1" s="222"/>
      <c r="AOC1" s="222"/>
      <c r="AOD1" s="222"/>
      <c r="AOE1" s="222"/>
      <c r="AOF1" s="222"/>
      <c r="AOG1" s="222"/>
      <c r="AOH1" s="222"/>
      <c r="AOI1" s="222"/>
      <c r="AOJ1" s="222"/>
      <c r="AOK1" s="222"/>
      <c r="AOL1" s="222"/>
      <c r="AOM1" s="222"/>
      <c r="AON1" s="222"/>
      <c r="AOO1" s="222"/>
      <c r="AOP1" s="222"/>
      <c r="AOQ1" s="222"/>
      <c r="AOR1" s="222"/>
      <c r="AOS1" s="222"/>
      <c r="AOT1" s="222"/>
      <c r="AOU1" s="222"/>
      <c r="AOV1" s="222"/>
      <c r="AOW1" s="222"/>
      <c r="AOX1" s="222"/>
      <c r="AOY1" s="222"/>
      <c r="AOZ1" s="222"/>
      <c r="APA1" s="222"/>
      <c r="APB1" s="222"/>
      <c r="APC1" s="222"/>
      <c r="APD1" s="222"/>
      <c r="APE1" s="222"/>
      <c r="APF1" s="222"/>
      <c r="APG1" s="222"/>
      <c r="APH1" s="222"/>
      <c r="API1" s="222"/>
      <c r="APJ1" s="222"/>
      <c r="APK1" s="222"/>
      <c r="APL1" s="222"/>
      <c r="APM1" s="222"/>
      <c r="APN1" s="222"/>
      <c r="APO1" s="222"/>
      <c r="APP1" s="222"/>
      <c r="APQ1" s="222"/>
      <c r="APR1" s="222"/>
      <c r="APS1" s="222"/>
      <c r="APT1" s="222"/>
      <c r="APU1" s="222"/>
      <c r="APV1" s="222"/>
      <c r="APW1" s="222"/>
      <c r="APX1" s="222"/>
      <c r="APY1" s="222"/>
      <c r="APZ1" s="222"/>
      <c r="AQA1" s="222"/>
      <c r="AQB1" s="222"/>
      <c r="AQC1" s="222"/>
      <c r="AQD1" s="222"/>
      <c r="AQE1" s="222"/>
      <c r="AQF1" s="222"/>
      <c r="AQG1" s="222"/>
      <c r="AQH1" s="222"/>
      <c r="AQI1" s="222"/>
      <c r="AQJ1" s="222"/>
      <c r="AQK1" s="222"/>
      <c r="AQL1" s="222"/>
      <c r="AQM1" s="222"/>
      <c r="AQN1" s="222"/>
      <c r="AQO1" s="222"/>
      <c r="AQP1" s="222"/>
      <c r="AQQ1" s="222"/>
      <c r="AQR1" s="222"/>
      <c r="AQS1" s="222"/>
      <c r="AQT1" s="222"/>
      <c r="AQU1" s="222"/>
      <c r="AQV1" s="222"/>
      <c r="AQW1" s="222"/>
      <c r="AQX1" s="222"/>
      <c r="AQY1" s="222"/>
      <c r="AQZ1" s="222"/>
      <c r="ARA1" s="222"/>
      <c r="ARB1" s="222"/>
      <c r="ARC1" s="222"/>
      <c r="ARD1" s="222"/>
      <c r="ARE1" s="222"/>
      <c r="ARF1" s="222"/>
      <c r="ARG1" s="222"/>
      <c r="ARH1" s="222"/>
      <c r="ARI1" s="222"/>
      <c r="ARJ1" s="222"/>
      <c r="ARK1" s="222"/>
      <c r="ARL1" s="222"/>
      <c r="ARM1" s="222"/>
      <c r="ARN1" s="222"/>
      <c r="ARO1" s="222"/>
      <c r="ARP1" s="222"/>
      <c r="ARQ1" s="222"/>
      <c r="ARR1" s="222"/>
      <c r="ARS1" s="222"/>
      <c r="ART1" s="222"/>
      <c r="ARU1" s="222"/>
      <c r="ARV1" s="222"/>
      <c r="ARW1" s="222"/>
      <c r="ARX1" s="222"/>
      <c r="ARY1" s="222"/>
      <c r="ARZ1" s="222"/>
      <c r="ASA1" s="222"/>
      <c r="ASB1" s="222"/>
      <c r="ASC1" s="222"/>
      <c r="ASD1" s="222"/>
      <c r="ASE1" s="222"/>
      <c r="ASF1" s="222"/>
      <c r="ASG1" s="222"/>
      <c r="ASH1" s="222"/>
      <c r="ASI1" s="222"/>
      <c r="ASJ1" s="222"/>
      <c r="ASK1" s="222"/>
      <c r="ASL1" s="222"/>
      <c r="ASM1" s="222"/>
      <c r="ASN1" s="222"/>
      <c r="ASO1" s="222"/>
      <c r="ASP1" s="222"/>
      <c r="ASQ1" s="222"/>
      <c r="ASR1" s="222"/>
      <c r="ASS1" s="222"/>
      <c r="AST1" s="222"/>
      <c r="ASU1" s="222"/>
      <c r="ASV1" s="222"/>
      <c r="ASW1" s="222"/>
      <c r="ASX1" s="222"/>
      <c r="ASY1" s="222"/>
      <c r="ASZ1" s="222"/>
      <c r="ATA1" s="222"/>
      <c r="ATB1" s="222"/>
      <c r="ATC1" s="222"/>
      <c r="ATD1" s="222"/>
      <c r="ATE1" s="222"/>
      <c r="ATF1" s="222"/>
      <c r="ATG1" s="222"/>
      <c r="ATH1" s="222"/>
      <c r="ATI1" s="222"/>
      <c r="ATJ1" s="222"/>
      <c r="ATK1" s="222"/>
      <c r="ATL1" s="222"/>
      <c r="ATM1" s="222"/>
      <c r="ATN1" s="222"/>
      <c r="ATO1" s="222"/>
      <c r="ATP1" s="222"/>
      <c r="ATQ1" s="222"/>
      <c r="ATR1" s="222"/>
      <c r="ATS1" s="222"/>
      <c r="ATT1" s="222"/>
      <c r="ATU1" s="222"/>
      <c r="ATV1" s="222"/>
      <c r="ATW1" s="222"/>
      <c r="ATX1" s="222"/>
      <c r="ATY1" s="222"/>
      <c r="ATZ1" s="222"/>
      <c r="AUA1" s="222"/>
      <c r="AUB1" s="222"/>
      <c r="AUC1" s="222"/>
      <c r="AUD1" s="222"/>
      <c r="AUE1" s="222"/>
      <c r="AUF1" s="222"/>
      <c r="AUG1" s="222"/>
      <c r="AUH1" s="222"/>
      <c r="AUI1" s="222"/>
      <c r="AUJ1" s="222"/>
      <c r="AUK1" s="222"/>
      <c r="AUL1" s="222"/>
      <c r="AUM1" s="222"/>
      <c r="AUN1" s="222"/>
      <c r="AUO1" s="222"/>
      <c r="AUP1" s="222"/>
      <c r="AUQ1" s="222"/>
      <c r="AUR1" s="222"/>
      <c r="AUS1" s="222"/>
      <c r="AUT1" s="222"/>
      <c r="AUU1" s="222"/>
      <c r="AUV1" s="222"/>
      <c r="AUW1" s="222"/>
      <c r="AUX1" s="222"/>
      <c r="AUY1" s="222"/>
      <c r="AUZ1" s="222"/>
      <c r="AVA1" s="222"/>
      <c r="AVB1" s="222"/>
      <c r="AVC1" s="222"/>
      <c r="AVD1" s="222"/>
      <c r="AVE1" s="222"/>
      <c r="AVF1" s="222"/>
      <c r="AVG1" s="222"/>
      <c r="AVH1" s="222"/>
      <c r="AVI1" s="222"/>
      <c r="AVJ1" s="222"/>
      <c r="AVK1" s="222"/>
      <c r="AVL1" s="222"/>
      <c r="AVM1" s="222"/>
      <c r="AVN1" s="222"/>
      <c r="AVO1" s="222"/>
      <c r="AVP1" s="222"/>
      <c r="AVQ1" s="222"/>
      <c r="AVR1" s="222"/>
      <c r="AVS1" s="222"/>
      <c r="AVT1" s="222"/>
      <c r="AVU1" s="222"/>
      <c r="AVV1" s="222"/>
      <c r="AVW1" s="222"/>
      <c r="AVX1" s="222"/>
      <c r="AVY1" s="222"/>
      <c r="AVZ1" s="222"/>
      <c r="AWA1" s="222"/>
      <c r="AWB1" s="222"/>
      <c r="AWC1" s="222"/>
      <c r="AWD1" s="222"/>
      <c r="AWE1" s="222"/>
      <c r="AWF1" s="222"/>
      <c r="AWG1" s="222"/>
      <c r="AWH1" s="222"/>
      <c r="AWI1" s="222"/>
      <c r="AWJ1" s="222"/>
      <c r="AWK1" s="222"/>
      <c r="AWL1" s="222"/>
      <c r="AWM1" s="222"/>
      <c r="AWN1" s="222"/>
      <c r="AWO1" s="222"/>
      <c r="AWP1" s="222"/>
      <c r="AWQ1" s="222"/>
      <c r="AWR1" s="222"/>
      <c r="AWS1" s="222"/>
      <c r="AWT1" s="222"/>
      <c r="AWU1" s="222"/>
      <c r="AWV1" s="222"/>
      <c r="AWW1" s="222"/>
      <c r="AWX1" s="222"/>
      <c r="AWY1" s="222"/>
      <c r="AWZ1" s="222"/>
      <c r="AXA1" s="222"/>
      <c r="AXB1" s="222"/>
      <c r="AXC1" s="222"/>
      <c r="AXD1" s="222"/>
      <c r="AXE1" s="222"/>
      <c r="AXF1" s="222"/>
      <c r="AXG1" s="222"/>
      <c r="AXH1" s="222"/>
      <c r="AXI1" s="222"/>
      <c r="AXJ1" s="222"/>
      <c r="AXK1" s="222"/>
      <c r="AXL1" s="222"/>
      <c r="AXM1" s="222"/>
      <c r="AXN1" s="222"/>
      <c r="AXO1" s="222"/>
      <c r="AXP1" s="222"/>
      <c r="AXQ1" s="222"/>
      <c r="AXR1" s="222"/>
      <c r="AXS1" s="222"/>
      <c r="AXT1" s="222"/>
      <c r="AXU1" s="222"/>
      <c r="AXV1" s="222"/>
      <c r="AXW1" s="222"/>
      <c r="AXX1" s="222"/>
      <c r="AXY1" s="222"/>
      <c r="AXZ1" s="222"/>
      <c r="AYA1" s="222"/>
      <c r="AYB1" s="222"/>
      <c r="AYC1" s="222"/>
      <c r="AYD1" s="222"/>
      <c r="AYE1" s="222"/>
      <c r="AYF1" s="222"/>
      <c r="AYG1" s="222"/>
      <c r="AYH1" s="222"/>
      <c r="AYI1" s="222"/>
      <c r="AYJ1" s="222"/>
      <c r="AYK1" s="222"/>
      <c r="AYL1" s="222"/>
      <c r="AYM1" s="222"/>
      <c r="AYN1" s="222"/>
      <c r="AYO1" s="222"/>
      <c r="AYP1" s="222"/>
      <c r="AYQ1" s="222"/>
      <c r="AYR1" s="222"/>
      <c r="AYS1" s="222"/>
      <c r="AYT1" s="222"/>
      <c r="AYU1" s="222"/>
      <c r="AYV1" s="222"/>
      <c r="AYW1" s="222"/>
      <c r="AYX1" s="222"/>
      <c r="AYY1" s="222"/>
      <c r="AYZ1" s="222"/>
      <c r="AZA1" s="222"/>
      <c r="AZB1" s="222"/>
      <c r="AZC1" s="222"/>
      <c r="AZD1" s="222"/>
      <c r="AZE1" s="222"/>
      <c r="AZF1" s="222"/>
      <c r="AZG1" s="222"/>
      <c r="AZH1" s="222"/>
      <c r="AZI1" s="222"/>
      <c r="AZJ1" s="222"/>
      <c r="AZK1" s="222"/>
      <c r="AZL1" s="222"/>
      <c r="AZM1" s="222"/>
      <c r="AZN1" s="222"/>
      <c r="AZO1" s="222"/>
      <c r="AZP1" s="222"/>
      <c r="AZQ1" s="222"/>
      <c r="AZR1" s="222"/>
      <c r="AZS1" s="222"/>
      <c r="AZT1" s="222"/>
      <c r="AZU1" s="222"/>
      <c r="AZV1" s="222"/>
      <c r="AZW1" s="222"/>
      <c r="AZX1" s="222"/>
      <c r="AZY1" s="222"/>
      <c r="AZZ1" s="222"/>
      <c r="BAA1" s="222"/>
      <c r="BAB1" s="222"/>
      <c r="BAC1" s="222"/>
      <c r="BAD1" s="222"/>
      <c r="BAE1" s="222"/>
      <c r="BAF1" s="222"/>
      <c r="BAG1" s="222"/>
      <c r="BAH1" s="222"/>
      <c r="BAI1" s="222"/>
      <c r="BAJ1" s="222"/>
      <c r="BAK1" s="222"/>
      <c r="BAL1" s="222"/>
      <c r="BAM1" s="222"/>
      <c r="BAN1" s="222"/>
      <c r="BAO1" s="222"/>
      <c r="BAP1" s="222"/>
      <c r="BAQ1" s="222"/>
      <c r="BAR1" s="222"/>
      <c r="BAS1" s="222"/>
      <c r="BAT1" s="222"/>
      <c r="BAU1" s="222"/>
      <c r="BAV1" s="222"/>
      <c r="BAW1" s="222"/>
      <c r="BAX1" s="222"/>
      <c r="BAY1" s="222"/>
      <c r="BAZ1" s="222"/>
      <c r="BBA1" s="222"/>
      <c r="BBB1" s="222"/>
      <c r="BBC1" s="222"/>
      <c r="BBD1" s="222"/>
      <c r="BBE1" s="222"/>
      <c r="BBF1" s="222"/>
      <c r="BBG1" s="222"/>
      <c r="BBH1" s="222"/>
      <c r="BBI1" s="222"/>
      <c r="BBJ1" s="222"/>
      <c r="BBK1" s="222"/>
      <c r="BBL1" s="222"/>
      <c r="BBM1" s="222"/>
      <c r="BBN1" s="222"/>
      <c r="BBO1" s="222"/>
      <c r="BBP1" s="222"/>
      <c r="BBQ1" s="222"/>
      <c r="BBR1" s="222"/>
      <c r="BBS1" s="222"/>
      <c r="BBT1" s="222"/>
      <c r="BBU1" s="222"/>
      <c r="BBV1" s="222"/>
      <c r="BBW1" s="222"/>
      <c r="BBX1" s="222"/>
      <c r="BBY1" s="222"/>
      <c r="BBZ1" s="222"/>
      <c r="BCA1" s="222"/>
      <c r="BCB1" s="222"/>
      <c r="BCC1" s="222"/>
      <c r="BCD1" s="222"/>
      <c r="BCE1" s="222"/>
      <c r="BCF1" s="222"/>
      <c r="BCG1" s="222"/>
      <c r="BCH1" s="222"/>
      <c r="BCI1" s="222"/>
      <c r="BCJ1" s="222"/>
      <c r="BCK1" s="222"/>
      <c r="BCL1" s="222"/>
      <c r="BCM1" s="222"/>
      <c r="BCN1" s="222"/>
      <c r="BCO1" s="222"/>
      <c r="BCP1" s="222"/>
      <c r="BCQ1" s="222"/>
      <c r="BCR1" s="222"/>
      <c r="BCS1" s="222"/>
      <c r="BCT1" s="222"/>
      <c r="BCU1" s="222"/>
      <c r="BCV1" s="222"/>
      <c r="BCW1" s="222"/>
      <c r="BCX1" s="222"/>
      <c r="BCY1" s="222"/>
      <c r="BCZ1" s="222"/>
      <c r="BDA1" s="222"/>
      <c r="BDB1" s="222"/>
      <c r="BDC1" s="222"/>
      <c r="BDD1" s="222"/>
      <c r="BDE1" s="222"/>
      <c r="BDF1" s="222"/>
      <c r="BDG1" s="222"/>
      <c r="BDH1" s="222"/>
      <c r="BDI1" s="222"/>
      <c r="BDJ1" s="222"/>
      <c r="BDK1" s="222"/>
      <c r="BDL1" s="222"/>
      <c r="BDM1" s="222"/>
      <c r="BDN1" s="222"/>
      <c r="BDO1" s="222"/>
      <c r="BDP1" s="222"/>
      <c r="BDQ1" s="222"/>
      <c r="BDR1" s="222"/>
      <c r="BDS1" s="222"/>
      <c r="BDT1" s="222"/>
      <c r="BDU1" s="222"/>
      <c r="BDV1" s="222"/>
      <c r="BDW1" s="222"/>
      <c r="BDX1" s="222"/>
      <c r="BDY1" s="222"/>
      <c r="BDZ1" s="222"/>
      <c r="BEA1" s="222"/>
      <c r="BEB1" s="222"/>
      <c r="BEC1" s="222"/>
      <c r="BED1" s="222"/>
      <c r="BEE1" s="222"/>
      <c r="BEF1" s="222"/>
      <c r="BEG1" s="222"/>
      <c r="BEH1" s="222"/>
      <c r="BEI1" s="222"/>
      <c r="BEJ1" s="222"/>
      <c r="BEK1" s="222"/>
      <c r="BEL1" s="222"/>
      <c r="BEM1" s="222"/>
      <c r="BEN1" s="222"/>
      <c r="BEO1" s="222"/>
      <c r="BEP1" s="222"/>
      <c r="BEQ1" s="222"/>
      <c r="BER1" s="222"/>
      <c r="BES1" s="222"/>
      <c r="BET1" s="222"/>
      <c r="BEU1" s="222"/>
      <c r="BEV1" s="222"/>
      <c r="BEW1" s="222"/>
      <c r="BEX1" s="222"/>
      <c r="BEY1" s="222"/>
      <c r="BEZ1" s="222"/>
      <c r="BFA1" s="222"/>
      <c r="BFB1" s="222"/>
      <c r="BFC1" s="222"/>
      <c r="BFD1" s="222"/>
      <c r="BFE1" s="222"/>
      <c r="BFF1" s="222"/>
      <c r="BFG1" s="222"/>
      <c r="BFH1" s="222"/>
      <c r="BFI1" s="222"/>
      <c r="BFJ1" s="222"/>
      <c r="BFK1" s="222"/>
      <c r="BFL1" s="222"/>
      <c r="BFM1" s="222"/>
      <c r="BFN1" s="222"/>
      <c r="BFO1" s="222"/>
      <c r="BFP1" s="222"/>
      <c r="BFQ1" s="222"/>
      <c r="BFR1" s="222"/>
      <c r="BFS1" s="222"/>
      <c r="BFT1" s="222"/>
      <c r="BFU1" s="222"/>
      <c r="BFV1" s="222"/>
      <c r="BFW1" s="222"/>
      <c r="BFX1" s="222"/>
      <c r="BFY1" s="222"/>
      <c r="BFZ1" s="222"/>
      <c r="BGA1" s="222"/>
      <c r="BGB1" s="222"/>
      <c r="BGC1" s="222"/>
      <c r="BGD1" s="222"/>
      <c r="BGE1" s="222"/>
      <c r="BGF1" s="222"/>
      <c r="BGG1" s="222"/>
      <c r="BGH1" s="222"/>
      <c r="BGI1" s="222"/>
      <c r="BGJ1" s="222"/>
      <c r="BGK1" s="222"/>
      <c r="BGL1" s="222"/>
      <c r="BGM1" s="222"/>
      <c r="BGN1" s="222"/>
      <c r="BGO1" s="222"/>
      <c r="BGP1" s="222"/>
      <c r="BGQ1" s="222"/>
      <c r="BGR1" s="222"/>
      <c r="BGS1" s="222"/>
      <c r="BGT1" s="222"/>
      <c r="BGU1" s="222"/>
      <c r="BGV1" s="222"/>
      <c r="BGW1" s="222"/>
      <c r="BGX1" s="222"/>
      <c r="BGY1" s="222"/>
      <c r="BGZ1" s="222"/>
      <c r="BHA1" s="222"/>
      <c r="BHB1" s="222"/>
      <c r="BHC1" s="222"/>
      <c r="BHD1" s="222"/>
      <c r="BHE1" s="222"/>
      <c r="BHF1" s="222"/>
      <c r="BHG1" s="222"/>
      <c r="BHH1" s="222"/>
      <c r="BHI1" s="222"/>
      <c r="BHJ1" s="222"/>
      <c r="BHK1" s="222"/>
      <c r="BHL1" s="222"/>
      <c r="BHM1" s="222"/>
      <c r="BHN1" s="222"/>
      <c r="BHO1" s="222"/>
      <c r="BHP1" s="222"/>
      <c r="BHQ1" s="222"/>
      <c r="BHR1" s="222"/>
      <c r="BHS1" s="222"/>
      <c r="BHT1" s="222"/>
      <c r="BHU1" s="222"/>
      <c r="BHV1" s="222"/>
      <c r="BHW1" s="222"/>
      <c r="BHX1" s="222"/>
      <c r="BHY1" s="222"/>
      <c r="BHZ1" s="222"/>
      <c r="BIA1" s="222"/>
      <c r="BIB1" s="222"/>
      <c r="BIC1" s="222"/>
      <c r="BID1" s="222"/>
      <c r="BIE1" s="222"/>
      <c r="BIF1" s="222"/>
      <c r="BIG1" s="222"/>
      <c r="BIH1" s="222"/>
      <c r="BII1" s="222"/>
      <c r="BIJ1" s="222"/>
      <c r="BIK1" s="222"/>
      <c r="BIL1" s="222"/>
      <c r="BIM1" s="222"/>
      <c r="BIN1" s="222"/>
      <c r="BIO1" s="222"/>
      <c r="BIP1" s="222"/>
      <c r="BIQ1" s="222"/>
      <c r="BIR1" s="222"/>
      <c r="BIS1" s="222"/>
      <c r="BIT1" s="222"/>
      <c r="BIU1" s="222"/>
      <c r="BIV1" s="222"/>
      <c r="BIW1" s="222"/>
      <c r="BIX1" s="222"/>
      <c r="BIY1" s="222"/>
      <c r="BIZ1" s="222"/>
      <c r="BJA1" s="222"/>
      <c r="BJB1" s="222"/>
      <c r="BJC1" s="222"/>
      <c r="BJD1" s="222"/>
      <c r="BJE1" s="222"/>
      <c r="BJF1" s="222"/>
      <c r="BJG1" s="222"/>
      <c r="BJH1" s="222"/>
      <c r="BJI1" s="222"/>
      <c r="BJJ1" s="222"/>
      <c r="BJK1" s="222"/>
      <c r="BJL1" s="222"/>
      <c r="BJM1" s="222"/>
      <c r="BJN1" s="222"/>
      <c r="BJO1" s="222"/>
      <c r="BJP1" s="222"/>
      <c r="BJQ1" s="222"/>
      <c r="BJR1" s="222"/>
      <c r="BJS1" s="222"/>
      <c r="BJT1" s="222"/>
      <c r="BJU1" s="222"/>
      <c r="BJV1" s="222"/>
      <c r="BJW1" s="222"/>
      <c r="BJX1" s="222"/>
      <c r="BJY1" s="222"/>
      <c r="BJZ1" s="222"/>
      <c r="BKA1" s="222"/>
      <c r="BKB1" s="222"/>
      <c r="BKC1" s="222"/>
      <c r="BKD1" s="222"/>
      <c r="BKE1" s="222"/>
      <c r="BKF1" s="222"/>
      <c r="BKG1" s="222"/>
      <c r="BKH1" s="222"/>
      <c r="BKI1" s="222"/>
      <c r="BKJ1" s="222"/>
      <c r="BKK1" s="222"/>
      <c r="BKL1" s="222"/>
      <c r="BKM1" s="222"/>
      <c r="BKN1" s="222"/>
      <c r="BKO1" s="222"/>
      <c r="BKP1" s="222"/>
      <c r="BKQ1" s="222"/>
      <c r="BKR1" s="222"/>
      <c r="BKS1" s="222"/>
      <c r="BKT1" s="222"/>
      <c r="BKU1" s="222"/>
      <c r="BKV1" s="222"/>
      <c r="BKW1" s="222"/>
      <c r="BKX1" s="222"/>
      <c r="BKY1" s="222"/>
      <c r="BKZ1" s="222"/>
      <c r="BLA1" s="222"/>
      <c r="BLB1" s="222"/>
      <c r="BLC1" s="222"/>
      <c r="BLD1" s="222"/>
      <c r="BLE1" s="222"/>
      <c r="BLF1" s="222"/>
      <c r="BLG1" s="222"/>
      <c r="BLH1" s="222"/>
      <c r="BLI1" s="222"/>
      <c r="BLJ1" s="222"/>
      <c r="BLK1" s="222"/>
      <c r="BLL1" s="222"/>
      <c r="BLM1" s="222"/>
      <c r="BLN1" s="222"/>
      <c r="BLO1" s="222"/>
      <c r="BLP1" s="222"/>
      <c r="BLQ1" s="222"/>
      <c r="BLR1" s="222"/>
      <c r="BLS1" s="222"/>
      <c r="BLT1" s="222"/>
      <c r="BLU1" s="222"/>
      <c r="BLV1" s="222"/>
      <c r="BLW1" s="222"/>
      <c r="BLX1" s="222"/>
      <c r="BLY1" s="222"/>
      <c r="BLZ1" s="222"/>
      <c r="BMA1" s="222"/>
      <c r="BMB1" s="222"/>
      <c r="BMC1" s="222"/>
      <c r="BMD1" s="222"/>
      <c r="BME1" s="222"/>
      <c r="BMF1" s="222"/>
      <c r="BMG1" s="222"/>
      <c r="BMH1" s="222"/>
      <c r="BMI1" s="222"/>
      <c r="BMJ1" s="222"/>
      <c r="BMK1" s="222"/>
      <c r="BML1" s="222"/>
      <c r="BMM1" s="222"/>
      <c r="BMN1" s="222"/>
      <c r="BMO1" s="222"/>
      <c r="BMP1" s="222"/>
      <c r="BMQ1" s="222"/>
      <c r="BMR1" s="222"/>
      <c r="BMS1" s="222"/>
      <c r="BMT1" s="222"/>
      <c r="BMU1" s="222"/>
      <c r="BMV1" s="222"/>
      <c r="BMW1" s="222"/>
      <c r="BMX1" s="222"/>
      <c r="BMY1" s="222"/>
      <c r="BMZ1" s="222"/>
      <c r="BNA1" s="222"/>
      <c r="BNB1" s="222"/>
      <c r="BNC1" s="222"/>
      <c r="BND1" s="222"/>
      <c r="BNE1" s="222"/>
      <c r="BNF1" s="222"/>
      <c r="BNG1" s="222"/>
      <c r="BNH1" s="222"/>
      <c r="BNI1" s="222"/>
      <c r="BNJ1" s="222"/>
      <c r="BNK1" s="222"/>
      <c r="BNL1" s="222"/>
      <c r="BNM1" s="222"/>
      <c r="BNN1" s="222"/>
      <c r="BNO1" s="222"/>
      <c r="BNP1" s="222"/>
      <c r="BNQ1" s="222"/>
      <c r="BNR1" s="222"/>
      <c r="BNS1" s="222"/>
      <c r="BNT1" s="222"/>
      <c r="BNU1" s="222"/>
      <c r="BNV1" s="222"/>
      <c r="BNW1" s="222"/>
      <c r="BNX1" s="222"/>
      <c r="BNY1" s="222"/>
      <c r="BNZ1" s="222"/>
      <c r="BOA1" s="222"/>
      <c r="BOB1" s="222"/>
      <c r="BOC1" s="222"/>
      <c r="BOD1" s="222"/>
      <c r="BOE1" s="222"/>
      <c r="BOF1" s="222"/>
      <c r="BOG1" s="222"/>
      <c r="BOH1" s="222"/>
      <c r="BOI1" s="222"/>
      <c r="BOJ1" s="222"/>
      <c r="BOK1" s="222"/>
      <c r="BOL1" s="222"/>
      <c r="BOM1" s="222"/>
      <c r="BON1" s="222"/>
      <c r="BOO1" s="222"/>
      <c r="BOP1" s="222"/>
      <c r="BOQ1" s="222"/>
      <c r="BOR1" s="222"/>
      <c r="BOS1" s="222"/>
      <c r="BOT1" s="222"/>
      <c r="BOU1" s="222"/>
      <c r="BOV1" s="222"/>
      <c r="BOW1" s="222"/>
      <c r="BOX1" s="222"/>
      <c r="BOY1" s="222"/>
      <c r="BOZ1" s="222"/>
      <c r="BPA1" s="222"/>
      <c r="BPB1" s="222"/>
      <c r="BPC1" s="222"/>
      <c r="BPD1" s="222"/>
      <c r="BPE1" s="222"/>
      <c r="BPF1" s="222"/>
      <c r="BPG1" s="222"/>
      <c r="BPH1" s="222"/>
      <c r="BPI1" s="222"/>
      <c r="BPJ1" s="222"/>
      <c r="BPK1" s="222"/>
      <c r="BPL1" s="222"/>
      <c r="BPM1" s="222"/>
      <c r="BPN1" s="222"/>
      <c r="BPO1" s="222"/>
      <c r="BPP1" s="222"/>
      <c r="BPQ1" s="222"/>
      <c r="BPR1" s="222"/>
      <c r="BPS1" s="222"/>
      <c r="BPT1" s="222"/>
      <c r="BPU1" s="222"/>
      <c r="BPV1" s="222"/>
      <c r="BPW1" s="222"/>
      <c r="BPX1" s="222"/>
      <c r="BPY1" s="222"/>
      <c r="BPZ1" s="222"/>
      <c r="BQA1" s="222"/>
      <c r="BQB1" s="222"/>
      <c r="BQC1" s="222"/>
      <c r="BQD1" s="222"/>
      <c r="BQE1" s="222"/>
      <c r="BQF1" s="222"/>
      <c r="BQG1" s="222"/>
      <c r="BQH1" s="222"/>
      <c r="BQI1" s="222"/>
      <c r="BQJ1" s="222"/>
      <c r="BQK1" s="222"/>
      <c r="BQL1" s="222"/>
      <c r="BQM1" s="222"/>
      <c r="BQN1" s="222"/>
      <c r="BQO1" s="222"/>
      <c r="BQP1" s="222"/>
      <c r="BQQ1" s="222"/>
      <c r="BQR1" s="222"/>
      <c r="BQS1" s="222"/>
      <c r="BQT1" s="222"/>
      <c r="BQU1" s="222"/>
      <c r="BQV1" s="222"/>
      <c r="BQW1" s="222"/>
      <c r="BQX1" s="222"/>
      <c r="BQY1" s="222"/>
      <c r="BQZ1" s="222"/>
      <c r="BRA1" s="222"/>
      <c r="BRB1" s="222"/>
      <c r="BRC1" s="222"/>
      <c r="BRD1" s="222"/>
      <c r="BRE1" s="222"/>
      <c r="BRF1" s="222"/>
      <c r="BRG1" s="222"/>
      <c r="BRH1" s="222"/>
      <c r="BRI1" s="222"/>
      <c r="BRJ1" s="222"/>
      <c r="BRK1" s="222"/>
      <c r="BRL1" s="222"/>
      <c r="BRM1" s="222"/>
      <c r="BRN1" s="222"/>
      <c r="BRO1" s="222"/>
      <c r="BRP1" s="222"/>
      <c r="BRQ1" s="222"/>
      <c r="BRR1" s="222"/>
      <c r="BRS1" s="222"/>
      <c r="BRT1" s="222"/>
      <c r="BRU1" s="222"/>
      <c r="BRV1" s="222"/>
      <c r="BRW1" s="222"/>
      <c r="BRX1" s="222"/>
      <c r="BRY1" s="222"/>
      <c r="BRZ1" s="222"/>
      <c r="BSA1" s="222"/>
      <c r="BSB1" s="222"/>
      <c r="BSC1" s="222"/>
      <c r="BSD1" s="222"/>
      <c r="BSE1" s="222"/>
      <c r="BSF1" s="222"/>
      <c r="BSG1" s="222"/>
      <c r="BSH1" s="222"/>
      <c r="BSI1" s="222"/>
      <c r="BSJ1" s="222"/>
      <c r="BSK1" s="222"/>
      <c r="BSL1" s="222"/>
      <c r="BSM1" s="222"/>
      <c r="BSN1" s="222"/>
      <c r="BSO1" s="222"/>
      <c r="BSP1" s="222"/>
      <c r="BSQ1" s="222"/>
      <c r="BSR1" s="222"/>
      <c r="BSS1" s="222"/>
      <c r="BST1" s="222"/>
      <c r="BSU1" s="222"/>
      <c r="BSV1" s="222"/>
      <c r="BSW1" s="222"/>
      <c r="BSX1" s="222"/>
      <c r="BSY1" s="222"/>
      <c r="BSZ1" s="222"/>
      <c r="BTA1" s="222"/>
      <c r="BTB1" s="222"/>
      <c r="BTC1" s="222"/>
      <c r="BTD1" s="222"/>
      <c r="BTE1" s="222"/>
      <c r="BTF1" s="222"/>
      <c r="BTG1" s="222"/>
      <c r="BTH1" s="222"/>
      <c r="BTI1" s="222"/>
      <c r="BTJ1" s="222"/>
      <c r="BTK1" s="222"/>
      <c r="BTL1" s="222"/>
      <c r="BTM1" s="222"/>
      <c r="BTN1" s="222"/>
      <c r="BTO1" s="222"/>
      <c r="BTP1" s="222"/>
      <c r="BTQ1" s="222"/>
      <c r="BTR1" s="222"/>
      <c r="BTS1" s="222"/>
      <c r="BTT1" s="222"/>
      <c r="BTU1" s="222"/>
      <c r="BTV1" s="222"/>
      <c r="BTW1" s="222"/>
      <c r="BTX1" s="222"/>
      <c r="BTY1" s="222"/>
      <c r="BTZ1" s="222"/>
      <c r="BUA1" s="222"/>
      <c r="BUB1" s="222"/>
      <c r="BUC1" s="222"/>
      <c r="BUD1" s="222"/>
      <c r="BUE1" s="222"/>
      <c r="BUF1" s="222"/>
      <c r="BUG1" s="222"/>
      <c r="BUH1" s="222"/>
      <c r="BUI1" s="222"/>
      <c r="BUJ1" s="222"/>
      <c r="BUK1" s="222"/>
      <c r="BUL1" s="222"/>
      <c r="BUM1" s="222"/>
      <c r="BUN1" s="222"/>
      <c r="BUO1" s="222"/>
      <c r="BUP1" s="222"/>
      <c r="BUQ1" s="222"/>
      <c r="BUR1" s="222"/>
      <c r="BUS1" s="222"/>
      <c r="BUT1" s="222"/>
      <c r="BUU1" s="222"/>
      <c r="BUV1" s="222"/>
      <c r="BUW1" s="222"/>
      <c r="BUX1" s="222"/>
      <c r="BUY1" s="222"/>
      <c r="BUZ1" s="222"/>
      <c r="BVA1" s="222"/>
      <c r="BVB1" s="222"/>
      <c r="BVC1" s="222"/>
      <c r="BVD1" s="222"/>
      <c r="BVE1" s="222"/>
      <c r="BVF1" s="222"/>
      <c r="BVG1" s="222"/>
      <c r="BVH1" s="222"/>
      <c r="BVI1" s="222"/>
      <c r="BVJ1" s="222"/>
      <c r="BVK1" s="222"/>
      <c r="BVL1" s="222"/>
      <c r="BVM1" s="222"/>
      <c r="BVN1" s="222"/>
      <c r="BVO1" s="222"/>
      <c r="BVP1" s="222"/>
      <c r="BVQ1" s="222"/>
      <c r="BVR1" s="222"/>
      <c r="BVS1" s="222"/>
      <c r="BVT1" s="222"/>
      <c r="BVU1" s="222"/>
      <c r="BVV1" s="222"/>
      <c r="BVW1" s="222"/>
      <c r="BVX1" s="222"/>
      <c r="BVY1" s="222"/>
      <c r="BVZ1" s="222"/>
      <c r="BWA1" s="222"/>
      <c r="BWB1" s="222"/>
      <c r="BWC1" s="222"/>
      <c r="BWD1" s="222"/>
      <c r="BWE1" s="222"/>
      <c r="BWF1" s="222"/>
      <c r="BWG1" s="222"/>
      <c r="BWH1" s="222"/>
      <c r="BWI1" s="222"/>
      <c r="BWJ1" s="222"/>
      <c r="BWK1" s="222"/>
      <c r="BWL1" s="222"/>
      <c r="BWM1" s="222"/>
      <c r="BWN1" s="222"/>
      <c r="BWO1" s="222"/>
      <c r="BWP1" s="222"/>
      <c r="BWQ1" s="222"/>
      <c r="BWR1" s="222"/>
      <c r="BWS1" s="222"/>
      <c r="BWT1" s="222"/>
      <c r="BWU1" s="222"/>
      <c r="BWV1" s="222"/>
      <c r="BWW1" s="222"/>
      <c r="BWX1" s="222"/>
      <c r="BWY1" s="222"/>
      <c r="BWZ1" s="222"/>
      <c r="BXA1" s="222"/>
      <c r="BXB1" s="222"/>
      <c r="BXC1" s="222"/>
      <c r="BXD1" s="222"/>
      <c r="BXE1" s="222"/>
      <c r="BXF1" s="222"/>
      <c r="BXG1" s="222"/>
      <c r="BXH1" s="222"/>
      <c r="BXI1" s="222"/>
      <c r="BXJ1" s="222"/>
      <c r="BXK1" s="222"/>
      <c r="BXL1" s="222"/>
      <c r="BXM1" s="222"/>
      <c r="BXN1" s="222"/>
      <c r="BXO1" s="222"/>
      <c r="BXP1" s="222"/>
      <c r="BXQ1" s="222"/>
      <c r="BXR1" s="222"/>
      <c r="BXS1" s="222"/>
      <c r="BXT1" s="222"/>
      <c r="BXU1" s="222"/>
      <c r="BXV1" s="222"/>
      <c r="BXW1" s="222"/>
      <c r="BXX1" s="222"/>
      <c r="BXY1" s="222"/>
      <c r="BXZ1" s="222"/>
      <c r="BYA1" s="222"/>
      <c r="BYB1" s="222"/>
      <c r="BYC1" s="222"/>
      <c r="BYD1" s="222"/>
      <c r="BYE1" s="222"/>
      <c r="BYF1" s="222"/>
      <c r="BYG1" s="222"/>
      <c r="BYH1" s="222"/>
      <c r="BYI1" s="222"/>
      <c r="BYJ1" s="222"/>
      <c r="BYK1" s="222"/>
      <c r="BYL1" s="222"/>
      <c r="BYM1" s="222"/>
      <c r="BYN1" s="222"/>
      <c r="BYO1" s="222"/>
      <c r="BYP1" s="222"/>
      <c r="BYQ1" s="222"/>
      <c r="BYR1" s="222"/>
      <c r="BYS1" s="222"/>
      <c r="BYT1" s="222"/>
      <c r="BYU1" s="222"/>
      <c r="BYV1" s="222"/>
      <c r="BYW1" s="222"/>
      <c r="BYX1" s="222"/>
      <c r="BYY1" s="222"/>
      <c r="BYZ1" s="222"/>
      <c r="BZA1" s="222"/>
      <c r="BZB1" s="222"/>
      <c r="BZC1" s="222"/>
      <c r="BZD1" s="222"/>
      <c r="BZE1" s="222"/>
      <c r="BZF1" s="222"/>
      <c r="BZG1" s="222"/>
      <c r="BZH1" s="222"/>
      <c r="BZI1" s="222"/>
      <c r="BZJ1" s="222"/>
      <c r="BZK1" s="222"/>
      <c r="BZL1" s="222"/>
      <c r="BZM1" s="222"/>
      <c r="BZN1" s="222"/>
      <c r="BZO1" s="222"/>
      <c r="BZP1" s="222"/>
      <c r="BZQ1" s="222"/>
      <c r="BZR1" s="222"/>
      <c r="BZS1" s="222"/>
      <c r="BZT1" s="222"/>
      <c r="BZU1" s="222"/>
      <c r="BZV1" s="222"/>
      <c r="BZW1" s="222"/>
      <c r="BZX1" s="222"/>
      <c r="BZY1" s="222"/>
      <c r="BZZ1" s="222"/>
      <c r="CAA1" s="222"/>
      <c r="CAB1" s="222"/>
      <c r="CAC1" s="222"/>
      <c r="CAD1" s="222"/>
      <c r="CAE1" s="222"/>
      <c r="CAF1" s="222"/>
      <c r="CAG1" s="222"/>
      <c r="CAH1" s="222"/>
      <c r="CAI1" s="222"/>
      <c r="CAJ1" s="222"/>
      <c r="CAK1" s="222"/>
      <c r="CAL1" s="222"/>
      <c r="CAM1" s="222"/>
      <c r="CAN1" s="222"/>
      <c r="CAO1" s="222"/>
      <c r="CAP1" s="222"/>
      <c r="CAQ1" s="222"/>
      <c r="CAR1" s="222"/>
      <c r="CAS1" s="222"/>
      <c r="CAT1" s="222"/>
      <c r="CAU1" s="222"/>
      <c r="CAV1" s="222"/>
      <c r="CAW1" s="222"/>
      <c r="CAX1" s="222"/>
      <c r="CAY1" s="222"/>
      <c r="CAZ1" s="222"/>
      <c r="CBA1" s="222"/>
      <c r="CBB1" s="222"/>
      <c r="CBC1" s="222"/>
      <c r="CBD1" s="222"/>
      <c r="CBE1" s="222"/>
      <c r="CBF1" s="222"/>
      <c r="CBG1" s="222"/>
      <c r="CBH1" s="222"/>
      <c r="CBI1" s="222"/>
      <c r="CBJ1" s="222"/>
      <c r="CBK1" s="222"/>
      <c r="CBL1" s="222"/>
      <c r="CBM1" s="222"/>
      <c r="CBN1" s="222"/>
      <c r="CBO1" s="222"/>
      <c r="CBP1" s="222"/>
      <c r="CBQ1" s="222"/>
      <c r="CBR1" s="222"/>
      <c r="CBS1" s="222"/>
      <c r="CBT1" s="222"/>
      <c r="CBU1" s="222"/>
      <c r="CBV1" s="222"/>
      <c r="CBW1" s="222"/>
      <c r="CBX1" s="222"/>
      <c r="CBY1" s="222"/>
      <c r="CBZ1" s="222"/>
      <c r="CCA1" s="222"/>
      <c r="CCB1" s="222"/>
      <c r="CCC1" s="222"/>
      <c r="CCD1" s="222"/>
      <c r="CCE1" s="222"/>
      <c r="CCF1" s="222"/>
      <c r="CCG1" s="222"/>
      <c r="CCH1" s="222"/>
      <c r="CCI1" s="222"/>
      <c r="CCJ1" s="222"/>
      <c r="CCK1" s="222"/>
      <c r="CCL1" s="222"/>
      <c r="CCM1" s="222"/>
      <c r="CCN1" s="222"/>
      <c r="CCO1" s="222"/>
      <c r="CCP1" s="222"/>
      <c r="CCQ1" s="222"/>
      <c r="CCR1" s="222"/>
      <c r="CCS1" s="222"/>
      <c r="CCT1" s="222"/>
      <c r="CCU1" s="222"/>
      <c r="CCV1" s="222"/>
      <c r="CCW1" s="222"/>
      <c r="CCX1" s="222"/>
      <c r="CCY1" s="222"/>
      <c r="CCZ1" s="222"/>
      <c r="CDA1" s="222"/>
      <c r="CDB1" s="222"/>
      <c r="CDC1" s="222"/>
      <c r="CDD1" s="222"/>
      <c r="CDE1" s="222"/>
      <c r="CDF1" s="222"/>
      <c r="CDG1" s="222"/>
      <c r="CDH1" s="222"/>
      <c r="CDI1" s="222"/>
      <c r="CDJ1" s="222"/>
      <c r="CDK1" s="222"/>
      <c r="CDL1" s="222"/>
      <c r="CDM1" s="222"/>
      <c r="CDN1" s="222"/>
      <c r="CDO1" s="222"/>
      <c r="CDP1" s="222"/>
      <c r="CDQ1" s="222"/>
      <c r="CDR1" s="222"/>
      <c r="CDS1" s="222"/>
      <c r="CDT1" s="222"/>
      <c r="CDU1" s="222"/>
      <c r="CDV1" s="222"/>
      <c r="CDW1" s="222"/>
      <c r="CDX1" s="222"/>
      <c r="CDY1" s="222"/>
      <c r="CDZ1" s="222"/>
      <c r="CEA1" s="222"/>
      <c r="CEB1" s="222"/>
      <c r="CEC1" s="222"/>
      <c r="CED1" s="222"/>
      <c r="CEE1" s="222"/>
      <c r="CEF1" s="222"/>
      <c r="CEG1" s="222"/>
      <c r="CEH1" s="222"/>
      <c r="CEI1" s="222"/>
      <c r="CEJ1" s="222"/>
      <c r="CEK1" s="222"/>
      <c r="CEL1" s="222"/>
      <c r="CEM1" s="222"/>
      <c r="CEN1" s="222"/>
      <c r="CEO1" s="222"/>
      <c r="CEP1" s="222"/>
      <c r="CEQ1" s="222"/>
      <c r="CER1" s="222"/>
      <c r="CES1" s="222"/>
      <c r="CET1" s="222"/>
      <c r="CEU1" s="222"/>
      <c r="CEV1" s="222"/>
      <c r="CEW1" s="222"/>
      <c r="CEX1" s="222"/>
      <c r="CEY1" s="222"/>
      <c r="CEZ1" s="222"/>
      <c r="CFA1" s="222"/>
      <c r="CFB1" s="222"/>
      <c r="CFC1" s="222"/>
      <c r="CFD1" s="222"/>
      <c r="CFE1" s="222"/>
      <c r="CFF1" s="222"/>
      <c r="CFG1" s="222"/>
      <c r="CFH1" s="222"/>
      <c r="CFI1" s="222"/>
      <c r="CFJ1" s="222"/>
      <c r="CFK1" s="222"/>
      <c r="CFL1" s="222"/>
      <c r="CFM1" s="222"/>
      <c r="CFN1" s="222"/>
      <c r="CFO1" s="222"/>
      <c r="CFP1" s="222"/>
      <c r="CFQ1" s="222"/>
      <c r="CFR1" s="222"/>
      <c r="CFS1" s="222"/>
      <c r="CFT1" s="222"/>
      <c r="CFU1" s="222"/>
      <c r="CFV1" s="222"/>
      <c r="CFW1" s="222"/>
      <c r="CFX1" s="222"/>
      <c r="CFY1" s="222"/>
      <c r="CFZ1" s="222"/>
      <c r="CGA1" s="222"/>
      <c r="CGB1" s="222"/>
      <c r="CGC1" s="222"/>
      <c r="CGD1" s="222"/>
      <c r="CGE1" s="222"/>
      <c r="CGF1" s="222"/>
      <c r="CGG1" s="222"/>
      <c r="CGH1" s="222"/>
      <c r="CGI1" s="222"/>
      <c r="CGJ1" s="222"/>
      <c r="CGK1" s="222"/>
      <c r="CGL1" s="222"/>
      <c r="CGM1" s="222"/>
      <c r="CGN1" s="222"/>
      <c r="CGO1" s="222"/>
      <c r="CGP1" s="222"/>
      <c r="CGQ1" s="222"/>
      <c r="CGR1" s="222"/>
      <c r="CGS1" s="222"/>
      <c r="CGT1" s="222"/>
      <c r="CGU1" s="222"/>
      <c r="CGV1" s="222"/>
      <c r="CGW1" s="222"/>
      <c r="CGX1" s="222"/>
      <c r="CGY1" s="222"/>
      <c r="CGZ1" s="222"/>
      <c r="CHA1" s="222"/>
      <c r="CHB1" s="222"/>
      <c r="CHC1" s="222"/>
      <c r="CHD1" s="222"/>
      <c r="CHE1" s="222"/>
      <c r="CHF1" s="222"/>
      <c r="CHG1" s="222"/>
      <c r="CHH1" s="222"/>
      <c r="CHI1" s="222"/>
      <c r="CHJ1" s="222"/>
      <c r="CHK1" s="222"/>
      <c r="CHL1" s="222"/>
      <c r="CHM1" s="222"/>
      <c r="CHN1" s="222"/>
      <c r="CHO1" s="222"/>
      <c r="CHP1" s="222"/>
      <c r="CHQ1" s="222"/>
      <c r="CHR1" s="222"/>
      <c r="CHS1" s="222"/>
      <c r="CHT1" s="222"/>
      <c r="CHU1" s="222"/>
      <c r="CHV1" s="222"/>
      <c r="CHW1" s="222"/>
      <c r="CHX1" s="222"/>
      <c r="CHY1" s="222"/>
      <c r="CHZ1" s="222"/>
      <c r="CIA1" s="222"/>
      <c r="CIB1" s="222"/>
      <c r="CIC1" s="222"/>
      <c r="CID1" s="222"/>
      <c r="CIE1" s="222"/>
      <c r="CIF1" s="222"/>
      <c r="CIG1" s="222"/>
      <c r="CIH1" s="222"/>
      <c r="CII1" s="222"/>
      <c r="CIJ1" s="222"/>
      <c r="CIK1" s="222"/>
      <c r="CIL1" s="222"/>
      <c r="CIM1" s="222"/>
      <c r="CIN1" s="222"/>
      <c r="CIO1" s="222"/>
      <c r="CIP1" s="222"/>
      <c r="CIQ1" s="222"/>
      <c r="CIR1" s="222"/>
      <c r="CIS1" s="222"/>
      <c r="CIT1" s="222"/>
      <c r="CIU1" s="222"/>
      <c r="CIV1" s="222"/>
      <c r="CIW1" s="222"/>
      <c r="CIX1" s="222"/>
      <c r="CIY1" s="222"/>
      <c r="CIZ1" s="222"/>
      <c r="CJA1" s="222"/>
      <c r="CJB1" s="222"/>
      <c r="CJC1" s="222"/>
      <c r="CJD1" s="222"/>
      <c r="CJE1" s="222"/>
      <c r="CJF1" s="222"/>
      <c r="CJG1" s="222"/>
      <c r="CJH1" s="222"/>
      <c r="CJI1" s="222"/>
      <c r="CJJ1" s="222"/>
      <c r="CJK1" s="222"/>
      <c r="CJL1" s="222"/>
      <c r="CJM1" s="222"/>
      <c r="CJN1" s="222"/>
      <c r="CJO1" s="222"/>
      <c r="CJP1" s="222"/>
      <c r="CJQ1" s="222"/>
      <c r="CJR1" s="222"/>
      <c r="CJS1" s="222"/>
      <c r="CJT1" s="222"/>
      <c r="CJU1" s="222"/>
      <c r="CJV1" s="222"/>
      <c r="CJW1" s="222"/>
      <c r="CJX1" s="222"/>
      <c r="CJY1" s="222"/>
      <c r="CJZ1" s="222"/>
      <c r="CKA1" s="222"/>
      <c r="CKB1" s="222"/>
      <c r="CKC1" s="222"/>
      <c r="CKD1" s="222"/>
      <c r="CKE1" s="222"/>
      <c r="CKF1" s="222"/>
      <c r="CKG1" s="222"/>
      <c r="CKH1" s="222"/>
      <c r="CKI1" s="222"/>
      <c r="CKJ1" s="222"/>
      <c r="CKK1" s="222"/>
      <c r="CKL1" s="222"/>
      <c r="CKM1" s="222"/>
      <c r="CKN1" s="222"/>
      <c r="CKO1" s="222"/>
      <c r="CKP1" s="222"/>
      <c r="CKQ1" s="222"/>
      <c r="CKR1" s="222"/>
      <c r="CKS1" s="222"/>
      <c r="CKT1" s="222"/>
      <c r="CKU1" s="222"/>
      <c r="CKV1" s="222"/>
      <c r="CKW1" s="222"/>
      <c r="CKX1" s="222"/>
      <c r="CKY1" s="222"/>
      <c r="CKZ1" s="222"/>
      <c r="CLA1" s="222"/>
      <c r="CLB1" s="222"/>
      <c r="CLC1" s="222"/>
      <c r="CLD1" s="222"/>
      <c r="CLE1" s="222"/>
      <c r="CLF1" s="222"/>
      <c r="CLG1" s="222"/>
      <c r="CLH1" s="222"/>
      <c r="CLI1" s="222"/>
      <c r="CLJ1" s="222"/>
      <c r="CLK1" s="222"/>
      <c r="CLL1" s="222"/>
      <c r="CLM1" s="222"/>
      <c r="CLN1" s="222"/>
      <c r="CLO1" s="222"/>
      <c r="CLP1" s="222"/>
      <c r="CLQ1" s="222"/>
      <c r="CLR1" s="222"/>
      <c r="CLS1" s="222"/>
      <c r="CLT1" s="222"/>
      <c r="CLU1" s="222"/>
      <c r="CLV1" s="222"/>
      <c r="CLW1" s="222"/>
      <c r="CLX1" s="222"/>
      <c r="CLY1" s="222"/>
      <c r="CLZ1" s="222"/>
      <c r="CMA1" s="222"/>
      <c r="CMB1" s="222"/>
      <c r="CMC1" s="222"/>
      <c r="CMD1" s="222"/>
      <c r="CME1" s="222"/>
      <c r="CMF1" s="222"/>
      <c r="CMG1" s="222"/>
      <c r="CMH1" s="222"/>
      <c r="CMI1" s="222"/>
      <c r="CMJ1" s="222"/>
      <c r="CMK1" s="222"/>
      <c r="CML1" s="222"/>
      <c r="CMM1" s="222"/>
      <c r="CMN1" s="222"/>
      <c r="CMO1" s="222"/>
      <c r="CMP1" s="222"/>
      <c r="CMQ1" s="222"/>
      <c r="CMR1" s="222"/>
      <c r="CMS1" s="222"/>
      <c r="CMT1" s="222"/>
      <c r="CMU1" s="222"/>
      <c r="CMV1" s="222"/>
      <c r="CMW1" s="222"/>
      <c r="CMX1" s="222"/>
      <c r="CMY1" s="222"/>
      <c r="CMZ1" s="222"/>
      <c r="CNA1" s="222"/>
      <c r="CNB1" s="222"/>
      <c r="CNC1" s="222"/>
      <c r="CND1" s="222"/>
      <c r="CNE1" s="222"/>
      <c r="CNF1" s="222"/>
      <c r="CNG1" s="222"/>
      <c r="CNH1" s="222"/>
      <c r="CNI1" s="222"/>
      <c r="CNJ1" s="222"/>
      <c r="CNK1" s="222"/>
      <c r="CNL1" s="222"/>
      <c r="CNM1" s="222"/>
      <c r="CNN1" s="222"/>
      <c r="CNO1" s="222"/>
      <c r="CNP1" s="222"/>
      <c r="CNQ1" s="222"/>
      <c r="CNR1" s="222"/>
      <c r="CNS1" s="222"/>
      <c r="CNT1" s="222"/>
      <c r="CNU1" s="222"/>
      <c r="CNV1" s="222"/>
      <c r="CNW1" s="222"/>
      <c r="CNX1" s="222"/>
      <c r="CNY1" s="222"/>
      <c r="CNZ1" s="222"/>
      <c r="COA1" s="222"/>
      <c r="COB1" s="222"/>
      <c r="COC1" s="222"/>
      <c r="COD1" s="222"/>
      <c r="COE1" s="222"/>
      <c r="COF1" s="222"/>
      <c r="COG1" s="222"/>
      <c r="COH1" s="222"/>
      <c r="COI1" s="222"/>
      <c r="COJ1" s="222"/>
      <c r="COK1" s="222"/>
      <c r="COL1" s="222"/>
      <c r="COM1" s="222"/>
      <c r="CON1" s="222"/>
      <c r="COO1" s="222"/>
      <c r="COP1" s="222"/>
      <c r="COQ1" s="222"/>
      <c r="COR1" s="222"/>
      <c r="COS1" s="222"/>
      <c r="COT1" s="222"/>
      <c r="COU1" s="222"/>
      <c r="COV1" s="222"/>
      <c r="COW1" s="222"/>
      <c r="COX1" s="222"/>
      <c r="COY1" s="222"/>
      <c r="COZ1" s="222"/>
      <c r="CPA1" s="222"/>
      <c r="CPB1" s="222"/>
      <c r="CPC1" s="222"/>
      <c r="CPD1" s="222"/>
      <c r="CPE1" s="222"/>
      <c r="CPF1" s="222"/>
      <c r="CPG1" s="222"/>
      <c r="CPH1" s="222"/>
      <c r="CPI1" s="222"/>
      <c r="CPJ1" s="222"/>
      <c r="CPK1" s="222"/>
      <c r="CPL1" s="222"/>
      <c r="CPM1" s="222"/>
      <c r="CPN1" s="222"/>
      <c r="CPO1" s="222"/>
      <c r="CPP1" s="222"/>
      <c r="CPQ1" s="222"/>
      <c r="CPR1" s="222"/>
      <c r="CPS1" s="222"/>
      <c r="CPT1" s="222"/>
      <c r="CPU1" s="222"/>
      <c r="CPV1" s="222"/>
      <c r="CPW1" s="222"/>
      <c r="CPX1" s="222"/>
      <c r="CPY1" s="222"/>
      <c r="CPZ1" s="222"/>
      <c r="CQA1" s="222"/>
      <c r="CQB1" s="222"/>
      <c r="CQC1" s="222"/>
      <c r="CQD1" s="222"/>
      <c r="CQE1" s="222"/>
      <c r="CQF1" s="222"/>
      <c r="CQG1" s="222"/>
      <c r="CQH1" s="222"/>
      <c r="CQI1" s="222"/>
      <c r="CQJ1" s="222"/>
      <c r="CQK1" s="222"/>
      <c r="CQL1" s="222"/>
      <c r="CQM1" s="222"/>
      <c r="CQN1" s="222"/>
      <c r="CQO1" s="222"/>
      <c r="CQP1" s="222"/>
      <c r="CQQ1" s="222"/>
      <c r="CQR1" s="222"/>
      <c r="CQS1" s="222"/>
      <c r="CQT1" s="222"/>
      <c r="CQU1" s="222"/>
      <c r="CQV1" s="222"/>
      <c r="CQW1" s="222"/>
      <c r="CQX1" s="222"/>
      <c r="CQY1" s="222"/>
      <c r="CQZ1" s="222"/>
      <c r="CRA1" s="222"/>
      <c r="CRB1" s="222"/>
      <c r="CRC1" s="222"/>
      <c r="CRD1" s="222"/>
      <c r="CRE1" s="222"/>
      <c r="CRF1" s="222"/>
      <c r="CRG1" s="222"/>
      <c r="CRH1" s="222"/>
      <c r="CRI1" s="222"/>
      <c r="CRJ1" s="222"/>
      <c r="CRK1" s="222"/>
      <c r="CRL1" s="222"/>
      <c r="CRM1" s="222"/>
      <c r="CRN1" s="222"/>
      <c r="CRO1" s="222"/>
      <c r="CRP1" s="222"/>
      <c r="CRQ1" s="222"/>
      <c r="CRR1" s="222"/>
      <c r="CRS1" s="222"/>
      <c r="CRT1" s="222"/>
      <c r="CRU1" s="222"/>
      <c r="CRV1" s="222"/>
      <c r="CRW1" s="222"/>
      <c r="CRX1" s="222"/>
      <c r="CRY1" s="222"/>
      <c r="CRZ1" s="222"/>
      <c r="CSA1" s="222"/>
      <c r="CSB1" s="222"/>
      <c r="CSC1" s="222"/>
      <c r="CSD1" s="222"/>
      <c r="CSE1" s="222"/>
      <c r="CSF1" s="222"/>
      <c r="CSG1" s="222"/>
      <c r="CSH1" s="222"/>
      <c r="CSI1" s="222"/>
      <c r="CSJ1" s="222"/>
      <c r="CSK1" s="222"/>
      <c r="CSL1" s="222"/>
      <c r="CSM1" s="222"/>
      <c r="CSN1" s="222"/>
      <c r="CSO1" s="222"/>
      <c r="CSP1" s="222"/>
      <c r="CSQ1" s="222"/>
      <c r="CSR1" s="222"/>
      <c r="CSS1" s="222"/>
      <c r="CST1" s="222"/>
      <c r="CSU1" s="222"/>
      <c r="CSV1" s="222"/>
      <c r="CSW1" s="222"/>
      <c r="CSX1" s="222"/>
      <c r="CSY1" s="222"/>
      <c r="CSZ1" s="222"/>
      <c r="CTA1" s="222"/>
      <c r="CTB1" s="222"/>
      <c r="CTC1" s="222"/>
      <c r="CTD1" s="222"/>
      <c r="CTE1" s="222"/>
      <c r="CTF1" s="222"/>
      <c r="CTG1" s="222"/>
      <c r="CTH1" s="222"/>
      <c r="CTI1" s="222"/>
      <c r="CTJ1" s="222"/>
      <c r="CTK1" s="222"/>
      <c r="CTL1" s="222"/>
      <c r="CTM1" s="222"/>
      <c r="CTN1" s="222"/>
      <c r="CTO1" s="222"/>
      <c r="CTP1" s="222"/>
      <c r="CTQ1" s="222"/>
      <c r="CTR1" s="222"/>
      <c r="CTS1" s="222"/>
      <c r="CTT1" s="222"/>
      <c r="CTU1" s="222"/>
      <c r="CTV1" s="222"/>
      <c r="CTW1" s="222"/>
      <c r="CTX1" s="222"/>
      <c r="CTY1" s="222"/>
      <c r="CTZ1" s="222"/>
      <c r="CUA1" s="222"/>
      <c r="CUB1" s="222"/>
      <c r="CUC1" s="222"/>
      <c r="CUD1" s="222"/>
      <c r="CUE1" s="222"/>
      <c r="CUF1" s="222"/>
      <c r="CUG1" s="222"/>
      <c r="CUH1" s="222"/>
      <c r="CUI1" s="222"/>
      <c r="CUJ1" s="222"/>
      <c r="CUK1" s="222"/>
      <c r="CUL1" s="222"/>
      <c r="CUM1" s="222"/>
      <c r="CUN1" s="222"/>
      <c r="CUO1" s="222"/>
      <c r="CUP1" s="222"/>
      <c r="CUQ1" s="222"/>
      <c r="CUR1" s="222"/>
      <c r="CUS1" s="222"/>
      <c r="CUT1" s="222"/>
      <c r="CUU1" s="222"/>
      <c r="CUV1" s="222"/>
      <c r="CUW1" s="222"/>
      <c r="CUX1" s="222"/>
      <c r="CUY1" s="222"/>
      <c r="CUZ1" s="222"/>
      <c r="CVA1" s="222"/>
      <c r="CVB1" s="222"/>
      <c r="CVC1" s="222"/>
      <c r="CVD1" s="222"/>
      <c r="CVE1" s="222"/>
      <c r="CVF1" s="222"/>
      <c r="CVG1" s="222"/>
      <c r="CVH1" s="222"/>
      <c r="CVI1" s="222"/>
      <c r="CVJ1" s="222"/>
      <c r="CVK1" s="222"/>
      <c r="CVL1" s="222"/>
      <c r="CVM1" s="222"/>
      <c r="CVN1" s="222"/>
      <c r="CVO1" s="222"/>
      <c r="CVP1" s="222"/>
      <c r="CVQ1" s="222"/>
      <c r="CVR1" s="222"/>
      <c r="CVS1" s="222"/>
      <c r="CVT1" s="222"/>
      <c r="CVU1" s="222"/>
      <c r="CVV1" s="222"/>
      <c r="CVW1" s="222"/>
      <c r="CVX1" s="222"/>
      <c r="CVY1" s="222"/>
      <c r="CVZ1" s="222"/>
      <c r="CWA1" s="222"/>
      <c r="CWB1" s="222"/>
      <c r="CWC1" s="222"/>
      <c r="CWD1" s="222"/>
      <c r="CWE1" s="222"/>
      <c r="CWF1" s="222"/>
      <c r="CWG1" s="222"/>
      <c r="CWH1" s="222"/>
      <c r="CWI1" s="222"/>
      <c r="CWJ1" s="222"/>
      <c r="CWK1" s="222"/>
      <c r="CWL1" s="222"/>
      <c r="CWM1" s="222"/>
      <c r="CWN1" s="222"/>
      <c r="CWO1" s="222"/>
      <c r="CWP1" s="222"/>
      <c r="CWQ1" s="222"/>
      <c r="CWR1" s="222"/>
      <c r="CWS1" s="222"/>
      <c r="CWT1" s="222"/>
      <c r="CWU1" s="222"/>
      <c r="CWV1" s="222"/>
      <c r="CWW1" s="222"/>
      <c r="CWX1" s="222"/>
      <c r="CWY1" s="222"/>
      <c r="CWZ1" s="222"/>
      <c r="CXA1" s="222"/>
      <c r="CXB1" s="222"/>
      <c r="CXC1" s="222"/>
      <c r="CXD1" s="222"/>
      <c r="CXE1" s="222"/>
      <c r="CXF1" s="222"/>
      <c r="CXG1" s="222"/>
      <c r="CXH1" s="222"/>
      <c r="CXI1" s="222"/>
      <c r="CXJ1" s="222"/>
      <c r="CXK1" s="222"/>
      <c r="CXL1" s="222"/>
      <c r="CXM1" s="222"/>
      <c r="CXN1" s="222"/>
      <c r="CXO1" s="222"/>
      <c r="CXP1" s="222"/>
      <c r="CXQ1" s="222"/>
      <c r="CXR1" s="222"/>
      <c r="CXS1" s="222"/>
      <c r="CXT1" s="222"/>
      <c r="CXU1" s="222"/>
      <c r="CXV1" s="222"/>
      <c r="CXW1" s="222"/>
      <c r="CXX1" s="222"/>
      <c r="CXY1" s="222"/>
      <c r="CXZ1" s="222"/>
      <c r="CYA1" s="222"/>
      <c r="CYB1" s="222"/>
      <c r="CYC1" s="222"/>
      <c r="CYD1" s="222"/>
      <c r="CYE1" s="222"/>
      <c r="CYF1" s="222"/>
      <c r="CYG1" s="222"/>
      <c r="CYH1" s="222"/>
      <c r="CYI1" s="222"/>
      <c r="CYJ1" s="222"/>
      <c r="CYK1" s="222"/>
      <c r="CYL1" s="222"/>
      <c r="CYM1" s="222"/>
      <c r="CYN1" s="222"/>
      <c r="CYO1" s="222"/>
      <c r="CYP1" s="222"/>
      <c r="CYQ1" s="222"/>
      <c r="CYR1" s="222"/>
      <c r="CYS1" s="222"/>
      <c r="CYT1" s="222"/>
      <c r="CYU1" s="222"/>
      <c r="CYV1" s="222"/>
      <c r="CYW1" s="222"/>
      <c r="CYX1" s="222"/>
      <c r="CYY1" s="222"/>
      <c r="CYZ1" s="222"/>
      <c r="CZA1" s="222"/>
      <c r="CZB1" s="222"/>
      <c r="CZC1" s="222"/>
      <c r="CZD1" s="222"/>
      <c r="CZE1" s="222"/>
      <c r="CZF1" s="222"/>
      <c r="CZG1" s="222"/>
      <c r="CZH1" s="222"/>
      <c r="CZI1" s="222"/>
      <c r="CZJ1" s="222"/>
      <c r="CZK1" s="222"/>
      <c r="CZL1" s="222"/>
      <c r="CZM1" s="222"/>
      <c r="CZN1" s="222"/>
      <c r="CZO1" s="222"/>
      <c r="CZP1" s="222"/>
      <c r="CZQ1" s="222"/>
      <c r="CZR1" s="222"/>
      <c r="CZS1" s="222"/>
      <c r="CZT1" s="222"/>
      <c r="CZU1" s="222"/>
      <c r="CZV1" s="222"/>
      <c r="CZW1" s="222"/>
      <c r="CZX1" s="222"/>
      <c r="CZY1" s="222"/>
      <c r="CZZ1" s="222"/>
      <c r="DAA1" s="222"/>
      <c r="DAB1" s="222"/>
      <c r="DAC1" s="222"/>
      <c r="DAD1" s="222"/>
      <c r="DAE1" s="222"/>
      <c r="DAF1" s="222"/>
      <c r="DAG1" s="222"/>
      <c r="DAH1" s="222"/>
      <c r="DAI1" s="222"/>
      <c r="DAJ1" s="222"/>
      <c r="DAK1" s="222"/>
      <c r="DAL1" s="222"/>
      <c r="DAM1" s="222"/>
      <c r="DAN1" s="222"/>
      <c r="DAO1" s="222"/>
      <c r="DAP1" s="222"/>
      <c r="DAQ1" s="222"/>
      <c r="DAR1" s="222"/>
      <c r="DAS1" s="222"/>
      <c r="DAT1" s="222"/>
      <c r="DAU1" s="222"/>
      <c r="DAV1" s="222"/>
      <c r="DAW1" s="222"/>
      <c r="DAX1" s="222"/>
      <c r="DAY1" s="222"/>
      <c r="DAZ1" s="222"/>
      <c r="DBA1" s="222"/>
      <c r="DBB1" s="222"/>
      <c r="DBC1" s="222"/>
      <c r="DBD1" s="222"/>
      <c r="DBE1" s="222"/>
      <c r="DBF1" s="222"/>
      <c r="DBG1" s="222"/>
      <c r="DBH1" s="222"/>
      <c r="DBI1" s="222"/>
      <c r="DBJ1" s="222"/>
      <c r="DBK1" s="222"/>
      <c r="DBL1" s="222"/>
      <c r="DBM1" s="222"/>
      <c r="DBN1" s="222"/>
      <c r="DBO1" s="222"/>
      <c r="DBP1" s="222"/>
      <c r="DBQ1" s="222"/>
      <c r="DBR1" s="222"/>
      <c r="DBS1" s="222"/>
      <c r="DBT1" s="222"/>
      <c r="DBU1" s="222"/>
      <c r="DBV1" s="222"/>
      <c r="DBW1" s="222"/>
      <c r="DBX1" s="222"/>
      <c r="DBY1" s="222"/>
      <c r="DBZ1" s="222"/>
      <c r="DCA1" s="222"/>
      <c r="DCB1" s="222"/>
      <c r="DCC1" s="222"/>
      <c r="DCD1" s="222"/>
      <c r="DCE1" s="222"/>
      <c r="DCF1" s="222"/>
      <c r="DCG1" s="222"/>
      <c r="DCH1" s="222"/>
      <c r="DCI1" s="222"/>
      <c r="DCJ1" s="222"/>
      <c r="DCK1" s="222"/>
      <c r="DCL1" s="222"/>
      <c r="DCM1" s="222"/>
      <c r="DCN1" s="222"/>
      <c r="DCO1" s="222"/>
      <c r="DCP1" s="222"/>
      <c r="DCQ1" s="222"/>
      <c r="DCR1" s="222"/>
      <c r="DCS1" s="222"/>
      <c r="DCT1" s="222"/>
      <c r="DCU1" s="222"/>
      <c r="DCV1" s="222"/>
      <c r="DCW1" s="222"/>
      <c r="DCX1" s="222"/>
      <c r="DCY1" s="222"/>
      <c r="DCZ1" s="222"/>
      <c r="DDA1" s="222"/>
      <c r="DDB1" s="222"/>
      <c r="DDC1" s="222"/>
      <c r="DDD1" s="222"/>
      <c r="DDE1" s="222"/>
      <c r="DDF1" s="222"/>
      <c r="DDG1" s="222"/>
      <c r="DDH1" s="222"/>
      <c r="DDI1" s="222"/>
      <c r="DDJ1" s="222"/>
      <c r="DDK1" s="222"/>
      <c r="DDL1" s="222"/>
      <c r="DDM1" s="222"/>
      <c r="DDN1" s="222"/>
      <c r="DDO1" s="222"/>
      <c r="DDP1" s="222"/>
      <c r="DDQ1" s="222"/>
      <c r="DDR1" s="222"/>
      <c r="DDS1" s="222"/>
      <c r="DDT1" s="222"/>
      <c r="DDU1" s="222"/>
      <c r="DDV1" s="222"/>
      <c r="DDW1" s="222"/>
      <c r="DDX1" s="222"/>
      <c r="DDY1" s="222"/>
      <c r="DDZ1" s="222"/>
      <c r="DEA1" s="222"/>
      <c r="DEB1" s="222"/>
      <c r="DEC1" s="222"/>
      <c r="DED1" s="222"/>
      <c r="DEE1" s="222"/>
      <c r="DEF1" s="222"/>
      <c r="DEG1" s="222"/>
      <c r="DEH1" s="222"/>
      <c r="DEI1" s="222"/>
      <c r="DEJ1" s="222"/>
      <c r="DEK1" s="222"/>
      <c r="DEL1" s="222"/>
      <c r="DEM1" s="222"/>
      <c r="DEN1" s="222"/>
      <c r="DEO1" s="222"/>
      <c r="DEP1" s="222"/>
      <c r="DEQ1" s="222"/>
      <c r="DER1" s="222"/>
      <c r="DES1" s="222"/>
      <c r="DET1" s="222"/>
      <c r="DEU1" s="222"/>
      <c r="DEV1" s="222"/>
      <c r="DEW1" s="222"/>
      <c r="DEX1" s="222"/>
      <c r="DEY1" s="222"/>
      <c r="DEZ1" s="222"/>
      <c r="DFA1" s="222"/>
      <c r="DFB1" s="222"/>
      <c r="DFC1" s="222"/>
      <c r="DFD1" s="222"/>
      <c r="DFE1" s="222"/>
      <c r="DFF1" s="222"/>
      <c r="DFG1" s="222"/>
      <c r="DFH1" s="222"/>
      <c r="DFI1" s="222"/>
      <c r="DFJ1" s="222"/>
      <c r="DFK1" s="222"/>
      <c r="DFL1" s="222"/>
      <c r="DFM1" s="222"/>
      <c r="DFN1" s="222"/>
      <c r="DFO1" s="222"/>
      <c r="DFP1" s="222"/>
      <c r="DFQ1" s="222"/>
      <c r="DFR1" s="222"/>
      <c r="DFS1" s="222"/>
      <c r="DFT1" s="222"/>
      <c r="DFU1" s="222"/>
      <c r="DFV1" s="222"/>
      <c r="DFW1" s="222"/>
      <c r="DFX1" s="222"/>
      <c r="DFY1" s="222"/>
      <c r="DFZ1" s="222"/>
      <c r="DGA1" s="222"/>
      <c r="DGB1" s="222"/>
      <c r="DGC1" s="222"/>
      <c r="DGD1" s="222"/>
      <c r="DGE1" s="222"/>
      <c r="DGF1" s="222"/>
      <c r="DGG1" s="222"/>
      <c r="DGH1" s="222"/>
      <c r="DGI1" s="222"/>
      <c r="DGJ1" s="222"/>
      <c r="DGK1" s="222"/>
      <c r="DGL1" s="222"/>
      <c r="DGM1" s="222"/>
      <c r="DGN1" s="222"/>
      <c r="DGO1" s="222"/>
      <c r="DGP1" s="222"/>
      <c r="DGQ1" s="222"/>
      <c r="DGR1" s="222"/>
      <c r="DGS1" s="222"/>
      <c r="DGT1" s="222"/>
      <c r="DGU1" s="222"/>
      <c r="DGV1" s="222"/>
      <c r="DGW1" s="222"/>
      <c r="DGX1" s="222"/>
      <c r="DGY1" s="222"/>
      <c r="DGZ1" s="222"/>
      <c r="DHA1" s="222"/>
      <c r="DHB1" s="222"/>
      <c r="DHC1" s="222"/>
      <c r="DHD1" s="222"/>
      <c r="DHE1" s="222"/>
      <c r="DHF1" s="222"/>
      <c r="DHG1" s="222"/>
      <c r="DHH1" s="222"/>
      <c r="DHI1" s="222"/>
      <c r="DHJ1" s="222"/>
      <c r="DHK1" s="222"/>
      <c r="DHL1" s="222"/>
      <c r="DHM1" s="222"/>
      <c r="DHN1" s="222"/>
      <c r="DHO1" s="222"/>
      <c r="DHP1" s="222"/>
      <c r="DHQ1" s="222"/>
      <c r="DHR1" s="222"/>
      <c r="DHS1" s="222"/>
      <c r="DHT1" s="222"/>
      <c r="DHU1" s="222"/>
      <c r="DHV1" s="222"/>
      <c r="DHW1" s="222"/>
      <c r="DHX1" s="222"/>
      <c r="DHY1" s="222"/>
      <c r="DHZ1" s="222"/>
      <c r="DIA1" s="222"/>
      <c r="DIB1" s="222"/>
      <c r="DIC1" s="222"/>
      <c r="DID1" s="222"/>
      <c r="DIE1" s="222"/>
      <c r="DIF1" s="222"/>
      <c r="DIG1" s="222"/>
      <c r="DIH1" s="222"/>
      <c r="DII1" s="222"/>
      <c r="DIJ1" s="222"/>
      <c r="DIK1" s="222"/>
      <c r="DIL1" s="222"/>
      <c r="DIM1" s="222"/>
      <c r="DIN1" s="222"/>
      <c r="DIO1" s="222"/>
      <c r="DIP1" s="222"/>
      <c r="DIQ1" s="222"/>
      <c r="DIR1" s="222"/>
      <c r="DIS1" s="222"/>
      <c r="DIT1" s="222"/>
      <c r="DIU1" s="222"/>
      <c r="DIV1" s="222"/>
      <c r="DIW1" s="222"/>
      <c r="DIX1" s="222"/>
      <c r="DIY1" s="222"/>
      <c r="DIZ1" s="222"/>
      <c r="DJA1" s="222"/>
      <c r="DJB1" s="222"/>
      <c r="DJC1" s="222"/>
      <c r="DJD1" s="222"/>
      <c r="DJE1" s="222"/>
      <c r="DJF1" s="222"/>
      <c r="DJG1" s="222"/>
      <c r="DJH1" s="222"/>
      <c r="DJI1" s="222"/>
      <c r="DJJ1" s="222"/>
      <c r="DJK1" s="222"/>
      <c r="DJL1" s="222"/>
      <c r="DJM1" s="222"/>
      <c r="DJN1" s="222"/>
      <c r="DJO1" s="222"/>
      <c r="DJP1" s="222"/>
      <c r="DJQ1" s="222"/>
      <c r="DJR1" s="222"/>
      <c r="DJS1" s="222"/>
      <c r="DJT1" s="222"/>
      <c r="DJU1" s="222"/>
      <c r="DJV1" s="222"/>
      <c r="DJW1" s="222"/>
      <c r="DJX1" s="222"/>
      <c r="DJY1" s="222"/>
      <c r="DJZ1" s="222"/>
      <c r="DKA1" s="222"/>
      <c r="DKB1" s="222"/>
      <c r="DKC1" s="222"/>
      <c r="DKD1" s="222"/>
      <c r="DKE1" s="222"/>
      <c r="DKF1" s="222"/>
      <c r="DKG1" s="222"/>
      <c r="DKH1" s="222"/>
      <c r="DKI1" s="222"/>
      <c r="DKJ1" s="222"/>
      <c r="DKK1" s="222"/>
      <c r="DKL1" s="222"/>
      <c r="DKM1" s="222"/>
      <c r="DKN1" s="222"/>
      <c r="DKO1" s="222"/>
      <c r="DKP1" s="222"/>
      <c r="DKQ1" s="222"/>
      <c r="DKR1" s="222"/>
      <c r="DKS1" s="222"/>
      <c r="DKT1" s="222"/>
      <c r="DKU1" s="222"/>
      <c r="DKV1" s="222"/>
      <c r="DKW1" s="222"/>
      <c r="DKX1" s="222"/>
      <c r="DKY1" s="222"/>
      <c r="DKZ1" s="222"/>
      <c r="DLA1" s="222"/>
      <c r="DLB1" s="222"/>
      <c r="DLC1" s="222"/>
      <c r="DLD1" s="222"/>
      <c r="DLE1" s="222"/>
      <c r="DLF1" s="222"/>
      <c r="DLG1" s="222"/>
      <c r="DLH1" s="222"/>
      <c r="DLI1" s="222"/>
      <c r="DLJ1" s="222"/>
      <c r="DLK1" s="222"/>
      <c r="DLL1" s="222"/>
      <c r="DLM1" s="222"/>
      <c r="DLN1" s="222"/>
      <c r="DLO1" s="222"/>
      <c r="DLP1" s="222"/>
      <c r="DLQ1" s="222"/>
      <c r="DLR1" s="222"/>
      <c r="DLS1" s="222"/>
      <c r="DLT1" s="222"/>
      <c r="DLU1" s="222"/>
      <c r="DLV1" s="222"/>
      <c r="DLW1" s="222"/>
      <c r="DLX1" s="222"/>
      <c r="DLY1" s="222"/>
      <c r="DLZ1" s="222"/>
      <c r="DMA1" s="222"/>
      <c r="DMB1" s="222"/>
      <c r="DMC1" s="222"/>
      <c r="DMD1" s="222"/>
      <c r="DME1" s="222"/>
      <c r="DMF1" s="222"/>
      <c r="DMG1" s="222"/>
      <c r="DMH1" s="222"/>
      <c r="DMI1" s="222"/>
      <c r="DMJ1" s="222"/>
      <c r="DMK1" s="222"/>
      <c r="DML1" s="222"/>
      <c r="DMM1" s="222"/>
      <c r="DMN1" s="222"/>
      <c r="DMO1" s="222"/>
      <c r="DMP1" s="222"/>
      <c r="DMQ1" s="222"/>
      <c r="DMR1" s="222"/>
      <c r="DMS1" s="222"/>
      <c r="DMT1" s="222"/>
      <c r="DMU1" s="222"/>
      <c r="DMV1" s="222"/>
      <c r="DMW1" s="222"/>
      <c r="DMX1" s="222"/>
      <c r="DMY1" s="222"/>
      <c r="DMZ1" s="222"/>
      <c r="DNA1" s="222"/>
      <c r="DNB1" s="222"/>
      <c r="DNC1" s="222"/>
      <c r="DND1" s="222"/>
      <c r="DNE1" s="222"/>
      <c r="DNF1" s="222"/>
      <c r="DNG1" s="222"/>
      <c r="DNH1" s="222"/>
      <c r="DNI1" s="222"/>
      <c r="DNJ1" s="222"/>
      <c r="DNK1" s="222"/>
      <c r="DNL1" s="222"/>
      <c r="DNM1" s="222"/>
      <c r="DNN1" s="222"/>
      <c r="DNO1" s="222"/>
      <c r="DNP1" s="222"/>
      <c r="DNQ1" s="222"/>
      <c r="DNR1" s="222"/>
      <c r="DNS1" s="222"/>
      <c r="DNT1" s="222"/>
      <c r="DNU1" s="222"/>
      <c r="DNV1" s="222"/>
      <c r="DNW1" s="222"/>
      <c r="DNX1" s="222"/>
      <c r="DNY1" s="222"/>
      <c r="DNZ1" s="222"/>
      <c r="DOA1" s="222"/>
      <c r="DOB1" s="222"/>
      <c r="DOC1" s="222"/>
      <c r="DOD1" s="222"/>
      <c r="DOE1" s="222"/>
      <c r="DOF1" s="222"/>
      <c r="DOG1" s="222"/>
      <c r="DOH1" s="222"/>
      <c r="DOI1" s="222"/>
      <c r="DOJ1" s="222"/>
      <c r="DOK1" s="222"/>
      <c r="DOL1" s="222"/>
      <c r="DOM1" s="222"/>
      <c r="DON1" s="222"/>
      <c r="DOO1" s="222"/>
      <c r="DOP1" s="222"/>
      <c r="DOQ1" s="222"/>
      <c r="DOR1" s="222"/>
      <c r="DOS1" s="222"/>
      <c r="DOT1" s="222"/>
      <c r="DOU1" s="222"/>
      <c r="DOV1" s="222"/>
      <c r="DOW1" s="222"/>
      <c r="DOX1" s="222"/>
      <c r="DOY1" s="222"/>
      <c r="DOZ1" s="222"/>
      <c r="DPA1" s="222"/>
      <c r="DPB1" s="222"/>
      <c r="DPC1" s="222"/>
      <c r="DPD1" s="222"/>
      <c r="DPE1" s="222"/>
      <c r="DPF1" s="222"/>
      <c r="DPG1" s="222"/>
      <c r="DPH1" s="222"/>
      <c r="DPI1" s="222"/>
      <c r="DPJ1" s="222"/>
      <c r="DPK1" s="222"/>
      <c r="DPL1" s="222"/>
      <c r="DPM1" s="222"/>
      <c r="DPN1" s="222"/>
      <c r="DPO1" s="222"/>
      <c r="DPP1" s="222"/>
      <c r="DPQ1" s="222"/>
      <c r="DPR1" s="222"/>
      <c r="DPS1" s="222"/>
      <c r="DPT1" s="222"/>
      <c r="DPU1" s="222"/>
      <c r="DPV1" s="222"/>
      <c r="DPW1" s="222"/>
      <c r="DPX1" s="222"/>
      <c r="DPY1" s="222"/>
      <c r="DPZ1" s="222"/>
      <c r="DQA1" s="222"/>
      <c r="DQB1" s="222"/>
      <c r="DQC1" s="222"/>
      <c r="DQD1" s="222"/>
      <c r="DQE1" s="222"/>
      <c r="DQF1" s="222"/>
      <c r="DQG1" s="222"/>
      <c r="DQH1" s="222"/>
      <c r="DQI1" s="222"/>
      <c r="DQJ1" s="222"/>
      <c r="DQK1" s="222"/>
      <c r="DQL1" s="222"/>
      <c r="DQM1" s="222"/>
      <c r="DQN1" s="222"/>
      <c r="DQO1" s="222"/>
      <c r="DQP1" s="222"/>
      <c r="DQQ1" s="222"/>
      <c r="DQR1" s="222"/>
      <c r="DQS1" s="222"/>
      <c r="DQT1" s="222"/>
      <c r="DQU1" s="222"/>
      <c r="DQV1" s="222"/>
      <c r="DQW1" s="222"/>
      <c r="DQX1" s="222"/>
      <c r="DQY1" s="222"/>
      <c r="DQZ1" s="222"/>
      <c r="DRA1" s="222"/>
      <c r="DRB1" s="222"/>
      <c r="DRC1" s="222"/>
      <c r="DRD1" s="222"/>
      <c r="DRE1" s="222"/>
      <c r="DRF1" s="222"/>
      <c r="DRG1" s="222"/>
      <c r="DRH1" s="222"/>
      <c r="DRI1" s="222"/>
      <c r="DRJ1" s="222"/>
      <c r="DRK1" s="222"/>
      <c r="DRL1" s="222"/>
      <c r="DRM1" s="222"/>
      <c r="DRN1" s="222"/>
      <c r="DRO1" s="222"/>
      <c r="DRP1" s="222"/>
      <c r="DRQ1" s="222"/>
      <c r="DRR1" s="222"/>
      <c r="DRS1" s="222"/>
      <c r="DRT1" s="222"/>
      <c r="DRU1" s="222"/>
      <c r="DRV1" s="222"/>
      <c r="DRW1" s="222"/>
      <c r="DRX1" s="222"/>
      <c r="DRY1" s="222"/>
      <c r="DRZ1" s="222"/>
      <c r="DSA1" s="222"/>
      <c r="DSB1" s="222"/>
      <c r="DSC1" s="222"/>
      <c r="DSD1" s="222"/>
      <c r="DSE1" s="222"/>
      <c r="DSF1" s="222"/>
      <c r="DSG1" s="222"/>
      <c r="DSH1" s="222"/>
      <c r="DSI1" s="222"/>
      <c r="DSJ1" s="222"/>
      <c r="DSK1" s="222"/>
      <c r="DSL1" s="222"/>
      <c r="DSM1" s="222"/>
      <c r="DSN1" s="222"/>
      <c r="DSO1" s="222"/>
      <c r="DSP1" s="222"/>
      <c r="DSQ1" s="222"/>
      <c r="DSR1" s="222"/>
      <c r="DSS1" s="222"/>
      <c r="DST1" s="222"/>
      <c r="DSU1" s="222"/>
      <c r="DSV1" s="222"/>
      <c r="DSW1" s="222"/>
      <c r="DSX1" s="222"/>
      <c r="DSY1" s="222"/>
      <c r="DSZ1" s="222"/>
      <c r="DTA1" s="222"/>
      <c r="DTB1" s="222"/>
      <c r="DTC1" s="222"/>
      <c r="DTD1" s="222"/>
      <c r="DTE1" s="222"/>
      <c r="DTF1" s="222"/>
      <c r="DTG1" s="222"/>
      <c r="DTH1" s="222"/>
      <c r="DTI1" s="222"/>
      <c r="DTJ1" s="222"/>
      <c r="DTK1" s="222"/>
      <c r="DTL1" s="222"/>
      <c r="DTM1" s="222"/>
      <c r="DTN1" s="222"/>
      <c r="DTO1" s="222"/>
      <c r="DTP1" s="222"/>
      <c r="DTQ1" s="222"/>
      <c r="DTR1" s="222"/>
      <c r="DTS1" s="222"/>
      <c r="DTT1" s="222"/>
      <c r="DTU1" s="222"/>
      <c r="DTV1" s="222"/>
      <c r="DTW1" s="222"/>
      <c r="DTX1" s="222"/>
      <c r="DTY1" s="222"/>
      <c r="DTZ1" s="222"/>
      <c r="DUA1" s="222"/>
      <c r="DUB1" s="222"/>
      <c r="DUC1" s="222"/>
      <c r="DUD1" s="222"/>
      <c r="DUE1" s="222"/>
      <c r="DUF1" s="222"/>
      <c r="DUG1" s="222"/>
      <c r="DUH1" s="222"/>
      <c r="DUI1" s="222"/>
      <c r="DUJ1" s="222"/>
      <c r="DUK1" s="222"/>
      <c r="DUL1" s="222"/>
      <c r="DUM1" s="222"/>
      <c r="DUN1" s="222"/>
      <c r="DUO1" s="222"/>
      <c r="DUP1" s="222"/>
      <c r="DUQ1" s="222"/>
      <c r="DUR1" s="222"/>
      <c r="DUS1" s="222"/>
      <c r="DUT1" s="222"/>
      <c r="DUU1" s="222"/>
      <c r="DUV1" s="222"/>
      <c r="DUW1" s="222"/>
      <c r="DUX1" s="222"/>
      <c r="DUY1" s="222"/>
      <c r="DUZ1" s="222"/>
      <c r="DVA1" s="222"/>
      <c r="DVB1" s="222"/>
      <c r="DVC1" s="222"/>
      <c r="DVD1" s="222"/>
      <c r="DVE1" s="222"/>
      <c r="DVF1" s="222"/>
      <c r="DVG1" s="222"/>
      <c r="DVH1" s="222"/>
      <c r="DVI1" s="222"/>
      <c r="DVJ1" s="222"/>
      <c r="DVK1" s="222"/>
      <c r="DVL1" s="222"/>
      <c r="DVM1" s="222"/>
      <c r="DVN1" s="222"/>
      <c r="DVO1" s="222"/>
      <c r="DVP1" s="222"/>
      <c r="DVQ1" s="222"/>
      <c r="DVR1" s="222"/>
      <c r="DVS1" s="222"/>
      <c r="DVT1" s="222"/>
      <c r="DVU1" s="222"/>
      <c r="DVV1" s="222"/>
      <c r="DVW1" s="222"/>
      <c r="DVX1" s="222"/>
      <c r="DVY1" s="222"/>
      <c r="DVZ1" s="222"/>
      <c r="DWA1" s="222"/>
      <c r="DWB1" s="222"/>
      <c r="DWC1" s="222"/>
      <c r="DWD1" s="222"/>
      <c r="DWE1" s="222"/>
      <c r="DWF1" s="222"/>
      <c r="DWG1" s="222"/>
      <c r="DWH1" s="222"/>
      <c r="DWI1" s="222"/>
      <c r="DWJ1" s="222"/>
      <c r="DWK1" s="222"/>
      <c r="DWL1" s="222"/>
      <c r="DWM1" s="222"/>
      <c r="DWN1" s="222"/>
      <c r="DWO1" s="222"/>
      <c r="DWP1" s="222"/>
      <c r="DWQ1" s="222"/>
      <c r="DWR1" s="222"/>
      <c r="DWS1" s="222"/>
      <c r="DWT1" s="222"/>
      <c r="DWU1" s="222"/>
      <c r="DWV1" s="222"/>
      <c r="DWW1" s="222"/>
      <c r="DWX1" s="222"/>
      <c r="DWY1" s="222"/>
      <c r="DWZ1" s="222"/>
      <c r="DXA1" s="222"/>
      <c r="DXB1" s="222"/>
      <c r="DXC1" s="222"/>
      <c r="DXD1" s="222"/>
      <c r="DXE1" s="222"/>
      <c r="DXF1" s="222"/>
      <c r="DXG1" s="222"/>
      <c r="DXH1" s="222"/>
      <c r="DXI1" s="222"/>
      <c r="DXJ1" s="222"/>
      <c r="DXK1" s="222"/>
      <c r="DXL1" s="222"/>
      <c r="DXM1" s="222"/>
      <c r="DXN1" s="222"/>
      <c r="DXO1" s="222"/>
      <c r="DXP1" s="222"/>
      <c r="DXQ1" s="222"/>
      <c r="DXR1" s="222"/>
      <c r="DXS1" s="222"/>
      <c r="DXT1" s="222"/>
      <c r="DXU1" s="222"/>
      <c r="DXV1" s="222"/>
      <c r="DXW1" s="222"/>
      <c r="DXX1" s="222"/>
      <c r="DXY1" s="222"/>
      <c r="DXZ1" s="222"/>
      <c r="DYA1" s="222"/>
      <c r="DYB1" s="222"/>
      <c r="DYC1" s="222"/>
      <c r="DYD1" s="222"/>
      <c r="DYE1" s="222"/>
      <c r="DYF1" s="222"/>
      <c r="DYG1" s="222"/>
      <c r="DYH1" s="222"/>
      <c r="DYI1" s="222"/>
      <c r="DYJ1" s="222"/>
      <c r="DYK1" s="222"/>
      <c r="DYL1" s="222"/>
      <c r="DYM1" s="222"/>
      <c r="DYN1" s="222"/>
      <c r="DYO1" s="222"/>
      <c r="DYP1" s="222"/>
      <c r="DYQ1" s="222"/>
      <c r="DYR1" s="222"/>
      <c r="DYS1" s="222"/>
      <c r="DYT1" s="222"/>
      <c r="DYU1" s="222"/>
      <c r="DYV1" s="222"/>
      <c r="DYW1" s="222"/>
      <c r="DYX1" s="222"/>
      <c r="DYY1" s="222"/>
      <c r="DYZ1" s="222"/>
      <c r="DZA1" s="222"/>
      <c r="DZB1" s="222"/>
      <c r="DZC1" s="222"/>
      <c r="DZD1" s="222"/>
      <c r="DZE1" s="222"/>
      <c r="DZF1" s="222"/>
      <c r="DZG1" s="222"/>
      <c r="DZH1" s="222"/>
      <c r="DZI1" s="222"/>
      <c r="DZJ1" s="222"/>
      <c r="DZK1" s="222"/>
      <c r="DZL1" s="222"/>
      <c r="DZM1" s="222"/>
      <c r="DZN1" s="222"/>
      <c r="DZO1" s="222"/>
      <c r="DZP1" s="222"/>
      <c r="DZQ1" s="222"/>
      <c r="DZR1" s="222"/>
      <c r="DZS1" s="222"/>
      <c r="DZT1" s="222"/>
      <c r="DZU1" s="222"/>
      <c r="DZV1" s="222"/>
      <c r="DZW1" s="222"/>
      <c r="DZX1" s="222"/>
      <c r="DZY1" s="222"/>
      <c r="DZZ1" s="222"/>
      <c r="EAA1" s="222"/>
      <c r="EAB1" s="222"/>
      <c r="EAC1" s="222"/>
      <c r="EAD1" s="222"/>
      <c r="EAE1" s="222"/>
      <c r="EAF1" s="222"/>
      <c r="EAG1" s="222"/>
      <c r="EAH1" s="222"/>
      <c r="EAI1" s="222"/>
      <c r="EAJ1" s="222"/>
      <c r="EAK1" s="222"/>
      <c r="EAL1" s="222"/>
      <c r="EAM1" s="222"/>
      <c r="EAN1" s="222"/>
      <c r="EAO1" s="222"/>
      <c r="EAP1" s="222"/>
      <c r="EAQ1" s="222"/>
      <c r="EAR1" s="222"/>
      <c r="EAS1" s="222"/>
      <c r="EAT1" s="222"/>
      <c r="EAU1" s="222"/>
      <c r="EAV1" s="222"/>
      <c r="EAW1" s="222"/>
      <c r="EAX1" s="222"/>
      <c r="EAY1" s="222"/>
      <c r="EAZ1" s="222"/>
      <c r="EBA1" s="222"/>
      <c r="EBB1" s="222"/>
      <c r="EBC1" s="222"/>
      <c r="EBD1" s="222"/>
      <c r="EBE1" s="222"/>
      <c r="EBF1" s="222"/>
      <c r="EBG1" s="222"/>
      <c r="EBH1" s="222"/>
      <c r="EBI1" s="222"/>
      <c r="EBJ1" s="222"/>
      <c r="EBK1" s="222"/>
      <c r="EBL1" s="222"/>
      <c r="EBM1" s="222"/>
      <c r="EBN1" s="222"/>
      <c r="EBO1" s="222"/>
      <c r="EBP1" s="222"/>
      <c r="EBQ1" s="222"/>
      <c r="EBR1" s="222"/>
      <c r="EBS1" s="222"/>
      <c r="EBT1" s="222"/>
      <c r="EBU1" s="222"/>
      <c r="EBV1" s="222"/>
      <c r="EBW1" s="222"/>
      <c r="EBX1" s="222"/>
      <c r="EBY1" s="222"/>
      <c r="EBZ1" s="222"/>
      <c r="ECA1" s="222"/>
      <c r="ECB1" s="222"/>
      <c r="ECC1" s="222"/>
      <c r="ECD1" s="222"/>
      <c r="ECE1" s="222"/>
      <c r="ECF1" s="222"/>
      <c r="ECG1" s="222"/>
      <c r="ECH1" s="222"/>
      <c r="ECI1" s="222"/>
      <c r="ECJ1" s="222"/>
      <c r="ECK1" s="222"/>
      <c r="ECL1" s="222"/>
      <c r="ECM1" s="222"/>
      <c r="ECN1" s="222"/>
      <c r="ECO1" s="222"/>
      <c r="ECP1" s="222"/>
      <c r="ECQ1" s="222"/>
      <c r="ECR1" s="222"/>
      <c r="ECS1" s="222"/>
      <c r="ECT1" s="222"/>
      <c r="ECU1" s="222"/>
      <c r="ECV1" s="222"/>
      <c r="ECW1" s="222"/>
      <c r="ECX1" s="222"/>
      <c r="ECY1" s="222"/>
      <c r="ECZ1" s="222"/>
      <c r="EDA1" s="222"/>
      <c r="EDB1" s="222"/>
      <c r="EDC1" s="222"/>
      <c r="EDD1" s="222"/>
      <c r="EDE1" s="222"/>
      <c r="EDF1" s="222"/>
      <c r="EDG1" s="222"/>
      <c r="EDH1" s="222"/>
      <c r="EDI1" s="222"/>
      <c r="EDJ1" s="222"/>
      <c r="EDK1" s="222"/>
      <c r="EDL1" s="222"/>
      <c r="EDM1" s="222"/>
      <c r="EDN1" s="222"/>
      <c r="EDO1" s="222"/>
      <c r="EDP1" s="222"/>
      <c r="EDQ1" s="222"/>
      <c r="EDR1" s="222"/>
      <c r="EDS1" s="222"/>
      <c r="EDT1" s="222"/>
      <c r="EDU1" s="222"/>
      <c r="EDV1" s="222"/>
      <c r="EDW1" s="222"/>
      <c r="EDX1" s="222"/>
      <c r="EDY1" s="222"/>
      <c r="EDZ1" s="222"/>
      <c r="EEA1" s="222"/>
      <c r="EEB1" s="222"/>
      <c r="EEC1" s="222"/>
      <c r="EED1" s="222"/>
      <c r="EEE1" s="222"/>
      <c r="EEF1" s="222"/>
      <c r="EEG1" s="222"/>
      <c r="EEH1" s="222"/>
      <c r="EEI1" s="222"/>
      <c r="EEJ1" s="222"/>
      <c r="EEK1" s="222"/>
      <c r="EEL1" s="222"/>
      <c r="EEM1" s="222"/>
      <c r="EEN1" s="222"/>
      <c r="EEO1" s="222"/>
      <c r="EEP1" s="222"/>
      <c r="EEQ1" s="222"/>
      <c r="EER1" s="222"/>
      <c r="EES1" s="222"/>
      <c r="EET1" s="222"/>
      <c r="EEU1" s="222"/>
      <c r="EEV1" s="222"/>
      <c r="EEW1" s="222"/>
      <c r="EEX1" s="222"/>
      <c r="EEY1" s="222"/>
      <c r="EEZ1" s="222"/>
      <c r="EFA1" s="222"/>
      <c r="EFB1" s="222"/>
      <c r="EFC1" s="222"/>
      <c r="EFD1" s="222"/>
      <c r="EFE1" s="222"/>
      <c r="EFF1" s="222"/>
      <c r="EFG1" s="222"/>
      <c r="EFH1" s="222"/>
      <c r="EFI1" s="222"/>
      <c r="EFJ1" s="222"/>
      <c r="EFK1" s="222"/>
      <c r="EFL1" s="222"/>
      <c r="EFM1" s="222"/>
      <c r="EFN1" s="222"/>
      <c r="EFO1" s="222"/>
      <c r="EFP1" s="222"/>
      <c r="EFQ1" s="222"/>
      <c r="EFR1" s="222"/>
      <c r="EFS1" s="222"/>
      <c r="EFT1" s="222"/>
      <c r="EFU1" s="222"/>
      <c r="EFV1" s="222"/>
      <c r="EFW1" s="222"/>
      <c r="EFX1" s="222"/>
      <c r="EFY1" s="222"/>
      <c r="EFZ1" s="222"/>
      <c r="EGA1" s="222"/>
      <c r="EGB1" s="222"/>
      <c r="EGC1" s="222"/>
      <c r="EGD1" s="222"/>
      <c r="EGE1" s="222"/>
      <c r="EGF1" s="222"/>
      <c r="EGG1" s="222"/>
      <c r="EGH1" s="222"/>
      <c r="EGI1" s="222"/>
      <c r="EGJ1" s="222"/>
      <c r="EGK1" s="222"/>
      <c r="EGL1" s="222"/>
      <c r="EGM1" s="222"/>
      <c r="EGN1" s="222"/>
      <c r="EGO1" s="222"/>
      <c r="EGP1" s="222"/>
      <c r="EGQ1" s="222"/>
      <c r="EGR1" s="222"/>
      <c r="EGS1" s="222"/>
      <c r="EGT1" s="222"/>
      <c r="EGU1" s="222"/>
      <c r="EGV1" s="222"/>
      <c r="EGW1" s="222"/>
      <c r="EGX1" s="222"/>
      <c r="EGY1" s="222"/>
      <c r="EGZ1" s="222"/>
      <c r="EHA1" s="222"/>
      <c r="EHB1" s="222"/>
      <c r="EHC1" s="222"/>
      <c r="EHD1" s="222"/>
      <c r="EHE1" s="222"/>
      <c r="EHF1" s="222"/>
      <c r="EHG1" s="222"/>
      <c r="EHH1" s="222"/>
      <c r="EHI1" s="222"/>
      <c r="EHJ1" s="222"/>
      <c r="EHK1" s="222"/>
      <c r="EHL1" s="222"/>
      <c r="EHM1" s="222"/>
      <c r="EHN1" s="222"/>
      <c r="EHO1" s="222"/>
      <c r="EHP1" s="222"/>
      <c r="EHQ1" s="222"/>
      <c r="EHR1" s="222"/>
      <c r="EHS1" s="222"/>
      <c r="EHT1" s="222"/>
      <c r="EHU1" s="222"/>
      <c r="EHV1" s="222"/>
      <c r="EHW1" s="222"/>
      <c r="EHX1" s="222"/>
      <c r="EHY1" s="222"/>
      <c r="EHZ1" s="222"/>
      <c r="EIA1" s="222"/>
      <c r="EIB1" s="222"/>
      <c r="EIC1" s="222"/>
      <c r="EID1" s="222"/>
      <c r="EIE1" s="222"/>
      <c r="EIF1" s="222"/>
      <c r="EIG1" s="222"/>
      <c r="EIH1" s="222"/>
      <c r="EII1" s="222"/>
      <c r="EIJ1" s="222"/>
      <c r="EIK1" s="222"/>
      <c r="EIL1" s="222"/>
      <c r="EIM1" s="222"/>
      <c r="EIN1" s="222"/>
      <c r="EIO1" s="222"/>
      <c r="EIP1" s="222"/>
      <c r="EIQ1" s="222"/>
      <c r="EIR1" s="222"/>
      <c r="EIS1" s="222"/>
      <c r="EIT1" s="222"/>
      <c r="EIU1" s="222"/>
      <c r="EIV1" s="222"/>
      <c r="EIW1" s="222"/>
      <c r="EIX1" s="222"/>
      <c r="EIY1" s="222"/>
      <c r="EIZ1" s="222"/>
      <c r="EJA1" s="222"/>
      <c r="EJB1" s="222"/>
      <c r="EJC1" s="222"/>
      <c r="EJD1" s="222"/>
      <c r="EJE1" s="222"/>
      <c r="EJF1" s="222"/>
      <c r="EJG1" s="222"/>
      <c r="EJH1" s="222"/>
      <c r="EJI1" s="222"/>
      <c r="EJJ1" s="222"/>
      <c r="EJK1" s="222"/>
      <c r="EJL1" s="222"/>
      <c r="EJM1" s="222"/>
      <c r="EJN1" s="222"/>
      <c r="EJO1" s="222"/>
      <c r="EJP1" s="222"/>
      <c r="EJQ1" s="222"/>
      <c r="EJR1" s="222"/>
      <c r="EJS1" s="222"/>
      <c r="EJT1" s="222"/>
      <c r="EJU1" s="222"/>
      <c r="EJV1" s="222"/>
      <c r="EJW1" s="222"/>
      <c r="EJX1" s="222"/>
      <c r="EJY1" s="222"/>
      <c r="EJZ1" s="222"/>
      <c r="EKA1" s="222"/>
      <c r="EKB1" s="222"/>
      <c r="EKC1" s="222"/>
      <c r="EKD1" s="222"/>
      <c r="EKE1" s="222"/>
      <c r="EKF1" s="222"/>
      <c r="EKG1" s="222"/>
      <c r="EKH1" s="222"/>
      <c r="EKI1" s="222"/>
      <c r="EKJ1" s="222"/>
      <c r="EKK1" s="222"/>
      <c r="EKL1" s="222"/>
      <c r="EKM1" s="222"/>
      <c r="EKN1" s="222"/>
      <c r="EKO1" s="222"/>
      <c r="EKP1" s="222"/>
      <c r="EKQ1" s="222"/>
      <c r="EKR1" s="222"/>
      <c r="EKS1" s="222"/>
      <c r="EKT1" s="222"/>
      <c r="EKU1" s="222"/>
      <c r="EKV1" s="222"/>
      <c r="EKW1" s="222"/>
      <c r="EKX1" s="222"/>
      <c r="EKY1" s="222"/>
      <c r="EKZ1" s="222"/>
      <c r="ELA1" s="222"/>
      <c r="ELB1" s="222"/>
      <c r="ELC1" s="222"/>
      <c r="ELD1" s="222"/>
      <c r="ELE1" s="222"/>
      <c r="ELF1" s="222"/>
      <c r="ELG1" s="222"/>
      <c r="ELH1" s="222"/>
      <c r="ELI1" s="222"/>
      <c r="ELJ1" s="222"/>
      <c r="ELK1" s="222"/>
      <c r="ELL1" s="222"/>
      <c r="ELM1" s="222"/>
      <c r="ELN1" s="222"/>
      <c r="ELO1" s="222"/>
      <c r="ELP1" s="222"/>
      <c r="ELQ1" s="222"/>
      <c r="ELR1" s="222"/>
      <c r="ELS1" s="222"/>
      <c r="ELT1" s="222"/>
      <c r="ELU1" s="222"/>
      <c r="ELV1" s="222"/>
      <c r="ELW1" s="222"/>
      <c r="ELX1" s="222"/>
      <c r="ELY1" s="222"/>
      <c r="ELZ1" s="222"/>
      <c r="EMA1" s="222"/>
      <c r="EMB1" s="222"/>
      <c r="EMC1" s="222"/>
      <c r="EMD1" s="222"/>
      <c r="EME1" s="222"/>
      <c r="EMF1" s="222"/>
      <c r="EMG1" s="222"/>
      <c r="EMH1" s="222"/>
      <c r="EMI1" s="222"/>
      <c r="EMJ1" s="222"/>
      <c r="EMK1" s="222"/>
      <c r="EML1" s="222"/>
      <c r="EMM1" s="222"/>
      <c r="EMN1" s="222"/>
      <c r="EMO1" s="222"/>
      <c r="EMP1" s="222"/>
      <c r="EMQ1" s="222"/>
      <c r="EMR1" s="222"/>
      <c r="EMS1" s="222"/>
      <c r="EMT1" s="222"/>
      <c r="EMU1" s="222"/>
      <c r="EMV1" s="222"/>
      <c r="EMW1" s="222"/>
      <c r="EMX1" s="222"/>
      <c r="EMY1" s="222"/>
      <c r="EMZ1" s="222"/>
      <c r="ENA1" s="222"/>
      <c r="ENB1" s="222"/>
      <c r="ENC1" s="222"/>
      <c r="END1" s="222"/>
      <c r="ENE1" s="222"/>
      <c r="ENF1" s="222"/>
      <c r="ENG1" s="222"/>
      <c r="ENH1" s="222"/>
      <c r="ENI1" s="222"/>
      <c r="ENJ1" s="222"/>
      <c r="ENK1" s="222"/>
      <c r="ENL1" s="222"/>
      <c r="ENM1" s="222"/>
      <c r="ENN1" s="222"/>
      <c r="ENO1" s="222"/>
      <c r="ENP1" s="222"/>
      <c r="ENQ1" s="222"/>
      <c r="ENR1" s="222"/>
      <c r="ENS1" s="222"/>
      <c r="ENT1" s="222"/>
      <c r="ENU1" s="222"/>
      <c r="ENV1" s="222"/>
      <c r="ENW1" s="222"/>
      <c r="ENX1" s="222"/>
      <c r="ENY1" s="222"/>
      <c r="ENZ1" s="222"/>
      <c r="EOA1" s="222"/>
      <c r="EOB1" s="222"/>
      <c r="EOC1" s="222"/>
      <c r="EOD1" s="222"/>
      <c r="EOE1" s="222"/>
      <c r="EOF1" s="222"/>
      <c r="EOG1" s="222"/>
      <c r="EOH1" s="222"/>
      <c r="EOI1" s="222"/>
      <c r="EOJ1" s="222"/>
      <c r="EOK1" s="222"/>
      <c r="EOL1" s="222"/>
      <c r="EOM1" s="222"/>
      <c r="EON1" s="222"/>
      <c r="EOO1" s="222"/>
      <c r="EOP1" s="222"/>
      <c r="EOQ1" s="222"/>
      <c r="EOR1" s="222"/>
      <c r="EOS1" s="222"/>
      <c r="EOT1" s="222"/>
      <c r="EOU1" s="222"/>
      <c r="EOV1" s="222"/>
      <c r="EOW1" s="222"/>
      <c r="EOX1" s="222"/>
      <c r="EOY1" s="222"/>
      <c r="EOZ1" s="222"/>
      <c r="EPA1" s="222"/>
      <c r="EPB1" s="222"/>
      <c r="EPC1" s="222"/>
      <c r="EPD1" s="222"/>
      <c r="EPE1" s="222"/>
      <c r="EPF1" s="222"/>
      <c r="EPG1" s="222"/>
      <c r="EPH1" s="222"/>
      <c r="EPI1" s="222"/>
      <c r="EPJ1" s="222"/>
      <c r="EPK1" s="222"/>
      <c r="EPL1" s="222"/>
      <c r="EPM1" s="222"/>
      <c r="EPN1" s="222"/>
      <c r="EPO1" s="222"/>
      <c r="EPP1" s="222"/>
      <c r="EPQ1" s="222"/>
      <c r="EPR1" s="222"/>
      <c r="EPS1" s="222"/>
      <c r="EPT1" s="222"/>
      <c r="EPU1" s="222"/>
      <c r="EPV1" s="222"/>
      <c r="EPW1" s="222"/>
      <c r="EPX1" s="222"/>
      <c r="EPY1" s="222"/>
      <c r="EPZ1" s="222"/>
      <c r="EQA1" s="222"/>
      <c r="EQB1" s="222"/>
      <c r="EQC1" s="222"/>
      <c r="EQD1" s="222"/>
      <c r="EQE1" s="222"/>
      <c r="EQF1" s="222"/>
      <c r="EQG1" s="222"/>
      <c r="EQH1" s="222"/>
      <c r="EQI1" s="222"/>
      <c r="EQJ1" s="222"/>
      <c r="EQK1" s="222"/>
      <c r="EQL1" s="222"/>
      <c r="EQM1" s="222"/>
      <c r="EQN1" s="222"/>
      <c r="EQO1" s="222"/>
      <c r="EQP1" s="222"/>
      <c r="EQQ1" s="222"/>
      <c r="EQR1" s="222"/>
      <c r="EQS1" s="222"/>
      <c r="EQT1" s="222"/>
      <c r="EQU1" s="222"/>
      <c r="EQV1" s="222"/>
      <c r="EQW1" s="222"/>
      <c r="EQX1" s="222"/>
      <c r="EQY1" s="222"/>
      <c r="EQZ1" s="222"/>
      <c r="ERA1" s="222"/>
      <c r="ERB1" s="222"/>
      <c r="ERC1" s="222"/>
      <c r="ERD1" s="222"/>
      <c r="ERE1" s="222"/>
      <c r="ERF1" s="222"/>
      <c r="ERG1" s="222"/>
      <c r="ERH1" s="222"/>
      <c r="ERI1" s="222"/>
      <c r="ERJ1" s="222"/>
      <c r="ERK1" s="222"/>
      <c r="ERL1" s="222"/>
      <c r="ERM1" s="222"/>
      <c r="ERN1" s="222"/>
      <c r="ERO1" s="222"/>
      <c r="ERP1" s="222"/>
      <c r="ERQ1" s="222"/>
      <c r="ERR1" s="222"/>
      <c r="ERS1" s="222"/>
      <c r="ERT1" s="222"/>
      <c r="ERU1" s="222"/>
      <c r="ERV1" s="222"/>
      <c r="ERW1" s="222"/>
      <c r="ERX1" s="222"/>
      <c r="ERY1" s="222"/>
      <c r="ERZ1" s="222"/>
      <c r="ESA1" s="222"/>
      <c r="ESB1" s="222"/>
      <c r="ESC1" s="222"/>
      <c r="ESD1" s="222"/>
      <c r="ESE1" s="222"/>
      <c r="ESF1" s="222"/>
      <c r="ESG1" s="222"/>
      <c r="ESH1" s="222"/>
      <c r="ESI1" s="222"/>
      <c r="ESJ1" s="222"/>
      <c r="ESK1" s="222"/>
      <c r="ESL1" s="222"/>
      <c r="ESM1" s="222"/>
      <c r="ESN1" s="222"/>
      <c r="ESO1" s="222"/>
      <c r="ESP1" s="222"/>
      <c r="ESQ1" s="222"/>
      <c r="ESR1" s="222"/>
      <c r="ESS1" s="222"/>
      <c r="EST1" s="222"/>
      <c r="ESU1" s="222"/>
      <c r="ESV1" s="222"/>
      <c r="ESW1" s="222"/>
      <c r="ESX1" s="222"/>
      <c r="ESY1" s="222"/>
      <c r="ESZ1" s="222"/>
      <c r="ETA1" s="222"/>
      <c r="ETB1" s="222"/>
      <c r="ETC1" s="222"/>
      <c r="ETD1" s="222"/>
      <c r="ETE1" s="222"/>
      <c r="ETF1" s="222"/>
      <c r="ETG1" s="222"/>
      <c r="ETH1" s="222"/>
      <c r="ETI1" s="222"/>
      <c r="ETJ1" s="222"/>
      <c r="ETK1" s="222"/>
      <c r="ETL1" s="222"/>
      <c r="ETM1" s="222"/>
      <c r="ETN1" s="222"/>
      <c r="ETO1" s="222"/>
      <c r="ETP1" s="222"/>
      <c r="ETQ1" s="222"/>
      <c r="ETR1" s="222"/>
      <c r="ETS1" s="222"/>
      <c r="ETT1" s="222"/>
      <c r="ETU1" s="222"/>
      <c r="ETV1" s="222"/>
      <c r="ETW1" s="222"/>
      <c r="ETX1" s="222"/>
      <c r="ETY1" s="222"/>
      <c r="ETZ1" s="222"/>
      <c r="EUA1" s="222"/>
      <c r="EUB1" s="222"/>
      <c r="EUC1" s="222"/>
      <c r="EUD1" s="222"/>
      <c r="EUE1" s="222"/>
      <c r="EUF1" s="222"/>
      <c r="EUG1" s="222"/>
      <c r="EUH1" s="222"/>
      <c r="EUI1" s="222"/>
      <c r="EUJ1" s="222"/>
      <c r="EUK1" s="222"/>
      <c r="EUL1" s="222"/>
      <c r="EUM1" s="222"/>
      <c r="EUN1" s="222"/>
      <c r="EUO1" s="222"/>
      <c r="EUP1" s="222"/>
      <c r="EUQ1" s="222"/>
      <c r="EUR1" s="222"/>
      <c r="EUS1" s="222"/>
      <c r="EUT1" s="222"/>
      <c r="EUU1" s="222"/>
      <c r="EUV1" s="222"/>
      <c r="EUW1" s="222"/>
      <c r="EUX1" s="222"/>
      <c r="EUY1" s="222"/>
      <c r="EUZ1" s="222"/>
      <c r="EVA1" s="222"/>
      <c r="EVB1" s="222"/>
      <c r="EVC1" s="222"/>
      <c r="EVD1" s="222"/>
      <c r="EVE1" s="222"/>
      <c r="EVF1" s="222"/>
      <c r="EVG1" s="222"/>
      <c r="EVH1" s="222"/>
      <c r="EVI1" s="222"/>
      <c r="EVJ1" s="222"/>
      <c r="EVK1" s="222"/>
      <c r="EVL1" s="222"/>
      <c r="EVM1" s="222"/>
      <c r="EVN1" s="222"/>
      <c r="EVO1" s="222"/>
      <c r="EVP1" s="222"/>
      <c r="EVQ1" s="222"/>
      <c r="EVR1" s="222"/>
      <c r="EVS1" s="222"/>
      <c r="EVT1" s="222"/>
      <c r="EVU1" s="222"/>
      <c r="EVV1" s="222"/>
      <c r="EVW1" s="222"/>
      <c r="EVX1" s="222"/>
      <c r="EVY1" s="222"/>
      <c r="EVZ1" s="222"/>
      <c r="EWA1" s="222"/>
      <c r="EWB1" s="222"/>
      <c r="EWC1" s="222"/>
      <c r="EWD1" s="222"/>
      <c r="EWE1" s="222"/>
      <c r="EWF1" s="222"/>
      <c r="EWG1" s="222"/>
      <c r="EWH1" s="222"/>
      <c r="EWI1" s="222"/>
      <c r="EWJ1" s="222"/>
      <c r="EWK1" s="222"/>
      <c r="EWL1" s="222"/>
      <c r="EWM1" s="222"/>
      <c r="EWN1" s="222"/>
      <c r="EWO1" s="222"/>
      <c r="EWP1" s="222"/>
      <c r="EWQ1" s="222"/>
      <c r="EWR1" s="222"/>
      <c r="EWS1" s="222"/>
      <c r="EWT1" s="222"/>
      <c r="EWU1" s="222"/>
      <c r="EWV1" s="222"/>
      <c r="EWW1" s="222"/>
      <c r="EWX1" s="222"/>
      <c r="EWY1" s="222"/>
      <c r="EWZ1" s="222"/>
      <c r="EXA1" s="222"/>
      <c r="EXB1" s="222"/>
      <c r="EXC1" s="222"/>
      <c r="EXD1" s="222"/>
      <c r="EXE1" s="222"/>
      <c r="EXF1" s="222"/>
      <c r="EXG1" s="222"/>
      <c r="EXH1" s="222"/>
      <c r="EXI1" s="222"/>
      <c r="EXJ1" s="222"/>
      <c r="EXK1" s="222"/>
      <c r="EXL1" s="222"/>
      <c r="EXM1" s="222"/>
      <c r="EXN1" s="222"/>
      <c r="EXO1" s="222"/>
      <c r="EXP1" s="222"/>
      <c r="EXQ1" s="222"/>
      <c r="EXR1" s="222"/>
      <c r="EXS1" s="222"/>
      <c r="EXT1" s="222"/>
      <c r="EXU1" s="222"/>
      <c r="EXV1" s="222"/>
      <c r="EXW1" s="222"/>
      <c r="EXX1" s="222"/>
      <c r="EXY1" s="222"/>
      <c r="EXZ1" s="222"/>
      <c r="EYA1" s="222"/>
      <c r="EYB1" s="222"/>
      <c r="EYC1" s="222"/>
      <c r="EYD1" s="222"/>
      <c r="EYE1" s="222"/>
      <c r="EYF1" s="222"/>
      <c r="EYG1" s="222"/>
      <c r="EYH1" s="222"/>
      <c r="EYI1" s="222"/>
      <c r="EYJ1" s="222"/>
      <c r="EYK1" s="222"/>
      <c r="EYL1" s="222"/>
      <c r="EYM1" s="222"/>
      <c r="EYN1" s="222"/>
      <c r="EYO1" s="222"/>
      <c r="EYP1" s="222"/>
      <c r="EYQ1" s="222"/>
      <c r="EYR1" s="222"/>
      <c r="EYS1" s="222"/>
      <c r="EYT1" s="222"/>
      <c r="EYU1" s="222"/>
      <c r="EYV1" s="222"/>
      <c r="EYW1" s="222"/>
      <c r="EYX1" s="222"/>
      <c r="EYY1" s="222"/>
      <c r="EYZ1" s="222"/>
      <c r="EZA1" s="222"/>
      <c r="EZB1" s="222"/>
      <c r="EZC1" s="222"/>
      <c r="EZD1" s="222"/>
      <c r="EZE1" s="222"/>
      <c r="EZF1" s="222"/>
      <c r="EZG1" s="222"/>
      <c r="EZH1" s="222"/>
      <c r="EZI1" s="222"/>
      <c r="EZJ1" s="222"/>
      <c r="EZK1" s="222"/>
      <c r="EZL1" s="222"/>
      <c r="EZM1" s="222"/>
      <c r="EZN1" s="222"/>
      <c r="EZO1" s="222"/>
      <c r="EZP1" s="222"/>
      <c r="EZQ1" s="222"/>
      <c r="EZR1" s="222"/>
      <c r="EZS1" s="222"/>
      <c r="EZT1" s="222"/>
      <c r="EZU1" s="222"/>
      <c r="EZV1" s="222"/>
      <c r="EZW1" s="222"/>
      <c r="EZX1" s="222"/>
      <c r="EZY1" s="222"/>
      <c r="EZZ1" s="222"/>
      <c r="FAA1" s="222"/>
      <c r="FAB1" s="222"/>
      <c r="FAC1" s="222"/>
      <c r="FAD1" s="222"/>
      <c r="FAE1" s="222"/>
      <c r="FAF1" s="222"/>
      <c r="FAG1" s="222"/>
      <c r="FAH1" s="222"/>
      <c r="FAI1" s="222"/>
      <c r="FAJ1" s="222"/>
      <c r="FAK1" s="222"/>
      <c r="FAL1" s="222"/>
      <c r="FAM1" s="222"/>
      <c r="FAN1" s="222"/>
      <c r="FAO1" s="222"/>
      <c r="FAP1" s="222"/>
      <c r="FAQ1" s="222"/>
      <c r="FAR1" s="222"/>
      <c r="FAS1" s="222"/>
      <c r="FAT1" s="222"/>
      <c r="FAU1" s="222"/>
      <c r="FAV1" s="222"/>
      <c r="FAW1" s="222"/>
      <c r="FAX1" s="222"/>
      <c r="FAY1" s="222"/>
      <c r="FAZ1" s="222"/>
      <c r="FBA1" s="222"/>
      <c r="FBB1" s="222"/>
      <c r="FBC1" s="222"/>
      <c r="FBD1" s="222"/>
      <c r="FBE1" s="222"/>
      <c r="FBF1" s="222"/>
      <c r="FBG1" s="222"/>
      <c r="FBH1" s="222"/>
      <c r="FBI1" s="222"/>
      <c r="FBJ1" s="222"/>
      <c r="FBK1" s="222"/>
      <c r="FBL1" s="222"/>
      <c r="FBM1" s="222"/>
      <c r="FBN1" s="222"/>
      <c r="FBO1" s="222"/>
      <c r="FBP1" s="222"/>
      <c r="FBQ1" s="222"/>
      <c r="FBR1" s="222"/>
      <c r="FBS1" s="222"/>
      <c r="FBT1" s="222"/>
      <c r="FBU1" s="222"/>
      <c r="FBV1" s="222"/>
      <c r="FBW1" s="222"/>
      <c r="FBX1" s="222"/>
      <c r="FBY1" s="222"/>
      <c r="FBZ1" s="222"/>
      <c r="FCA1" s="222"/>
      <c r="FCB1" s="222"/>
      <c r="FCC1" s="222"/>
      <c r="FCD1" s="222"/>
      <c r="FCE1" s="222"/>
      <c r="FCF1" s="222"/>
      <c r="FCG1" s="222"/>
      <c r="FCH1" s="222"/>
      <c r="FCI1" s="222"/>
      <c r="FCJ1" s="222"/>
      <c r="FCK1" s="222"/>
      <c r="FCL1" s="222"/>
      <c r="FCM1" s="222"/>
      <c r="FCN1" s="222"/>
      <c r="FCO1" s="222"/>
      <c r="FCP1" s="222"/>
      <c r="FCQ1" s="222"/>
      <c r="FCR1" s="222"/>
      <c r="FCS1" s="222"/>
      <c r="FCT1" s="222"/>
      <c r="FCU1" s="222"/>
      <c r="FCV1" s="222"/>
      <c r="FCW1" s="222"/>
      <c r="FCX1" s="222"/>
      <c r="FCY1" s="222"/>
      <c r="FCZ1" s="222"/>
      <c r="FDA1" s="222"/>
      <c r="FDB1" s="222"/>
      <c r="FDC1" s="222"/>
      <c r="FDD1" s="222"/>
      <c r="FDE1" s="222"/>
      <c r="FDF1" s="222"/>
      <c r="FDG1" s="222"/>
      <c r="FDH1" s="222"/>
      <c r="FDI1" s="222"/>
      <c r="FDJ1" s="222"/>
      <c r="FDK1" s="222"/>
      <c r="FDL1" s="222"/>
      <c r="FDM1" s="222"/>
      <c r="FDN1" s="222"/>
      <c r="FDO1" s="222"/>
      <c r="FDP1" s="222"/>
      <c r="FDQ1" s="222"/>
      <c r="FDR1" s="222"/>
      <c r="FDS1" s="222"/>
      <c r="FDT1" s="222"/>
      <c r="FDU1" s="222"/>
      <c r="FDV1" s="222"/>
      <c r="FDW1" s="222"/>
      <c r="FDX1" s="222"/>
      <c r="FDY1" s="222"/>
      <c r="FDZ1" s="222"/>
      <c r="FEA1" s="222"/>
      <c r="FEB1" s="222"/>
      <c r="FEC1" s="222"/>
      <c r="FED1" s="222"/>
      <c r="FEE1" s="222"/>
      <c r="FEF1" s="222"/>
      <c r="FEG1" s="222"/>
      <c r="FEH1" s="222"/>
      <c r="FEI1" s="222"/>
      <c r="FEJ1" s="222"/>
      <c r="FEK1" s="222"/>
      <c r="FEL1" s="222"/>
      <c r="FEM1" s="222"/>
      <c r="FEN1" s="222"/>
      <c r="FEO1" s="222"/>
      <c r="FEP1" s="222"/>
      <c r="FEQ1" s="222"/>
      <c r="FER1" s="222"/>
      <c r="FES1" s="222"/>
      <c r="FET1" s="222"/>
      <c r="FEU1" s="222"/>
      <c r="FEV1" s="222"/>
      <c r="FEW1" s="222"/>
      <c r="FEX1" s="222"/>
      <c r="FEY1" s="222"/>
      <c r="FEZ1" s="222"/>
      <c r="FFA1" s="222"/>
      <c r="FFB1" s="222"/>
      <c r="FFC1" s="222"/>
      <c r="FFD1" s="222"/>
      <c r="FFE1" s="222"/>
      <c r="FFF1" s="222"/>
      <c r="FFG1" s="222"/>
      <c r="FFH1" s="222"/>
      <c r="FFI1" s="222"/>
      <c r="FFJ1" s="222"/>
      <c r="FFK1" s="222"/>
      <c r="FFL1" s="222"/>
      <c r="FFM1" s="222"/>
      <c r="FFN1" s="222"/>
      <c r="FFO1" s="222"/>
      <c r="FFP1" s="222"/>
      <c r="FFQ1" s="222"/>
      <c r="FFR1" s="222"/>
      <c r="FFS1" s="222"/>
      <c r="FFT1" s="222"/>
      <c r="FFU1" s="222"/>
      <c r="FFV1" s="222"/>
      <c r="FFW1" s="222"/>
      <c r="FFX1" s="222"/>
      <c r="FFY1" s="222"/>
      <c r="FFZ1" s="222"/>
      <c r="FGA1" s="222"/>
      <c r="FGB1" s="222"/>
      <c r="FGC1" s="222"/>
      <c r="FGD1" s="222"/>
      <c r="FGE1" s="222"/>
      <c r="FGF1" s="222"/>
      <c r="FGG1" s="222"/>
      <c r="FGH1" s="222"/>
      <c r="FGI1" s="222"/>
      <c r="FGJ1" s="222"/>
      <c r="FGK1" s="222"/>
      <c r="FGL1" s="222"/>
      <c r="FGM1" s="222"/>
      <c r="FGN1" s="222"/>
      <c r="FGO1" s="222"/>
      <c r="FGP1" s="222"/>
      <c r="FGQ1" s="222"/>
      <c r="FGR1" s="222"/>
      <c r="FGS1" s="222"/>
      <c r="FGT1" s="222"/>
      <c r="FGU1" s="222"/>
      <c r="FGV1" s="222"/>
      <c r="FGW1" s="222"/>
      <c r="FGX1" s="222"/>
      <c r="FGY1" s="222"/>
      <c r="FGZ1" s="222"/>
      <c r="FHA1" s="222"/>
      <c r="FHB1" s="222"/>
      <c r="FHC1" s="222"/>
      <c r="FHD1" s="222"/>
      <c r="FHE1" s="222"/>
      <c r="FHF1" s="222"/>
      <c r="FHG1" s="222"/>
      <c r="FHH1" s="222"/>
      <c r="FHI1" s="222"/>
      <c r="FHJ1" s="222"/>
      <c r="FHK1" s="222"/>
      <c r="FHL1" s="222"/>
      <c r="FHM1" s="222"/>
      <c r="FHN1" s="222"/>
      <c r="FHO1" s="222"/>
      <c r="FHP1" s="222"/>
      <c r="FHQ1" s="222"/>
      <c r="FHR1" s="222"/>
      <c r="FHS1" s="222"/>
      <c r="FHT1" s="222"/>
      <c r="FHU1" s="222"/>
      <c r="FHV1" s="222"/>
      <c r="FHW1" s="222"/>
      <c r="FHX1" s="222"/>
      <c r="FHY1" s="222"/>
      <c r="FHZ1" s="222"/>
      <c r="FIA1" s="222"/>
      <c r="FIB1" s="222"/>
      <c r="FIC1" s="222"/>
      <c r="FID1" s="222"/>
      <c r="FIE1" s="222"/>
      <c r="FIF1" s="222"/>
      <c r="FIG1" s="222"/>
      <c r="FIH1" s="222"/>
      <c r="FII1" s="222"/>
      <c r="FIJ1" s="222"/>
      <c r="FIK1" s="222"/>
      <c r="FIL1" s="222"/>
      <c r="FIM1" s="222"/>
      <c r="FIN1" s="222"/>
      <c r="FIO1" s="222"/>
      <c r="FIP1" s="222"/>
      <c r="FIQ1" s="222"/>
      <c r="FIR1" s="222"/>
      <c r="FIS1" s="222"/>
      <c r="FIT1" s="222"/>
      <c r="FIU1" s="222"/>
      <c r="FIV1" s="222"/>
      <c r="FIW1" s="222"/>
      <c r="FIX1" s="222"/>
      <c r="FIY1" s="222"/>
      <c r="FIZ1" s="222"/>
      <c r="FJA1" s="222"/>
      <c r="FJB1" s="222"/>
      <c r="FJC1" s="222"/>
      <c r="FJD1" s="222"/>
      <c r="FJE1" s="222"/>
      <c r="FJF1" s="222"/>
      <c r="FJG1" s="222"/>
      <c r="FJH1" s="222"/>
      <c r="FJI1" s="222"/>
      <c r="FJJ1" s="222"/>
      <c r="FJK1" s="222"/>
      <c r="FJL1" s="222"/>
      <c r="FJM1" s="222"/>
      <c r="FJN1" s="222"/>
      <c r="FJO1" s="222"/>
      <c r="FJP1" s="222"/>
      <c r="FJQ1" s="222"/>
      <c r="FJR1" s="222"/>
      <c r="FJS1" s="222"/>
      <c r="FJT1" s="222"/>
      <c r="FJU1" s="222"/>
      <c r="FJV1" s="222"/>
      <c r="FJW1" s="222"/>
      <c r="FJX1" s="222"/>
      <c r="FJY1" s="222"/>
      <c r="FJZ1" s="222"/>
      <c r="FKA1" s="222"/>
      <c r="FKB1" s="222"/>
      <c r="FKC1" s="222"/>
      <c r="FKD1" s="222"/>
      <c r="FKE1" s="222"/>
      <c r="FKF1" s="222"/>
      <c r="FKG1" s="222"/>
      <c r="FKH1" s="222"/>
      <c r="FKI1" s="222"/>
      <c r="FKJ1" s="222"/>
      <c r="FKK1" s="222"/>
      <c r="FKL1" s="222"/>
      <c r="FKM1" s="222"/>
      <c r="FKN1" s="222"/>
      <c r="FKO1" s="222"/>
      <c r="FKP1" s="222"/>
      <c r="FKQ1" s="222"/>
      <c r="FKR1" s="222"/>
      <c r="FKS1" s="222"/>
      <c r="FKT1" s="222"/>
      <c r="FKU1" s="222"/>
      <c r="FKV1" s="222"/>
      <c r="FKW1" s="222"/>
      <c r="FKX1" s="222"/>
      <c r="FKY1" s="222"/>
      <c r="FKZ1" s="222"/>
      <c r="FLA1" s="222"/>
      <c r="FLB1" s="222"/>
      <c r="FLC1" s="222"/>
      <c r="FLD1" s="222"/>
      <c r="FLE1" s="222"/>
      <c r="FLF1" s="222"/>
      <c r="FLG1" s="222"/>
      <c r="FLH1" s="222"/>
      <c r="FLI1" s="222"/>
      <c r="FLJ1" s="222"/>
      <c r="FLK1" s="222"/>
      <c r="FLL1" s="222"/>
      <c r="FLM1" s="222"/>
      <c r="FLN1" s="222"/>
      <c r="FLO1" s="222"/>
      <c r="FLP1" s="222"/>
      <c r="FLQ1" s="222"/>
      <c r="FLR1" s="222"/>
      <c r="FLS1" s="222"/>
      <c r="FLT1" s="222"/>
      <c r="FLU1" s="222"/>
      <c r="FLV1" s="222"/>
      <c r="FLW1" s="222"/>
      <c r="FLX1" s="222"/>
      <c r="FLY1" s="222"/>
      <c r="FLZ1" s="222"/>
      <c r="FMA1" s="222"/>
      <c r="FMB1" s="222"/>
      <c r="FMC1" s="222"/>
      <c r="FMD1" s="222"/>
      <c r="FME1" s="222"/>
      <c r="FMF1" s="222"/>
      <c r="FMG1" s="222"/>
      <c r="FMH1" s="222"/>
      <c r="FMI1" s="222"/>
      <c r="FMJ1" s="222"/>
      <c r="FMK1" s="222"/>
      <c r="FML1" s="222"/>
      <c r="FMM1" s="222"/>
      <c r="FMN1" s="222"/>
      <c r="FMO1" s="222"/>
      <c r="FMP1" s="222"/>
      <c r="FMQ1" s="222"/>
      <c r="FMR1" s="222"/>
      <c r="FMS1" s="222"/>
      <c r="FMT1" s="222"/>
      <c r="FMU1" s="222"/>
      <c r="FMV1" s="222"/>
      <c r="FMW1" s="222"/>
      <c r="FMX1" s="222"/>
      <c r="FMY1" s="222"/>
      <c r="FMZ1" s="222"/>
      <c r="FNA1" s="222"/>
      <c r="FNB1" s="222"/>
      <c r="FNC1" s="222"/>
      <c r="FND1" s="222"/>
      <c r="FNE1" s="222"/>
      <c r="FNF1" s="222"/>
      <c r="FNG1" s="222"/>
      <c r="FNH1" s="222"/>
      <c r="FNI1" s="222"/>
      <c r="FNJ1" s="222"/>
      <c r="FNK1" s="222"/>
      <c r="FNL1" s="222"/>
      <c r="FNM1" s="222"/>
      <c r="FNN1" s="222"/>
      <c r="FNO1" s="222"/>
      <c r="FNP1" s="222"/>
      <c r="FNQ1" s="222"/>
      <c r="FNR1" s="222"/>
      <c r="FNS1" s="222"/>
      <c r="FNT1" s="222"/>
      <c r="FNU1" s="222"/>
      <c r="FNV1" s="222"/>
      <c r="FNW1" s="222"/>
      <c r="FNX1" s="222"/>
      <c r="FNY1" s="222"/>
      <c r="FNZ1" s="222"/>
      <c r="FOA1" s="222"/>
      <c r="FOB1" s="222"/>
      <c r="FOC1" s="222"/>
      <c r="FOD1" s="222"/>
      <c r="FOE1" s="222"/>
      <c r="FOF1" s="222"/>
      <c r="FOG1" s="222"/>
      <c r="FOH1" s="222"/>
      <c r="FOI1" s="222"/>
      <c r="FOJ1" s="222"/>
      <c r="FOK1" s="222"/>
      <c r="FOL1" s="222"/>
      <c r="FOM1" s="222"/>
      <c r="FON1" s="222"/>
      <c r="FOO1" s="222"/>
      <c r="FOP1" s="222"/>
      <c r="FOQ1" s="222"/>
      <c r="FOR1" s="222"/>
      <c r="FOS1" s="222"/>
      <c r="FOT1" s="222"/>
      <c r="FOU1" s="222"/>
      <c r="FOV1" s="222"/>
      <c r="FOW1" s="222"/>
      <c r="FOX1" s="222"/>
      <c r="FOY1" s="222"/>
      <c r="FOZ1" s="222"/>
      <c r="FPA1" s="222"/>
      <c r="FPB1" s="222"/>
      <c r="FPC1" s="222"/>
      <c r="FPD1" s="222"/>
      <c r="FPE1" s="222"/>
      <c r="FPF1" s="222"/>
      <c r="FPG1" s="222"/>
      <c r="FPH1" s="222"/>
      <c r="FPI1" s="222"/>
      <c r="FPJ1" s="222"/>
      <c r="FPK1" s="222"/>
      <c r="FPL1" s="222"/>
      <c r="FPM1" s="222"/>
      <c r="FPN1" s="222"/>
      <c r="FPO1" s="222"/>
      <c r="FPP1" s="222"/>
      <c r="FPQ1" s="222"/>
      <c r="FPR1" s="222"/>
      <c r="FPS1" s="222"/>
      <c r="FPT1" s="222"/>
      <c r="FPU1" s="222"/>
      <c r="FPV1" s="222"/>
      <c r="FPW1" s="222"/>
      <c r="FPX1" s="222"/>
      <c r="FPY1" s="222"/>
      <c r="FPZ1" s="222"/>
      <c r="FQA1" s="222"/>
      <c r="FQB1" s="222"/>
      <c r="FQC1" s="222"/>
      <c r="FQD1" s="222"/>
      <c r="FQE1" s="222"/>
      <c r="FQF1" s="222"/>
      <c r="FQG1" s="222"/>
      <c r="FQH1" s="222"/>
      <c r="FQI1" s="222"/>
      <c r="FQJ1" s="222"/>
      <c r="FQK1" s="222"/>
      <c r="FQL1" s="222"/>
      <c r="FQM1" s="222"/>
      <c r="FQN1" s="222"/>
      <c r="FQO1" s="222"/>
      <c r="FQP1" s="222"/>
      <c r="FQQ1" s="222"/>
      <c r="FQR1" s="222"/>
      <c r="FQS1" s="222"/>
      <c r="FQT1" s="222"/>
      <c r="FQU1" s="222"/>
      <c r="FQV1" s="222"/>
      <c r="FQW1" s="222"/>
      <c r="FQX1" s="222"/>
      <c r="FQY1" s="222"/>
      <c r="FQZ1" s="222"/>
      <c r="FRA1" s="222"/>
      <c r="FRB1" s="222"/>
      <c r="FRC1" s="222"/>
      <c r="FRD1" s="222"/>
      <c r="FRE1" s="222"/>
      <c r="FRF1" s="222"/>
      <c r="FRG1" s="222"/>
      <c r="FRH1" s="222"/>
      <c r="FRI1" s="222"/>
      <c r="FRJ1" s="222"/>
      <c r="FRK1" s="222"/>
      <c r="FRL1" s="222"/>
      <c r="FRM1" s="222"/>
      <c r="FRN1" s="222"/>
      <c r="FRO1" s="222"/>
      <c r="FRP1" s="222"/>
      <c r="FRQ1" s="222"/>
      <c r="FRR1" s="222"/>
      <c r="FRS1" s="222"/>
      <c r="FRT1" s="222"/>
      <c r="FRU1" s="222"/>
      <c r="FRV1" s="222"/>
      <c r="FRW1" s="222"/>
      <c r="FRX1" s="222"/>
      <c r="FRY1" s="222"/>
      <c r="FRZ1" s="222"/>
      <c r="FSA1" s="222"/>
      <c r="FSB1" s="222"/>
      <c r="FSC1" s="222"/>
      <c r="FSD1" s="222"/>
      <c r="FSE1" s="222"/>
      <c r="FSF1" s="222"/>
      <c r="FSG1" s="222"/>
      <c r="FSH1" s="222"/>
      <c r="FSI1" s="222"/>
      <c r="FSJ1" s="222"/>
      <c r="FSK1" s="222"/>
      <c r="FSL1" s="222"/>
      <c r="FSM1" s="222"/>
      <c r="FSN1" s="222"/>
      <c r="FSO1" s="222"/>
      <c r="FSP1" s="222"/>
      <c r="FSQ1" s="222"/>
      <c r="FSR1" s="222"/>
      <c r="FSS1" s="222"/>
      <c r="FST1" s="222"/>
      <c r="FSU1" s="222"/>
      <c r="FSV1" s="222"/>
      <c r="FSW1" s="222"/>
      <c r="FSX1" s="222"/>
      <c r="FSY1" s="222"/>
      <c r="FSZ1" s="222"/>
      <c r="FTA1" s="222"/>
      <c r="FTB1" s="222"/>
      <c r="FTC1" s="222"/>
      <c r="FTD1" s="222"/>
      <c r="FTE1" s="222"/>
      <c r="FTF1" s="222"/>
      <c r="FTG1" s="222"/>
      <c r="FTH1" s="222"/>
      <c r="FTI1" s="222"/>
      <c r="FTJ1" s="222"/>
      <c r="FTK1" s="222"/>
      <c r="FTL1" s="222"/>
      <c r="FTM1" s="222"/>
      <c r="FTN1" s="222"/>
      <c r="FTO1" s="222"/>
      <c r="FTP1" s="222"/>
      <c r="FTQ1" s="222"/>
      <c r="FTR1" s="222"/>
      <c r="FTS1" s="222"/>
      <c r="FTT1" s="222"/>
      <c r="FTU1" s="222"/>
      <c r="FTV1" s="222"/>
      <c r="FTW1" s="222"/>
      <c r="FTX1" s="222"/>
      <c r="FTY1" s="222"/>
      <c r="FTZ1" s="222"/>
      <c r="FUA1" s="222"/>
      <c r="FUB1" s="222"/>
      <c r="FUC1" s="222"/>
      <c r="FUD1" s="222"/>
      <c r="FUE1" s="222"/>
      <c r="FUF1" s="222"/>
      <c r="FUG1" s="222"/>
      <c r="FUH1" s="222"/>
      <c r="FUI1" s="222"/>
      <c r="FUJ1" s="222"/>
      <c r="FUK1" s="222"/>
      <c r="FUL1" s="222"/>
      <c r="FUM1" s="222"/>
      <c r="FUN1" s="222"/>
      <c r="FUO1" s="222"/>
      <c r="FUP1" s="222"/>
      <c r="FUQ1" s="222"/>
      <c r="FUR1" s="222"/>
      <c r="FUS1" s="222"/>
      <c r="FUT1" s="222"/>
      <c r="FUU1" s="222"/>
      <c r="FUV1" s="222"/>
      <c r="FUW1" s="222"/>
      <c r="FUX1" s="222"/>
      <c r="FUY1" s="222"/>
      <c r="FUZ1" s="222"/>
      <c r="FVA1" s="222"/>
      <c r="FVB1" s="222"/>
      <c r="FVC1" s="222"/>
      <c r="FVD1" s="222"/>
      <c r="FVE1" s="222"/>
      <c r="FVF1" s="222"/>
      <c r="FVG1" s="222"/>
      <c r="FVH1" s="222"/>
      <c r="FVI1" s="222"/>
      <c r="FVJ1" s="222"/>
      <c r="FVK1" s="222"/>
      <c r="FVL1" s="222"/>
      <c r="FVM1" s="222"/>
      <c r="FVN1" s="222"/>
      <c r="FVO1" s="222"/>
      <c r="FVP1" s="222"/>
      <c r="FVQ1" s="222"/>
      <c r="FVR1" s="222"/>
      <c r="FVS1" s="222"/>
      <c r="FVT1" s="222"/>
      <c r="FVU1" s="222"/>
      <c r="FVV1" s="222"/>
      <c r="FVW1" s="222"/>
      <c r="FVX1" s="222"/>
      <c r="FVY1" s="222"/>
      <c r="FVZ1" s="222"/>
      <c r="FWA1" s="222"/>
      <c r="FWB1" s="222"/>
      <c r="FWC1" s="222"/>
      <c r="FWD1" s="222"/>
      <c r="FWE1" s="222"/>
      <c r="FWF1" s="222"/>
      <c r="FWG1" s="222"/>
      <c r="FWH1" s="222"/>
      <c r="FWI1" s="222"/>
      <c r="FWJ1" s="222"/>
      <c r="FWK1" s="222"/>
      <c r="FWL1" s="222"/>
      <c r="FWM1" s="222"/>
      <c r="FWN1" s="222"/>
      <c r="FWO1" s="222"/>
      <c r="FWP1" s="222"/>
      <c r="FWQ1" s="222"/>
      <c r="FWR1" s="222"/>
      <c r="FWS1" s="222"/>
      <c r="FWT1" s="222"/>
      <c r="FWU1" s="222"/>
      <c r="FWV1" s="222"/>
      <c r="FWW1" s="222"/>
      <c r="FWX1" s="222"/>
      <c r="FWY1" s="222"/>
      <c r="FWZ1" s="222"/>
      <c r="FXA1" s="222"/>
      <c r="FXB1" s="222"/>
      <c r="FXC1" s="222"/>
      <c r="FXD1" s="222"/>
      <c r="FXE1" s="222"/>
      <c r="FXF1" s="222"/>
      <c r="FXG1" s="222"/>
      <c r="FXH1" s="222"/>
      <c r="FXI1" s="222"/>
      <c r="FXJ1" s="222"/>
      <c r="FXK1" s="222"/>
      <c r="FXL1" s="222"/>
      <c r="FXM1" s="222"/>
      <c r="FXN1" s="222"/>
      <c r="FXO1" s="222"/>
      <c r="FXP1" s="222"/>
      <c r="FXQ1" s="222"/>
      <c r="FXR1" s="222"/>
      <c r="FXS1" s="222"/>
      <c r="FXT1" s="222"/>
      <c r="FXU1" s="222"/>
      <c r="FXV1" s="222"/>
      <c r="FXW1" s="222"/>
      <c r="FXX1" s="222"/>
      <c r="FXY1" s="222"/>
      <c r="FXZ1" s="222"/>
      <c r="FYA1" s="222"/>
      <c r="FYB1" s="222"/>
      <c r="FYC1" s="222"/>
      <c r="FYD1" s="222"/>
      <c r="FYE1" s="222"/>
      <c r="FYF1" s="222"/>
      <c r="FYG1" s="222"/>
      <c r="FYH1" s="222"/>
      <c r="FYI1" s="222"/>
      <c r="FYJ1" s="222"/>
      <c r="FYK1" s="222"/>
      <c r="FYL1" s="222"/>
      <c r="FYM1" s="222"/>
      <c r="FYN1" s="222"/>
      <c r="FYO1" s="222"/>
      <c r="FYP1" s="222"/>
      <c r="FYQ1" s="222"/>
      <c r="FYR1" s="222"/>
      <c r="FYS1" s="222"/>
      <c r="FYT1" s="222"/>
      <c r="FYU1" s="222"/>
      <c r="FYV1" s="222"/>
      <c r="FYW1" s="222"/>
      <c r="FYX1" s="222"/>
      <c r="FYY1" s="222"/>
      <c r="FYZ1" s="222"/>
      <c r="FZA1" s="222"/>
      <c r="FZB1" s="222"/>
      <c r="FZC1" s="222"/>
      <c r="FZD1" s="222"/>
      <c r="FZE1" s="222"/>
      <c r="FZF1" s="222"/>
      <c r="FZG1" s="222"/>
      <c r="FZH1" s="222"/>
      <c r="FZI1" s="222"/>
      <c r="FZJ1" s="222"/>
      <c r="FZK1" s="222"/>
      <c r="FZL1" s="222"/>
      <c r="FZM1" s="222"/>
      <c r="FZN1" s="222"/>
      <c r="FZO1" s="222"/>
      <c r="FZP1" s="222"/>
      <c r="FZQ1" s="222"/>
      <c r="FZR1" s="222"/>
      <c r="FZS1" s="222"/>
      <c r="FZT1" s="222"/>
      <c r="FZU1" s="222"/>
      <c r="FZV1" s="222"/>
      <c r="FZW1" s="222"/>
      <c r="FZX1" s="222"/>
      <c r="FZY1" s="222"/>
      <c r="FZZ1" s="222"/>
      <c r="GAA1" s="222"/>
      <c r="GAB1" s="222"/>
      <c r="GAC1" s="222"/>
      <c r="GAD1" s="222"/>
      <c r="GAE1" s="222"/>
      <c r="GAF1" s="222"/>
      <c r="GAG1" s="222"/>
      <c r="GAH1" s="222"/>
      <c r="GAI1" s="222"/>
      <c r="GAJ1" s="222"/>
      <c r="GAK1" s="222"/>
      <c r="GAL1" s="222"/>
      <c r="GAM1" s="222"/>
      <c r="GAN1" s="222"/>
      <c r="GAO1" s="222"/>
      <c r="GAP1" s="222"/>
      <c r="GAQ1" s="222"/>
      <c r="GAR1" s="222"/>
      <c r="GAS1" s="222"/>
      <c r="GAT1" s="222"/>
      <c r="GAU1" s="222"/>
      <c r="GAV1" s="222"/>
      <c r="GAW1" s="222"/>
      <c r="GAX1" s="222"/>
      <c r="GAY1" s="222"/>
      <c r="GAZ1" s="222"/>
      <c r="GBA1" s="222"/>
      <c r="GBB1" s="222"/>
      <c r="GBC1" s="222"/>
      <c r="GBD1" s="222"/>
      <c r="GBE1" s="222"/>
      <c r="GBF1" s="222"/>
      <c r="GBG1" s="222"/>
      <c r="GBH1" s="222"/>
      <c r="GBI1" s="222"/>
      <c r="GBJ1" s="222"/>
      <c r="GBK1" s="222"/>
      <c r="GBL1" s="222"/>
      <c r="GBM1" s="222"/>
      <c r="GBN1" s="222"/>
      <c r="GBO1" s="222"/>
      <c r="GBP1" s="222"/>
      <c r="GBQ1" s="222"/>
      <c r="GBR1" s="222"/>
      <c r="GBS1" s="222"/>
      <c r="GBT1" s="222"/>
      <c r="GBU1" s="222"/>
      <c r="GBV1" s="222"/>
      <c r="GBW1" s="222"/>
      <c r="GBX1" s="222"/>
      <c r="GBY1" s="222"/>
      <c r="GBZ1" s="222"/>
      <c r="GCA1" s="222"/>
      <c r="GCB1" s="222"/>
      <c r="GCC1" s="222"/>
      <c r="GCD1" s="222"/>
      <c r="GCE1" s="222"/>
      <c r="GCF1" s="222"/>
      <c r="GCG1" s="222"/>
      <c r="GCH1" s="222"/>
      <c r="GCI1" s="222"/>
      <c r="GCJ1" s="222"/>
      <c r="GCK1" s="222"/>
      <c r="GCL1" s="222"/>
      <c r="GCM1" s="222"/>
      <c r="GCN1" s="222"/>
      <c r="GCO1" s="222"/>
      <c r="GCP1" s="222"/>
      <c r="GCQ1" s="222"/>
      <c r="GCR1" s="222"/>
      <c r="GCS1" s="222"/>
      <c r="GCT1" s="222"/>
      <c r="GCU1" s="222"/>
      <c r="GCV1" s="222"/>
      <c r="GCW1" s="222"/>
      <c r="GCX1" s="222"/>
      <c r="GCY1" s="222"/>
      <c r="GCZ1" s="222"/>
      <c r="GDA1" s="222"/>
      <c r="GDB1" s="222"/>
      <c r="GDC1" s="222"/>
      <c r="GDD1" s="222"/>
      <c r="GDE1" s="222"/>
      <c r="GDF1" s="222"/>
      <c r="GDG1" s="222"/>
      <c r="GDH1" s="222"/>
      <c r="GDI1" s="222"/>
      <c r="GDJ1" s="222"/>
      <c r="GDK1" s="222"/>
      <c r="GDL1" s="222"/>
      <c r="GDM1" s="222"/>
      <c r="GDN1" s="222"/>
      <c r="GDO1" s="222"/>
      <c r="GDP1" s="222"/>
      <c r="GDQ1" s="222"/>
      <c r="GDR1" s="222"/>
      <c r="GDS1" s="222"/>
      <c r="GDT1" s="222"/>
      <c r="GDU1" s="222"/>
      <c r="GDV1" s="222"/>
      <c r="GDW1" s="222"/>
      <c r="GDX1" s="222"/>
      <c r="GDY1" s="222"/>
      <c r="GDZ1" s="222"/>
      <c r="GEA1" s="222"/>
      <c r="GEB1" s="222"/>
      <c r="GEC1" s="222"/>
      <c r="GED1" s="222"/>
      <c r="GEE1" s="222"/>
      <c r="GEF1" s="222"/>
      <c r="GEG1" s="222"/>
      <c r="GEH1" s="222"/>
      <c r="GEI1" s="222"/>
      <c r="GEJ1" s="222"/>
      <c r="GEK1" s="222"/>
      <c r="GEL1" s="222"/>
      <c r="GEM1" s="222"/>
      <c r="GEN1" s="222"/>
      <c r="GEO1" s="222"/>
      <c r="GEP1" s="222"/>
      <c r="GEQ1" s="222"/>
      <c r="GER1" s="222"/>
      <c r="GES1" s="222"/>
      <c r="GET1" s="222"/>
      <c r="GEU1" s="222"/>
      <c r="GEV1" s="222"/>
      <c r="GEW1" s="222"/>
      <c r="GEX1" s="222"/>
      <c r="GEY1" s="222"/>
      <c r="GEZ1" s="222"/>
      <c r="GFA1" s="222"/>
      <c r="GFB1" s="222"/>
      <c r="GFC1" s="222"/>
      <c r="GFD1" s="222"/>
      <c r="GFE1" s="222"/>
      <c r="GFF1" s="222"/>
      <c r="GFG1" s="222"/>
      <c r="GFH1" s="222"/>
      <c r="GFI1" s="222"/>
      <c r="GFJ1" s="222"/>
      <c r="GFK1" s="222"/>
      <c r="GFL1" s="222"/>
      <c r="GFM1" s="222"/>
      <c r="GFN1" s="222"/>
      <c r="GFO1" s="222"/>
      <c r="GFP1" s="222"/>
      <c r="GFQ1" s="222"/>
      <c r="GFR1" s="222"/>
      <c r="GFS1" s="222"/>
      <c r="GFT1" s="222"/>
      <c r="GFU1" s="222"/>
      <c r="GFV1" s="222"/>
      <c r="GFW1" s="222"/>
      <c r="GFX1" s="222"/>
      <c r="GFY1" s="222"/>
      <c r="GFZ1" s="222"/>
      <c r="GGA1" s="222"/>
      <c r="GGB1" s="222"/>
      <c r="GGC1" s="222"/>
      <c r="GGD1" s="222"/>
      <c r="GGE1" s="222"/>
      <c r="GGF1" s="222"/>
      <c r="GGG1" s="222"/>
      <c r="GGH1" s="222"/>
      <c r="GGI1" s="222"/>
      <c r="GGJ1" s="222"/>
      <c r="GGK1" s="222"/>
      <c r="GGL1" s="222"/>
      <c r="GGM1" s="222"/>
      <c r="GGN1" s="222"/>
      <c r="GGO1" s="222"/>
      <c r="GGP1" s="222"/>
      <c r="GGQ1" s="222"/>
      <c r="GGR1" s="222"/>
      <c r="GGS1" s="222"/>
      <c r="GGT1" s="222"/>
      <c r="GGU1" s="222"/>
      <c r="GGV1" s="222"/>
      <c r="GGW1" s="222"/>
      <c r="GGX1" s="222"/>
      <c r="GGY1" s="222"/>
      <c r="GGZ1" s="222"/>
      <c r="GHA1" s="222"/>
      <c r="GHB1" s="222"/>
      <c r="GHC1" s="222"/>
      <c r="GHD1" s="222"/>
      <c r="GHE1" s="222"/>
      <c r="GHF1" s="222"/>
      <c r="GHG1" s="222"/>
      <c r="GHH1" s="222"/>
      <c r="GHI1" s="222"/>
      <c r="GHJ1" s="222"/>
      <c r="GHK1" s="222"/>
      <c r="GHL1" s="222"/>
      <c r="GHM1" s="222"/>
      <c r="GHN1" s="222"/>
      <c r="GHO1" s="222"/>
      <c r="GHP1" s="222"/>
      <c r="GHQ1" s="222"/>
      <c r="GHR1" s="222"/>
      <c r="GHS1" s="222"/>
      <c r="GHT1" s="222"/>
      <c r="GHU1" s="222"/>
      <c r="GHV1" s="222"/>
      <c r="GHW1" s="222"/>
      <c r="GHX1" s="222"/>
      <c r="GHY1" s="222"/>
      <c r="GHZ1" s="222"/>
      <c r="GIA1" s="222"/>
      <c r="GIB1" s="222"/>
      <c r="GIC1" s="222"/>
      <c r="GID1" s="222"/>
      <c r="GIE1" s="222"/>
      <c r="GIF1" s="222"/>
      <c r="GIG1" s="222"/>
      <c r="GIH1" s="222"/>
      <c r="GII1" s="222"/>
      <c r="GIJ1" s="222"/>
      <c r="GIK1" s="222"/>
      <c r="GIL1" s="222"/>
      <c r="GIM1" s="222"/>
      <c r="GIN1" s="222"/>
      <c r="GIO1" s="222"/>
      <c r="GIP1" s="222"/>
      <c r="GIQ1" s="222"/>
      <c r="GIR1" s="222"/>
      <c r="GIS1" s="222"/>
      <c r="GIT1" s="222"/>
      <c r="GIU1" s="222"/>
      <c r="GIV1" s="222"/>
      <c r="GIW1" s="222"/>
      <c r="GIX1" s="222"/>
      <c r="GIY1" s="222"/>
      <c r="GIZ1" s="222"/>
      <c r="GJA1" s="222"/>
      <c r="GJB1" s="222"/>
      <c r="GJC1" s="222"/>
      <c r="GJD1" s="222"/>
      <c r="GJE1" s="222"/>
      <c r="GJF1" s="222"/>
      <c r="GJG1" s="222"/>
      <c r="GJH1" s="222"/>
      <c r="GJI1" s="222"/>
      <c r="GJJ1" s="222"/>
      <c r="GJK1" s="222"/>
      <c r="GJL1" s="222"/>
      <c r="GJM1" s="222"/>
      <c r="GJN1" s="222"/>
      <c r="GJO1" s="222"/>
      <c r="GJP1" s="222"/>
      <c r="GJQ1" s="222"/>
      <c r="GJR1" s="222"/>
      <c r="GJS1" s="222"/>
      <c r="GJT1" s="222"/>
      <c r="GJU1" s="222"/>
      <c r="GJV1" s="222"/>
      <c r="GJW1" s="222"/>
      <c r="GJX1" s="222"/>
      <c r="GJY1" s="222"/>
      <c r="GJZ1" s="222"/>
      <c r="GKA1" s="222"/>
      <c r="GKB1" s="222"/>
      <c r="GKC1" s="222"/>
      <c r="GKD1" s="222"/>
      <c r="GKE1" s="222"/>
      <c r="GKF1" s="222"/>
      <c r="GKG1" s="222"/>
      <c r="GKH1" s="222"/>
      <c r="GKI1" s="222"/>
      <c r="GKJ1" s="222"/>
      <c r="GKK1" s="222"/>
      <c r="GKL1" s="222"/>
      <c r="GKM1" s="222"/>
      <c r="GKN1" s="222"/>
      <c r="GKO1" s="222"/>
      <c r="GKP1" s="222"/>
      <c r="GKQ1" s="222"/>
      <c r="GKR1" s="222"/>
      <c r="GKS1" s="222"/>
      <c r="GKT1" s="222"/>
      <c r="GKU1" s="222"/>
      <c r="GKV1" s="222"/>
      <c r="GKW1" s="222"/>
      <c r="GKX1" s="222"/>
      <c r="GKY1" s="222"/>
      <c r="GKZ1" s="222"/>
      <c r="GLA1" s="222"/>
      <c r="GLB1" s="222"/>
      <c r="GLC1" s="222"/>
      <c r="GLD1" s="222"/>
      <c r="GLE1" s="222"/>
      <c r="GLF1" s="222"/>
      <c r="GLG1" s="222"/>
      <c r="GLH1" s="222"/>
      <c r="GLI1" s="222"/>
      <c r="GLJ1" s="222"/>
      <c r="GLK1" s="222"/>
      <c r="GLL1" s="222"/>
      <c r="GLM1" s="222"/>
      <c r="GLN1" s="222"/>
      <c r="GLO1" s="222"/>
      <c r="GLP1" s="222"/>
      <c r="GLQ1" s="222"/>
      <c r="GLR1" s="222"/>
      <c r="GLS1" s="222"/>
      <c r="GLT1" s="222"/>
      <c r="GLU1" s="222"/>
      <c r="GLV1" s="222"/>
      <c r="GLW1" s="222"/>
      <c r="GLX1" s="222"/>
      <c r="GLY1" s="222"/>
      <c r="GLZ1" s="222"/>
      <c r="GMA1" s="222"/>
      <c r="GMB1" s="222"/>
      <c r="GMC1" s="222"/>
      <c r="GMD1" s="222"/>
      <c r="GME1" s="222"/>
      <c r="GMF1" s="222"/>
      <c r="GMG1" s="222"/>
      <c r="GMH1" s="222"/>
      <c r="GMI1" s="222"/>
      <c r="GMJ1" s="222"/>
      <c r="GMK1" s="222"/>
      <c r="GML1" s="222"/>
      <c r="GMM1" s="222"/>
      <c r="GMN1" s="222"/>
      <c r="GMO1" s="222"/>
      <c r="GMP1" s="222"/>
      <c r="GMQ1" s="222"/>
      <c r="GMR1" s="222"/>
      <c r="GMS1" s="222"/>
      <c r="GMT1" s="222"/>
      <c r="GMU1" s="222"/>
      <c r="GMV1" s="222"/>
      <c r="GMW1" s="222"/>
      <c r="GMX1" s="222"/>
      <c r="GMY1" s="222"/>
      <c r="GMZ1" s="222"/>
      <c r="GNA1" s="222"/>
      <c r="GNB1" s="222"/>
      <c r="GNC1" s="222"/>
      <c r="GND1" s="222"/>
      <c r="GNE1" s="222"/>
      <c r="GNF1" s="222"/>
      <c r="GNG1" s="222"/>
      <c r="GNH1" s="222"/>
      <c r="GNI1" s="222"/>
      <c r="GNJ1" s="222"/>
      <c r="GNK1" s="222"/>
      <c r="GNL1" s="222"/>
      <c r="GNM1" s="222"/>
      <c r="GNN1" s="222"/>
      <c r="GNO1" s="222"/>
      <c r="GNP1" s="222"/>
      <c r="GNQ1" s="222"/>
      <c r="GNR1" s="222"/>
      <c r="GNS1" s="222"/>
      <c r="GNT1" s="222"/>
      <c r="GNU1" s="222"/>
      <c r="GNV1" s="222"/>
      <c r="GNW1" s="222"/>
      <c r="GNX1" s="222"/>
      <c r="GNY1" s="222"/>
      <c r="GNZ1" s="222"/>
      <c r="GOA1" s="222"/>
      <c r="GOB1" s="222"/>
      <c r="GOC1" s="222"/>
      <c r="GOD1" s="222"/>
      <c r="GOE1" s="222"/>
      <c r="GOF1" s="222"/>
      <c r="GOG1" s="222"/>
      <c r="GOH1" s="222"/>
      <c r="GOI1" s="222"/>
      <c r="GOJ1" s="222"/>
      <c r="GOK1" s="222"/>
      <c r="GOL1" s="222"/>
      <c r="GOM1" s="222"/>
      <c r="GON1" s="222"/>
      <c r="GOO1" s="222"/>
      <c r="GOP1" s="222"/>
      <c r="GOQ1" s="222"/>
      <c r="GOR1" s="222"/>
      <c r="GOS1" s="222"/>
      <c r="GOT1" s="222"/>
      <c r="GOU1" s="222"/>
      <c r="GOV1" s="222"/>
      <c r="GOW1" s="222"/>
      <c r="GOX1" s="222"/>
      <c r="GOY1" s="222"/>
      <c r="GOZ1" s="222"/>
      <c r="GPA1" s="222"/>
      <c r="GPB1" s="222"/>
      <c r="GPC1" s="222"/>
      <c r="GPD1" s="222"/>
      <c r="GPE1" s="222"/>
      <c r="GPF1" s="222"/>
      <c r="GPG1" s="222"/>
      <c r="GPH1" s="222"/>
      <c r="GPI1" s="222"/>
      <c r="GPJ1" s="222"/>
      <c r="GPK1" s="222"/>
      <c r="GPL1" s="222"/>
      <c r="GPM1" s="222"/>
      <c r="GPN1" s="222"/>
      <c r="GPO1" s="222"/>
      <c r="GPP1" s="222"/>
      <c r="GPQ1" s="222"/>
      <c r="GPR1" s="222"/>
      <c r="GPS1" s="222"/>
      <c r="GPT1" s="222"/>
      <c r="GPU1" s="222"/>
      <c r="GPV1" s="222"/>
      <c r="GPW1" s="222"/>
      <c r="GPX1" s="222"/>
      <c r="GPY1" s="222"/>
      <c r="GPZ1" s="222"/>
      <c r="GQA1" s="222"/>
      <c r="GQB1" s="222"/>
      <c r="GQC1" s="222"/>
      <c r="GQD1" s="222"/>
      <c r="GQE1" s="222"/>
      <c r="GQF1" s="222"/>
      <c r="GQG1" s="222"/>
      <c r="GQH1" s="222"/>
      <c r="GQI1" s="222"/>
      <c r="GQJ1" s="222"/>
      <c r="GQK1" s="222"/>
      <c r="GQL1" s="222"/>
      <c r="GQM1" s="222"/>
      <c r="GQN1" s="222"/>
      <c r="GQO1" s="222"/>
      <c r="GQP1" s="222"/>
      <c r="GQQ1" s="222"/>
      <c r="GQR1" s="222"/>
      <c r="GQS1" s="222"/>
      <c r="GQT1" s="222"/>
      <c r="GQU1" s="222"/>
      <c r="GQV1" s="222"/>
      <c r="GQW1" s="222"/>
      <c r="GQX1" s="222"/>
      <c r="GQY1" s="222"/>
      <c r="GQZ1" s="222"/>
      <c r="GRA1" s="222"/>
      <c r="GRB1" s="222"/>
      <c r="GRC1" s="222"/>
      <c r="GRD1" s="222"/>
      <c r="GRE1" s="222"/>
      <c r="GRF1" s="222"/>
      <c r="GRG1" s="222"/>
      <c r="GRH1" s="222"/>
      <c r="GRI1" s="222"/>
      <c r="GRJ1" s="222"/>
      <c r="GRK1" s="222"/>
      <c r="GRL1" s="222"/>
      <c r="GRM1" s="222"/>
      <c r="GRN1" s="222"/>
      <c r="GRO1" s="222"/>
      <c r="GRP1" s="222"/>
      <c r="GRQ1" s="222"/>
      <c r="GRR1" s="222"/>
      <c r="GRS1" s="222"/>
      <c r="GRT1" s="222"/>
      <c r="GRU1" s="222"/>
      <c r="GRV1" s="222"/>
      <c r="GRW1" s="222"/>
      <c r="GRX1" s="222"/>
      <c r="GRY1" s="222"/>
      <c r="GRZ1" s="222"/>
      <c r="GSA1" s="222"/>
      <c r="GSB1" s="222"/>
      <c r="GSC1" s="222"/>
      <c r="GSD1" s="222"/>
      <c r="GSE1" s="222"/>
      <c r="GSF1" s="222"/>
      <c r="GSG1" s="222"/>
      <c r="GSH1" s="222"/>
      <c r="GSI1" s="222"/>
      <c r="GSJ1" s="222"/>
      <c r="GSK1" s="222"/>
      <c r="GSL1" s="222"/>
      <c r="GSM1" s="222"/>
      <c r="GSN1" s="222"/>
      <c r="GSO1" s="222"/>
      <c r="GSP1" s="222"/>
      <c r="GSQ1" s="222"/>
      <c r="GSR1" s="222"/>
      <c r="GSS1" s="222"/>
      <c r="GST1" s="222"/>
      <c r="GSU1" s="222"/>
      <c r="GSV1" s="222"/>
      <c r="GSW1" s="222"/>
      <c r="GSX1" s="222"/>
      <c r="GSY1" s="222"/>
      <c r="GSZ1" s="222"/>
      <c r="GTA1" s="222"/>
      <c r="GTB1" s="222"/>
      <c r="GTC1" s="222"/>
      <c r="GTD1" s="222"/>
      <c r="GTE1" s="222"/>
      <c r="GTF1" s="222"/>
      <c r="GTG1" s="222"/>
      <c r="GTH1" s="222"/>
      <c r="GTI1" s="222"/>
      <c r="GTJ1" s="222"/>
      <c r="GTK1" s="222"/>
      <c r="GTL1" s="222"/>
      <c r="GTM1" s="222"/>
      <c r="GTN1" s="222"/>
      <c r="GTO1" s="222"/>
      <c r="GTP1" s="222"/>
      <c r="GTQ1" s="222"/>
      <c r="GTR1" s="222"/>
      <c r="GTS1" s="222"/>
      <c r="GTT1" s="222"/>
      <c r="GTU1" s="222"/>
      <c r="GTV1" s="222"/>
      <c r="GTW1" s="222"/>
      <c r="GTX1" s="222"/>
      <c r="GTY1" s="222"/>
      <c r="GTZ1" s="222"/>
      <c r="GUA1" s="222"/>
      <c r="GUB1" s="222"/>
      <c r="GUC1" s="222"/>
      <c r="GUD1" s="222"/>
      <c r="GUE1" s="222"/>
      <c r="GUF1" s="222"/>
      <c r="GUG1" s="222"/>
      <c r="GUH1" s="222"/>
      <c r="GUI1" s="222"/>
      <c r="GUJ1" s="222"/>
      <c r="GUK1" s="222"/>
      <c r="GUL1" s="222"/>
      <c r="GUM1" s="222"/>
      <c r="GUN1" s="222"/>
      <c r="GUO1" s="222"/>
      <c r="GUP1" s="222"/>
      <c r="GUQ1" s="222"/>
      <c r="GUR1" s="222"/>
      <c r="GUS1" s="222"/>
      <c r="GUT1" s="222"/>
      <c r="GUU1" s="222"/>
      <c r="GUV1" s="222"/>
      <c r="GUW1" s="222"/>
      <c r="GUX1" s="222"/>
      <c r="GUY1" s="222"/>
      <c r="GUZ1" s="222"/>
      <c r="GVA1" s="222"/>
      <c r="GVB1" s="222"/>
      <c r="GVC1" s="222"/>
      <c r="GVD1" s="222"/>
      <c r="GVE1" s="222"/>
      <c r="GVF1" s="222"/>
      <c r="GVG1" s="222"/>
      <c r="GVH1" s="222"/>
      <c r="GVI1" s="222"/>
      <c r="GVJ1" s="222"/>
      <c r="GVK1" s="222"/>
      <c r="GVL1" s="222"/>
      <c r="GVM1" s="222"/>
      <c r="GVN1" s="222"/>
      <c r="GVO1" s="222"/>
      <c r="GVP1" s="222"/>
      <c r="GVQ1" s="222"/>
      <c r="GVR1" s="222"/>
      <c r="GVS1" s="222"/>
      <c r="GVT1" s="222"/>
      <c r="GVU1" s="222"/>
      <c r="GVV1" s="222"/>
      <c r="GVW1" s="222"/>
      <c r="GVX1" s="222"/>
      <c r="GVY1" s="222"/>
      <c r="GVZ1" s="222"/>
      <c r="GWA1" s="222"/>
      <c r="GWB1" s="222"/>
      <c r="GWC1" s="222"/>
      <c r="GWD1" s="222"/>
      <c r="GWE1" s="222"/>
      <c r="GWF1" s="222"/>
      <c r="GWG1" s="222"/>
      <c r="GWH1" s="222"/>
      <c r="GWI1" s="222"/>
      <c r="GWJ1" s="222"/>
      <c r="GWK1" s="222"/>
      <c r="GWL1" s="222"/>
      <c r="GWM1" s="222"/>
      <c r="GWN1" s="222"/>
      <c r="GWO1" s="222"/>
      <c r="GWP1" s="222"/>
      <c r="GWQ1" s="222"/>
      <c r="GWR1" s="222"/>
      <c r="GWS1" s="222"/>
      <c r="GWT1" s="222"/>
      <c r="GWU1" s="222"/>
      <c r="GWV1" s="222"/>
      <c r="GWW1" s="222"/>
      <c r="GWX1" s="222"/>
      <c r="GWY1" s="222"/>
      <c r="GWZ1" s="222"/>
      <c r="GXA1" s="222"/>
      <c r="GXB1" s="222"/>
      <c r="GXC1" s="222"/>
      <c r="GXD1" s="222"/>
      <c r="GXE1" s="222"/>
      <c r="GXF1" s="222"/>
      <c r="GXG1" s="222"/>
      <c r="GXH1" s="222"/>
      <c r="GXI1" s="222"/>
      <c r="GXJ1" s="222"/>
      <c r="GXK1" s="222"/>
      <c r="GXL1" s="222"/>
      <c r="GXM1" s="222"/>
      <c r="GXN1" s="222"/>
      <c r="GXO1" s="222"/>
      <c r="GXP1" s="222"/>
      <c r="GXQ1" s="222"/>
      <c r="GXR1" s="222"/>
      <c r="GXS1" s="222"/>
      <c r="GXT1" s="222"/>
      <c r="GXU1" s="222"/>
      <c r="GXV1" s="222"/>
      <c r="GXW1" s="222"/>
      <c r="GXX1" s="222"/>
      <c r="GXY1" s="222"/>
      <c r="GXZ1" s="222"/>
      <c r="GYA1" s="222"/>
      <c r="GYB1" s="222"/>
      <c r="GYC1" s="222"/>
      <c r="GYD1" s="222"/>
      <c r="GYE1" s="222"/>
      <c r="GYF1" s="222"/>
      <c r="GYG1" s="222"/>
      <c r="GYH1" s="222"/>
      <c r="GYI1" s="222"/>
      <c r="GYJ1" s="222"/>
      <c r="GYK1" s="222"/>
      <c r="GYL1" s="222"/>
      <c r="GYM1" s="222"/>
      <c r="GYN1" s="222"/>
      <c r="GYO1" s="222"/>
      <c r="GYP1" s="222"/>
      <c r="GYQ1" s="222"/>
      <c r="GYR1" s="222"/>
      <c r="GYS1" s="222"/>
      <c r="GYT1" s="222"/>
      <c r="GYU1" s="222"/>
      <c r="GYV1" s="222"/>
      <c r="GYW1" s="222"/>
      <c r="GYX1" s="222"/>
      <c r="GYY1" s="222"/>
      <c r="GYZ1" s="222"/>
      <c r="GZA1" s="222"/>
      <c r="GZB1" s="222"/>
      <c r="GZC1" s="222"/>
      <c r="GZD1" s="222"/>
      <c r="GZE1" s="222"/>
      <c r="GZF1" s="222"/>
      <c r="GZG1" s="222"/>
      <c r="GZH1" s="222"/>
      <c r="GZI1" s="222"/>
      <c r="GZJ1" s="222"/>
      <c r="GZK1" s="222"/>
      <c r="GZL1" s="222"/>
      <c r="GZM1" s="222"/>
      <c r="GZN1" s="222"/>
      <c r="GZO1" s="222"/>
      <c r="GZP1" s="222"/>
      <c r="GZQ1" s="222"/>
      <c r="GZR1" s="222"/>
      <c r="GZS1" s="222"/>
      <c r="GZT1" s="222"/>
      <c r="GZU1" s="222"/>
      <c r="GZV1" s="222"/>
      <c r="GZW1" s="222"/>
      <c r="GZX1" s="222"/>
      <c r="GZY1" s="222"/>
      <c r="GZZ1" s="222"/>
      <c r="HAA1" s="222"/>
      <c r="HAB1" s="222"/>
      <c r="HAC1" s="222"/>
      <c r="HAD1" s="222"/>
      <c r="HAE1" s="222"/>
      <c r="HAF1" s="222"/>
      <c r="HAG1" s="222"/>
      <c r="HAH1" s="222"/>
      <c r="HAI1" s="222"/>
      <c r="HAJ1" s="222"/>
      <c r="HAK1" s="222"/>
      <c r="HAL1" s="222"/>
      <c r="HAM1" s="222"/>
      <c r="HAN1" s="222"/>
      <c r="HAO1" s="222"/>
      <c r="HAP1" s="222"/>
      <c r="HAQ1" s="222"/>
      <c r="HAR1" s="222"/>
      <c r="HAS1" s="222"/>
      <c r="HAT1" s="222"/>
      <c r="HAU1" s="222"/>
      <c r="HAV1" s="222"/>
      <c r="HAW1" s="222"/>
      <c r="HAX1" s="222"/>
      <c r="HAY1" s="222"/>
      <c r="HAZ1" s="222"/>
      <c r="HBA1" s="222"/>
      <c r="HBB1" s="222"/>
      <c r="HBC1" s="222"/>
      <c r="HBD1" s="222"/>
      <c r="HBE1" s="222"/>
      <c r="HBF1" s="222"/>
      <c r="HBG1" s="222"/>
      <c r="HBH1" s="222"/>
      <c r="HBI1" s="222"/>
      <c r="HBJ1" s="222"/>
      <c r="HBK1" s="222"/>
      <c r="HBL1" s="222"/>
      <c r="HBM1" s="222"/>
      <c r="HBN1" s="222"/>
      <c r="HBO1" s="222"/>
      <c r="HBP1" s="222"/>
      <c r="HBQ1" s="222"/>
      <c r="HBR1" s="222"/>
      <c r="HBS1" s="222"/>
      <c r="HBT1" s="222"/>
      <c r="HBU1" s="222"/>
      <c r="HBV1" s="222"/>
      <c r="HBW1" s="222"/>
      <c r="HBX1" s="222"/>
      <c r="HBY1" s="222"/>
      <c r="HBZ1" s="222"/>
      <c r="HCA1" s="222"/>
      <c r="HCB1" s="222"/>
      <c r="HCC1" s="222"/>
      <c r="HCD1" s="222"/>
      <c r="HCE1" s="222"/>
      <c r="HCF1" s="222"/>
      <c r="HCG1" s="222"/>
      <c r="HCH1" s="222"/>
      <c r="HCI1" s="222"/>
      <c r="HCJ1" s="222"/>
      <c r="HCK1" s="222"/>
      <c r="HCL1" s="222"/>
      <c r="HCM1" s="222"/>
      <c r="HCN1" s="222"/>
      <c r="HCO1" s="222"/>
      <c r="HCP1" s="222"/>
      <c r="HCQ1" s="222"/>
      <c r="HCR1" s="222"/>
      <c r="HCS1" s="222"/>
      <c r="HCT1" s="222"/>
      <c r="HCU1" s="222"/>
      <c r="HCV1" s="222"/>
      <c r="HCW1" s="222"/>
      <c r="HCX1" s="222"/>
      <c r="HCY1" s="222"/>
      <c r="HCZ1" s="222"/>
      <c r="HDA1" s="222"/>
      <c r="HDB1" s="222"/>
      <c r="HDC1" s="222"/>
      <c r="HDD1" s="222"/>
      <c r="HDE1" s="222"/>
      <c r="HDF1" s="222"/>
      <c r="HDG1" s="222"/>
      <c r="HDH1" s="222"/>
      <c r="HDI1" s="222"/>
      <c r="HDJ1" s="222"/>
      <c r="HDK1" s="222"/>
      <c r="HDL1" s="222"/>
      <c r="HDM1" s="222"/>
      <c r="HDN1" s="222"/>
      <c r="HDO1" s="222"/>
      <c r="HDP1" s="222"/>
      <c r="HDQ1" s="222"/>
      <c r="HDR1" s="222"/>
      <c r="HDS1" s="222"/>
      <c r="HDT1" s="222"/>
      <c r="HDU1" s="222"/>
      <c r="HDV1" s="222"/>
      <c r="HDW1" s="222"/>
      <c r="HDX1" s="222"/>
      <c r="HDY1" s="222"/>
      <c r="HDZ1" s="222"/>
      <c r="HEA1" s="222"/>
      <c r="HEB1" s="222"/>
      <c r="HEC1" s="222"/>
      <c r="HED1" s="222"/>
      <c r="HEE1" s="222"/>
      <c r="HEF1" s="222"/>
      <c r="HEG1" s="222"/>
      <c r="HEH1" s="222"/>
      <c r="HEI1" s="222"/>
      <c r="HEJ1" s="222"/>
      <c r="HEK1" s="222"/>
      <c r="HEL1" s="222"/>
      <c r="HEM1" s="222"/>
      <c r="HEN1" s="222"/>
      <c r="HEO1" s="222"/>
      <c r="HEP1" s="222"/>
      <c r="HEQ1" s="222"/>
      <c r="HER1" s="222"/>
      <c r="HES1" s="222"/>
      <c r="HET1" s="222"/>
      <c r="HEU1" s="222"/>
      <c r="HEV1" s="222"/>
      <c r="HEW1" s="222"/>
      <c r="HEX1" s="222"/>
      <c r="HEY1" s="222"/>
      <c r="HEZ1" s="222"/>
      <c r="HFA1" s="222"/>
      <c r="HFB1" s="222"/>
      <c r="HFC1" s="222"/>
      <c r="HFD1" s="222"/>
      <c r="HFE1" s="222"/>
      <c r="HFF1" s="222"/>
      <c r="HFG1" s="222"/>
      <c r="HFH1" s="222"/>
      <c r="HFI1" s="222"/>
      <c r="HFJ1" s="222"/>
      <c r="HFK1" s="222"/>
      <c r="HFL1" s="222"/>
      <c r="HFM1" s="222"/>
      <c r="HFN1" s="222"/>
      <c r="HFO1" s="222"/>
      <c r="HFP1" s="222"/>
      <c r="HFQ1" s="222"/>
      <c r="HFR1" s="222"/>
      <c r="HFS1" s="222"/>
      <c r="HFT1" s="222"/>
      <c r="HFU1" s="222"/>
      <c r="HFV1" s="222"/>
      <c r="HFW1" s="222"/>
      <c r="HFX1" s="222"/>
      <c r="HFY1" s="222"/>
      <c r="HFZ1" s="222"/>
      <c r="HGA1" s="222"/>
      <c r="HGB1" s="222"/>
      <c r="HGC1" s="222"/>
      <c r="HGD1" s="222"/>
      <c r="HGE1" s="222"/>
      <c r="HGF1" s="222"/>
      <c r="HGG1" s="222"/>
      <c r="HGH1" s="222"/>
      <c r="HGI1" s="222"/>
      <c r="HGJ1" s="222"/>
      <c r="HGK1" s="222"/>
      <c r="HGL1" s="222"/>
      <c r="HGM1" s="222"/>
      <c r="HGN1" s="222"/>
      <c r="HGO1" s="222"/>
      <c r="HGP1" s="222"/>
      <c r="HGQ1" s="222"/>
      <c r="HGR1" s="222"/>
      <c r="HGS1" s="222"/>
      <c r="HGT1" s="222"/>
      <c r="HGU1" s="222"/>
      <c r="HGV1" s="222"/>
      <c r="HGW1" s="222"/>
      <c r="HGX1" s="222"/>
      <c r="HGY1" s="222"/>
      <c r="HGZ1" s="222"/>
      <c r="HHA1" s="222"/>
      <c r="HHB1" s="222"/>
      <c r="HHC1" s="222"/>
      <c r="HHD1" s="222"/>
      <c r="HHE1" s="222"/>
      <c r="HHF1" s="222"/>
      <c r="HHG1" s="222"/>
      <c r="HHH1" s="222"/>
      <c r="HHI1" s="222"/>
      <c r="HHJ1" s="222"/>
      <c r="HHK1" s="222"/>
      <c r="HHL1" s="222"/>
      <c r="HHM1" s="222"/>
      <c r="HHN1" s="222"/>
      <c r="HHO1" s="222"/>
      <c r="HHP1" s="222"/>
      <c r="HHQ1" s="222"/>
      <c r="HHR1" s="222"/>
      <c r="HHS1" s="222"/>
      <c r="HHT1" s="222"/>
      <c r="HHU1" s="222"/>
      <c r="HHV1" s="222"/>
      <c r="HHW1" s="222"/>
      <c r="HHX1" s="222"/>
      <c r="HHY1" s="222"/>
      <c r="HHZ1" s="222"/>
      <c r="HIA1" s="222"/>
      <c r="HIB1" s="222"/>
      <c r="HIC1" s="222"/>
      <c r="HID1" s="222"/>
      <c r="HIE1" s="222"/>
      <c r="HIF1" s="222"/>
      <c r="HIG1" s="222"/>
      <c r="HIH1" s="222"/>
      <c r="HII1" s="222"/>
      <c r="HIJ1" s="222"/>
      <c r="HIK1" s="222"/>
      <c r="HIL1" s="222"/>
      <c r="HIM1" s="222"/>
      <c r="HIN1" s="222"/>
      <c r="HIO1" s="222"/>
      <c r="HIP1" s="222"/>
      <c r="HIQ1" s="222"/>
      <c r="HIR1" s="222"/>
      <c r="HIS1" s="222"/>
      <c r="HIT1" s="222"/>
      <c r="HIU1" s="222"/>
      <c r="HIV1" s="222"/>
      <c r="HIW1" s="222"/>
      <c r="HIX1" s="222"/>
      <c r="HIY1" s="222"/>
      <c r="HIZ1" s="222"/>
      <c r="HJA1" s="222"/>
      <c r="HJB1" s="222"/>
      <c r="HJC1" s="222"/>
      <c r="HJD1" s="222"/>
      <c r="HJE1" s="222"/>
      <c r="HJF1" s="222"/>
      <c r="HJG1" s="222"/>
      <c r="HJH1" s="222"/>
      <c r="HJI1" s="222"/>
      <c r="HJJ1" s="222"/>
      <c r="HJK1" s="222"/>
      <c r="HJL1" s="222"/>
      <c r="HJM1" s="222"/>
      <c r="HJN1" s="222"/>
      <c r="HJO1" s="222"/>
      <c r="HJP1" s="222"/>
      <c r="HJQ1" s="222"/>
      <c r="HJR1" s="222"/>
      <c r="HJS1" s="222"/>
      <c r="HJT1" s="222"/>
      <c r="HJU1" s="222"/>
      <c r="HJV1" s="222"/>
      <c r="HJW1" s="222"/>
      <c r="HJX1" s="222"/>
      <c r="HJY1" s="222"/>
      <c r="HJZ1" s="222"/>
      <c r="HKA1" s="222"/>
      <c r="HKB1" s="222"/>
      <c r="HKC1" s="222"/>
      <c r="HKD1" s="222"/>
      <c r="HKE1" s="222"/>
      <c r="HKF1" s="222"/>
      <c r="HKG1" s="222"/>
      <c r="HKH1" s="222"/>
      <c r="HKI1" s="222"/>
      <c r="HKJ1" s="222"/>
      <c r="HKK1" s="222"/>
      <c r="HKL1" s="222"/>
      <c r="HKM1" s="222"/>
      <c r="HKN1" s="222"/>
      <c r="HKO1" s="222"/>
      <c r="HKP1" s="222"/>
      <c r="HKQ1" s="222"/>
      <c r="HKR1" s="222"/>
      <c r="HKS1" s="222"/>
      <c r="HKT1" s="222"/>
      <c r="HKU1" s="222"/>
      <c r="HKV1" s="222"/>
      <c r="HKW1" s="222"/>
      <c r="HKX1" s="222"/>
      <c r="HKY1" s="222"/>
      <c r="HKZ1" s="222"/>
      <c r="HLA1" s="222"/>
      <c r="HLB1" s="222"/>
      <c r="HLC1" s="222"/>
      <c r="HLD1" s="222"/>
      <c r="HLE1" s="222"/>
      <c r="HLF1" s="222"/>
      <c r="HLG1" s="222"/>
      <c r="HLH1" s="222"/>
      <c r="HLI1" s="222"/>
      <c r="HLJ1" s="222"/>
      <c r="HLK1" s="222"/>
      <c r="HLL1" s="222"/>
      <c r="HLM1" s="222"/>
      <c r="HLN1" s="222"/>
      <c r="HLO1" s="222"/>
      <c r="HLP1" s="222"/>
      <c r="HLQ1" s="222"/>
      <c r="HLR1" s="222"/>
      <c r="HLS1" s="222"/>
      <c r="HLT1" s="222"/>
      <c r="HLU1" s="222"/>
      <c r="HLV1" s="222"/>
      <c r="HLW1" s="222"/>
      <c r="HLX1" s="222"/>
      <c r="HLY1" s="222"/>
      <c r="HLZ1" s="222"/>
      <c r="HMA1" s="222"/>
      <c r="HMB1" s="222"/>
      <c r="HMC1" s="222"/>
      <c r="HMD1" s="222"/>
      <c r="HME1" s="222"/>
      <c r="HMF1" s="222"/>
      <c r="HMG1" s="222"/>
      <c r="HMH1" s="222"/>
      <c r="HMI1" s="222"/>
      <c r="HMJ1" s="222"/>
      <c r="HMK1" s="222"/>
      <c r="HML1" s="222"/>
      <c r="HMM1" s="222"/>
      <c r="HMN1" s="222"/>
      <c r="HMO1" s="222"/>
      <c r="HMP1" s="222"/>
      <c r="HMQ1" s="222"/>
      <c r="HMR1" s="222"/>
      <c r="HMS1" s="222"/>
      <c r="HMT1" s="222"/>
      <c r="HMU1" s="222"/>
      <c r="HMV1" s="222"/>
      <c r="HMW1" s="222"/>
      <c r="HMX1" s="222"/>
      <c r="HMY1" s="222"/>
      <c r="HMZ1" s="222"/>
      <c r="HNA1" s="222"/>
      <c r="HNB1" s="222"/>
      <c r="HNC1" s="222"/>
      <c r="HND1" s="222"/>
      <c r="HNE1" s="222"/>
      <c r="HNF1" s="222"/>
      <c r="HNG1" s="222"/>
      <c r="HNH1" s="222"/>
      <c r="HNI1" s="222"/>
      <c r="HNJ1" s="222"/>
      <c r="HNK1" s="222"/>
      <c r="HNL1" s="222"/>
      <c r="HNM1" s="222"/>
      <c r="HNN1" s="222"/>
      <c r="HNO1" s="222"/>
      <c r="HNP1" s="222"/>
      <c r="HNQ1" s="222"/>
      <c r="HNR1" s="222"/>
      <c r="HNS1" s="222"/>
      <c r="HNT1" s="222"/>
      <c r="HNU1" s="222"/>
      <c r="HNV1" s="222"/>
      <c r="HNW1" s="222"/>
      <c r="HNX1" s="222"/>
      <c r="HNY1" s="222"/>
      <c r="HNZ1" s="222"/>
      <c r="HOA1" s="222"/>
      <c r="HOB1" s="222"/>
      <c r="HOC1" s="222"/>
      <c r="HOD1" s="222"/>
      <c r="HOE1" s="222"/>
      <c r="HOF1" s="222"/>
      <c r="HOG1" s="222"/>
      <c r="HOH1" s="222"/>
      <c r="HOI1" s="222"/>
      <c r="HOJ1" s="222"/>
      <c r="HOK1" s="222"/>
      <c r="HOL1" s="222"/>
      <c r="HOM1" s="222"/>
      <c r="HON1" s="222"/>
      <c r="HOO1" s="222"/>
      <c r="HOP1" s="222"/>
      <c r="HOQ1" s="222"/>
      <c r="HOR1" s="222"/>
      <c r="HOS1" s="222"/>
      <c r="HOT1" s="222"/>
      <c r="HOU1" s="222"/>
      <c r="HOV1" s="222"/>
      <c r="HOW1" s="222"/>
      <c r="HOX1" s="222"/>
      <c r="HOY1" s="222"/>
      <c r="HOZ1" s="222"/>
      <c r="HPA1" s="222"/>
      <c r="HPB1" s="222"/>
      <c r="HPC1" s="222"/>
      <c r="HPD1" s="222"/>
      <c r="HPE1" s="222"/>
      <c r="HPF1" s="222"/>
      <c r="HPG1" s="222"/>
      <c r="HPH1" s="222"/>
      <c r="HPI1" s="222"/>
      <c r="HPJ1" s="222"/>
      <c r="HPK1" s="222"/>
      <c r="HPL1" s="222"/>
      <c r="HPM1" s="222"/>
      <c r="HPN1" s="222"/>
      <c r="HPO1" s="222"/>
      <c r="HPP1" s="222"/>
      <c r="HPQ1" s="222"/>
      <c r="HPR1" s="222"/>
      <c r="HPS1" s="222"/>
      <c r="HPT1" s="222"/>
      <c r="HPU1" s="222"/>
      <c r="HPV1" s="222"/>
      <c r="HPW1" s="222"/>
      <c r="HPX1" s="222"/>
      <c r="HPY1" s="222"/>
      <c r="HPZ1" s="222"/>
      <c r="HQA1" s="222"/>
      <c r="HQB1" s="222"/>
      <c r="HQC1" s="222"/>
      <c r="HQD1" s="222"/>
      <c r="HQE1" s="222"/>
      <c r="HQF1" s="222"/>
      <c r="HQG1" s="222"/>
      <c r="HQH1" s="222"/>
      <c r="HQI1" s="222"/>
      <c r="HQJ1" s="222"/>
      <c r="HQK1" s="222"/>
      <c r="HQL1" s="222"/>
      <c r="HQM1" s="222"/>
      <c r="HQN1" s="222"/>
      <c r="HQO1" s="222"/>
      <c r="HQP1" s="222"/>
      <c r="HQQ1" s="222"/>
      <c r="HQR1" s="222"/>
      <c r="HQS1" s="222"/>
      <c r="HQT1" s="222"/>
      <c r="HQU1" s="222"/>
      <c r="HQV1" s="222"/>
      <c r="HQW1" s="222"/>
      <c r="HQX1" s="222"/>
      <c r="HQY1" s="222"/>
      <c r="HQZ1" s="222"/>
      <c r="HRA1" s="222"/>
      <c r="HRB1" s="222"/>
      <c r="HRC1" s="222"/>
      <c r="HRD1" s="222"/>
      <c r="HRE1" s="222"/>
      <c r="HRF1" s="222"/>
      <c r="HRG1" s="222"/>
      <c r="HRH1" s="222"/>
      <c r="HRI1" s="222"/>
      <c r="HRJ1" s="222"/>
      <c r="HRK1" s="222"/>
      <c r="HRL1" s="222"/>
      <c r="HRM1" s="222"/>
      <c r="HRN1" s="222"/>
      <c r="HRO1" s="222"/>
      <c r="HRP1" s="222"/>
      <c r="HRQ1" s="222"/>
      <c r="HRR1" s="222"/>
      <c r="HRS1" s="222"/>
      <c r="HRT1" s="222"/>
      <c r="HRU1" s="222"/>
      <c r="HRV1" s="222"/>
      <c r="HRW1" s="222"/>
      <c r="HRX1" s="222"/>
      <c r="HRY1" s="222"/>
      <c r="HRZ1" s="222"/>
      <c r="HSA1" s="222"/>
      <c r="HSB1" s="222"/>
      <c r="HSC1" s="222"/>
      <c r="HSD1" s="222"/>
      <c r="HSE1" s="222"/>
      <c r="HSF1" s="222"/>
      <c r="HSG1" s="222"/>
      <c r="HSH1" s="222"/>
      <c r="HSI1" s="222"/>
      <c r="HSJ1" s="222"/>
      <c r="HSK1" s="222"/>
      <c r="HSL1" s="222"/>
      <c r="HSM1" s="222"/>
      <c r="HSN1" s="222"/>
      <c r="HSO1" s="222"/>
      <c r="HSP1" s="222"/>
      <c r="HSQ1" s="222"/>
      <c r="HSR1" s="222"/>
      <c r="HSS1" s="222"/>
      <c r="HST1" s="222"/>
      <c r="HSU1" s="222"/>
      <c r="HSV1" s="222"/>
      <c r="HSW1" s="222"/>
      <c r="HSX1" s="222"/>
      <c r="HSY1" s="222"/>
      <c r="HSZ1" s="222"/>
      <c r="HTA1" s="222"/>
      <c r="HTB1" s="222"/>
      <c r="HTC1" s="222"/>
      <c r="HTD1" s="222"/>
      <c r="HTE1" s="222"/>
      <c r="HTF1" s="222"/>
      <c r="HTG1" s="222"/>
      <c r="HTH1" s="222"/>
      <c r="HTI1" s="222"/>
      <c r="HTJ1" s="222"/>
      <c r="HTK1" s="222"/>
      <c r="HTL1" s="222"/>
      <c r="HTM1" s="222"/>
      <c r="HTN1" s="222"/>
      <c r="HTO1" s="222"/>
      <c r="HTP1" s="222"/>
      <c r="HTQ1" s="222"/>
      <c r="HTR1" s="222"/>
      <c r="HTS1" s="222"/>
      <c r="HTT1" s="222"/>
      <c r="HTU1" s="222"/>
      <c r="HTV1" s="222"/>
      <c r="HTW1" s="222"/>
      <c r="HTX1" s="222"/>
      <c r="HTY1" s="222"/>
      <c r="HTZ1" s="222"/>
      <c r="HUA1" s="222"/>
      <c r="HUB1" s="222"/>
      <c r="HUC1" s="222"/>
      <c r="HUD1" s="222"/>
      <c r="HUE1" s="222"/>
      <c r="HUF1" s="222"/>
      <c r="HUG1" s="222"/>
      <c r="HUH1" s="222"/>
      <c r="HUI1" s="222"/>
      <c r="HUJ1" s="222"/>
      <c r="HUK1" s="222"/>
      <c r="HUL1" s="222"/>
      <c r="HUM1" s="222"/>
      <c r="HUN1" s="222"/>
      <c r="HUO1" s="222"/>
      <c r="HUP1" s="222"/>
      <c r="HUQ1" s="222"/>
      <c r="HUR1" s="222"/>
      <c r="HUS1" s="222"/>
      <c r="HUT1" s="222"/>
      <c r="HUU1" s="222"/>
      <c r="HUV1" s="222"/>
      <c r="HUW1" s="222"/>
      <c r="HUX1" s="222"/>
      <c r="HUY1" s="222"/>
      <c r="HUZ1" s="222"/>
      <c r="HVA1" s="222"/>
      <c r="HVB1" s="222"/>
      <c r="HVC1" s="222"/>
      <c r="HVD1" s="222"/>
      <c r="HVE1" s="222"/>
      <c r="HVF1" s="222"/>
      <c r="HVG1" s="222"/>
      <c r="HVH1" s="222"/>
      <c r="HVI1" s="222"/>
      <c r="HVJ1" s="222"/>
      <c r="HVK1" s="222"/>
      <c r="HVL1" s="222"/>
      <c r="HVM1" s="222"/>
      <c r="HVN1" s="222"/>
      <c r="HVO1" s="222"/>
      <c r="HVP1" s="222"/>
      <c r="HVQ1" s="222"/>
      <c r="HVR1" s="222"/>
      <c r="HVS1" s="222"/>
      <c r="HVT1" s="222"/>
      <c r="HVU1" s="222"/>
      <c r="HVV1" s="222"/>
      <c r="HVW1" s="222"/>
      <c r="HVX1" s="222"/>
      <c r="HVY1" s="222"/>
      <c r="HVZ1" s="222"/>
      <c r="HWA1" s="222"/>
      <c r="HWB1" s="222"/>
      <c r="HWC1" s="222"/>
      <c r="HWD1" s="222"/>
      <c r="HWE1" s="222"/>
      <c r="HWF1" s="222"/>
      <c r="HWG1" s="222"/>
      <c r="HWH1" s="222"/>
      <c r="HWI1" s="222"/>
      <c r="HWJ1" s="222"/>
      <c r="HWK1" s="222"/>
      <c r="HWL1" s="222"/>
      <c r="HWM1" s="222"/>
      <c r="HWN1" s="222"/>
      <c r="HWO1" s="222"/>
      <c r="HWP1" s="222"/>
      <c r="HWQ1" s="222"/>
      <c r="HWR1" s="222"/>
      <c r="HWS1" s="222"/>
      <c r="HWT1" s="222"/>
      <c r="HWU1" s="222"/>
      <c r="HWV1" s="222"/>
      <c r="HWW1" s="222"/>
      <c r="HWX1" s="222"/>
      <c r="HWY1" s="222"/>
      <c r="HWZ1" s="222"/>
      <c r="HXA1" s="222"/>
      <c r="HXB1" s="222"/>
      <c r="HXC1" s="222"/>
      <c r="HXD1" s="222"/>
      <c r="HXE1" s="222"/>
      <c r="HXF1" s="222"/>
      <c r="HXG1" s="222"/>
      <c r="HXH1" s="222"/>
      <c r="HXI1" s="222"/>
      <c r="HXJ1" s="222"/>
      <c r="HXK1" s="222"/>
      <c r="HXL1" s="222"/>
      <c r="HXM1" s="222"/>
      <c r="HXN1" s="222"/>
      <c r="HXO1" s="222"/>
      <c r="HXP1" s="222"/>
      <c r="HXQ1" s="222"/>
      <c r="HXR1" s="222"/>
      <c r="HXS1" s="222"/>
      <c r="HXT1" s="222"/>
      <c r="HXU1" s="222"/>
      <c r="HXV1" s="222"/>
      <c r="HXW1" s="222"/>
      <c r="HXX1" s="222"/>
      <c r="HXY1" s="222"/>
      <c r="HXZ1" s="222"/>
      <c r="HYA1" s="222"/>
      <c r="HYB1" s="222"/>
      <c r="HYC1" s="222"/>
      <c r="HYD1" s="222"/>
      <c r="HYE1" s="222"/>
      <c r="HYF1" s="222"/>
      <c r="HYG1" s="222"/>
      <c r="HYH1" s="222"/>
      <c r="HYI1" s="222"/>
      <c r="HYJ1" s="222"/>
      <c r="HYK1" s="222"/>
      <c r="HYL1" s="222"/>
      <c r="HYM1" s="222"/>
      <c r="HYN1" s="222"/>
      <c r="HYO1" s="222"/>
      <c r="HYP1" s="222"/>
      <c r="HYQ1" s="222"/>
      <c r="HYR1" s="222"/>
      <c r="HYS1" s="222"/>
      <c r="HYT1" s="222"/>
      <c r="HYU1" s="222"/>
      <c r="HYV1" s="222"/>
      <c r="HYW1" s="222"/>
      <c r="HYX1" s="222"/>
      <c r="HYY1" s="222"/>
      <c r="HYZ1" s="222"/>
      <c r="HZA1" s="222"/>
      <c r="HZB1" s="222"/>
      <c r="HZC1" s="222"/>
      <c r="HZD1" s="222"/>
      <c r="HZE1" s="222"/>
      <c r="HZF1" s="222"/>
      <c r="HZG1" s="222"/>
      <c r="HZH1" s="222"/>
      <c r="HZI1" s="222"/>
      <c r="HZJ1" s="222"/>
      <c r="HZK1" s="222"/>
      <c r="HZL1" s="222"/>
      <c r="HZM1" s="222"/>
      <c r="HZN1" s="222"/>
      <c r="HZO1" s="222"/>
      <c r="HZP1" s="222"/>
      <c r="HZQ1" s="222"/>
      <c r="HZR1" s="222"/>
      <c r="HZS1" s="222"/>
      <c r="HZT1" s="222"/>
      <c r="HZU1" s="222"/>
      <c r="HZV1" s="222"/>
      <c r="HZW1" s="222"/>
      <c r="HZX1" s="222"/>
      <c r="HZY1" s="222"/>
      <c r="HZZ1" s="222"/>
      <c r="IAA1" s="222"/>
      <c r="IAB1" s="222"/>
      <c r="IAC1" s="222"/>
      <c r="IAD1" s="222"/>
      <c r="IAE1" s="222"/>
      <c r="IAF1" s="222"/>
      <c r="IAG1" s="222"/>
      <c r="IAH1" s="222"/>
      <c r="IAI1" s="222"/>
      <c r="IAJ1" s="222"/>
      <c r="IAK1" s="222"/>
      <c r="IAL1" s="222"/>
      <c r="IAM1" s="222"/>
      <c r="IAN1" s="222"/>
      <c r="IAO1" s="222"/>
      <c r="IAP1" s="222"/>
      <c r="IAQ1" s="222"/>
      <c r="IAR1" s="222"/>
      <c r="IAS1" s="222"/>
      <c r="IAT1" s="222"/>
      <c r="IAU1" s="222"/>
      <c r="IAV1" s="222"/>
      <c r="IAW1" s="222"/>
      <c r="IAX1" s="222"/>
      <c r="IAY1" s="222"/>
      <c r="IAZ1" s="222"/>
      <c r="IBA1" s="222"/>
      <c r="IBB1" s="222"/>
      <c r="IBC1" s="222"/>
      <c r="IBD1" s="222"/>
      <c r="IBE1" s="222"/>
      <c r="IBF1" s="222"/>
      <c r="IBG1" s="222"/>
      <c r="IBH1" s="222"/>
      <c r="IBI1" s="222"/>
      <c r="IBJ1" s="222"/>
      <c r="IBK1" s="222"/>
      <c r="IBL1" s="222"/>
      <c r="IBM1" s="222"/>
      <c r="IBN1" s="222"/>
      <c r="IBO1" s="222"/>
      <c r="IBP1" s="222"/>
      <c r="IBQ1" s="222"/>
      <c r="IBR1" s="222"/>
      <c r="IBS1" s="222"/>
      <c r="IBT1" s="222"/>
      <c r="IBU1" s="222"/>
      <c r="IBV1" s="222"/>
      <c r="IBW1" s="222"/>
      <c r="IBX1" s="222"/>
      <c r="IBY1" s="222"/>
      <c r="IBZ1" s="222"/>
      <c r="ICA1" s="222"/>
      <c r="ICB1" s="222"/>
      <c r="ICC1" s="222"/>
      <c r="ICD1" s="222"/>
      <c r="ICE1" s="222"/>
      <c r="ICF1" s="222"/>
      <c r="ICG1" s="222"/>
      <c r="ICH1" s="222"/>
      <c r="ICI1" s="222"/>
      <c r="ICJ1" s="222"/>
      <c r="ICK1" s="222"/>
      <c r="ICL1" s="222"/>
      <c r="ICM1" s="222"/>
      <c r="ICN1" s="222"/>
      <c r="ICO1" s="222"/>
      <c r="ICP1" s="222"/>
      <c r="ICQ1" s="222"/>
      <c r="ICR1" s="222"/>
      <c r="ICS1" s="222"/>
      <c r="ICT1" s="222"/>
      <c r="ICU1" s="222"/>
      <c r="ICV1" s="222"/>
      <c r="ICW1" s="222"/>
      <c r="ICX1" s="222"/>
      <c r="ICY1" s="222"/>
      <c r="ICZ1" s="222"/>
      <c r="IDA1" s="222"/>
      <c r="IDB1" s="222"/>
      <c r="IDC1" s="222"/>
      <c r="IDD1" s="222"/>
      <c r="IDE1" s="222"/>
      <c r="IDF1" s="222"/>
      <c r="IDG1" s="222"/>
      <c r="IDH1" s="222"/>
      <c r="IDI1" s="222"/>
      <c r="IDJ1" s="222"/>
      <c r="IDK1" s="222"/>
      <c r="IDL1" s="222"/>
      <c r="IDM1" s="222"/>
      <c r="IDN1" s="222"/>
      <c r="IDO1" s="222"/>
      <c r="IDP1" s="222"/>
      <c r="IDQ1" s="222"/>
      <c r="IDR1" s="222"/>
      <c r="IDS1" s="222"/>
      <c r="IDT1" s="222"/>
      <c r="IDU1" s="222"/>
      <c r="IDV1" s="222"/>
      <c r="IDW1" s="222"/>
      <c r="IDX1" s="222"/>
      <c r="IDY1" s="222"/>
      <c r="IDZ1" s="222"/>
      <c r="IEA1" s="222"/>
      <c r="IEB1" s="222"/>
      <c r="IEC1" s="222"/>
      <c r="IED1" s="222"/>
      <c r="IEE1" s="222"/>
      <c r="IEF1" s="222"/>
      <c r="IEG1" s="222"/>
      <c r="IEH1" s="222"/>
      <c r="IEI1" s="222"/>
      <c r="IEJ1" s="222"/>
      <c r="IEK1" s="222"/>
      <c r="IEL1" s="222"/>
      <c r="IEM1" s="222"/>
      <c r="IEN1" s="222"/>
      <c r="IEO1" s="222"/>
      <c r="IEP1" s="222"/>
      <c r="IEQ1" s="222"/>
      <c r="IER1" s="222"/>
      <c r="IES1" s="222"/>
      <c r="IET1" s="222"/>
      <c r="IEU1" s="222"/>
      <c r="IEV1" s="222"/>
      <c r="IEW1" s="222"/>
      <c r="IEX1" s="222"/>
      <c r="IEY1" s="222"/>
      <c r="IEZ1" s="222"/>
      <c r="IFA1" s="222"/>
      <c r="IFB1" s="222"/>
      <c r="IFC1" s="222"/>
      <c r="IFD1" s="222"/>
      <c r="IFE1" s="222"/>
      <c r="IFF1" s="222"/>
      <c r="IFG1" s="222"/>
      <c r="IFH1" s="222"/>
      <c r="IFI1" s="222"/>
      <c r="IFJ1" s="222"/>
      <c r="IFK1" s="222"/>
      <c r="IFL1" s="222"/>
      <c r="IFM1" s="222"/>
      <c r="IFN1" s="222"/>
      <c r="IFO1" s="222"/>
      <c r="IFP1" s="222"/>
      <c r="IFQ1" s="222"/>
      <c r="IFR1" s="222"/>
      <c r="IFS1" s="222"/>
      <c r="IFT1" s="222"/>
      <c r="IFU1" s="222"/>
      <c r="IFV1" s="222"/>
      <c r="IFW1" s="222"/>
      <c r="IFX1" s="222"/>
      <c r="IFY1" s="222"/>
      <c r="IFZ1" s="222"/>
      <c r="IGA1" s="222"/>
      <c r="IGB1" s="222"/>
      <c r="IGC1" s="222"/>
      <c r="IGD1" s="222"/>
      <c r="IGE1" s="222"/>
      <c r="IGF1" s="222"/>
      <c r="IGG1" s="222"/>
      <c r="IGH1" s="222"/>
      <c r="IGI1" s="222"/>
      <c r="IGJ1" s="222"/>
      <c r="IGK1" s="222"/>
      <c r="IGL1" s="222"/>
      <c r="IGM1" s="222"/>
      <c r="IGN1" s="222"/>
      <c r="IGO1" s="222"/>
      <c r="IGP1" s="222"/>
      <c r="IGQ1" s="222"/>
      <c r="IGR1" s="222"/>
      <c r="IGS1" s="222"/>
      <c r="IGT1" s="222"/>
      <c r="IGU1" s="222"/>
      <c r="IGV1" s="222"/>
      <c r="IGW1" s="222"/>
      <c r="IGX1" s="222"/>
      <c r="IGY1" s="222"/>
      <c r="IGZ1" s="222"/>
      <c r="IHA1" s="222"/>
      <c r="IHB1" s="222"/>
      <c r="IHC1" s="222"/>
      <c r="IHD1" s="222"/>
      <c r="IHE1" s="222"/>
      <c r="IHF1" s="222"/>
      <c r="IHG1" s="222"/>
      <c r="IHH1" s="222"/>
      <c r="IHI1" s="222"/>
      <c r="IHJ1" s="222"/>
      <c r="IHK1" s="222"/>
      <c r="IHL1" s="222"/>
      <c r="IHM1" s="222"/>
      <c r="IHN1" s="222"/>
      <c r="IHO1" s="222"/>
      <c r="IHP1" s="222"/>
      <c r="IHQ1" s="222"/>
      <c r="IHR1" s="222"/>
      <c r="IHS1" s="222"/>
      <c r="IHT1" s="222"/>
      <c r="IHU1" s="222"/>
      <c r="IHV1" s="222"/>
      <c r="IHW1" s="222"/>
      <c r="IHX1" s="222"/>
      <c r="IHY1" s="222"/>
      <c r="IHZ1" s="222"/>
      <c r="IIA1" s="222"/>
      <c r="IIB1" s="222"/>
      <c r="IIC1" s="222"/>
      <c r="IID1" s="222"/>
      <c r="IIE1" s="222"/>
      <c r="IIF1" s="222"/>
      <c r="IIG1" s="222"/>
      <c r="IIH1" s="222"/>
      <c r="III1" s="222"/>
      <c r="IIJ1" s="222"/>
      <c r="IIK1" s="222"/>
      <c r="IIL1" s="222"/>
      <c r="IIM1" s="222"/>
      <c r="IIN1" s="222"/>
      <c r="IIO1" s="222"/>
      <c r="IIP1" s="222"/>
      <c r="IIQ1" s="222"/>
      <c r="IIR1" s="222"/>
      <c r="IIS1" s="222"/>
      <c r="IIT1" s="222"/>
      <c r="IIU1" s="222"/>
      <c r="IIV1" s="222"/>
      <c r="IIW1" s="222"/>
      <c r="IIX1" s="222"/>
      <c r="IIY1" s="222"/>
      <c r="IIZ1" s="222"/>
      <c r="IJA1" s="222"/>
      <c r="IJB1" s="222"/>
      <c r="IJC1" s="222"/>
      <c r="IJD1" s="222"/>
      <c r="IJE1" s="222"/>
      <c r="IJF1" s="222"/>
      <c r="IJG1" s="222"/>
      <c r="IJH1" s="222"/>
      <c r="IJI1" s="222"/>
      <c r="IJJ1" s="222"/>
      <c r="IJK1" s="222"/>
      <c r="IJL1" s="222"/>
      <c r="IJM1" s="222"/>
      <c r="IJN1" s="222"/>
      <c r="IJO1" s="222"/>
      <c r="IJP1" s="222"/>
      <c r="IJQ1" s="222"/>
      <c r="IJR1" s="222"/>
      <c r="IJS1" s="222"/>
      <c r="IJT1" s="222"/>
      <c r="IJU1" s="222"/>
      <c r="IJV1" s="222"/>
      <c r="IJW1" s="222"/>
      <c r="IJX1" s="222"/>
      <c r="IJY1" s="222"/>
      <c r="IJZ1" s="222"/>
      <c r="IKA1" s="222"/>
      <c r="IKB1" s="222"/>
      <c r="IKC1" s="222"/>
      <c r="IKD1" s="222"/>
      <c r="IKE1" s="222"/>
      <c r="IKF1" s="222"/>
      <c r="IKG1" s="222"/>
      <c r="IKH1" s="222"/>
      <c r="IKI1" s="222"/>
      <c r="IKJ1" s="222"/>
      <c r="IKK1" s="222"/>
      <c r="IKL1" s="222"/>
      <c r="IKM1" s="222"/>
      <c r="IKN1" s="222"/>
      <c r="IKO1" s="222"/>
      <c r="IKP1" s="222"/>
      <c r="IKQ1" s="222"/>
      <c r="IKR1" s="222"/>
      <c r="IKS1" s="222"/>
      <c r="IKT1" s="222"/>
      <c r="IKU1" s="222"/>
      <c r="IKV1" s="222"/>
      <c r="IKW1" s="222"/>
      <c r="IKX1" s="222"/>
      <c r="IKY1" s="222"/>
      <c r="IKZ1" s="222"/>
      <c r="ILA1" s="222"/>
      <c r="ILB1" s="222"/>
      <c r="ILC1" s="222"/>
      <c r="ILD1" s="222"/>
      <c r="ILE1" s="222"/>
      <c r="ILF1" s="222"/>
      <c r="ILG1" s="222"/>
      <c r="ILH1" s="222"/>
      <c r="ILI1" s="222"/>
      <c r="ILJ1" s="222"/>
      <c r="ILK1" s="222"/>
      <c r="ILL1" s="222"/>
      <c r="ILM1" s="222"/>
      <c r="ILN1" s="222"/>
      <c r="ILO1" s="222"/>
      <c r="ILP1" s="222"/>
      <c r="ILQ1" s="222"/>
      <c r="ILR1" s="222"/>
      <c r="ILS1" s="222"/>
      <c r="ILT1" s="222"/>
      <c r="ILU1" s="222"/>
      <c r="ILV1" s="222"/>
      <c r="ILW1" s="222"/>
      <c r="ILX1" s="222"/>
      <c r="ILY1" s="222"/>
      <c r="ILZ1" s="222"/>
      <c r="IMA1" s="222"/>
      <c r="IMB1" s="222"/>
      <c r="IMC1" s="222"/>
      <c r="IMD1" s="222"/>
      <c r="IME1" s="222"/>
      <c r="IMF1" s="222"/>
      <c r="IMG1" s="222"/>
      <c r="IMH1" s="222"/>
      <c r="IMI1" s="222"/>
      <c r="IMJ1" s="222"/>
      <c r="IMK1" s="222"/>
      <c r="IML1" s="222"/>
      <c r="IMM1" s="222"/>
      <c r="IMN1" s="222"/>
      <c r="IMO1" s="222"/>
      <c r="IMP1" s="222"/>
      <c r="IMQ1" s="222"/>
      <c r="IMR1" s="222"/>
      <c r="IMS1" s="222"/>
      <c r="IMT1" s="222"/>
      <c r="IMU1" s="222"/>
      <c r="IMV1" s="222"/>
      <c r="IMW1" s="222"/>
      <c r="IMX1" s="222"/>
      <c r="IMY1" s="222"/>
      <c r="IMZ1" s="222"/>
      <c r="INA1" s="222"/>
      <c r="INB1" s="222"/>
      <c r="INC1" s="222"/>
      <c r="IND1" s="222"/>
      <c r="INE1" s="222"/>
      <c r="INF1" s="222"/>
      <c r="ING1" s="222"/>
      <c r="INH1" s="222"/>
      <c r="INI1" s="222"/>
      <c r="INJ1" s="222"/>
      <c r="INK1" s="222"/>
      <c r="INL1" s="222"/>
      <c r="INM1" s="222"/>
      <c r="INN1" s="222"/>
      <c r="INO1" s="222"/>
      <c r="INP1" s="222"/>
      <c r="INQ1" s="222"/>
      <c r="INR1" s="222"/>
      <c r="INS1" s="222"/>
      <c r="INT1" s="222"/>
      <c r="INU1" s="222"/>
      <c r="INV1" s="222"/>
      <c r="INW1" s="222"/>
      <c r="INX1" s="222"/>
      <c r="INY1" s="222"/>
      <c r="INZ1" s="222"/>
      <c r="IOA1" s="222"/>
      <c r="IOB1" s="222"/>
      <c r="IOC1" s="222"/>
      <c r="IOD1" s="222"/>
      <c r="IOE1" s="222"/>
      <c r="IOF1" s="222"/>
      <c r="IOG1" s="222"/>
      <c r="IOH1" s="222"/>
      <c r="IOI1" s="222"/>
      <c r="IOJ1" s="222"/>
      <c r="IOK1" s="222"/>
      <c r="IOL1" s="222"/>
      <c r="IOM1" s="222"/>
      <c r="ION1" s="222"/>
      <c r="IOO1" s="222"/>
      <c r="IOP1" s="222"/>
      <c r="IOQ1" s="222"/>
      <c r="IOR1" s="222"/>
      <c r="IOS1" s="222"/>
      <c r="IOT1" s="222"/>
      <c r="IOU1" s="222"/>
      <c r="IOV1" s="222"/>
      <c r="IOW1" s="222"/>
      <c r="IOX1" s="222"/>
      <c r="IOY1" s="222"/>
      <c r="IOZ1" s="222"/>
      <c r="IPA1" s="222"/>
      <c r="IPB1" s="222"/>
      <c r="IPC1" s="222"/>
      <c r="IPD1" s="222"/>
      <c r="IPE1" s="222"/>
      <c r="IPF1" s="222"/>
      <c r="IPG1" s="222"/>
      <c r="IPH1" s="222"/>
      <c r="IPI1" s="222"/>
      <c r="IPJ1" s="222"/>
      <c r="IPK1" s="222"/>
      <c r="IPL1" s="222"/>
      <c r="IPM1" s="222"/>
      <c r="IPN1" s="222"/>
      <c r="IPO1" s="222"/>
      <c r="IPP1" s="222"/>
      <c r="IPQ1" s="222"/>
      <c r="IPR1" s="222"/>
      <c r="IPS1" s="222"/>
      <c r="IPT1" s="222"/>
      <c r="IPU1" s="222"/>
      <c r="IPV1" s="222"/>
      <c r="IPW1" s="222"/>
      <c r="IPX1" s="222"/>
      <c r="IPY1" s="222"/>
      <c r="IPZ1" s="222"/>
      <c r="IQA1" s="222"/>
      <c r="IQB1" s="222"/>
      <c r="IQC1" s="222"/>
      <c r="IQD1" s="222"/>
      <c r="IQE1" s="222"/>
      <c r="IQF1" s="222"/>
      <c r="IQG1" s="222"/>
      <c r="IQH1" s="222"/>
      <c r="IQI1" s="222"/>
      <c r="IQJ1" s="222"/>
      <c r="IQK1" s="222"/>
      <c r="IQL1" s="222"/>
      <c r="IQM1" s="222"/>
      <c r="IQN1" s="222"/>
      <c r="IQO1" s="222"/>
      <c r="IQP1" s="222"/>
      <c r="IQQ1" s="222"/>
      <c r="IQR1" s="222"/>
      <c r="IQS1" s="222"/>
      <c r="IQT1" s="222"/>
      <c r="IQU1" s="222"/>
      <c r="IQV1" s="222"/>
      <c r="IQW1" s="222"/>
      <c r="IQX1" s="222"/>
      <c r="IQY1" s="222"/>
      <c r="IQZ1" s="222"/>
      <c r="IRA1" s="222"/>
      <c r="IRB1" s="222"/>
      <c r="IRC1" s="222"/>
      <c r="IRD1" s="222"/>
      <c r="IRE1" s="222"/>
      <c r="IRF1" s="222"/>
      <c r="IRG1" s="222"/>
      <c r="IRH1" s="222"/>
      <c r="IRI1" s="222"/>
      <c r="IRJ1" s="222"/>
      <c r="IRK1" s="222"/>
      <c r="IRL1" s="222"/>
      <c r="IRM1" s="222"/>
      <c r="IRN1" s="222"/>
      <c r="IRO1" s="222"/>
      <c r="IRP1" s="222"/>
      <c r="IRQ1" s="222"/>
      <c r="IRR1" s="222"/>
      <c r="IRS1" s="222"/>
      <c r="IRT1" s="222"/>
      <c r="IRU1" s="222"/>
      <c r="IRV1" s="222"/>
      <c r="IRW1" s="222"/>
      <c r="IRX1" s="222"/>
      <c r="IRY1" s="222"/>
      <c r="IRZ1" s="222"/>
      <c r="ISA1" s="222"/>
      <c r="ISB1" s="222"/>
      <c r="ISC1" s="222"/>
      <c r="ISD1" s="222"/>
      <c r="ISE1" s="222"/>
      <c r="ISF1" s="222"/>
      <c r="ISG1" s="222"/>
      <c r="ISH1" s="222"/>
      <c r="ISI1" s="222"/>
      <c r="ISJ1" s="222"/>
      <c r="ISK1" s="222"/>
      <c r="ISL1" s="222"/>
      <c r="ISM1" s="222"/>
      <c r="ISN1" s="222"/>
      <c r="ISO1" s="222"/>
      <c r="ISP1" s="222"/>
      <c r="ISQ1" s="222"/>
      <c r="ISR1" s="222"/>
      <c r="ISS1" s="222"/>
      <c r="IST1" s="222"/>
      <c r="ISU1" s="222"/>
      <c r="ISV1" s="222"/>
      <c r="ISW1" s="222"/>
      <c r="ISX1" s="222"/>
      <c r="ISY1" s="222"/>
      <c r="ISZ1" s="222"/>
      <c r="ITA1" s="222"/>
      <c r="ITB1" s="222"/>
      <c r="ITC1" s="222"/>
      <c r="ITD1" s="222"/>
      <c r="ITE1" s="222"/>
      <c r="ITF1" s="222"/>
      <c r="ITG1" s="222"/>
      <c r="ITH1" s="222"/>
      <c r="ITI1" s="222"/>
      <c r="ITJ1" s="222"/>
      <c r="ITK1" s="222"/>
      <c r="ITL1" s="222"/>
      <c r="ITM1" s="222"/>
      <c r="ITN1" s="222"/>
      <c r="ITO1" s="222"/>
      <c r="ITP1" s="222"/>
      <c r="ITQ1" s="222"/>
      <c r="ITR1" s="222"/>
      <c r="ITS1" s="222"/>
      <c r="ITT1" s="222"/>
      <c r="ITU1" s="222"/>
      <c r="ITV1" s="222"/>
      <c r="ITW1" s="222"/>
      <c r="ITX1" s="222"/>
      <c r="ITY1" s="222"/>
      <c r="ITZ1" s="222"/>
      <c r="IUA1" s="222"/>
      <c r="IUB1" s="222"/>
      <c r="IUC1" s="222"/>
      <c r="IUD1" s="222"/>
      <c r="IUE1" s="222"/>
      <c r="IUF1" s="222"/>
      <c r="IUG1" s="222"/>
      <c r="IUH1" s="222"/>
      <c r="IUI1" s="222"/>
      <c r="IUJ1" s="222"/>
      <c r="IUK1" s="222"/>
      <c r="IUL1" s="222"/>
      <c r="IUM1" s="222"/>
      <c r="IUN1" s="222"/>
      <c r="IUO1" s="222"/>
      <c r="IUP1" s="222"/>
      <c r="IUQ1" s="222"/>
      <c r="IUR1" s="222"/>
      <c r="IUS1" s="222"/>
      <c r="IUT1" s="222"/>
      <c r="IUU1" s="222"/>
      <c r="IUV1" s="222"/>
      <c r="IUW1" s="222"/>
      <c r="IUX1" s="222"/>
      <c r="IUY1" s="222"/>
      <c r="IUZ1" s="222"/>
      <c r="IVA1" s="222"/>
      <c r="IVB1" s="222"/>
      <c r="IVC1" s="222"/>
      <c r="IVD1" s="222"/>
      <c r="IVE1" s="222"/>
      <c r="IVF1" s="222"/>
      <c r="IVG1" s="222"/>
      <c r="IVH1" s="222"/>
      <c r="IVI1" s="222"/>
      <c r="IVJ1" s="222"/>
      <c r="IVK1" s="222"/>
      <c r="IVL1" s="222"/>
      <c r="IVM1" s="222"/>
      <c r="IVN1" s="222"/>
      <c r="IVO1" s="222"/>
      <c r="IVP1" s="222"/>
      <c r="IVQ1" s="222"/>
      <c r="IVR1" s="222"/>
      <c r="IVS1" s="222"/>
      <c r="IVT1" s="222"/>
      <c r="IVU1" s="222"/>
      <c r="IVV1" s="222"/>
      <c r="IVW1" s="222"/>
      <c r="IVX1" s="222"/>
      <c r="IVY1" s="222"/>
      <c r="IVZ1" s="222"/>
      <c r="IWA1" s="222"/>
      <c r="IWB1" s="222"/>
      <c r="IWC1" s="222"/>
      <c r="IWD1" s="222"/>
      <c r="IWE1" s="222"/>
      <c r="IWF1" s="222"/>
      <c r="IWG1" s="222"/>
      <c r="IWH1" s="222"/>
      <c r="IWI1" s="222"/>
      <c r="IWJ1" s="222"/>
      <c r="IWK1" s="222"/>
      <c r="IWL1" s="222"/>
      <c r="IWM1" s="222"/>
      <c r="IWN1" s="222"/>
      <c r="IWO1" s="222"/>
      <c r="IWP1" s="222"/>
      <c r="IWQ1" s="222"/>
      <c r="IWR1" s="222"/>
      <c r="IWS1" s="222"/>
      <c r="IWT1" s="222"/>
      <c r="IWU1" s="222"/>
      <c r="IWV1" s="222"/>
      <c r="IWW1" s="222"/>
      <c r="IWX1" s="222"/>
      <c r="IWY1" s="222"/>
      <c r="IWZ1" s="222"/>
      <c r="IXA1" s="222"/>
      <c r="IXB1" s="222"/>
      <c r="IXC1" s="222"/>
      <c r="IXD1" s="222"/>
      <c r="IXE1" s="222"/>
      <c r="IXF1" s="222"/>
      <c r="IXG1" s="222"/>
      <c r="IXH1" s="222"/>
      <c r="IXI1" s="222"/>
      <c r="IXJ1" s="222"/>
      <c r="IXK1" s="222"/>
      <c r="IXL1" s="222"/>
      <c r="IXM1" s="222"/>
      <c r="IXN1" s="222"/>
      <c r="IXO1" s="222"/>
      <c r="IXP1" s="222"/>
      <c r="IXQ1" s="222"/>
      <c r="IXR1" s="222"/>
      <c r="IXS1" s="222"/>
      <c r="IXT1" s="222"/>
      <c r="IXU1" s="222"/>
      <c r="IXV1" s="222"/>
      <c r="IXW1" s="222"/>
      <c r="IXX1" s="222"/>
      <c r="IXY1" s="222"/>
      <c r="IXZ1" s="222"/>
      <c r="IYA1" s="222"/>
      <c r="IYB1" s="222"/>
      <c r="IYC1" s="222"/>
      <c r="IYD1" s="222"/>
      <c r="IYE1" s="222"/>
      <c r="IYF1" s="222"/>
      <c r="IYG1" s="222"/>
      <c r="IYH1" s="222"/>
      <c r="IYI1" s="222"/>
      <c r="IYJ1" s="222"/>
      <c r="IYK1" s="222"/>
      <c r="IYL1" s="222"/>
      <c r="IYM1" s="222"/>
      <c r="IYN1" s="222"/>
      <c r="IYO1" s="222"/>
      <c r="IYP1" s="222"/>
      <c r="IYQ1" s="222"/>
      <c r="IYR1" s="222"/>
      <c r="IYS1" s="222"/>
      <c r="IYT1" s="222"/>
      <c r="IYU1" s="222"/>
      <c r="IYV1" s="222"/>
      <c r="IYW1" s="222"/>
      <c r="IYX1" s="222"/>
      <c r="IYY1" s="222"/>
      <c r="IYZ1" s="222"/>
      <c r="IZA1" s="222"/>
      <c r="IZB1" s="222"/>
      <c r="IZC1" s="222"/>
      <c r="IZD1" s="222"/>
      <c r="IZE1" s="222"/>
      <c r="IZF1" s="222"/>
      <c r="IZG1" s="222"/>
      <c r="IZH1" s="222"/>
      <c r="IZI1" s="222"/>
      <c r="IZJ1" s="222"/>
      <c r="IZK1" s="222"/>
      <c r="IZL1" s="222"/>
      <c r="IZM1" s="222"/>
      <c r="IZN1" s="222"/>
      <c r="IZO1" s="222"/>
      <c r="IZP1" s="222"/>
      <c r="IZQ1" s="222"/>
      <c r="IZR1" s="222"/>
      <c r="IZS1" s="222"/>
      <c r="IZT1" s="222"/>
      <c r="IZU1" s="222"/>
      <c r="IZV1" s="222"/>
      <c r="IZW1" s="222"/>
      <c r="IZX1" s="222"/>
      <c r="IZY1" s="222"/>
      <c r="IZZ1" s="222"/>
      <c r="JAA1" s="222"/>
      <c r="JAB1" s="222"/>
      <c r="JAC1" s="222"/>
      <c r="JAD1" s="222"/>
      <c r="JAE1" s="222"/>
      <c r="JAF1" s="222"/>
      <c r="JAG1" s="222"/>
      <c r="JAH1" s="222"/>
      <c r="JAI1" s="222"/>
      <c r="JAJ1" s="222"/>
      <c r="JAK1" s="222"/>
      <c r="JAL1" s="222"/>
      <c r="JAM1" s="222"/>
      <c r="JAN1" s="222"/>
      <c r="JAO1" s="222"/>
      <c r="JAP1" s="222"/>
      <c r="JAQ1" s="222"/>
      <c r="JAR1" s="222"/>
      <c r="JAS1" s="222"/>
      <c r="JAT1" s="222"/>
      <c r="JAU1" s="222"/>
      <c r="JAV1" s="222"/>
      <c r="JAW1" s="222"/>
      <c r="JAX1" s="222"/>
      <c r="JAY1" s="222"/>
      <c r="JAZ1" s="222"/>
      <c r="JBA1" s="222"/>
      <c r="JBB1" s="222"/>
      <c r="JBC1" s="222"/>
      <c r="JBD1" s="222"/>
      <c r="JBE1" s="222"/>
      <c r="JBF1" s="222"/>
      <c r="JBG1" s="222"/>
      <c r="JBH1" s="222"/>
      <c r="JBI1" s="222"/>
      <c r="JBJ1" s="222"/>
      <c r="JBK1" s="222"/>
      <c r="JBL1" s="222"/>
      <c r="JBM1" s="222"/>
      <c r="JBN1" s="222"/>
      <c r="JBO1" s="222"/>
      <c r="JBP1" s="222"/>
      <c r="JBQ1" s="222"/>
      <c r="JBR1" s="222"/>
      <c r="JBS1" s="222"/>
      <c r="JBT1" s="222"/>
      <c r="JBU1" s="222"/>
      <c r="JBV1" s="222"/>
      <c r="JBW1" s="222"/>
      <c r="JBX1" s="222"/>
      <c r="JBY1" s="222"/>
      <c r="JBZ1" s="222"/>
      <c r="JCA1" s="222"/>
      <c r="JCB1" s="222"/>
      <c r="JCC1" s="222"/>
      <c r="JCD1" s="222"/>
      <c r="JCE1" s="222"/>
      <c r="JCF1" s="222"/>
      <c r="JCG1" s="222"/>
      <c r="JCH1" s="222"/>
      <c r="JCI1" s="222"/>
      <c r="JCJ1" s="222"/>
      <c r="JCK1" s="222"/>
      <c r="JCL1" s="222"/>
      <c r="JCM1" s="222"/>
      <c r="JCN1" s="222"/>
      <c r="JCO1" s="222"/>
      <c r="JCP1" s="222"/>
      <c r="JCQ1" s="222"/>
      <c r="JCR1" s="222"/>
      <c r="JCS1" s="222"/>
      <c r="JCT1" s="222"/>
      <c r="JCU1" s="222"/>
      <c r="JCV1" s="222"/>
      <c r="JCW1" s="222"/>
      <c r="JCX1" s="222"/>
      <c r="JCY1" s="222"/>
      <c r="JCZ1" s="222"/>
      <c r="JDA1" s="222"/>
      <c r="JDB1" s="222"/>
      <c r="JDC1" s="222"/>
      <c r="JDD1" s="222"/>
      <c r="JDE1" s="222"/>
      <c r="JDF1" s="222"/>
      <c r="JDG1" s="222"/>
      <c r="JDH1" s="222"/>
      <c r="JDI1" s="222"/>
      <c r="JDJ1" s="222"/>
      <c r="JDK1" s="222"/>
      <c r="JDL1" s="222"/>
      <c r="JDM1" s="222"/>
      <c r="JDN1" s="222"/>
      <c r="JDO1" s="222"/>
      <c r="JDP1" s="222"/>
      <c r="JDQ1" s="222"/>
      <c r="JDR1" s="222"/>
      <c r="JDS1" s="222"/>
      <c r="JDT1" s="222"/>
      <c r="JDU1" s="222"/>
      <c r="JDV1" s="222"/>
      <c r="JDW1" s="222"/>
      <c r="JDX1" s="222"/>
      <c r="JDY1" s="222"/>
      <c r="JDZ1" s="222"/>
      <c r="JEA1" s="222"/>
      <c r="JEB1" s="222"/>
      <c r="JEC1" s="222"/>
      <c r="JED1" s="222"/>
      <c r="JEE1" s="222"/>
      <c r="JEF1" s="222"/>
      <c r="JEG1" s="222"/>
      <c r="JEH1" s="222"/>
      <c r="JEI1" s="222"/>
      <c r="JEJ1" s="222"/>
      <c r="JEK1" s="222"/>
      <c r="JEL1" s="222"/>
      <c r="JEM1" s="222"/>
      <c r="JEN1" s="222"/>
      <c r="JEO1" s="222"/>
      <c r="JEP1" s="222"/>
      <c r="JEQ1" s="222"/>
      <c r="JER1" s="222"/>
      <c r="JES1" s="222"/>
      <c r="JET1" s="222"/>
      <c r="JEU1" s="222"/>
      <c r="JEV1" s="222"/>
      <c r="JEW1" s="222"/>
      <c r="JEX1" s="222"/>
      <c r="JEY1" s="222"/>
      <c r="JEZ1" s="222"/>
      <c r="JFA1" s="222"/>
      <c r="JFB1" s="222"/>
      <c r="JFC1" s="222"/>
      <c r="JFD1" s="222"/>
      <c r="JFE1" s="222"/>
      <c r="JFF1" s="222"/>
      <c r="JFG1" s="222"/>
      <c r="JFH1" s="222"/>
      <c r="JFI1" s="222"/>
      <c r="JFJ1" s="222"/>
      <c r="JFK1" s="222"/>
      <c r="JFL1" s="222"/>
      <c r="JFM1" s="222"/>
      <c r="JFN1" s="222"/>
      <c r="JFO1" s="222"/>
      <c r="JFP1" s="222"/>
      <c r="JFQ1" s="222"/>
      <c r="JFR1" s="222"/>
      <c r="JFS1" s="222"/>
      <c r="JFT1" s="222"/>
      <c r="JFU1" s="222"/>
      <c r="JFV1" s="222"/>
      <c r="JFW1" s="222"/>
      <c r="JFX1" s="222"/>
      <c r="JFY1" s="222"/>
      <c r="JFZ1" s="222"/>
      <c r="JGA1" s="222"/>
      <c r="JGB1" s="222"/>
      <c r="JGC1" s="222"/>
      <c r="JGD1" s="222"/>
      <c r="JGE1" s="222"/>
      <c r="JGF1" s="222"/>
      <c r="JGG1" s="222"/>
      <c r="JGH1" s="222"/>
      <c r="JGI1" s="222"/>
      <c r="JGJ1" s="222"/>
      <c r="JGK1" s="222"/>
      <c r="JGL1" s="222"/>
      <c r="JGM1" s="222"/>
      <c r="JGN1" s="222"/>
      <c r="JGO1" s="222"/>
      <c r="JGP1" s="222"/>
      <c r="JGQ1" s="222"/>
      <c r="JGR1" s="222"/>
      <c r="JGS1" s="222"/>
      <c r="JGT1" s="222"/>
      <c r="JGU1" s="222"/>
      <c r="JGV1" s="222"/>
      <c r="JGW1" s="222"/>
      <c r="JGX1" s="222"/>
      <c r="JGY1" s="222"/>
      <c r="JGZ1" s="222"/>
      <c r="JHA1" s="222"/>
      <c r="JHB1" s="222"/>
      <c r="JHC1" s="222"/>
      <c r="JHD1" s="222"/>
      <c r="JHE1" s="222"/>
      <c r="JHF1" s="222"/>
      <c r="JHG1" s="222"/>
      <c r="JHH1" s="222"/>
      <c r="JHI1" s="222"/>
      <c r="JHJ1" s="222"/>
      <c r="JHK1" s="222"/>
      <c r="JHL1" s="222"/>
      <c r="JHM1" s="222"/>
      <c r="JHN1" s="222"/>
      <c r="JHO1" s="222"/>
      <c r="JHP1" s="222"/>
      <c r="JHQ1" s="222"/>
      <c r="JHR1" s="222"/>
      <c r="JHS1" s="222"/>
      <c r="JHT1" s="222"/>
      <c r="JHU1" s="222"/>
      <c r="JHV1" s="222"/>
      <c r="JHW1" s="222"/>
      <c r="JHX1" s="222"/>
      <c r="JHY1" s="222"/>
      <c r="JHZ1" s="222"/>
      <c r="JIA1" s="222"/>
      <c r="JIB1" s="222"/>
      <c r="JIC1" s="222"/>
      <c r="JID1" s="222"/>
      <c r="JIE1" s="222"/>
      <c r="JIF1" s="222"/>
      <c r="JIG1" s="222"/>
      <c r="JIH1" s="222"/>
      <c r="JII1" s="222"/>
      <c r="JIJ1" s="222"/>
      <c r="JIK1" s="222"/>
      <c r="JIL1" s="222"/>
      <c r="JIM1" s="222"/>
      <c r="JIN1" s="222"/>
      <c r="JIO1" s="222"/>
      <c r="JIP1" s="222"/>
      <c r="JIQ1" s="222"/>
      <c r="JIR1" s="222"/>
      <c r="JIS1" s="222"/>
      <c r="JIT1" s="222"/>
      <c r="JIU1" s="222"/>
      <c r="JIV1" s="222"/>
      <c r="JIW1" s="222"/>
      <c r="JIX1" s="222"/>
      <c r="JIY1" s="222"/>
      <c r="JIZ1" s="222"/>
      <c r="JJA1" s="222"/>
      <c r="JJB1" s="222"/>
      <c r="JJC1" s="222"/>
      <c r="JJD1" s="222"/>
      <c r="JJE1" s="222"/>
      <c r="JJF1" s="222"/>
      <c r="JJG1" s="222"/>
      <c r="JJH1" s="222"/>
      <c r="JJI1" s="222"/>
      <c r="JJJ1" s="222"/>
      <c r="JJK1" s="222"/>
      <c r="JJL1" s="222"/>
      <c r="JJM1" s="222"/>
      <c r="JJN1" s="222"/>
      <c r="JJO1" s="222"/>
      <c r="JJP1" s="222"/>
      <c r="JJQ1" s="222"/>
      <c r="JJR1" s="222"/>
      <c r="JJS1" s="222"/>
      <c r="JJT1" s="222"/>
      <c r="JJU1" s="222"/>
      <c r="JJV1" s="222"/>
      <c r="JJW1" s="222"/>
      <c r="JJX1" s="222"/>
      <c r="JJY1" s="222"/>
      <c r="JJZ1" s="222"/>
      <c r="JKA1" s="222"/>
      <c r="JKB1" s="222"/>
      <c r="JKC1" s="222"/>
      <c r="JKD1" s="222"/>
      <c r="JKE1" s="222"/>
      <c r="JKF1" s="222"/>
      <c r="JKG1" s="222"/>
      <c r="JKH1" s="222"/>
      <c r="JKI1" s="222"/>
      <c r="JKJ1" s="222"/>
      <c r="JKK1" s="222"/>
      <c r="JKL1" s="222"/>
      <c r="JKM1" s="222"/>
      <c r="JKN1" s="222"/>
      <c r="JKO1" s="222"/>
      <c r="JKP1" s="222"/>
      <c r="JKQ1" s="222"/>
      <c r="JKR1" s="222"/>
      <c r="JKS1" s="222"/>
      <c r="JKT1" s="222"/>
      <c r="JKU1" s="222"/>
      <c r="JKV1" s="222"/>
      <c r="JKW1" s="222"/>
      <c r="JKX1" s="222"/>
      <c r="JKY1" s="222"/>
      <c r="JKZ1" s="222"/>
      <c r="JLA1" s="222"/>
      <c r="JLB1" s="222"/>
      <c r="JLC1" s="222"/>
      <c r="JLD1" s="222"/>
      <c r="JLE1" s="222"/>
      <c r="JLF1" s="222"/>
      <c r="JLG1" s="222"/>
      <c r="JLH1" s="222"/>
      <c r="JLI1" s="222"/>
      <c r="JLJ1" s="222"/>
      <c r="JLK1" s="222"/>
      <c r="JLL1" s="222"/>
      <c r="JLM1" s="222"/>
      <c r="JLN1" s="222"/>
      <c r="JLO1" s="222"/>
      <c r="JLP1" s="222"/>
      <c r="JLQ1" s="222"/>
      <c r="JLR1" s="222"/>
      <c r="JLS1" s="222"/>
      <c r="JLT1" s="222"/>
      <c r="JLU1" s="222"/>
      <c r="JLV1" s="222"/>
      <c r="JLW1" s="222"/>
      <c r="JLX1" s="222"/>
      <c r="JLY1" s="222"/>
      <c r="JLZ1" s="222"/>
      <c r="JMA1" s="222"/>
      <c r="JMB1" s="222"/>
      <c r="JMC1" s="222"/>
      <c r="JMD1" s="222"/>
      <c r="JME1" s="222"/>
      <c r="JMF1" s="222"/>
      <c r="JMG1" s="222"/>
      <c r="JMH1" s="222"/>
      <c r="JMI1" s="222"/>
      <c r="JMJ1" s="222"/>
      <c r="JMK1" s="222"/>
      <c r="JML1" s="222"/>
      <c r="JMM1" s="222"/>
      <c r="JMN1" s="222"/>
      <c r="JMO1" s="222"/>
      <c r="JMP1" s="222"/>
      <c r="JMQ1" s="222"/>
      <c r="JMR1" s="222"/>
      <c r="JMS1" s="222"/>
      <c r="JMT1" s="222"/>
      <c r="JMU1" s="222"/>
      <c r="JMV1" s="222"/>
      <c r="JMW1" s="222"/>
      <c r="JMX1" s="222"/>
      <c r="JMY1" s="222"/>
      <c r="JMZ1" s="222"/>
      <c r="JNA1" s="222"/>
      <c r="JNB1" s="222"/>
      <c r="JNC1" s="222"/>
      <c r="JND1" s="222"/>
      <c r="JNE1" s="222"/>
      <c r="JNF1" s="222"/>
      <c r="JNG1" s="222"/>
      <c r="JNH1" s="222"/>
      <c r="JNI1" s="222"/>
      <c r="JNJ1" s="222"/>
      <c r="JNK1" s="222"/>
      <c r="JNL1" s="222"/>
      <c r="JNM1" s="222"/>
      <c r="JNN1" s="222"/>
      <c r="JNO1" s="222"/>
      <c r="JNP1" s="222"/>
      <c r="JNQ1" s="222"/>
      <c r="JNR1" s="222"/>
      <c r="JNS1" s="222"/>
      <c r="JNT1" s="222"/>
      <c r="JNU1" s="222"/>
      <c r="JNV1" s="222"/>
      <c r="JNW1" s="222"/>
      <c r="JNX1" s="222"/>
      <c r="JNY1" s="222"/>
      <c r="JNZ1" s="222"/>
      <c r="JOA1" s="222"/>
      <c r="JOB1" s="222"/>
      <c r="JOC1" s="222"/>
      <c r="JOD1" s="222"/>
      <c r="JOE1" s="222"/>
      <c r="JOF1" s="222"/>
      <c r="JOG1" s="222"/>
      <c r="JOH1" s="222"/>
      <c r="JOI1" s="222"/>
      <c r="JOJ1" s="222"/>
      <c r="JOK1" s="222"/>
      <c r="JOL1" s="222"/>
      <c r="JOM1" s="222"/>
      <c r="JON1" s="222"/>
      <c r="JOO1" s="222"/>
      <c r="JOP1" s="222"/>
      <c r="JOQ1" s="222"/>
      <c r="JOR1" s="222"/>
      <c r="JOS1" s="222"/>
      <c r="JOT1" s="222"/>
      <c r="JOU1" s="222"/>
      <c r="JOV1" s="222"/>
      <c r="JOW1" s="222"/>
      <c r="JOX1" s="222"/>
      <c r="JOY1" s="222"/>
      <c r="JOZ1" s="222"/>
      <c r="JPA1" s="222"/>
      <c r="JPB1" s="222"/>
      <c r="JPC1" s="222"/>
      <c r="JPD1" s="222"/>
      <c r="JPE1" s="222"/>
      <c r="JPF1" s="222"/>
      <c r="JPG1" s="222"/>
      <c r="JPH1" s="222"/>
      <c r="JPI1" s="222"/>
      <c r="JPJ1" s="222"/>
      <c r="JPK1" s="222"/>
      <c r="JPL1" s="222"/>
      <c r="JPM1" s="222"/>
      <c r="JPN1" s="222"/>
      <c r="JPO1" s="222"/>
      <c r="JPP1" s="222"/>
      <c r="JPQ1" s="222"/>
      <c r="JPR1" s="222"/>
      <c r="JPS1" s="222"/>
      <c r="JPT1" s="222"/>
      <c r="JPU1" s="222"/>
      <c r="JPV1" s="222"/>
      <c r="JPW1" s="222"/>
      <c r="JPX1" s="222"/>
      <c r="JPY1" s="222"/>
      <c r="JPZ1" s="222"/>
      <c r="JQA1" s="222"/>
      <c r="JQB1" s="222"/>
      <c r="JQC1" s="222"/>
      <c r="JQD1" s="222"/>
      <c r="JQE1" s="222"/>
      <c r="JQF1" s="222"/>
      <c r="JQG1" s="222"/>
      <c r="JQH1" s="222"/>
      <c r="JQI1" s="222"/>
      <c r="JQJ1" s="222"/>
      <c r="JQK1" s="222"/>
      <c r="JQL1" s="222"/>
      <c r="JQM1" s="222"/>
      <c r="JQN1" s="222"/>
      <c r="JQO1" s="222"/>
      <c r="JQP1" s="222"/>
      <c r="JQQ1" s="222"/>
      <c r="JQR1" s="222"/>
      <c r="JQS1" s="222"/>
      <c r="JQT1" s="222"/>
      <c r="JQU1" s="222"/>
      <c r="JQV1" s="222"/>
      <c r="JQW1" s="222"/>
      <c r="JQX1" s="222"/>
      <c r="JQY1" s="222"/>
      <c r="JQZ1" s="222"/>
      <c r="JRA1" s="222"/>
      <c r="JRB1" s="222"/>
      <c r="JRC1" s="222"/>
      <c r="JRD1" s="222"/>
      <c r="JRE1" s="222"/>
      <c r="JRF1" s="222"/>
      <c r="JRG1" s="222"/>
      <c r="JRH1" s="222"/>
      <c r="JRI1" s="222"/>
      <c r="JRJ1" s="222"/>
      <c r="JRK1" s="222"/>
      <c r="JRL1" s="222"/>
      <c r="JRM1" s="222"/>
      <c r="JRN1" s="222"/>
      <c r="JRO1" s="222"/>
      <c r="JRP1" s="222"/>
      <c r="JRQ1" s="222"/>
      <c r="JRR1" s="222"/>
      <c r="JRS1" s="222"/>
      <c r="JRT1" s="222"/>
      <c r="JRU1" s="222"/>
      <c r="JRV1" s="222"/>
      <c r="JRW1" s="222"/>
      <c r="JRX1" s="222"/>
      <c r="JRY1" s="222"/>
      <c r="JRZ1" s="222"/>
      <c r="JSA1" s="222"/>
      <c r="JSB1" s="222"/>
      <c r="JSC1" s="222"/>
      <c r="JSD1" s="222"/>
      <c r="JSE1" s="222"/>
      <c r="JSF1" s="222"/>
      <c r="JSG1" s="222"/>
      <c r="JSH1" s="222"/>
      <c r="JSI1" s="222"/>
      <c r="JSJ1" s="222"/>
      <c r="JSK1" s="222"/>
      <c r="JSL1" s="222"/>
      <c r="JSM1" s="222"/>
      <c r="JSN1" s="222"/>
      <c r="JSO1" s="222"/>
      <c r="JSP1" s="222"/>
      <c r="JSQ1" s="222"/>
      <c r="JSR1" s="222"/>
      <c r="JSS1" s="222"/>
      <c r="JST1" s="222"/>
      <c r="JSU1" s="222"/>
      <c r="JSV1" s="222"/>
      <c r="JSW1" s="222"/>
      <c r="JSX1" s="222"/>
      <c r="JSY1" s="222"/>
      <c r="JSZ1" s="222"/>
      <c r="JTA1" s="222"/>
      <c r="JTB1" s="222"/>
      <c r="JTC1" s="222"/>
      <c r="JTD1" s="222"/>
      <c r="JTE1" s="222"/>
      <c r="JTF1" s="222"/>
      <c r="JTG1" s="222"/>
      <c r="JTH1" s="222"/>
      <c r="JTI1" s="222"/>
      <c r="JTJ1" s="222"/>
      <c r="JTK1" s="222"/>
      <c r="JTL1" s="222"/>
      <c r="JTM1" s="222"/>
      <c r="JTN1" s="222"/>
      <c r="JTO1" s="222"/>
      <c r="JTP1" s="222"/>
      <c r="JTQ1" s="222"/>
      <c r="JTR1" s="222"/>
      <c r="JTS1" s="222"/>
      <c r="JTT1" s="222"/>
      <c r="JTU1" s="222"/>
      <c r="JTV1" s="222"/>
      <c r="JTW1" s="222"/>
      <c r="JTX1" s="222"/>
      <c r="JTY1" s="222"/>
      <c r="JTZ1" s="222"/>
      <c r="JUA1" s="222"/>
      <c r="JUB1" s="222"/>
      <c r="JUC1" s="222"/>
      <c r="JUD1" s="222"/>
      <c r="JUE1" s="222"/>
      <c r="JUF1" s="222"/>
      <c r="JUG1" s="222"/>
      <c r="JUH1" s="222"/>
      <c r="JUI1" s="222"/>
      <c r="JUJ1" s="222"/>
      <c r="JUK1" s="222"/>
      <c r="JUL1" s="222"/>
      <c r="JUM1" s="222"/>
      <c r="JUN1" s="222"/>
      <c r="JUO1" s="222"/>
      <c r="JUP1" s="222"/>
      <c r="JUQ1" s="222"/>
      <c r="JUR1" s="222"/>
      <c r="JUS1" s="222"/>
      <c r="JUT1" s="222"/>
      <c r="JUU1" s="222"/>
      <c r="JUV1" s="222"/>
      <c r="JUW1" s="222"/>
      <c r="JUX1" s="222"/>
      <c r="JUY1" s="222"/>
      <c r="JUZ1" s="222"/>
      <c r="JVA1" s="222"/>
      <c r="JVB1" s="222"/>
      <c r="JVC1" s="222"/>
      <c r="JVD1" s="222"/>
      <c r="JVE1" s="222"/>
      <c r="JVF1" s="222"/>
      <c r="JVG1" s="222"/>
      <c r="JVH1" s="222"/>
      <c r="JVI1" s="222"/>
      <c r="JVJ1" s="222"/>
      <c r="JVK1" s="222"/>
      <c r="JVL1" s="222"/>
      <c r="JVM1" s="222"/>
      <c r="JVN1" s="222"/>
      <c r="JVO1" s="222"/>
      <c r="JVP1" s="222"/>
      <c r="JVQ1" s="222"/>
      <c r="JVR1" s="222"/>
      <c r="JVS1" s="222"/>
      <c r="JVT1" s="222"/>
      <c r="JVU1" s="222"/>
      <c r="JVV1" s="222"/>
      <c r="JVW1" s="222"/>
      <c r="JVX1" s="222"/>
      <c r="JVY1" s="222"/>
      <c r="JVZ1" s="222"/>
      <c r="JWA1" s="222"/>
      <c r="JWB1" s="222"/>
      <c r="JWC1" s="222"/>
      <c r="JWD1" s="222"/>
      <c r="JWE1" s="222"/>
      <c r="JWF1" s="222"/>
      <c r="JWG1" s="222"/>
      <c r="JWH1" s="222"/>
      <c r="JWI1" s="222"/>
      <c r="JWJ1" s="222"/>
      <c r="JWK1" s="222"/>
      <c r="JWL1" s="222"/>
      <c r="JWM1" s="222"/>
      <c r="JWN1" s="222"/>
      <c r="JWO1" s="222"/>
      <c r="JWP1" s="222"/>
      <c r="JWQ1" s="222"/>
      <c r="JWR1" s="222"/>
      <c r="JWS1" s="222"/>
      <c r="JWT1" s="222"/>
      <c r="JWU1" s="222"/>
      <c r="JWV1" s="222"/>
      <c r="JWW1" s="222"/>
      <c r="JWX1" s="222"/>
      <c r="JWY1" s="222"/>
      <c r="JWZ1" s="222"/>
      <c r="JXA1" s="222"/>
      <c r="JXB1" s="222"/>
      <c r="JXC1" s="222"/>
      <c r="JXD1" s="222"/>
      <c r="JXE1" s="222"/>
      <c r="JXF1" s="222"/>
      <c r="JXG1" s="222"/>
      <c r="JXH1" s="222"/>
      <c r="JXI1" s="222"/>
      <c r="JXJ1" s="222"/>
      <c r="JXK1" s="222"/>
      <c r="JXL1" s="222"/>
      <c r="JXM1" s="222"/>
      <c r="JXN1" s="222"/>
      <c r="JXO1" s="222"/>
      <c r="JXP1" s="222"/>
      <c r="JXQ1" s="222"/>
      <c r="JXR1" s="222"/>
      <c r="JXS1" s="222"/>
      <c r="JXT1" s="222"/>
      <c r="JXU1" s="222"/>
      <c r="JXV1" s="222"/>
      <c r="JXW1" s="222"/>
      <c r="JXX1" s="222"/>
      <c r="JXY1" s="222"/>
      <c r="JXZ1" s="222"/>
      <c r="JYA1" s="222"/>
      <c r="JYB1" s="222"/>
      <c r="JYC1" s="222"/>
      <c r="JYD1" s="222"/>
      <c r="JYE1" s="222"/>
      <c r="JYF1" s="222"/>
      <c r="JYG1" s="222"/>
      <c r="JYH1" s="222"/>
      <c r="JYI1" s="222"/>
      <c r="JYJ1" s="222"/>
      <c r="JYK1" s="222"/>
      <c r="JYL1" s="222"/>
      <c r="JYM1" s="222"/>
      <c r="JYN1" s="222"/>
      <c r="JYO1" s="222"/>
      <c r="JYP1" s="222"/>
      <c r="JYQ1" s="222"/>
      <c r="JYR1" s="222"/>
      <c r="JYS1" s="222"/>
      <c r="JYT1" s="222"/>
      <c r="JYU1" s="222"/>
      <c r="JYV1" s="222"/>
      <c r="JYW1" s="222"/>
      <c r="JYX1" s="222"/>
      <c r="JYY1" s="222"/>
      <c r="JYZ1" s="222"/>
      <c r="JZA1" s="222"/>
      <c r="JZB1" s="222"/>
      <c r="JZC1" s="222"/>
      <c r="JZD1" s="222"/>
      <c r="JZE1" s="222"/>
      <c r="JZF1" s="222"/>
      <c r="JZG1" s="222"/>
      <c r="JZH1" s="222"/>
      <c r="JZI1" s="222"/>
      <c r="JZJ1" s="222"/>
      <c r="JZK1" s="222"/>
      <c r="JZL1" s="222"/>
      <c r="JZM1" s="222"/>
      <c r="JZN1" s="222"/>
      <c r="JZO1" s="222"/>
      <c r="JZP1" s="222"/>
      <c r="JZQ1" s="222"/>
      <c r="JZR1" s="222"/>
      <c r="JZS1" s="222"/>
      <c r="JZT1" s="222"/>
      <c r="JZU1" s="222"/>
      <c r="JZV1" s="222"/>
      <c r="JZW1" s="222"/>
      <c r="JZX1" s="222"/>
      <c r="JZY1" s="222"/>
      <c r="JZZ1" s="222"/>
      <c r="KAA1" s="222"/>
      <c r="KAB1" s="222"/>
      <c r="KAC1" s="222"/>
      <c r="KAD1" s="222"/>
      <c r="KAE1" s="222"/>
      <c r="KAF1" s="222"/>
      <c r="KAG1" s="222"/>
      <c r="KAH1" s="222"/>
      <c r="KAI1" s="222"/>
      <c r="KAJ1" s="222"/>
      <c r="KAK1" s="222"/>
      <c r="KAL1" s="222"/>
      <c r="KAM1" s="222"/>
      <c r="KAN1" s="222"/>
      <c r="KAO1" s="222"/>
      <c r="KAP1" s="222"/>
      <c r="KAQ1" s="222"/>
      <c r="KAR1" s="222"/>
      <c r="KAS1" s="222"/>
      <c r="KAT1" s="222"/>
      <c r="KAU1" s="222"/>
      <c r="KAV1" s="222"/>
      <c r="KAW1" s="222"/>
      <c r="KAX1" s="222"/>
      <c r="KAY1" s="222"/>
      <c r="KAZ1" s="222"/>
      <c r="KBA1" s="222"/>
      <c r="KBB1" s="222"/>
      <c r="KBC1" s="222"/>
      <c r="KBD1" s="222"/>
      <c r="KBE1" s="222"/>
      <c r="KBF1" s="222"/>
      <c r="KBG1" s="222"/>
      <c r="KBH1" s="222"/>
      <c r="KBI1" s="222"/>
      <c r="KBJ1" s="222"/>
      <c r="KBK1" s="222"/>
      <c r="KBL1" s="222"/>
      <c r="KBM1" s="222"/>
      <c r="KBN1" s="222"/>
      <c r="KBO1" s="222"/>
      <c r="KBP1" s="222"/>
      <c r="KBQ1" s="222"/>
      <c r="KBR1" s="222"/>
      <c r="KBS1" s="222"/>
      <c r="KBT1" s="222"/>
      <c r="KBU1" s="222"/>
      <c r="KBV1" s="222"/>
      <c r="KBW1" s="222"/>
      <c r="KBX1" s="222"/>
      <c r="KBY1" s="222"/>
      <c r="KBZ1" s="222"/>
      <c r="KCA1" s="222"/>
      <c r="KCB1" s="222"/>
      <c r="KCC1" s="222"/>
      <c r="KCD1" s="222"/>
      <c r="KCE1" s="222"/>
      <c r="KCF1" s="222"/>
      <c r="KCG1" s="222"/>
      <c r="KCH1" s="222"/>
      <c r="KCI1" s="222"/>
      <c r="KCJ1" s="222"/>
      <c r="KCK1" s="222"/>
      <c r="KCL1" s="222"/>
      <c r="KCM1" s="222"/>
      <c r="KCN1" s="222"/>
      <c r="KCO1" s="222"/>
      <c r="KCP1" s="222"/>
      <c r="KCQ1" s="222"/>
      <c r="KCR1" s="222"/>
      <c r="KCS1" s="222"/>
      <c r="KCT1" s="222"/>
      <c r="KCU1" s="222"/>
      <c r="KCV1" s="222"/>
      <c r="KCW1" s="222"/>
      <c r="KCX1" s="222"/>
      <c r="KCY1" s="222"/>
      <c r="KCZ1" s="222"/>
      <c r="KDA1" s="222"/>
      <c r="KDB1" s="222"/>
      <c r="KDC1" s="222"/>
      <c r="KDD1" s="222"/>
      <c r="KDE1" s="222"/>
      <c r="KDF1" s="222"/>
      <c r="KDG1" s="222"/>
      <c r="KDH1" s="222"/>
      <c r="KDI1" s="222"/>
      <c r="KDJ1" s="222"/>
      <c r="KDK1" s="222"/>
      <c r="KDL1" s="222"/>
      <c r="KDM1" s="222"/>
      <c r="KDN1" s="222"/>
      <c r="KDO1" s="222"/>
      <c r="KDP1" s="222"/>
      <c r="KDQ1" s="222"/>
      <c r="KDR1" s="222"/>
      <c r="KDS1" s="222"/>
      <c r="KDT1" s="222"/>
      <c r="KDU1" s="222"/>
      <c r="KDV1" s="222"/>
      <c r="KDW1" s="222"/>
      <c r="KDX1" s="222"/>
      <c r="KDY1" s="222"/>
      <c r="KDZ1" s="222"/>
      <c r="KEA1" s="222"/>
      <c r="KEB1" s="222"/>
      <c r="KEC1" s="222"/>
      <c r="KED1" s="222"/>
      <c r="KEE1" s="222"/>
      <c r="KEF1" s="222"/>
      <c r="KEG1" s="222"/>
      <c r="KEH1" s="222"/>
      <c r="KEI1" s="222"/>
      <c r="KEJ1" s="222"/>
      <c r="KEK1" s="222"/>
      <c r="KEL1" s="222"/>
      <c r="KEM1" s="222"/>
      <c r="KEN1" s="222"/>
      <c r="KEO1" s="222"/>
      <c r="KEP1" s="222"/>
      <c r="KEQ1" s="222"/>
      <c r="KER1" s="222"/>
      <c r="KES1" s="222"/>
      <c r="KET1" s="222"/>
      <c r="KEU1" s="222"/>
      <c r="KEV1" s="222"/>
      <c r="KEW1" s="222"/>
      <c r="KEX1" s="222"/>
      <c r="KEY1" s="222"/>
      <c r="KEZ1" s="222"/>
      <c r="KFA1" s="222"/>
      <c r="KFB1" s="222"/>
      <c r="KFC1" s="222"/>
      <c r="KFD1" s="222"/>
      <c r="KFE1" s="222"/>
      <c r="KFF1" s="222"/>
      <c r="KFG1" s="222"/>
      <c r="KFH1" s="222"/>
      <c r="KFI1" s="222"/>
      <c r="KFJ1" s="222"/>
      <c r="KFK1" s="222"/>
      <c r="KFL1" s="222"/>
      <c r="KFM1" s="222"/>
      <c r="KFN1" s="222"/>
      <c r="KFO1" s="222"/>
      <c r="KFP1" s="222"/>
      <c r="KFQ1" s="222"/>
      <c r="KFR1" s="222"/>
      <c r="KFS1" s="222"/>
      <c r="KFT1" s="222"/>
      <c r="KFU1" s="222"/>
      <c r="KFV1" s="222"/>
      <c r="KFW1" s="222"/>
      <c r="KFX1" s="222"/>
      <c r="KFY1" s="222"/>
      <c r="KFZ1" s="222"/>
      <c r="KGA1" s="222"/>
      <c r="KGB1" s="222"/>
      <c r="KGC1" s="222"/>
      <c r="KGD1" s="222"/>
      <c r="KGE1" s="222"/>
      <c r="KGF1" s="222"/>
      <c r="KGG1" s="222"/>
      <c r="KGH1" s="222"/>
      <c r="KGI1" s="222"/>
      <c r="KGJ1" s="222"/>
      <c r="KGK1" s="222"/>
      <c r="KGL1" s="222"/>
      <c r="KGM1" s="222"/>
      <c r="KGN1" s="222"/>
      <c r="KGO1" s="222"/>
      <c r="KGP1" s="222"/>
      <c r="KGQ1" s="222"/>
      <c r="KGR1" s="222"/>
      <c r="KGS1" s="222"/>
      <c r="KGT1" s="222"/>
      <c r="KGU1" s="222"/>
      <c r="KGV1" s="222"/>
      <c r="KGW1" s="222"/>
      <c r="KGX1" s="222"/>
      <c r="KGY1" s="222"/>
      <c r="KGZ1" s="222"/>
      <c r="KHA1" s="222"/>
      <c r="KHB1" s="222"/>
      <c r="KHC1" s="222"/>
      <c r="KHD1" s="222"/>
      <c r="KHE1" s="222"/>
      <c r="KHF1" s="222"/>
      <c r="KHG1" s="222"/>
      <c r="KHH1" s="222"/>
      <c r="KHI1" s="222"/>
      <c r="KHJ1" s="222"/>
      <c r="KHK1" s="222"/>
      <c r="KHL1" s="222"/>
      <c r="KHM1" s="222"/>
      <c r="KHN1" s="222"/>
      <c r="KHO1" s="222"/>
      <c r="KHP1" s="222"/>
      <c r="KHQ1" s="222"/>
      <c r="KHR1" s="222"/>
      <c r="KHS1" s="222"/>
      <c r="KHT1" s="222"/>
      <c r="KHU1" s="222"/>
      <c r="KHV1" s="222"/>
      <c r="KHW1" s="222"/>
      <c r="KHX1" s="222"/>
      <c r="KHY1" s="222"/>
      <c r="KHZ1" s="222"/>
      <c r="KIA1" s="222"/>
      <c r="KIB1" s="222"/>
      <c r="KIC1" s="222"/>
      <c r="KID1" s="222"/>
      <c r="KIE1" s="222"/>
      <c r="KIF1" s="222"/>
      <c r="KIG1" s="222"/>
      <c r="KIH1" s="222"/>
      <c r="KII1" s="222"/>
      <c r="KIJ1" s="222"/>
      <c r="KIK1" s="222"/>
      <c r="KIL1" s="222"/>
      <c r="KIM1" s="222"/>
      <c r="KIN1" s="222"/>
      <c r="KIO1" s="222"/>
      <c r="KIP1" s="222"/>
      <c r="KIQ1" s="222"/>
      <c r="KIR1" s="222"/>
      <c r="KIS1" s="222"/>
      <c r="KIT1" s="222"/>
      <c r="KIU1" s="222"/>
      <c r="KIV1" s="222"/>
      <c r="KIW1" s="222"/>
      <c r="KIX1" s="222"/>
      <c r="KIY1" s="222"/>
      <c r="KIZ1" s="222"/>
      <c r="KJA1" s="222"/>
      <c r="KJB1" s="222"/>
      <c r="KJC1" s="222"/>
      <c r="KJD1" s="222"/>
      <c r="KJE1" s="222"/>
      <c r="KJF1" s="222"/>
      <c r="KJG1" s="222"/>
      <c r="KJH1" s="222"/>
      <c r="KJI1" s="222"/>
      <c r="KJJ1" s="222"/>
      <c r="KJK1" s="222"/>
      <c r="KJL1" s="222"/>
      <c r="KJM1" s="222"/>
      <c r="KJN1" s="222"/>
      <c r="KJO1" s="222"/>
      <c r="KJP1" s="222"/>
      <c r="KJQ1" s="222"/>
      <c r="KJR1" s="222"/>
      <c r="KJS1" s="222"/>
      <c r="KJT1" s="222"/>
      <c r="KJU1" s="222"/>
      <c r="KJV1" s="222"/>
      <c r="KJW1" s="222"/>
      <c r="KJX1" s="222"/>
      <c r="KJY1" s="222"/>
      <c r="KJZ1" s="222"/>
      <c r="KKA1" s="222"/>
      <c r="KKB1" s="222"/>
      <c r="KKC1" s="222"/>
      <c r="KKD1" s="222"/>
      <c r="KKE1" s="222"/>
      <c r="KKF1" s="222"/>
      <c r="KKG1" s="222"/>
      <c r="KKH1" s="222"/>
      <c r="KKI1" s="222"/>
      <c r="KKJ1" s="222"/>
      <c r="KKK1" s="222"/>
      <c r="KKL1" s="222"/>
      <c r="KKM1" s="222"/>
      <c r="KKN1" s="222"/>
      <c r="KKO1" s="222"/>
      <c r="KKP1" s="222"/>
      <c r="KKQ1" s="222"/>
      <c r="KKR1" s="222"/>
      <c r="KKS1" s="222"/>
      <c r="KKT1" s="222"/>
      <c r="KKU1" s="222"/>
      <c r="KKV1" s="222"/>
      <c r="KKW1" s="222"/>
      <c r="KKX1" s="222"/>
      <c r="KKY1" s="222"/>
      <c r="KKZ1" s="222"/>
      <c r="KLA1" s="222"/>
      <c r="KLB1" s="222"/>
      <c r="KLC1" s="222"/>
      <c r="KLD1" s="222"/>
      <c r="KLE1" s="222"/>
      <c r="KLF1" s="222"/>
      <c r="KLG1" s="222"/>
      <c r="KLH1" s="222"/>
      <c r="KLI1" s="222"/>
      <c r="KLJ1" s="222"/>
      <c r="KLK1" s="222"/>
      <c r="KLL1" s="222"/>
      <c r="KLM1" s="222"/>
      <c r="KLN1" s="222"/>
      <c r="KLO1" s="222"/>
      <c r="KLP1" s="222"/>
      <c r="KLQ1" s="222"/>
      <c r="KLR1" s="222"/>
      <c r="KLS1" s="222"/>
      <c r="KLT1" s="222"/>
      <c r="KLU1" s="222"/>
      <c r="KLV1" s="222"/>
      <c r="KLW1" s="222"/>
      <c r="KLX1" s="222"/>
      <c r="KLY1" s="222"/>
      <c r="KLZ1" s="222"/>
      <c r="KMA1" s="222"/>
      <c r="KMB1" s="222"/>
      <c r="KMC1" s="222"/>
      <c r="KMD1" s="222"/>
      <c r="KME1" s="222"/>
      <c r="KMF1" s="222"/>
      <c r="KMG1" s="222"/>
      <c r="KMH1" s="222"/>
      <c r="KMI1" s="222"/>
      <c r="KMJ1" s="222"/>
      <c r="KMK1" s="222"/>
      <c r="KML1" s="222"/>
      <c r="KMM1" s="222"/>
      <c r="KMN1" s="222"/>
      <c r="KMO1" s="222"/>
      <c r="KMP1" s="222"/>
      <c r="KMQ1" s="222"/>
      <c r="KMR1" s="222"/>
      <c r="KMS1" s="222"/>
      <c r="KMT1" s="222"/>
      <c r="KMU1" s="222"/>
      <c r="KMV1" s="222"/>
      <c r="KMW1" s="222"/>
      <c r="KMX1" s="222"/>
      <c r="KMY1" s="222"/>
      <c r="KMZ1" s="222"/>
      <c r="KNA1" s="222"/>
      <c r="KNB1" s="222"/>
      <c r="KNC1" s="222"/>
      <c r="KND1" s="222"/>
      <c r="KNE1" s="222"/>
      <c r="KNF1" s="222"/>
      <c r="KNG1" s="222"/>
      <c r="KNH1" s="222"/>
      <c r="KNI1" s="222"/>
      <c r="KNJ1" s="222"/>
      <c r="KNK1" s="222"/>
      <c r="KNL1" s="222"/>
      <c r="KNM1" s="222"/>
      <c r="KNN1" s="222"/>
      <c r="KNO1" s="222"/>
      <c r="KNP1" s="222"/>
      <c r="KNQ1" s="222"/>
      <c r="KNR1" s="222"/>
      <c r="KNS1" s="222"/>
      <c r="KNT1" s="222"/>
      <c r="KNU1" s="222"/>
      <c r="KNV1" s="222"/>
      <c r="KNW1" s="222"/>
      <c r="KNX1" s="222"/>
      <c r="KNY1" s="222"/>
      <c r="KNZ1" s="222"/>
      <c r="KOA1" s="222"/>
      <c r="KOB1" s="222"/>
      <c r="KOC1" s="222"/>
      <c r="KOD1" s="222"/>
      <c r="KOE1" s="222"/>
      <c r="KOF1" s="222"/>
      <c r="KOG1" s="222"/>
      <c r="KOH1" s="222"/>
      <c r="KOI1" s="222"/>
      <c r="KOJ1" s="222"/>
      <c r="KOK1" s="222"/>
      <c r="KOL1" s="222"/>
      <c r="KOM1" s="222"/>
      <c r="KON1" s="222"/>
      <c r="KOO1" s="222"/>
      <c r="KOP1" s="222"/>
      <c r="KOQ1" s="222"/>
      <c r="KOR1" s="222"/>
      <c r="KOS1" s="222"/>
      <c r="KOT1" s="222"/>
      <c r="KOU1" s="222"/>
      <c r="KOV1" s="222"/>
      <c r="KOW1" s="222"/>
      <c r="KOX1" s="222"/>
      <c r="KOY1" s="222"/>
      <c r="KOZ1" s="222"/>
      <c r="KPA1" s="222"/>
      <c r="KPB1" s="222"/>
      <c r="KPC1" s="222"/>
      <c r="KPD1" s="222"/>
      <c r="KPE1" s="222"/>
      <c r="KPF1" s="222"/>
      <c r="KPG1" s="222"/>
      <c r="KPH1" s="222"/>
      <c r="KPI1" s="222"/>
      <c r="KPJ1" s="222"/>
      <c r="KPK1" s="222"/>
      <c r="KPL1" s="222"/>
      <c r="KPM1" s="222"/>
      <c r="KPN1" s="222"/>
      <c r="KPO1" s="222"/>
      <c r="KPP1" s="222"/>
      <c r="KPQ1" s="222"/>
      <c r="KPR1" s="222"/>
      <c r="KPS1" s="222"/>
      <c r="KPT1" s="222"/>
      <c r="KPU1" s="222"/>
      <c r="KPV1" s="222"/>
      <c r="KPW1" s="222"/>
      <c r="KPX1" s="222"/>
      <c r="KPY1" s="222"/>
      <c r="KPZ1" s="222"/>
      <c r="KQA1" s="222"/>
      <c r="KQB1" s="222"/>
      <c r="KQC1" s="222"/>
      <c r="KQD1" s="222"/>
      <c r="KQE1" s="222"/>
      <c r="KQF1" s="222"/>
      <c r="KQG1" s="222"/>
      <c r="KQH1" s="222"/>
      <c r="KQI1" s="222"/>
      <c r="KQJ1" s="222"/>
      <c r="KQK1" s="222"/>
      <c r="KQL1" s="222"/>
      <c r="KQM1" s="222"/>
      <c r="KQN1" s="222"/>
      <c r="KQO1" s="222"/>
      <c r="KQP1" s="222"/>
      <c r="KQQ1" s="222"/>
      <c r="KQR1" s="222"/>
      <c r="KQS1" s="222"/>
      <c r="KQT1" s="222"/>
      <c r="KQU1" s="222"/>
      <c r="KQV1" s="222"/>
      <c r="KQW1" s="222"/>
      <c r="KQX1" s="222"/>
      <c r="KQY1" s="222"/>
      <c r="KQZ1" s="222"/>
      <c r="KRA1" s="222"/>
      <c r="KRB1" s="222"/>
      <c r="KRC1" s="222"/>
      <c r="KRD1" s="222"/>
      <c r="KRE1" s="222"/>
      <c r="KRF1" s="222"/>
      <c r="KRG1" s="222"/>
      <c r="KRH1" s="222"/>
      <c r="KRI1" s="222"/>
      <c r="KRJ1" s="222"/>
      <c r="KRK1" s="222"/>
      <c r="KRL1" s="222"/>
      <c r="KRM1" s="222"/>
      <c r="KRN1" s="222"/>
      <c r="KRO1" s="222"/>
      <c r="KRP1" s="222"/>
      <c r="KRQ1" s="222"/>
      <c r="KRR1" s="222"/>
      <c r="KRS1" s="222"/>
      <c r="KRT1" s="222"/>
      <c r="KRU1" s="222"/>
      <c r="KRV1" s="222"/>
      <c r="KRW1" s="222"/>
      <c r="KRX1" s="222"/>
      <c r="KRY1" s="222"/>
      <c r="KRZ1" s="222"/>
      <c r="KSA1" s="222"/>
      <c r="KSB1" s="222"/>
      <c r="KSC1" s="222"/>
      <c r="KSD1" s="222"/>
      <c r="KSE1" s="222"/>
      <c r="KSF1" s="222"/>
      <c r="KSG1" s="222"/>
      <c r="KSH1" s="222"/>
      <c r="KSI1" s="222"/>
      <c r="KSJ1" s="222"/>
      <c r="KSK1" s="222"/>
      <c r="KSL1" s="222"/>
      <c r="KSM1" s="222"/>
      <c r="KSN1" s="222"/>
      <c r="KSO1" s="222"/>
      <c r="KSP1" s="222"/>
      <c r="KSQ1" s="222"/>
      <c r="KSR1" s="222"/>
      <c r="KSS1" s="222"/>
      <c r="KST1" s="222"/>
      <c r="KSU1" s="222"/>
      <c r="KSV1" s="222"/>
      <c r="KSW1" s="222"/>
      <c r="KSX1" s="222"/>
      <c r="KSY1" s="222"/>
      <c r="KSZ1" s="222"/>
      <c r="KTA1" s="222"/>
      <c r="KTB1" s="222"/>
      <c r="KTC1" s="222"/>
      <c r="KTD1" s="222"/>
      <c r="KTE1" s="222"/>
      <c r="KTF1" s="222"/>
      <c r="KTG1" s="222"/>
      <c r="KTH1" s="222"/>
      <c r="KTI1" s="222"/>
      <c r="KTJ1" s="222"/>
      <c r="KTK1" s="222"/>
      <c r="KTL1" s="222"/>
      <c r="KTM1" s="222"/>
      <c r="KTN1" s="222"/>
      <c r="KTO1" s="222"/>
      <c r="KTP1" s="222"/>
      <c r="KTQ1" s="222"/>
      <c r="KTR1" s="222"/>
      <c r="KTS1" s="222"/>
      <c r="KTT1" s="222"/>
      <c r="KTU1" s="222"/>
      <c r="KTV1" s="222"/>
      <c r="KTW1" s="222"/>
      <c r="KTX1" s="222"/>
      <c r="KTY1" s="222"/>
      <c r="KTZ1" s="222"/>
      <c r="KUA1" s="222"/>
      <c r="KUB1" s="222"/>
      <c r="KUC1" s="222"/>
      <c r="KUD1" s="222"/>
      <c r="KUE1" s="222"/>
      <c r="KUF1" s="222"/>
      <c r="KUG1" s="222"/>
      <c r="KUH1" s="222"/>
      <c r="KUI1" s="222"/>
      <c r="KUJ1" s="222"/>
      <c r="KUK1" s="222"/>
      <c r="KUL1" s="222"/>
      <c r="KUM1" s="222"/>
      <c r="KUN1" s="222"/>
      <c r="KUO1" s="222"/>
      <c r="KUP1" s="222"/>
      <c r="KUQ1" s="222"/>
      <c r="KUR1" s="222"/>
      <c r="KUS1" s="222"/>
      <c r="KUT1" s="222"/>
      <c r="KUU1" s="222"/>
      <c r="KUV1" s="222"/>
      <c r="KUW1" s="222"/>
      <c r="KUX1" s="222"/>
      <c r="KUY1" s="222"/>
      <c r="KUZ1" s="222"/>
      <c r="KVA1" s="222"/>
      <c r="KVB1" s="222"/>
      <c r="KVC1" s="222"/>
      <c r="KVD1" s="222"/>
      <c r="KVE1" s="222"/>
      <c r="KVF1" s="222"/>
      <c r="KVG1" s="222"/>
      <c r="KVH1" s="222"/>
      <c r="KVI1" s="222"/>
      <c r="KVJ1" s="222"/>
      <c r="KVK1" s="222"/>
      <c r="KVL1" s="222"/>
      <c r="KVM1" s="222"/>
      <c r="KVN1" s="222"/>
      <c r="KVO1" s="222"/>
      <c r="KVP1" s="222"/>
      <c r="KVQ1" s="222"/>
      <c r="KVR1" s="222"/>
      <c r="KVS1" s="222"/>
      <c r="KVT1" s="222"/>
      <c r="KVU1" s="222"/>
      <c r="KVV1" s="222"/>
      <c r="KVW1" s="222"/>
      <c r="KVX1" s="222"/>
      <c r="KVY1" s="222"/>
      <c r="KVZ1" s="222"/>
      <c r="KWA1" s="222"/>
      <c r="KWB1" s="222"/>
      <c r="KWC1" s="222"/>
      <c r="KWD1" s="222"/>
      <c r="KWE1" s="222"/>
      <c r="KWF1" s="222"/>
      <c r="KWG1" s="222"/>
      <c r="KWH1" s="222"/>
      <c r="KWI1" s="222"/>
      <c r="KWJ1" s="222"/>
      <c r="KWK1" s="222"/>
      <c r="KWL1" s="222"/>
      <c r="KWM1" s="222"/>
      <c r="KWN1" s="222"/>
      <c r="KWO1" s="222"/>
      <c r="KWP1" s="222"/>
      <c r="KWQ1" s="222"/>
      <c r="KWR1" s="222"/>
      <c r="KWS1" s="222"/>
      <c r="KWT1" s="222"/>
      <c r="KWU1" s="222"/>
      <c r="KWV1" s="222"/>
      <c r="KWW1" s="222"/>
      <c r="KWX1" s="222"/>
      <c r="KWY1" s="222"/>
      <c r="KWZ1" s="222"/>
      <c r="KXA1" s="222"/>
      <c r="KXB1" s="222"/>
      <c r="KXC1" s="222"/>
      <c r="KXD1" s="222"/>
      <c r="KXE1" s="222"/>
      <c r="KXF1" s="222"/>
      <c r="KXG1" s="222"/>
      <c r="KXH1" s="222"/>
      <c r="KXI1" s="222"/>
      <c r="KXJ1" s="222"/>
      <c r="KXK1" s="222"/>
      <c r="KXL1" s="222"/>
      <c r="KXM1" s="222"/>
      <c r="KXN1" s="222"/>
      <c r="KXO1" s="222"/>
      <c r="KXP1" s="222"/>
      <c r="KXQ1" s="222"/>
      <c r="KXR1" s="222"/>
      <c r="KXS1" s="222"/>
      <c r="KXT1" s="222"/>
      <c r="KXU1" s="222"/>
      <c r="KXV1" s="222"/>
      <c r="KXW1" s="222"/>
      <c r="KXX1" s="222"/>
      <c r="KXY1" s="222"/>
      <c r="KXZ1" s="222"/>
      <c r="KYA1" s="222"/>
      <c r="KYB1" s="222"/>
      <c r="KYC1" s="222"/>
      <c r="KYD1" s="222"/>
      <c r="KYE1" s="222"/>
      <c r="KYF1" s="222"/>
      <c r="KYG1" s="222"/>
      <c r="KYH1" s="222"/>
      <c r="KYI1" s="222"/>
      <c r="KYJ1" s="222"/>
      <c r="KYK1" s="222"/>
      <c r="KYL1" s="222"/>
      <c r="KYM1" s="222"/>
      <c r="KYN1" s="222"/>
      <c r="KYO1" s="222"/>
      <c r="KYP1" s="222"/>
      <c r="KYQ1" s="222"/>
      <c r="KYR1" s="222"/>
      <c r="KYS1" s="222"/>
      <c r="KYT1" s="222"/>
      <c r="KYU1" s="222"/>
      <c r="KYV1" s="222"/>
      <c r="KYW1" s="222"/>
      <c r="KYX1" s="222"/>
      <c r="KYY1" s="222"/>
      <c r="KYZ1" s="222"/>
      <c r="KZA1" s="222"/>
      <c r="KZB1" s="222"/>
      <c r="KZC1" s="222"/>
      <c r="KZD1" s="222"/>
      <c r="KZE1" s="222"/>
      <c r="KZF1" s="222"/>
      <c r="KZG1" s="222"/>
      <c r="KZH1" s="222"/>
      <c r="KZI1" s="222"/>
      <c r="KZJ1" s="222"/>
      <c r="KZK1" s="222"/>
      <c r="KZL1" s="222"/>
      <c r="KZM1" s="222"/>
      <c r="KZN1" s="222"/>
      <c r="KZO1" s="222"/>
      <c r="KZP1" s="222"/>
      <c r="KZQ1" s="222"/>
      <c r="KZR1" s="222"/>
      <c r="KZS1" s="222"/>
      <c r="KZT1" s="222"/>
      <c r="KZU1" s="222"/>
      <c r="KZV1" s="222"/>
      <c r="KZW1" s="222"/>
      <c r="KZX1" s="222"/>
      <c r="KZY1" s="222"/>
      <c r="KZZ1" s="222"/>
      <c r="LAA1" s="222"/>
      <c r="LAB1" s="222"/>
      <c r="LAC1" s="222"/>
      <c r="LAD1" s="222"/>
      <c r="LAE1" s="222"/>
      <c r="LAF1" s="222"/>
      <c r="LAG1" s="222"/>
      <c r="LAH1" s="222"/>
      <c r="LAI1" s="222"/>
      <c r="LAJ1" s="222"/>
      <c r="LAK1" s="222"/>
      <c r="LAL1" s="222"/>
      <c r="LAM1" s="222"/>
      <c r="LAN1" s="222"/>
      <c r="LAO1" s="222"/>
      <c r="LAP1" s="222"/>
      <c r="LAQ1" s="222"/>
      <c r="LAR1" s="222"/>
      <c r="LAS1" s="222"/>
      <c r="LAT1" s="222"/>
      <c r="LAU1" s="222"/>
      <c r="LAV1" s="222"/>
      <c r="LAW1" s="222"/>
      <c r="LAX1" s="222"/>
      <c r="LAY1" s="222"/>
      <c r="LAZ1" s="222"/>
      <c r="LBA1" s="222"/>
      <c r="LBB1" s="222"/>
      <c r="LBC1" s="222"/>
      <c r="LBD1" s="222"/>
      <c r="LBE1" s="222"/>
      <c r="LBF1" s="222"/>
      <c r="LBG1" s="222"/>
      <c r="LBH1" s="222"/>
      <c r="LBI1" s="222"/>
      <c r="LBJ1" s="222"/>
      <c r="LBK1" s="222"/>
      <c r="LBL1" s="222"/>
      <c r="LBM1" s="222"/>
      <c r="LBN1" s="222"/>
      <c r="LBO1" s="222"/>
      <c r="LBP1" s="222"/>
      <c r="LBQ1" s="222"/>
      <c r="LBR1" s="222"/>
      <c r="LBS1" s="222"/>
      <c r="LBT1" s="222"/>
      <c r="LBU1" s="222"/>
      <c r="LBV1" s="222"/>
      <c r="LBW1" s="222"/>
      <c r="LBX1" s="222"/>
      <c r="LBY1" s="222"/>
      <c r="LBZ1" s="222"/>
      <c r="LCA1" s="222"/>
      <c r="LCB1" s="222"/>
      <c r="LCC1" s="222"/>
      <c r="LCD1" s="222"/>
      <c r="LCE1" s="222"/>
      <c r="LCF1" s="222"/>
      <c r="LCG1" s="222"/>
      <c r="LCH1" s="222"/>
      <c r="LCI1" s="222"/>
      <c r="LCJ1" s="222"/>
      <c r="LCK1" s="222"/>
      <c r="LCL1" s="222"/>
      <c r="LCM1" s="222"/>
      <c r="LCN1" s="222"/>
      <c r="LCO1" s="222"/>
      <c r="LCP1" s="222"/>
      <c r="LCQ1" s="222"/>
      <c r="LCR1" s="222"/>
      <c r="LCS1" s="222"/>
      <c r="LCT1" s="222"/>
      <c r="LCU1" s="222"/>
      <c r="LCV1" s="222"/>
      <c r="LCW1" s="222"/>
      <c r="LCX1" s="222"/>
      <c r="LCY1" s="222"/>
      <c r="LCZ1" s="222"/>
      <c r="LDA1" s="222"/>
      <c r="LDB1" s="222"/>
      <c r="LDC1" s="222"/>
      <c r="LDD1" s="222"/>
      <c r="LDE1" s="222"/>
      <c r="LDF1" s="222"/>
      <c r="LDG1" s="222"/>
      <c r="LDH1" s="222"/>
      <c r="LDI1" s="222"/>
      <c r="LDJ1" s="222"/>
      <c r="LDK1" s="222"/>
      <c r="LDL1" s="222"/>
      <c r="LDM1" s="222"/>
      <c r="LDN1" s="222"/>
      <c r="LDO1" s="222"/>
      <c r="LDP1" s="222"/>
      <c r="LDQ1" s="222"/>
      <c r="LDR1" s="222"/>
      <c r="LDS1" s="222"/>
      <c r="LDT1" s="222"/>
      <c r="LDU1" s="222"/>
      <c r="LDV1" s="222"/>
      <c r="LDW1" s="222"/>
      <c r="LDX1" s="222"/>
      <c r="LDY1" s="222"/>
      <c r="LDZ1" s="222"/>
      <c r="LEA1" s="222"/>
      <c r="LEB1" s="222"/>
      <c r="LEC1" s="222"/>
      <c r="LED1" s="222"/>
      <c r="LEE1" s="222"/>
      <c r="LEF1" s="222"/>
      <c r="LEG1" s="222"/>
      <c r="LEH1" s="222"/>
      <c r="LEI1" s="222"/>
      <c r="LEJ1" s="222"/>
      <c r="LEK1" s="222"/>
      <c r="LEL1" s="222"/>
      <c r="LEM1" s="222"/>
      <c r="LEN1" s="222"/>
      <c r="LEO1" s="222"/>
      <c r="LEP1" s="222"/>
      <c r="LEQ1" s="222"/>
      <c r="LER1" s="222"/>
      <c r="LES1" s="222"/>
      <c r="LET1" s="222"/>
      <c r="LEU1" s="222"/>
      <c r="LEV1" s="222"/>
      <c r="LEW1" s="222"/>
      <c r="LEX1" s="222"/>
      <c r="LEY1" s="222"/>
      <c r="LEZ1" s="222"/>
      <c r="LFA1" s="222"/>
      <c r="LFB1" s="222"/>
      <c r="LFC1" s="222"/>
      <c r="LFD1" s="222"/>
      <c r="LFE1" s="222"/>
      <c r="LFF1" s="222"/>
      <c r="LFG1" s="222"/>
      <c r="LFH1" s="222"/>
      <c r="LFI1" s="222"/>
      <c r="LFJ1" s="222"/>
      <c r="LFK1" s="222"/>
      <c r="LFL1" s="222"/>
      <c r="LFM1" s="222"/>
      <c r="LFN1" s="222"/>
      <c r="LFO1" s="222"/>
      <c r="LFP1" s="222"/>
      <c r="LFQ1" s="222"/>
      <c r="LFR1" s="222"/>
      <c r="LFS1" s="222"/>
      <c r="LFT1" s="222"/>
      <c r="LFU1" s="222"/>
      <c r="LFV1" s="222"/>
      <c r="LFW1" s="222"/>
      <c r="LFX1" s="222"/>
      <c r="LFY1" s="222"/>
      <c r="LFZ1" s="222"/>
      <c r="LGA1" s="222"/>
      <c r="LGB1" s="222"/>
      <c r="LGC1" s="222"/>
      <c r="LGD1" s="222"/>
      <c r="LGE1" s="222"/>
      <c r="LGF1" s="222"/>
      <c r="LGG1" s="222"/>
      <c r="LGH1" s="222"/>
      <c r="LGI1" s="222"/>
      <c r="LGJ1" s="222"/>
      <c r="LGK1" s="222"/>
      <c r="LGL1" s="222"/>
      <c r="LGM1" s="222"/>
      <c r="LGN1" s="222"/>
      <c r="LGO1" s="222"/>
      <c r="LGP1" s="222"/>
      <c r="LGQ1" s="222"/>
      <c r="LGR1" s="222"/>
      <c r="LGS1" s="222"/>
      <c r="LGT1" s="222"/>
      <c r="LGU1" s="222"/>
      <c r="LGV1" s="222"/>
      <c r="LGW1" s="222"/>
      <c r="LGX1" s="222"/>
      <c r="LGY1" s="222"/>
      <c r="LGZ1" s="222"/>
      <c r="LHA1" s="222"/>
      <c r="LHB1" s="222"/>
      <c r="LHC1" s="222"/>
      <c r="LHD1" s="222"/>
      <c r="LHE1" s="222"/>
      <c r="LHF1" s="222"/>
      <c r="LHG1" s="222"/>
      <c r="LHH1" s="222"/>
      <c r="LHI1" s="222"/>
      <c r="LHJ1" s="222"/>
      <c r="LHK1" s="222"/>
      <c r="LHL1" s="222"/>
      <c r="LHM1" s="222"/>
      <c r="LHN1" s="222"/>
      <c r="LHO1" s="222"/>
      <c r="LHP1" s="222"/>
      <c r="LHQ1" s="222"/>
      <c r="LHR1" s="222"/>
      <c r="LHS1" s="222"/>
      <c r="LHT1" s="222"/>
      <c r="LHU1" s="222"/>
      <c r="LHV1" s="222"/>
      <c r="LHW1" s="222"/>
      <c r="LHX1" s="222"/>
      <c r="LHY1" s="222"/>
      <c r="LHZ1" s="222"/>
      <c r="LIA1" s="222"/>
      <c r="LIB1" s="222"/>
      <c r="LIC1" s="222"/>
      <c r="LID1" s="222"/>
      <c r="LIE1" s="222"/>
      <c r="LIF1" s="222"/>
      <c r="LIG1" s="222"/>
      <c r="LIH1" s="222"/>
      <c r="LII1" s="222"/>
      <c r="LIJ1" s="222"/>
      <c r="LIK1" s="222"/>
      <c r="LIL1" s="222"/>
      <c r="LIM1" s="222"/>
      <c r="LIN1" s="222"/>
      <c r="LIO1" s="222"/>
      <c r="LIP1" s="222"/>
      <c r="LIQ1" s="222"/>
      <c r="LIR1" s="222"/>
      <c r="LIS1" s="222"/>
      <c r="LIT1" s="222"/>
      <c r="LIU1" s="222"/>
      <c r="LIV1" s="222"/>
      <c r="LIW1" s="222"/>
      <c r="LIX1" s="222"/>
      <c r="LIY1" s="222"/>
      <c r="LIZ1" s="222"/>
      <c r="LJA1" s="222"/>
      <c r="LJB1" s="222"/>
      <c r="LJC1" s="222"/>
      <c r="LJD1" s="222"/>
      <c r="LJE1" s="222"/>
      <c r="LJF1" s="222"/>
      <c r="LJG1" s="222"/>
      <c r="LJH1" s="222"/>
      <c r="LJI1" s="222"/>
      <c r="LJJ1" s="222"/>
      <c r="LJK1" s="222"/>
      <c r="LJL1" s="222"/>
      <c r="LJM1" s="222"/>
      <c r="LJN1" s="222"/>
      <c r="LJO1" s="222"/>
      <c r="LJP1" s="222"/>
      <c r="LJQ1" s="222"/>
      <c r="LJR1" s="222"/>
      <c r="LJS1" s="222"/>
      <c r="LJT1" s="222"/>
      <c r="LJU1" s="222"/>
      <c r="LJV1" s="222"/>
      <c r="LJW1" s="222"/>
      <c r="LJX1" s="222"/>
      <c r="LJY1" s="222"/>
      <c r="LJZ1" s="222"/>
      <c r="LKA1" s="222"/>
      <c r="LKB1" s="222"/>
      <c r="LKC1" s="222"/>
      <c r="LKD1" s="222"/>
      <c r="LKE1" s="222"/>
      <c r="LKF1" s="222"/>
      <c r="LKG1" s="222"/>
      <c r="LKH1" s="222"/>
      <c r="LKI1" s="222"/>
      <c r="LKJ1" s="222"/>
      <c r="LKK1" s="222"/>
      <c r="LKL1" s="222"/>
      <c r="LKM1" s="222"/>
      <c r="LKN1" s="222"/>
      <c r="LKO1" s="222"/>
      <c r="LKP1" s="222"/>
      <c r="LKQ1" s="222"/>
      <c r="LKR1" s="222"/>
      <c r="LKS1" s="222"/>
      <c r="LKT1" s="222"/>
      <c r="LKU1" s="222"/>
      <c r="LKV1" s="222"/>
      <c r="LKW1" s="222"/>
      <c r="LKX1" s="222"/>
      <c r="LKY1" s="222"/>
      <c r="LKZ1" s="222"/>
      <c r="LLA1" s="222"/>
      <c r="LLB1" s="222"/>
      <c r="LLC1" s="222"/>
      <c r="LLD1" s="222"/>
      <c r="LLE1" s="222"/>
      <c r="LLF1" s="222"/>
      <c r="LLG1" s="222"/>
      <c r="LLH1" s="222"/>
      <c r="LLI1" s="222"/>
      <c r="LLJ1" s="222"/>
      <c r="LLK1" s="222"/>
      <c r="LLL1" s="222"/>
      <c r="LLM1" s="222"/>
      <c r="LLN1" s="222"/>
      <c r="LLO1" s="222"/>
      <c r="LLP1" s="222"/>
      <c r="LLQ1" s="222"/>
      <c r="LLR1" s="222"/>
      <c r="LLS1" s="222"/>
      <c r="LLT1" s="222"/>
      <c r="LLU1" s="222"/>
      <c r="LLV1" s="222"/>
      <c r="LLW1" s="222"/>
      <c r="LLX1" s="222"/>
      <c r="LLY1" s="222"/>
      <c r="LLZ1" s="222"/>
      <c r="LMA1" s="222"/>
      <c r="LMB1" s="222"/>
      <c r="LMC1" s="222"/>
      <c r="LMD1" s="222"/>
      <c r="LME1" s="222"/>
      <c r="LMF1" s="222"/>
      <c r="LMG1" s="222"/>
      <c r="LMH1" s="222"/>
      <c r="LMI1" s="222"/>
      <c r="LMJ1" s="222"/>
      <c r="LMK1" s="222"/>
      <c r="LML1" s="222"/>
      <c r="LMM1" s="222"/>
      <c r="LMN1" s="222"/>
      <c r="LMO1" s="222"/>
      <c r="LMP1" s="222"/>
      <c r="LMQ1" s="222"/>
      <c r="LMR1" s="222"/>
      <c r="LMS1" s="222"/>
      <c r="LMT1" s="222"/>
      <c r="LMU1" s="222"/>
      <c r="LMV1" s="222"/>
      <c r="LMW1" s="222"/>
      <c r="LMX1" s="222"/>
      <c r="LMY1" s="222"/>
      <c r="LMZ1" s="222"/>
      <c r="LNA1" s="222"/>
      <c r="LNB1" s="222"/>
      <c r="LNC1" s="222"/>
      <c r="LND1" s="222"/>
      <c r="LNE1" s="222"/>
      <c r="LNF1" s="222"/>
      <c r="LNG1" s="222"/>
      <c r="LNH1" s="222"/>
      <c r="LNI1" s="222"/>
      <c r="LNJ1" s="222"/>
      <c r="LNK1" s="222"/>
      <c r="LNL1" s="222"/>
      <c r="LNM1" s="222"/>
      <c r="LNN1" s="222"/>
      <c r="LNO1" s="222"/>
      <c r="LNP1" s="222"/>
      <c r="LNQ1" s="222"/>
      <c r="LNR1" s="222"/>
      <c r="LNS1" s="222"/>
      <c r="LNT1" s="222"/>
      <c r="LNU1" s="222"/>
      <c r="LNV1" s="222"/>
      <c r="LNW1" s="222"/>
      <c r="LNX1" s="222"/>
      <c r="LNY1" s="222"/>
      <c r="LNZ1" s="222"/>
      <c r="LOA1" s="222"/>
      <c r="LOB1" s="222"/>
      <c r="LOC1" s="222"/>
      <c r="LOD1" s="222"/>
      <c r="LOE1" s="222"/>
      <c r="LOF1" s="222"/>
      <c r="LOG1" s="222"/>
      <c r="LOH1" s="222"/>
      <c r="LOI1" s="222"/>
      <c r="LOJ1" s="222"/>
      <c r="LOK1" s="222"/>
      <c r="LOL1" s="222"/>
      <c r="LOM1" s="222"/>
      <c r="LON1" s="222"/>
      <c r="LOO1" s="222"/>
      <c r="LOP1" s="222"/>
      <c r="LOQ1" s="222"/>
      <c r="LOR1" s="222"/>
      <c r="LOS1" s="222"/>
      <c r="LOT1" s="222"/>
      <c r="LOU1" s="222"/>
      <c r="LOV1" s="222"/>
      <c r="LOW1" s="222"/>
      <c r="LOX1" s="222"/>
      <c r="LOY1" s="222"/>
      <c r="LOZ1" s="222"/>
      <c r="LPA1" s="222"/>
      <c r="LPB1" s="222"/>
      <c r="LPC1" s="222"/>
      <c r="LPD1" s="222"/>
      <c r="LPE1" s="222"/>
      <c r="LPF1" s="222"/>
      <c r="LPG1" s="222"/>
      <c r="LPH1" s="222"/>
      <c r="LPI1" s="222"/>
      <c r="LPJ1" s="222"/>
      <c r="LPK1" s="222"/>
      <c r="LPL1" s="222"/>
      <c r="LPM1" s="222"/>
      <c r="LPN1" s="222"/>
      <c r="LPO1" s="222"/>
      <c r="LPP1" s="222"/>
      <c r="LPQ1" s="222"/>
      <c r="LPR1" s="222"/>
      <c r="LPS1" s="222"/>
      <c r="LPT1" s="222"/>
      <c r="LPU1" s="222"/>
      <c r="LPV1" s="222"/>
      <c r="LPW1" s="222"/>
      <c r="LPX1" s="222"/>
      <c r="LPY1" s="222"/>
      <c r="LPZ1" s="222"/>
      <c r="LQA1" s="222"/>
      <c r="LQB1" s="222"/>
      <c r="LQC1" s="222"/>
      <c r="LQD1" s="222"/>
      <c r="LQE1" s="222"/>
      <c r="LQF1" s="222"/>
      <c r="LQG1" s="222"/>
      <c r="LQH1" s="222"/>
      <c r="LQI1" s="222"/>
      <c r="LQJ1" s="222"/>
      <c r="LQK1" s="222"/>
      <c r="LQL1" s="222"/>
      <c r="LQM1" s="222"/>
      <c r="LQN1" s="222"/>
      <c r="LQO1" s="222"/>
      <c r="LQP1" s="222"/>
      <c r="LQQ1" s="222"/>
      <c r="LQR1" s="222"/>
      <c r="LQS1" s="222"/>
      <c r="LQT1" s="222"/>
      <c r="LQU1" s="222"/>
      <c r="LQV1" s="222"/>
      <c r="LQW1" s="222"/>
      <c r="LQX1" s="222"/>
      <c r="LQY1" s="222"/>
      <c r="LQZ1" s="222"/>
      <c r="LRA1" s="222"/>
      <c r="LRB1" s="222"/>
      <c r="LRC1" s="222"/>
      <c r="LRD1" s="222"/>
      <c r="LRE1" s="222"/>
      <c r="LRF1" s="222"/>
      <c r="LRG1" s="222"/>
      <c r="LRH1" s="222"/>
      <c r="LRI1" s="222"/>
      <c r="LRJ1" s="222"/>
      <c r="LRK1" s="222"/>
      <c r="LRL1" s="222"/>
      <c r="LRM1" s="222"/>
      <c r="LRN1" s="222"/>
      <c r="LRO1" s="222"/>
      <c r="LRP1" s="222"/>
      <c r="LRQ1" s="222"/>
      <c r="LRR1" s="222"/>
      <c r="LRS1" s="222"/>
      <c r="LRT1" s="222"/>
      <c r="LRU1" s="222"/>
      <c r="LRV1" s="222"/>
      <c r="LRW1" s="222"/>
      <c r="LRX1" s="222"/>
      <c r="LRY1" s="222"/>
      <c r="LRZ1" s="222"/>
      <c r="LSA1" s="222"/>
      <c r="LSB1" s="222"/>
      <c r="LSC1" s="222"/>
      <c r="LSD1" s="222"/>
      <c r="LSE1" s="222"/>
      <c r="LSF1" s="222"/>
      <c r="LSG1" s="222"/>
      <c r="LSH1" s="222"/>
      <c r="LSI1" s="222"/>
      <c r="LSJ1" s="222"/>
      <c r="LSK1" s="222"/>
      <c r="LSL1" s="222"/>
      <c r="LSM1" s="222"/>
      <c r="LSN1" s="222"/>
      <c r="LSO1" s="222"/>
      <c r="LSP1" s="222"/>
      <c r="LSQ1" s="222"/>
      <c r="LSR1" s="222"/>
      <c r="LSS1" s="222"/>
      <c r="LST1" s="222"/>
      <c r="LSU1" s="222"/>
      <c r="LSV1" s="222"/>
      <c r="LSW1" s="222"/>
      <c r="LSX1" s="222"/>
      <c r="LSY1" s="222"/>
      <c r="LSZ1" s="222"/>
      <c r="LTA1" s="222"/>
      <c r="LTB1" s="222"/>
      <c r="LTC1" s="222"/>
      <c r="LTD1" s="222"/>
      <c r="LTE1" s="222"/>
      <c r="LTF1" s="222"/>
      <c r="LTG1" s="222"/>
      <c r="LTH1" s="222"/>
      <c r="LTI1" s="222"/>
      <c r="LTJ1" s="222"/>
      <c r="LTK1" s="222"/>
      <c r="LTL1" s="222"/>
      <c r="LTM1" s="222"/>
      <c r="LTN1" s="222"/>
      <c r="LTO1" s="222"/>
      <c r="LTP1" s="222"/>
      <c r="LTQ1" s="222"/>
      <c r="LTR1" s="222"/>
      <c r="LTS1" s="222"/>
      <c r="LTT1" s="222"/>
      <c r="LTU1" s="222"/>
      <c r="LTV1" s="222"/>
      <c r="LTW1" s="222"/>
      <c r="LTX1" s="222"/>
      <c r="LTY1" s="222"/>
      <c r="LTZ1" s="222"/>
      <c r="LUA1" s="222"/>
      <c r="LUB1" s="222"/>
      <c r="LUC1" s="222"/>
      <c r="LUD1" s="222"/>
      <c r="LUE1" s="222"/>
      <c r="LUF1" s="222"/>
      <c r="LUG1" s="222"/>
      <c r="LUH1" s="222"/>
      <c r="LUI1" s="222"/>
      <c r="LUJ1" s="222"/>
      <c r="LUK1" s="222"/>
      <c r="LUL1" s="222"/>
      <c r="LUM1" s="222"/>
      <c r="LUN1" s="222"/>
      <c r="LUO1" s="222"/>
      <c r="LUP1" s="222"/>
      <c r="LUQ1" s="222"/>
      <c r="LUR1" s="222"/>
      <c r="LUS1" s="222"/>
      <c r="LUT1" s="222"/>
      <c r="LUU1" s="222"/>
      <c r="LUV1" s="222"/>
      <c r="LUW1" s="222"/>
      <c r="LUX1" s="222"/>
      <c r="LUY1" s="222"/>
      <c r="LUZ1" s="222"/>
      <c r="LVA1" s="222"/>
      <c r="LVB1" s="222"/>
      <c r="LVC1" s="222"/>
      <c r="LVD1" s="222"/>
      <c r="LVE1" s="222"/>
      <c r="LVF1" s="222"/>
      <c r="LVG1" s="222"/>
      <c r="LVH1" s="222"/>
      <c r="LVI1" s="222"/>
      <c r="LVJ1" s="222"/>
      <c r="LVK1" s="222"/>
      <c r="LVL1" s="222"/>
      <c r="LVM1" s="222"/>
      <c r="LVN1" s="222"/>
      <c r="LVO1" s="222"/>
      <c r="LVP1" s="222"/>
      <c r="LVQ1" s="222"/>
      <c r="LVR1" s="222"/>
      <c r="LVS1" s="222"/>
      <c r="LVT1" s="222"/>
      <c r="LVU1" s="222"/>
      <c r="LVV1" s="222"/>
      <c r="LVW1" s="222"/>
      <c r="LVX1" s="222"/>
      <c r="LVY1" s="222"/>
      <c r="LVZ1" s="222"/>
      <c r="LWA1" s="222"/>
      <c r="LWB1" s="222"/>
      <c r="LWC1" s="222"/>
      <c r="LWD1" s="222"/>
      <c r="LWE1" s="222"/>
      <c r="LWF1" s="222"/>
      <c r="LWG1" s="222"/>
      <c r="LWH1" s="222"/>
      <c r="LWI1" s="222"/>
      <c r="LWJ1" s="222"/>
      <c r="LWK1" s="222"/>
      <c r="LWL1" s="222"/>
      <c r="LWM1" s="222"/>
      <c r="LWN1" s="222"/>
      <c r="LWO1" s="222"/>
      <c r="LWP1" s="222"/>
      <c r="LWQ1" s="222"/>
      <c r="LWR1" s="222"/>
      <c r="LWS1" s="222"/>
      <c r="LWT1" s="222"/>
      <c r="LWU1" s="222"/>
      <c r="LWV1" s="222"/>
      <c r="LWW1" s="222"/>
      <c r="LWX1" s="222"/>
      <c r="LWY1" s="222"/>
      <c r="LWZ1" s="222"/>
      <c r="LXA1" s="222"/>
      <c r="LXB1" s="222"/>
      <c r="LXC1" s="222"/>
      <c r="LXD1" s="222"/>
      <c r="LXE1" s="222"/>
      <c r="LXF1" s="222"/>
      <c r="LXG1" s="222"/>
      <c r="LXH1" s="222"/>
      <c r="LXI1" s="222"/>
      <c r="LXJ1" s="222"/>
      <c r="LXK1" s="222"/>
      <c r="LXL1" s="222"/>
      <c r="LXM1" s="222"/>
      <c r="LXN1" s="222"/>
      <c r="LXO1" s="222"/>
      <c r="LXP1" s="222"/>
      <c r="LXQ1" s="222"/>
      <c r="LXR1" s="222"/>
      <c r="LXS1" s="222"/>
      <c r="LXT1" s="222"/>
      <c r="LXU1" s="222"/>
      <c r="LXV1" s="222"/>
      <c r="LXW1" s="222"/>
      <c r="LXX1" s="222"/>
      <c r="LXY1" s="222"/>
      <c r="LXZ1" s="222"/>
      <c r="LYA1" s="222"/>
      <c r="LYB1" s="222"/>
      <c r="LYC1" s="222"/>
      <c r="LYD1" s="222"/>
      <c r="LYE1" s="222"/>
      <c r="LYF1" s="222"/>
      <c r="LYG1" s="222"/>
      <c r="LYH1" s="222"/>
      <c r="LYI1" s="222"/>
      <c r="LYJ1" s="222"/>
      <c r="LYK1" s="222"/>
      <c r="LYL1" s="222"/>
      <c r="LYM1" s="222"/>
      <c r="LYN1" s="222"/>
      <c r="LYO1" s="222"/>
      <c r="LYP1" s="222"/>
      <c r="LYQ1" s="222"/>
      <c r="LYR1" s="222"/>
      <c r="LYS1" s="222"/>
      <c r="LYT1" s="222"/>
      <c r="LYU1" s="222"/>
      <c r="LYV1" s="222"/>
      <c r="LYW1" s="222"/>
      <c r="LYX1" s="222"/>
      <c r="LYY1" s="222"/>
      <c r="LYZ1" s="222"/>
      <c r="LZA1" s="222"/>
      <c r="LZB1" s="222"/>
      <c r="LZC1" s="222"/>
      <c r="LZD1" s="222"/>
      <c r="LZE1" s="222"/>
      <c r="LZF1" s="222"/>
      <c r="LZG1" s="222"/>
      <c r="LZH1" s="222"/>
      <c r="LZI1" s="222"/>
      <c r="LZJ1" s="222"/>
      <c r="LZK1" s="222"/>
      <c r="LZL1" s="222"/>
      <c r="LZM1" s="222"/>
      <c r="LZN1" s="222"/>
      <c r="LZO1" s="222"/>
      <c r="LZP1" s="222"/>
      <c r="LZQ1" s="222"/>
      <c r="LZR1" s="222"/>
      <c r="LZS1" s="222"/>
      <c r="LZT1" s="222"/>
      <c r="LZU1" s="222"/>
      <c r="LZV1" s="222"/>
      <c r="LZW1" s="222"/>
      <c r="LZX1" s="222"/>
      <c r="LZY1" s="222"/>
      <c r="LZZ1" s="222"/>
      <c r="MAA1" s="222"/>
      <c r="MAB1" s="222"/>
      <c r="MAC1" s="222"/>
      <c r="MAD1" s="222"/>
      <c r="MAE1" s="222"/>
      <c r="MAF1" s="222"/>
      <c r="MAG1" s="222"/>
      <c r="MAH1" s="222"/>
      <c r="MAI1" s="222"/>
      <c r="MAJ1" s="222"/>
      <c r="MAK1" s="222"/>
      <c r="MAL1" s="222"/>
      <c r="MAM1" s="222"/>
      <c r="MAN1" s="222"/>
      <c r="MAO1" s="222"/>
      <c r="MAP1" s="222"/>
      <c r="MAQ1" s="222"/>
      <c r="MAR1" s="222"/>
      <c r="MAS1" s="222"/>
      <c r="MAT1" s="222"/>
      <c r="MAU1" s="222"/>
      <c r="MAV1" s="222"/>
      <c r="MAW1" s="222"/>
      <c r="MAX1" s="222"/>
      <c r="MAY1" s="222"/>
      <c r="MAZ1" s="222"/>
      <c r="MBA1" s="222"/>
      <c r="MBB1" s="222"/>
      <c r="MBC1" s="222"/>
      <c r="MBD1" s="222"/>
      <c r="MBE1" s="222"/>
      <c r="MBF1" s="222"/>
      <c r="MBG1" s="222"/>
      <c r="MBH1" s="222"/>
      <c r="MBI1" s="222"/>
      <c r="MBJ1" s="222"/>
      <c r="MBK1" s="222"/>
      <c r="MBL1" s="222"/>
      <c r="MBM1" s="222"/>
      <c r="MBN1" s="222"/>
      <c r="MBO1" s="222"/>
      <c r="MBP1" s="222"/>
      <c r="MBQ1" s="222"/>
      <c r="MBR1" s="222"/>
      <c r="MBS1" s="222"/>
      <c r="MBT1" s="222"/>
      <c r="MBU1" s="222"/>
      <c r="MBV1" s="222"/>
      <c r="MBW1" s="222"/>
      <c r="MBX1" s="222"/>
      <c r="MBY1" s="222"/>
      <c r="MBZ1" s="222"/>
      <c r="MCA1" s="222"/>
      <c r="MCB1" s="222"/>
      <c r="MCC1" s="222"/>
      <c r="MCD1" s="222"/>
      <c r="MCE1" s="222"/>
      <c r="MCF1" s="222"/>
      <c r="MCG1" s="222"/>
      <c r="MCH1" s="222"/>
      <c r="MCI1" s="222"/>
      <c r="MCJ1" s="222"/>
      <c r="MCK1" s="222"/>
      <c r="MCL1" s="222"/>
      <c r="MCM1" s="222"/>
      <c r="MCN1" s="222"/>
      <c r="MCO1" s="222"/>
      <c r="MCP1" s="222"/>
      <c r="MCQ1" s="222"/>
      <c r="MCR1" s="222"/>
      <c r="MCS1" s="222"/>
      <c r="MCT1" s="222"/>
      <c r="MCU1" s="222"/>
      <c r="MCV1" s="222"/>
      <c r="MCW1" s="222"/>
      <c r="MCX1" s="222"/>
      <c r="MCY1" s="222"/>
      <c r="MCZ1" s="222"/>
      <c r="MDA1" s="222"/>
      <c r="MDB1" s="222"/>
      <c r="MDC1" s="222"/>
      <c r="MDD1" s="222"/>
      <c r="MDE1" s="222"/>
      <c r="MDF1" s="222"/>
      <c r="MDG1" s="222"/>
      <c r="MDH1" s="222"/>
      <c r="MDI1" s="222"/>
      <c r="MDJ1" s="222"/>
      <c r="MDK1" s="222"/>
      <c r="MDL1" s="222"/>
      <c r="MDM1" s="222"/>
      <c r="MDN1" s="222"/>
      <c r="MDO1" s="222"/>
      <c r="MDP1" s="222"/>
      <c r="MDQ1" s="222"/>
      <c r="MDR1" s="222"/>
      <c r="MDS1" s="222"/>
      <c r="MDT1" s="222"/>
      <c r="MDU1" s="222"/>
      <c r="MDV1" s="222"/>
      <c r="MDW1" s="222"/>
      <c r="MDX1" s="222"/>
      <c r="MDY1" s="222"/>
      <c r="MDZ1" s="222"/>
      <c r="MEA1" s="222"/>
      <c r="MEB1" s="222"/>
      <c r="MEC1" s="222"/>
      <c r="MED1" s="222"/>
      <c r="MEE1" s="222"/>
      <c r="MEF1" s="222"/>
      <c r="MEG1" s="222"/>
      <c r="MEH1" s="222"/>
      <c r="MEI1" s="222"/>
      <c r="MEJ1" s="222"/>
      <c r="MEK1" s="222"/>
      <c r="MEL1" s="222"/>
      <c r="MEM1" s="222"/>
      <c r="MEN1" s="222"/>
      <c r="MEO1" s="222"/>
      <c r="MEP1" s="222"/>
      <c r="MEQ1" s="222"/>
      <c r="MER1" s="222"/>
      <c r="MES1" s="222"/>
      <c r="MET1" s="222"/>
      <c r="MEU1" s="222"/>
      <c r="MEV1" s="222"/>
      <c r="MEW1" s="222"/>
      <c r="MEX1" s="222"/>
      <c r="MEY1" s="222"/>
      <c r="MEZ1" s="222"/>
      <c r="MFA1" s="222"/>
      <c r="MFB1" s="222"/>
      <c r="MFC1" s="222"/>
      <c r="MFD1" s="222"/>
      <c r="MFE1" s="222"/>
      <c r="MFF1" s="222"/>
      <c r="MFG1" s="222"/>
      <c r="MFH1" s="222"/>
      <c r="MFI1" s="222"/>
      <c r="MFJ1" s="222"/>
      <c r="MFK1" s="222"/>
      <c r="MFL1" s="222"/>
      <c r="MFM1" s="222"/>
      <c r="MFN1" s="222"/>
      <c r="MFO1" s="222"/>
      <c r="MFP1" s="222"/>
      <c r="MFQ1" s="222"/>
      <c r="MFR1" s="222"/>
      <c r="MFS1" s="222"/>
      <c r="MFT1" s="222"/>
      <c r="MFU1" s="222"/>
      <c r="MFV1" s="222"/>
      <c r="MFW1" s="222"/>
      <c r="MFX1" s="222"/>
      <c r="MFY1" s="222"/>
      <c r="MFZ1" s="222"/>
      <c r="MGA1" s="222"/>
      <c r="MGB1" s="222"/>
      <c r="MGC1" s="222"/>
      <c r="MGD1" s="222"/>
      <c r="MGE1" s="222"/>
      <c r="MGF1" s="222"/>
      <c r="MGG1" s="222"/>
      <c r="MGH1" s="222"/>
      <c r="MGI1" s="222"/>
      <c r="MGJ1" s="222"/>
      <c r="MGK1" s="222"/>
      <c r="MGL1" s="222"/>
      <c r="MGM1" s="222"/>
      <c r="MGN1" s="222"/>
      <c r="MGO1" s="222"/>
      <c r="MGP1" s="222"/>
      <c r="MGQ1" s="222"/>
      <c r="MGR1" s="222"/>
      <c r="MGS1" s="222"/>
      <c r="MGT1" s="222"/>
      <c r="MGU1" s="222"/>
      <c r="MGV1" s="222"/>
      <c r="MGW1" s="222"/>
      <c r="MGX1" s="222"/>
      <c r="MGY1" s="222"/>
      <c r="MGZ1" s="222"/>
      <c r="MHA1" s="222"/>
      <c r="MHB1" s="222"/>
      <c r="MHC1" s="222"/>
      <c r="MHD1" s="222"/>
      <c r="MHE1" s="222"/>
      <c r="MHF1" s="222"/>
      <c r="MHG1" s="222"/>
      <c r="MHH1" s="222"/>
      <c r="MHI1" s="222"/>
      <c r="MHJ1" s="222"/>
      <c r="MHK1" s="222"/>
      <c r="MHL1" s="222"/>
      <c r="MHM1" s="222"/>
      <c r="MHN1" s="222"/>
      <c r="MHO1" s="222"/>
      <c r="MHP1" s="222"/>
      <c r="MHQ1" s="222"/>
      <c r="MHR1" s="222"/>
      <c r="MHS1" s="222"/>
      <c r="MHT1" s="222"/>
      <c r="MHU1" s="222"/>
      <c r="MHV1" s="222"/>
      <c r="MHW1" s="222"/>
      <c r="MHX1" s="222"/>
      <c r="MHY1" s="222"/>
      <c r="MHZ1" s="222"/>
      <c r="MIA1" s="222"/>
      <c r="MIB1" s="222"/>
      <c r="MIC1" s="222"/>
      <c r="MID1" s="222"/>
      <c r="MIE1" s="222"/>
      <c r="MIF1" s="222"/>
      <c r="MIG1" s="222"/>
      <c r="MIH1" s="222"/>
      <c r="MII1" s="222"/>
      <c r="MIJ1" s="222"/>
      <c r="MIK1" s="222"/>
      <c r="MIL1" s="222"/>
      <c r="MIM1" s="222"/>
      <c r="MIN1" s="222"/>
      <c r="MIO1" s="222"/>
      <c r="MIP1" s="222"/>
      <c r="MIQ1" s="222"/>
      <c r="MIR1" s="222"/>
      <c r="MIS1" s="222"/>
      <c r="MIT1" s="222"/>
      <c r="MIU1" s="222"/>
      <c r="MIV1" s="222"/>
      <c r="MIW1" s="222"/>
      <c r="MIX1" s="222"/>
      <c r="MIY1" s="222"/>
      <c r="MIZ1" s="222"/>
      <c r="MJA1" s="222"/>
      <c r="MJB1" s="222"/>
      <c r="MJC1" s="222"/>
      <c r="MJD1" s="222"/>
      <c r="MJE1" s="222"/>
      <c r="MJF1" s="222"/>
      <c r="MJG1" s="222"/>
      <c r="MJH1" s="222"/>
      <c r="MJI1" s="222"/>
      <c r="MJJ1" s="222"/>
      <c r="MJK1" s="222"/>
      <c r="MJL1" s="222"/>
      <c r="MJM1" s="222"/>
      <c r="MJN1" s="222"/>
      <c r="MJO1" s="222"/>
      <c r="MJP1" s="222"/>
      <c r="MJQ1" s="222"/>
      <c r="MJR1" s="222"/>
      <c r="MJS1" s="222"/>
      <c r="MJT1" s="222"/>
      <c r="MJU1" s="222"/>
      <c r="MJV1" s="222"/>
      <c r="MJW1" s="222"/>
      <c r="MJX1" s="222"/>
      <c r="MJY1" s="222"/>
      <c r="MJZ1" s="222"/>
      <c r="MKA1" s="222"/>
      <c r="MKB1" s="222"/>
      <c r="MKC1" s="222"/>
      <c r="MKD1" s="222"/>
      <c r="MKE1" s="222"/>
      <c r="MKF1" s="222"/>
      <c r="MKG1" s="222"/>
      <c r="MKH1" s="222"/>
      <c r="MKI1" s="222"/>
      <c r="MKJ1" s="222"/>
      <c r="MKK1" s="222"/>
      <c r="MKL1" s="222"/>
      <c r="MKM1" s="222"/>
      <c r="MKN1" s="222"/>
      <c r="MKO1" s="222"/>
      <c r="MKP1" s="222"/>
      <c r="MKQ1" s="222"/>
      <c r="MKR1" s="222"/>
      <c r="MKS1" s="222"/>
      <c r="MKT1" s="222"/>
      <c r="MKU1" s="222"/>
      <c r="MKV1" s="222"/>
      <c r="MKW1" s="222"/>
      <c r="MKX1" s="222"/>
      <c r="MKY1" s="222"/>
      <c r="MKZ1" s="222"/>
      <c r="MLA1" s="222"/>
      <c r="MLB1" s="222"/>
      <c r="MLC1" s="222"/>
      <c r="MLD1" s="222"/>
      <c r="MLE1" s="222"/>
      <c r="MLF1" s="222"/>
      <c r="MLG1" s="222"/>
      <c r="MLH1" s="222"/>
      <c r="MLI1" s="222"/>
      <c r="MLJ1" s="222"/>
      <c r="MLK1" s="222"/>
      <c r="MLL1" s="222"/>
      <c r="MLM1" s="222"/>
      <c r="MLN1" s="222"/>
      <c r="MLO1" s="222"/>
      <c r="MLP1" s="222"/>
      <c r="MLQ1" s="222"/>
      <c r="MLR1" s="222"/>
      <c r="MLS1" s="222"/>
      <c r="MLT1" s="222"/>
      <c r="MLU1" s="222"/>
      <c r="MLV1" s="222"/>
      <c r="MLW1" s="222"/>
      <c r="MLX1" s="222"/>
      <c r="MLY1" s="222"/>
      <c r="MLZ1" s="222"/>
      <c r="MMA1" s="222"/>
      <c r="MMB1" s="222"/>
      <c r="MMC1" s="222"/>
      <c r="MMD1" s="222"/>
      <c r="MME1" s="222"/>
      <c r="MMF1" s="222"/>
      <c r="MMG1" s="222"/>
      <c r="MMH1" s="222"/>
      <c r="MMI1" s="222"/>
      <c r="MMJ1" s="222"/>
      <c r="MMK1" s="222"/>
      <c r="MML1" s="222"/>
      <c r="MMM1" s="222"/>
      <c r="MMN1" s="222"/>
      <c r="MMO1" s="222"/>
      <c r="MMP1" s="222"/>
      <c r="MMQ1" s="222"/>
      <c r="MMR1" s="222"/>
      <c r="MMS1" s="222"/>
      <c r="MMT1" s="222"/>
      <c r="MMU1" s="222"/>
      <c r="MMV1" s="222"/>
      <c r="MMW1" s="222"/>
      <c r="MMX1" s="222"/>
      <c r="MMY1" s="222"/>
      <c r="MMZ1" s="222"/>
      <c r="MNA1" s="222"/>
      <c r="MNB1" s="222"/>
      <c r="MNC1" s="222"/>
      <c r="MND1" s="222"/>
      <c r="MNE1" s="222"/>
      <c r="MNF1" s="222"/>
      <c r="MNG1" s="222"/>
      <c r="MNH1" s="222"/>
      <c r="MNI1" s="222"/>
      <c r="MNJ1" s="222"/>
      <c r="MNK1" s="222"/>
      <c r="MNL1" s="222"/>
      <c r="MNM1" s="222"/>
      <c r="MNN1" s="222"/>
      <c r="MNO1" s="222"/>
      <c r="MNP1" s="222"/>
      <c r="MNQ1" s="222"/>
      <c r="MNR1" s="222"/>
      <c r="MNS1" s="222"/>
      <c r="MNT1" s="222"/>
      <c r="MNU1" s="222"/>
      <c r="MNV1" s="222"/>
      <c r="MNW1" s="222"/>
      <c r="MNX1" s="222"/>
      <c r="MNY1" s="222"/>
      <c r="MNZ1" s="222"/>
      <c r="MOA1" s="222"/>
      <c r="MOB1" s="222"/>
      <c r="MOC1" s="222"/>
      <c r="MOD1" s="222"/>
      <c r="MOE1" s="222"/>
      <c r="MOF1" s="222"/>
      <c r="MOG1" s="222"/>
      <c r="MOH1" s="222"/>
      <c r="MOI1" s="222"/>
      <c r="MOJ1" s="222"/>
      <c r="MOK1" s="222"/>
      <c r="MOL1" s="222"/>
      <c r="MOM1" s="222"/>
      <c r="MON1" s="222"/>
      <c r="MOO1" s="222"/>
      <c r="MOP1" s="222"/>
      <c r="MOQ1" s="222"/>
      <c r="MOR1" s="222"/>
      <c r="MOS1" s="222"/>
      <c r="MOT1" s="222"/>
      <c r="MOU1" s="222"/>
      <c r="MOV1" s="222"/>
      <c r="MOW1" s="222"/>
      <c r="MOX1" s="222"/>
      <c r="MOY1" s="222"/>
      <c r="MOZ1" s="222"/>
      <c r="MPA1" s="222"/>
      <c r="MPB1" s="222"/>
      <c r="MPC1" s="222"/>
      <c r="MPD1" s="222"/>
      <c r="MPE1" s="222"/>
      <c r="MPF1" s="222"/>
      <c r="MPG1" s="222"/>
      <c r="MPH1" s="222"/>
      <c r="MPI1" s="222"/>
      <c r="MPJ1" s="222"/>
      <c r="MPK1" s="222"/>
      <c r="MPL1" s="222"/>
      <c r="MPM1" s="222"/>
      <c r="MPN1" s="222"/>
      <c r="MPO1" s="222"/>
      <c r="MPP1" s="222"/>
      <c r="MPQ1" s="222"/>
      <c r="MPR1" s="222"/>
      <c r="MPS1" s="222"/>
      <c r="MPT1" s="222"/>
      <c r="MPU1" s="222"/>
      <c r="MPV1" s="222"/>
      <c r="MPW1" s="222"/>
      <c r="MPX1" s="222"/>
      <c r="MPY1" s="222"/>
      <c r="MPZ1" s="222"/>
      <c r="MQA1" s="222"/>
      <c r="MQB1" s="222"/>
      <c r="MQC1" s="222"/>
      <c r="MQD1" s="222"/>
      <c r="MQE1" s="222"/>
      <c r="MQF1" s="222"/>
      <c r="MQG1" s="222"/>
      <c r="MQH1" s="222"/>
      <c r="MQI1" s="222"/>
      <c r="MQJ1" s="222"/>
      <c r="MQK1" s="222"/>
      <c r="MQL1" s="222"/>
      <c r="MQM1" s="222"/>
      <c r="MQN1" s="222"/>
      <c r="MQO1" s="222"/>
      <c r="MQP1" s="222"/>
      <c r="MQQ1" s="222"/>
      <c r="MQR1" s="222"/>
      <c r="MQS1" s="222"/>
      <c r="MQT1" s="222"/>
      <c r="MQU1" s="222"/>
      <c r="MQV1" s="222"/>
      <c r="MQW1" s="222"/>
      <c r="MQX1" s="222"/>
      <c r="MQY1" s="222"/>
      <c r="MQZ1" s="222"/>
      <c r="MRA1" s="222"/>
      <c r="MRB1" s="222"/>
      <c r="MRC1" s="222"/>
      <c r="MRD1" s="222"/>
      <c r="MRE1" s="222"/>
      <c r="MRF1" s="222"/>
      <c r="MRG1" s="222"/>
      <c r="MRH1" s="222"/>
      <c r="MRI1" s="222"/>
      <c r="MRJ1" s="222"/>
      <c r="MRK1" s="222"/>
      <c r="MRL1" s="222"/>
      <c r="MRM1" s="222"/>
      <c r="MRN1" s="222"/>
      <c r="MRO1" s="222"/>
      <c r="MRP1" s="222"/>
      <c r="MRQ1" s="222"/>
      <c r="MRR1" s="222"/>
      <c r="MRS1" s="222"/>
      <c r="MRT1" s="222"/>
      <c r="MRU1" s="222"/>
      <c r="MRV1" s="222"/>
      <c r="MRW1" s="222"/>
      <c r="MRX1" s="222"/>
      <c r="MRY1" s="222"/>
      <c r="MRZ1" s="222"/>
      <c r="MSA1" s="222"/>
      <c r="MSB1" s="222"/>
      <c r="MSC1" s="222"/>
      <c r="MSD1" s="222"/>
      <c r="MSE1" s="222"/>
      <c r="MSF1" s="222"/>
      <c r="MSG1" s="222"/>
      <c r="MSH1" s="222"/>
      <c r="MSI1" s="222"/>
      <c r="MSJ1" s="222"/>
      <c r="MSK1" s="222"/>
      <c r="MSL1" s="222"/>
      <c r="MSM1" s="222"/>
      <c r="MSN1" s="222"/>
      <c r="MSO1" s="222"/>
      <c r="MSP1" s="222"/>
      <c r="MSQ1" s="222"/>
      <c r="MSR1" s="222"/>
      <c r="MSS1" s="222"/>
      <c r="MST1" s="222"/>
      <c r="MSU1" s="222"/>
      <c r="MSV1" s="222"/>
      <c r="MSW1" s="222"/>
      <c r="MSX1" s="222"/>
      <c r="MSY1" s="222"/>
      <c r="MSZ1" s="222"/>
      <c r="MTA1" s="222"/>
      <c r="MTB1" s="222"/>
      <c r="MTC1" s="222"/>
      <c r="MTD1" s="222"/>
      <c r="MTE1" s="222"/>
      <c r="MTF1" s="222"/>
      <c r="MTG1" s="222"/>
      <c r="MTH1" s="222"/>
      <c r="MTI1" s="222"/>
      <c r="MTJ1" s="222"/>
      <c r="MTK1" s="222"/>
      <c r="MTL1" s="222"/>
      <c r="MTM1" s="222"/>
      <c r="MTN1" s="222"/>
      <c r="MTO1" s="222"/>
      <c r="MTP1" s="222"/>
      <c r="MTQ1" s="222"/>
      <c r="MTR1" s="222"/>
      <c r="MTS1" s="222"/>
      <c r="MTT1" s="222"/>
      <c r="MTU1" s="222"/>
      <c r="MTV1" s="222"/>
      <c r="MTW1" s="222"/>
      <c r="MTX1" s="222"/>
      <c r="MTY1" s="222"/>
      <c r="MTZ1" s="222"/>
      <c r="MUA1" s="222"/>
      <c r="MUB1" s="222"/>
      <c r="MUC1" s="222"/>
      <c r="MUD1" s="222"/>
      <c r="MUE1" s="222"/>
      <c r="MUF1" s="222"/>
      <c r="MUG1" s="222"/>
      <c r="MUH1" s="222"/>
      <c r="MUI1" s="222"/>
      <c r="MUJ1" s="222"/>
      <c r="MUK1" s="222"/>
      <c r="MUL1" s="222"/>
      <c r="MUM1" s="222"/>
      <c r="MUN1" s="222"/>
      <c r="MUO1" s="222"/>
      <c r="MUP1" s="222"/>
      <c r="MUQ1" s="222"/>
      <c r="MUR1" s="222"/>
      <c r="MUS1" s="222"/>
      <c r="MUT1" s="222"/>
      <c r="MUU1" s="222"/>
      <c r="MUV1" s="222"/>
      <c r="MUW1" s="222"/>
      <c r="MUX1" s="222"/>
      <c r="MUY1" s="222"/>
      <c r="MUZ1" s="222"/>
      <c r="MVA1" s="222"/>
      <c r="MVB1" s="222"/>
      <c r="MVC1" s="222"/>
      <c r="MVD1" s="222"/>
      <c r="MVE1" s="222"/>
      <c r="MVF1" s="222"/>
      <c r="MVG1" s="222"/>
      <c r="MVH1" s="222"/>
      <c r="MVI1" s="222"/>
      <c r="MVJ1" s="222"/>
      <c r="MVK1" s="222"/>
      <c r="MVL1" s="222"/>
      <c r="MVM1" s="222"/>
      <c r="MVN1" s="222"/>
      <c r="MVO1" s="222"/>
      <c r="MVP1" s="222"/>
      <c r="MVQ1" s="222"/>
      <c r="MVR1" s="222"/>
      <c r="MVS1" s="222"/>
      <c r="MVT1" s="222"/>
      <c r="MVU1" s="222"/>
      <c r="MVV1" s="222"/>
      <c r="MVW1" s="222"/>
      <c r="MVX1" s="222"/>
      <c r="MVY1" s="222"/>
      <c r="MVZ1" s="222"/>
      <c r="MWA1" s="222"/>
      <c r="MWB1" s="222"/>
      <c r="MWC1" s="222"/>
      <c r="MWD1" s="222"/>
      <c r="MWE1" s="222"/>
      <c r="MWF1" s="222"/>
      <c r="MWG1" s="222"/>
      <c r="MWH1" s="222"/>
      <c r="MWI1" s="222"/>
      <c r="MWJ1" s="222"/>
      <c r="MWK1" s="222"/>
      <c r="MWL1" s="222"/>
      <c r="MWM1" s="222"/>
      <c r="MWN1" s="222"/>
      <c r="MWO1" s="222"/>
      <c r="MWP1" s="222"/>
      <c r="MWQ1" s="222"/>
      <c r="MWR1" s="222"/>
      <c r="MWS1" s="222"/>
      <c r="MWT1" s="222"/>
      <c r="MWU1" s="222"/>
      <c r="MWV1" s="222"/>
      <c r="MWW1" s="222"/>
      <c r="MWX1" s="222"/>
      <c r="MWY1" s="222"/>
      <c r="MWZ1" s="222"/>
      <c r="MXA1" s="222"/>
      <c r="MXB1" s="222"/>
      <c r="MXC1" s="222"/>
      <c r="MXD1" s="222"/>
      <c r="MXE1" s="222"/>
      <c r="MXF1" s="222"/>
      <c r="MXG1" s="222"/>
      <c r="MXH1" s="222"/>
      <c r="MXI1" s="222"/>
      <c r="MXJ1" s="222"/>
      <c r="MXK1" s="222"/>
      <c r="MXL1" s="222"/>
      <c r="MXM1" s="222"/>
      <c r="MXN1" s="222"/>
      <c r="MXO1" s="222"/>
      <c r="MXP1" s="222"/>
      <c r="MXQ1" s="222"/>
      <c r="MXR1" s="222"/>
      <c r="MXS1" s="222"/>
      <c r="MXT1" s="222"/>
      <c r="MXU1" s="222"/>
      <c r="MXV1" s="222"/>
      <c r="MXW1" s="222"/>
      <c r="MXX1" s="222"/>
      <c r="MXY1" s="222"/>
      <c r="MXZ1" s="222"/>
      <c r="MYA1" s="222"/>
      <c r="MYB1" s="222"/>
      <c r="MYC1" s="222"/>
      <c r="MYD1" s="222"/>
      <c r="MYE1" s="222"/>
      <c r="MYF1" s="222"/>
      <c r="MYG1" s="222"/>
      <c r="MYH1" s="222"/>
      <c r="MYI1" s="222"/>
      <c r="MYJ1" s="222"/>
      <c r="MYK1" s="222"/>
      <c r="MYL1" s="222"/>
      <c r="MYM1" s="222"/>
      <c r="MYN1" s="222"/>
      <c r="MYO1" s="222"/>
      <c r="MYP1" s="222"/>
      <c r="MYQ1" s="222"/>
      <c r="MYR1" s="222"/>
      <c r="MYS1" s="222"/>
      <c r="MYT1" s="222"/>
      <c r="MYU1" s="222"/>
      <c r="MYV1" s="222"/>
      <c r="MYW1" s="222"/>
      <c r="MYX1" s="222"/>
      <c r="MYY1" s="222"/>
      <c r="MYZ1" s="222"/>
      <c r="MZA1" s="222"/>
      <c r="MZB1" s="222"/>
      <c r="MZC1" s="222"/>
      <c r="MZD1" s="222"/>
      <c r="MZE1" s="222"/>
      <c r="MZF1" s="222"/>
      <c r="MZG1" s="222"/>
      <c r="MZH1" s="222"/>
      <c r="MZI1" s="222"/>
      <c r="MZJ1" s="222"/>
      <c r="MZK1" s="222"/>
      <c r="MZL1" s="222"/>
      <c r="MZM1" s="222"/>
      <c r="MZN1" s="222"/>
      <c r="MZO1" s="222"/>
      <c r="MZP1" s="222"/>
      <c r="MZQ1" s="222"/>
      <c r="MZR1" s="222"/>
      <c r="MZS1" s="222"/>
      <c r="MZT1" s="222"/>
      <c r="MZU1" s="222"/>
      <c r="MZV1" s="222"/>
      <c r="MZW1" s="222"/>
      <c r="MZX1" s="222"/>
      <c r="MZY1" s="222"/>
      <c r="MZZ1" s="222"/>
      <c r="NAA1" s="222"/>
      <c r="NAB1" s="222"/>
      <c r="NAC1" s="222"/>
      <c r="NAD1" s="222"/>
      <c r="NAE1" s="222"/>
      <c r="NAF1" s="222"/>
      <c r="NAG1" s="222"/>
      <c r="NAH1" s="222"/>
      <c r="NAI1" s="222"/>
      <c r="NAJ1" s="222"/>
      <c r="NAK1" s="222"/>
      <c r="NAL1" s="222"/>
      <c r="NAM1" s="222"/>
      <c r="NAN1" s="222"/>
      <c r="NAO1" s="222"/>
      <c r="NAP1" s="222"/>
      <c r="NAQ1" s="222"/>
      <c r="NAR1" s="222"/>
      <c r="NAS1" s="222"/>
      <c r="NAT1" s="222"/>
      <c r="NAU1" s="222"/>
      <c r="NAV1" s="222"/>
      <c r="NAW1" s="222"/>
      <c r="NAX1" s="222"/>
      <c r="NAY1" s="222"/>
      <c r="NAZ1" s="222"/>
      <c r="NBA1" s="222"/>
      <c r="NBB1" s="222"/>
      <c r="NBC1" s="222"/>
      <c r="NBD1" s="222"/>
      <c r="NBE1" s="222"/>
      <c r="NBF1" s="222"/>
      <c r="NBG1" s="222"/>
      <c r="NBH1" s="222"/>
      <c r="NBI1" s="222"/>
      <c r="NBJ1" s="222"/>
      <c r="NBK1" s="222"/>
      <c r="NBL1" s="222"/>
      <c r="NBM1" s="222"/>
      <c r="NBN1" s="222"/>
      <c r="NBO1" s="222"/>
      <c r="NBP1" s="222"/>
      <c r="NBQ1" s="222"/>
      <c r="NBR1" s="222"/>
      <c r="NBS1" s="222"/>
      <c r="NBT1" s="222"/>
      <c r="NBU1" s="222"/>
      <c r="NBV1" s="222"/>
      <c r="NBW1" s="222"/>
      <c r="NBX1" s="222"/>
      <c r="NBY1" s="222"/>
      <c r="NBZ1" s="222"/>
      <c r="NCA1" s="222"/>
      <c r="NCB1" s="222"/>
      <c r="NCC1" s="222"/>
      <c r="NCD1" s="222"/>
      <c r="NCE1" s="222"/>
      <c r="NCF1" s="222"/>
      <c r="NCG1" s="222"/>
      <c r="NCH1" s="222"/>
      <c r="NCI1" s="222"/>
      <c r="NCJ1" s="222"/>
      <c r="NCK1" s="222"/>
      <c r="NCL1" s="222"/>
      <c r="NCM1" s="222"/>
      <c r="NCN1" s="222"/>
      <c r="NCO1" s="222"/>
      <c r="NCP1" s="222"/>
      <c r="NCQ1" s="222"/>
      <c r="NCR1" s="222"/>
      <c r="NCS1" s="222"/>
      <c r="NCT1" s="222"/>
      <c r="NCU1" s="222"/>
      <c r="NCV1" s="222"/>
      <c r="NCW1" s="222"/>
      <c r="NCX1" s="222"/>
      <c r="NCY1" s="222"/>
      <c r="NCZ1" s="222"/>
      <c r="NDA1" s="222"/>
      <c r="NDB1" s="222"/>
      <c r="NDC1" s="222"/>
      <c r="NDD1" s="222"/>
      <c r="NDE1" s="222"/>
      <c r="NDF1" s="222"/>
      <c r="NDG1" s="222"/>
      <c r="NDH1" s="222"/>
      <c r="NDI1" s="222"/>
      <c r="NDJ1" s="222"/>
      <c r="NDK1" s="222"/>
      <c r="NDL1" s="222"/>
      <c r="NDM1" s="222"/>
      <c r="NDN1" s="222"/>
      <c r="NDO1" s="222"/>
      <c r="NDP1" s="222"/>
      <c r="NDQ1" s="222"/>
      <c r="NDR1" s="222"/>
      <c r="NDS1" s="222"/>
      <c r="NDT1" s="222"/>
      <c r="NDU1" s="222"/>
      <c r="NDV1" s="222"/>
      <c r="NDW1" s="222"/>
      <c r="NDX1" s="222"/>
      <c r="NDY1" s="222"/>
      <c r="NDZ1" s="222"/>
      <c r="NEA1" s="222"/>
      <c r="NEB1" s="222"/>
      <c r="NEC1" s="222"/>
      <c r="NED1" s="222"/>
      <c r="NEE1" s="222"/>
      <c r="NEF1" s="222"/>
      <c r="NEG1" s="222"/>
      <c r="NEH1" s="222"/>
      <c r="NEI1" s="222"/>
      <c r="NEJ1" s="222"/>
      <c r="NEK1" s="222"/>
      <c r="NEL1" s="222"/>
      <c r="NEM1" s="222"/>
      <c r="NEN1" s="222"/>
      <c r="NEO1" s="222"/>
      <c r="NEP1" s="222"/>
      <c r="NEQ1" s="222"/>
      <c r="NER1" s="222"/>
      <c r="NES1" s="222"/>
      <c r="NET1" s="222"/>
      <c r="NEU1" s="222"/>
      <c r="NEV1" s="222"/>
      <c r="NEW1" s="222"/>
      <c r="NEX1" s="222"/>
      <c r="NEY1" s="222"/>
      <c r="NEZ1" s="222"/>
      <c r="NFA1" s="222"/>
      <c r="NFB1" s="222"/>
      <c r="NFC1" s="222"/>
      <c r="NFD1" s="222"/>
      <c r="NFE1" s="222"/>
      <c r="NFF1" s="222"/>
      <c r="NFG1" s="222"/>
      <c r="NFH1" s="222"/>
      <c r="NFI1" s="222"/>
      <c r="NFJ1" s="222"/>
      <c r="NFK1" s="222"/>
      <c r="NFL1" s="222"/>
      <c r="NFM1" s="222"/>
      <c r="NFN1" s="222"/>
      <c r="NFO1" s="222"/>
      <c r="NFP1" s="222"/>
      <c r="NFQ1" s="222"/>
      <c r="NFR1" s="222"/>
      <c r="NFS1" s="222"/>
      <c r="NFT1" s="222"/>
      <c r="NFU1" s="222"/>
      <c r="NFV1" s="222"/>
      <c r="NFW1" s="222"/>
      <c r="NFX1" s="222"/>
      <c r="NFY1" s="222"/>
      <c r="NFZ1" s="222"/>
      <c r="NGA1" s="222"/>
      <c r="NGB1" s="222"/>
      <c r="NGC1" s="222"/>
      <c r="NGD1" s="222"/>
      <c r="NGE1" s="222"/>
      <c r="NGF1" s="222"/>
      <c r="NGG1" s="222"/>
      <c r="NGH1" s="222"/>
      <c r="NGI1" s="222"/>
      <c r="NGJ1" s="222"/>
      <c r="NGK1" s="222"/>
      <c r="NGL1" s="222"/>
      <c r="NGM1" s="222"/>
      <c r="NGN1" s="222"/>
      <c r="NGO1" s="222"/>
      <c r="NGP1" s="222"/>
      <c r="NGQ1" s="222"/>
      <c r="NGR1" s="222"/>
      <c r="NGS1" s="222"/>
      <c r="NGT1" s="222"/>
      <c r="NGU1" s="222"/>
      <c r="NGV1" s="222"/>
      <c r="NGW1" s="222"/>
      <c r="NGX1" s="222"/>
      <c r="NGY1" s="222"/>
      <c r="NGZ1" s="222"/>
      <c r="NHA1" s="222"/>
      <c r="NHB1" s="222"/>
      <c r="NHC1" s="222"/>
      <c r="NHD1" s="222"/>
      <c r="NHE1" s="222"/>
      <c r="NHF1" s="222"/>
      <c r="NHG1" s="222"/>
      <c r="NHH1" s="222"/>
      <c r="NHI1" s="222"/>
      <c r="NHJ1" s="222"/>
      <c r="NHK1" s="222"/>
      <c r="NHL1" s="222"/>
      <c r="NHM1" s="222"/>
      <c r="NHN1" s="222"/>
      <c r="NHO1" s="222"/>
      <c r="NHP1" s="222"/>
      <c r="NHQ1" s="222"/>
      <c r="NHR1" s="222"/>
      <c r="NHS1" s="222"/>
      <c r="NHT1" s="222"/>
      <c r="NHU1" s="222"/>
      <c r="NHV1" s="222"/>
      <c r="NHW1" s="222"/>
      <c r="NHX1" s="222"/>
      <c r="NHY1" s="222"/>
      <c r="NHZ1" s="222"/>
      <c r="NIA1" s="222"/>
      <c r="NIB1" s="222"/>
      <c r="NIC1" s="222"/>
      <c r="NID1" s="222"/>
      <c r="NIE1" s="222"/>
      <c r="NIF1" s="222"/>
      <c r="NIG1" s="222"/>
      <c r="NIH1" s="222"/>
      <c r="NII1" s="222"/>
      <c r="NIJ1" s="222"/>
      <c r="NIK1" s="222"/>
      <c r="NIL1" s="222"/>
      <c r="NIM1" s="222"/>
      <c r="NIN1" s="222"/>
      <c r="NIO1" s="222"/>
      <c r="NIP1" s="222"/>
      <c r="NIQ1" s="222"/>
      <c r="NIR1" s="222"/>
      <c r="NIS1" s="222"/>
      <c r="NIT1" s="222"/>
      <c r="NIU1" s="222"/>
      <c r="NIV1" s="222"/>
      <c r="NIW1" s="222"/>
      <c r="NIX1" s="222"/>
      <c r="NIY1" s="222"/>
      <c r="NIZ1" s="222"/>
      <c r="NJA1" s="222"/>
      <c r="NJB1" s="222"/>
      <c r="NJC1" s="222"/>
      <c r="NJD1" s="222"/>
      <c r="NJE1" s="222"/>
      <c r="NJF1" s="222"/>
      <c r="NJG1" s="222"/>
      <c r="NJH1" s="222"/>
      <c r="NJI1" s="222"/>
      <c r="NJJ1" s="222"/>
      <c r="NJK1" s="222"/>
      <c r="NJL1" s="222"/>
      <c r="NJM1" s="222"/>
      <c r="NJN1" s="222"/>
      <c r="NJO1" s="222"/>
      <c r="NJP1" s="222"/>
      <c r="NJQ1" s="222"/>
      <c r="NJR1" s="222"/>
      <c r="NJS1" s="222"/>
      <c r="NJT1" s="222"/>
      <c r="NJU1" s="222"/>
      <c r="NJV1" s="222"/>
      <c r="NJW1" s="222"/>
      <c r="NJX1" s="222"/>
      <c r="NJY1" s="222"/>
      <c r="NJZ1" s="222"/>
      <c r="NKA1" s="222"/>
      <c r="NKB1" s="222"/>
      <c r="NKC1" s="222"/>
      <c r="NKD1" s="222"/>
      <c r="NKE1" s="222"/>
      <c r="NKF1" s="222"/>
      <c r="NKG1" s="222"/>
      <c r="NKH1" s="222"/>
      <c r="NKI1" s="222"/>
      <c r="NKJ1" s="222"/>
      <c r="NKK1" s="222"/>
      <c r="NKL1" s="222"/>
      <c r="NKM1" s="222"/>
      <c r="NKN1" s="222"/>
      <c r="NKO1" s="222"/>
      <c r="NKP1" s="222"/>
      <c r="NKQ1" s="222"/>
      <c r="NKR1" s="222"/>
      <c r="NKS1" s="222"/>
      <c r="NKT1" s="222"/>
      <c r="NKU1" s="222"/>
      <c r="NKV1" s="222"/>
      <c r="NKW1" s="222"/>
      <c r="NKX1" s="222"/>
      <c r="NKY1" s="222"/>
      <c r="NKZ1" s="222"/>
      <c r="NLA1" s="222"/>
      <c r="NLB1" s="222"/>
      <c r="NLC1" s="222"/>
      <c r="NLD1" s="222"/>
      <c r="NLE1" s="222"/>
      <c r="NLF1" s="222"/>
      <c r="NLG1" s="222"/>
      <c r="NLH1" s="222"/>
      <c r="NLI1" s="222"/>
      <c r="NLJ1" s="222"/>
      <c r="NLK1" s="222"/>
      <c r="NLL1" s="222"/>
      <c r="NLM1" s="222"/>
      <c r="NLN1" s="222"/>
      <c r="NLO1" s="222"/>
      <c r="NLP1" s="222"/>
      <c r="NLQ1" s="222"/>
      <c r="NLR1" s="222"/>
      <c r="NLS1" s="222"/>
      <c r="NLT1" s="222"/>
      <c r="NLU1" s="222"/>
      <c r="NLV1" s="222"/>
      <c r="NLW1" s="222"/>
      <c r="NLX1" s="222"/>
      <c r="NLY1" s="222"/>
      <c r="NLZ1" s="222"/>
      <c r="NMA1" s="222"/>
      <c r="NMB1" s="222"/>
      <c r="NMC1" s="222"/>
      <c r="NMD1" s="222"/>
      <c r="NME1" s="222"/>
      <c r="NMF1" s="222"/>
      <c r="NMG1" s="222"/>
      <c r="NMH1" s="222"/>
      <c r="NMI1" s="222"/>
      <c r="NMJ1" s="222"/>
      <c r="NMK1" s="222"/>
      <c r="NML1" s="222"/>
      <c r="NMM1" s="222"/>
      <c r="NMN1" s="222"/>
      <c r="NMO1" s="222"/>
      <c r="NMP1" s="222"/>
      <c r="NMQ1" s="222"/>
      <c r="NMR1" s="222"/>
      <c r="NMS1" s="222"/>
      <c r="NMT1" s="222"/>
      <c r="NMU1" s="222"/>
      <c r="NMV1" s="222"/>
      <c r="NMW1" s="222"/>
      <c r="NMX1" s="222"/>
      <c r="NMY1" s="222"/>
      <c r="NMZ1" s="222"/>
      <c r="NNA1" s="222"/>
      <c r="NNB1" s="222"/>
      <c r="NNC1" s="222"/>
      <c r="NND1" s="222"/>
      <c r="NNE1" s="222"/>
      <c r="NNF1" s="222"/>
      <c r="NNG1" s="222"/>
      <c r="NNH1" s="222"/>
      <c r="NNI1" s="222"/>
      <c r="NNJ1" s="222"/>
      <c r="NNK1" s="222"/>
      <c r="NNL1" s="222"/>
      <c r="NNM1" s="222"/>
      <c r="NNN1" s="222"/>
      <c r="NNO1" s="222"/>
      <c r="NNP1" s="222"/>
      <c r="NNQ1" s="222"/>
      <c r="NNR1" s="222"/>
      <c r="NNS1" s="222"/>
      <c r="NNT1" s="222"/>
      <c r="NNU1" s="222"/>
      <c r="NNV1" s="222"/>
      <c r="NNW1" s="222"/>
      <c r="NNX1" s="222"/>
      <c r="NNY1" s="222"/>
      <c r="NNZ1" s="222"/>
      <c r="NOA1" s="222"/>
      <c r="NOB1" s="222"/>
      <c r="NOC1" s="222"/>
      <c r="NOD1" s="222"/>
      <c r="NOE1" s="222"/>
      <c r="NOF1" s="222"/>
      <c r="NOG1" s="222"/>
      <c r="NOH1" s="222"/>
      <c r="NOI1" s="222"/>
      <c r="NOJ1" s="222"/>
      <c r="NOK1" s="222"/>
      <c r="NOL1" s="222"/>
      <c r="NOM1" s="222"/>
      <c r="NON1" s="222"/>
      <c r="NOO1" s="222"/>
      <c r="NOP1" s="222"/>
      <c r="NOQ1" s="222"/>
      <c r="NOR1" s="222"/>
      <c r="NOS1" s="222"/>
      <c r="NOT1" s="222"/>
      <c r="NOU1" s="222"/>
      <c r="NOV1" s="222"/>
      <c r="NOW1" s="222"/>
      <c r="NOX1" s="222"/>
      <c r="NOY1" s="222"/>
      <c r="NOZ1" s="222"/>
      <c r="NPA1" s="222"/>
      <c r="NPB1" s="222"/>
      <c r="NPC1" s="222"/>
      <c r="NPD1" s="222"/>
      <c r="NPE1" s="222"/>
      <c r="NPF1" s="222"/>
      <c r="NPG1" s="222"/>
      <c r="NPH1" s="222"/>
      <c r="NPI1" s="222"/>
      <c r="NPJ1" s="222"/>
      <c r="NPK1" s="222"/>
      <c r="NPL1" s="222"/>
      <c r="NPM1" s="222"/>
      <c r="NPN1" s="222"/>
      <c r="NPO1" s="222"/>
      <c r="NPP1" s="222"/>
      <c r="NPQ1" s="222"/>
      <c r="NPR1" s="222"/>
      <c r="NPS1" s="222"/>
      <c r="NPT1" s="222"/>
      <c r="NPU1" s="222"/>
      <c r="NPV1" s="222"/>
      <c r="NPW1" s="222"/>
      <c r="NPX1" s="222"/>
      <c r="NPY1" s="222"/>
      <c r="NPZ1" s="222"/>
      <c r="NQA1" s="222"/>
      <c r="NQB1" s="222"/>
      <c r="NQC1" s="222"/>
      <c r="NQD1" s="222"/>
      <c r="NQE1" s="222"/>
      <c r="NQF1" s="222"/>
      <c r="NQG1" s="222"/>
      <c r="NQH1" s="222"/>
      <c r="NQI1" s="222"/>
      <c r="NQJ1" s="222"/>
      <c r="NQK1" s="222"/>
      <c r="NQL1" s="222"/>
      <c r="NQM1" s="222"/>
      <c r="NQN1" s="222"/>
      <c r="NQO1" s="222"/>
      <c r="NQP1" s="222"/>
      <c r="NQQ1" s="222"/>
      <c r="NQR1" s="222"/>
      <c r="NQS1" s="222"/>
      <c r="NQT1" s="222"/>
      <c r="NQU1" s="222"/>
      <c r="NQV1" s="222"/>
      <c r="NQW1" s="222"/>
      <c r="NQX1" s="222"/>
      <c r="NQY1" s="222"/>
      <c r="NQZ1" s="222"/>
      <c r="NRA1" s="222"/>
      <c r="NRB1" s="222"/>
      <c r="NRC1" s="222"/>
      <c r="NRD1" s="222"/>
      <c r="NRE1" s="222"/>
      <c r="NRF1" s="222"/>
      <c r="NRG1" s="222"/>
      <c r="NRH1" s="222"/>
      <c r="NRI1" s="222"/>
      <c r="NRJ1" s="222"/>
      <c r="NRK1" s="222"/>
      <c r="NRL1" s="222"/>
      <c r="NRM1" s="222"/>
      <c r="NRN1" s="222"/>
      <c r="NRO1" s="222"/>
      <c r="NRP1" s="222"/>
      <c r="NRQ1" s="222"/>
      <c r="NRR1" s="222"/>
      <c r="NRS1" s="222"/>
      <c r="NRT1" s="222"/>
      <c r="NRU1" s="222"/>
      <c r="NRV1" s="222"/>
      <c r="NRW1" s="222"/>
      <c r="NRX1" s="222"/>
      <c r="NRY1" s="222"/>
      <c r="NRZ1" s="222"/>
      <c r="NSA1" s="222"/>
      <c r="NSB1" s="222"/>
      <c r="NSC1" s="222"/>
      <c r="NSD1" s="222"/>
      <c r="NSE1" s="222"/>
      <c r="NSF1" s="222"/>
      <c r="NSG1" s="222"/>
      <c r="NSH1" s="222"/>
      <c r="NSI1" s="222"/>
      <c r="NSJ1" s="222"/>
      <c r="NSK1" s="222"/>
      <c r="NSL1" s="222"/>
      <c r="NSM1" s="222"/>
      <c r="NSN1" s="222"/>
      <c r="NSO1" s="222"/>
      <c r="NSP1" s="222"/>
      <c r="NSQ1" s="222"/>
      <c r="NSR1" s="222"/>
      <c r="NSS1" s="222"/>
      <c r="NST1" s="222"/>
      <c r="NSU1" s="222"/>
      <c r="NSV1" s="222"/>
      <c r="NSW1" s="222"/>
      <c r="NSX1" s="222"/>
      <c r="NSY1" s="222"/>
      <c r="NSZ1" s="222"/>
      <c r="NTA1" s="222"/>
      <c r="NTB1" s="222"/>
      <c r="NTC1" s="222"/>
      <c r="NTD1" s="222"/>
      <c r="NTE1" s="222"/>
      <c r="NTF1" s="222"/>
      <c r="NTG1" s="222"/>
      <c r="NTH1" s="222"/>
      <c r="NTI1" s="222"/>
      <c r="NTJ1" s="222"/>
      <c r="NTK1" s="222"/>
      <c r="NTL1" s="222"/>
      <c r="NTM1" s="222"/>
      <c r="NTN1" s="222"/>
      <c r="NTO1" s="222"/>
      <c r="NTP1" s="222"/>
      <c r="NTQ1" s="222"/>
      <c r="NTR1" s="222"/>
      <c r="NTS1" s="222"/>
      <c r="NTT1" s="222"/>
      <c r="NTU1" s="222"/>
      <c r="NTV1" s="222"/>
      <c r="NTW1" s="222"/>
      <c r="NTX1" s="222"/>
      <c r="NTY1" s="222"/>
      <c r="NTZ1" s="222"/>
      <c r="NUA1" s="222"/>
      <c r="NUB1" s="222"/>
      <c r="NUC1" s="222"/>
      <c r="NUD1" s="222"/>
      <c r="NUE1" s="222"/>
      <c r="NUF1" s="222"/>
      <c r="NUG1" s="222"/>
      <c r="NUH1" s="222"/>
      <c r="NUI1" s="222"/>
      <c r="NUJ1" s="222"/>
      <c r="NUK1" s="222"/>
      <c r="NUL1" s="222"/>
      <c r="NUM1" s="222"/>
      <c r="NUN1" s="222"/>
      <c r="NUO1" s="222"/>
      <c r="NUP1" s="222"/>
      <c r="NUQ1" s="222"/>
      <c r="NUR1" s="222"/>
      <c r="NUS1" s="222"/>
      <c r="NUT1" s="222"/>
      <c r="NUU1" s="222"/>
      <c r="NUV1" s="222"/>
      <c r="NUW1" s="222"/>
      <c r="NUX1" s="222"/>
      <c r="NUY1" s="222"/>
      <c r="NUZ1" s="222"/>
      <c r="NVA1" s="222"/>
      <c r="NVB1" s="222"/>
      <c r="NVC1" s="222"/>
      <c r="NVD1" s="222"/>
      <c r="NVE1" s="222"/>
      <c r="NVF1" s="222"/>
      <c r="NVG1" s="222"/>
      <c r="NVH1" s="222"/>
      <c r="NVI1" s="222"/>
      <c r="NVJ1" s="222"/>
      <c r="NVK1" s="222"/>
      <c r="NVL1" s="222"/>
      <c r="NVM1" s="222"/>
      <c r="NVN1" s="222"/>
      <c r="NVO1" s="222"/>
      <c r="NVP1" s="222"/>
      <c r="NVQ1" s="222"/>
      <c r="NVR1" s="222"/>
      <c r="NVS1" s="222"/>
      <c r="NVT1" s="222"/>
      <c r="NVU1" s="222"/>
      <c r="NVV1" s="222"/>
      <c r="NVW1" s="222"/>
      <c r="NVX1" s="222"/>
      <c r="NVY1" s="222"/>
      <c r="NVZ1" s="222"/>
      <c r="NWA1" s="222"/>
      <c r="NWB1" s="222"/>
      <c r="NWC1" s="222"/>
      <c r="NWD1" s="222"/>
      <c r="NWE1" s="222"/>
      <c r="NWF1" s="222"/>
      <c r="NWG1" s="222"/>
      <c r="NWH1" s="222"/>
      <c r="NWI1" s="222"/>
      <c r="NWJ1" s="222"/>
      <c r="NWK1" s="222"/>
      <c r="NWL1" s="222"/>
      <c r="NWM1" s="222"/>
      <c r="NWN1" s="222"/>
      <c r="NWO1" s="222"/>
      <c r="NWP1" s="222"/>
      <c r="NWQ1" s="222"/>
      <c r="NWR1" s="222"/>
      <c r="NWS1" s="222"/>
      <c r="NWT1" s="222"/>
      <c r="NWU1" s="222"/>
      <c r="NWV1" s="222"/>
      <c r="NWW1" s="222"/>
      <c r="NWX1" s="222"/>
      <c r="NWY1" s="222"/>
      <c r="NWZ1" s="222"/>
      <c r="NXA1" s="222"/>
      <c r="NXB1" s="222"/>
      <c r="NXC1" s="222"/>
      <c r="NXD1" s="222"/>
      <c r="NXE1" s="222"/>
      <c r="NXF1" s="222"/>
      <c r="NXG1" s="222"/>
      <c r="NXH1" s="222"/>
      <c r="NXI1" s="222"/>
      <c r="NXJ1" s="222"/>
      <c r="NXK1" s="222"/>
      <c r="NXL1" s="222"/>
      <c r="NXM1" s="222"/>
      <c r="NXN1" s="222"/>
      <c r="NXO1" s="222"/>
      <c r="NXP1" s="222"/>
      <c r="NXQ1" s="222"/>
      <c r="NXR1" s="222"/>
      <c r="NXS1" s="222"/>
      <c r="NXT1" s="222"/>
      <c r="NXU1" s="222"/>
      <c r="NXV1" s="222"/>
      <c r="NXW1" s="222"/>
      <c r="NXX1" s="222"/>
      <c r="NXY1" s="222"/>
      <c r="NXZ1" s="222"/>
      <c r="NYA1" s="222"/>
      <c r="NYB1" s="222"/>
      <c r="NYC1" s="222"/>
      <c r="NYD1" s="222"/>
      <c r="NYE1" s="222"/>
      <c r="NYF1" s="222"/>
      <c r="NYG1" s="222"/>
      <c r="NYH1" s="222"/>
      <c r="NYI1" s="222"/>
      <c r="NYJ1" s="222"/>
      <c r="NYK1" s="222"/>
      <c r="NYL1" s="222"/>
      <c r="NYM1" s="222"/>
      <c r="NYN1" s="222"/>
      <c r="NYO1" s="222"/>
      <c r="NYP1" s="222"/>
      <c r="NYQ1" s="222"/>
      <c r="NYR1" s="222"/>
      <c r="NYS1" s="222"/>
      <c r="NYT1" s="222"/>
      <c r="NYU1" s="222"/>
      <c r="NYV1" s="222"/>
      <c r="NYW1" s="222"/>
      <c r="NYX1" s="222"/>
      <c r="NYY1" s="222"/>
      <c r="NYZ1" s="222"/>
      <c r="NZA1" s="222"/>
      <c r="NZB1" s="222"/>
      <c r="NZC1" s="222"/>
      <c r="NZD1" s="222"/>
      <c r="NZE1" s="222"/>
      <c r="NZF1" s="222"/>
      <c r="NZG1" s="222"/>
      <c r="NZH1" s="222"/>
      <c r="NZI1" s="222"/>
      <c r="NZJ1" s="222"/>
      <c r="NZK1" s="222"/>
      <c r="NZL1" s="222"/>
      <c r="NZM1" s="222"/>
      <c r="NZN1" s="222"/>
      <c r="NZO1" s="222"/>
      <c r="NZP1" s="222"/>
      <c r="NZQ1" s="222"/>
      <c r="NZR1" s="222"/>
      <c r="NZS1" s="222"/>
      <c r="NZT1" s="222"/>
      <c r="NZU1" s="222"/>
      <c r="NZV1" s="222"/>
      <c r="NZW1" s="222"/>
      <c r="NZX1" s="222"/>
      <c r="NZY1" s="222"/>
      <c r="NZZ1" s="222"/>
      <c r="OAA1" s="222"/>
      <c r="OAB1" s="222"/>
      <c r="OAC1" s="222"/>
      <c r="OAD1" s="222"/>
      <c r="OAE1" s="222"/>
      <c r="OAF1" s="222"/>
      <c r="OAG1" s="222"/>
      <c r="OAH1" s="222"/>
      <c r="OAI1" s="222"/>
      <c r="OAJ1" s="222"/>
      <c r="OAK1" s="222"/>
      <c r="OAL1" s="222"/>
      <c r="OAM1" s="222"/>
      <c r="OAN1" s="222"/>
      <c r="OAO1" s="222"/>
      <c r="OAP1" s="222"/>
      <c r="OAQ1" s="222"/>
      <c r="OAR1" s="222"/>
      <c r="OAS1" s="222"/>
      <c r="OAT1" s="222"/>
      <c r="OAU1" s="222"/>
      <c r="OAV1" s="222"/>
      <c r="OAW1" s="222"/>
      <c r="OAX1" s="222"/>
      <c r="OAY1" s="222"/>
      <c r="OAZ1" s="222"/>
      <c r="OBA1" s="222"/>
      <c r="OBB1" s="222"/>
      <c r="OBC1" s="222"/>
      <c r="OBD1" s="222"/>
      <c r="OBE1" s="222"/>
      <c r="OBF1" s="222"/>
      <c r="OBG1" s="222"/>
      <c r="OBH1" s="222"/>
      <c r="OBI1" s="222"/>
      <c r="OBJ1" s="222"/>
      <c r="OBK1" s="222"/>
      <c r="OBL1" s="222"/>
      <c r="OBM1" s="222"/>
      <c r="OBN1" s="222"/>
      <c r="OBO1" s="222"/>
      <c r="OBP1" s="222"/>
      <c r="OBQ1" s="222"/>
      <c r="OBR1" s="222"/>
      <c r="OBS1" s="222"/>
      <c r="OBT1" s="222"/>
      <c r="OBU1" s="222"/>
      <c r="OBV1" s="222"/>
      <c r="OBW1" s="222"/>
      <c r="OBX1" s="222"/>
      <c r="OBY1" s="222"/>
      <c r="OBZ1" s="222"/>
      <c r="OCA1" s="222"/>
      <c r="OCB1" s="222"/>
      <c r="OCC1" s="222"/>
      <c r="OCD1" s="222"/>
      <c r="OCE1" s="222"/>
      <c r="OCF1" s="222"/>
      <c r="OCG1" s="222"/>
      <c r="OCH1" s="222"/>
      <c r="OCI1" s="222"/>
      <c r="OCJ1" s="222"/>
      <c r="OCK1" s="222"/>
      <c r="OCL1" s="222"/>
      <c r="OCM1" s="222"/>
      <c r="OCN1" s="222"/>
      <c r="OCO1" s="222"/>
      <c r="OCP1" s="222"/>
      <c r="OCQ1" s="222"/>
      <c r="OCR1" s="222"/>
      <c r="OCS1" s="222"/>
      <c r="OCT1" s="222"/>
      <c r="OCU1" s="222"/>
      <c r="OCV1" s="222"/>
      <c r="OCW1" s="222"/>
      <c r="OCX1" s="222"/>
      <c r="OCY1" s="222"/>
      <c r="OCZ1" s="222"/>
      <c r="ODA1" s="222"/>
      <c r="ODB1" s="222"/>
      <c r="ODC1" s="222"/>
      <c r="ODD1" s="222"/>
      <c r="ODE1" s="222"/>
      <c r="ODF1" s="222"/>
      <c r="ODG1" s="222"/>
      <c r="ODH1" s="222"/>
      <c r="ODI1" s="222"/>
      <c r="ODJ1" s="222"/>
      <c r="ODK1" s="222"/>
      <c r="ODL1" s="222"/>
      <c r="ODM1" s="222"/>
      <c r="ODN1" s="222"/>
      <c r="ODO1" s="222"/>
      <c r="ODP1" s="222"/>
      <c r="ODQ1" s="222"/>
      <c r="ODR1" s="222"/>
      <c r="ODS1" s="222"/>
      <c r="ODT1" s="222"/>
      <c r="ODU1" s="222"/>
      <c r="ODV1" s="222"/>
      <c r="ODW1" s="222"/>
      <c r="ODX1" s="222"/>
      <c r="ODY1" s="222"/>
      <c r="ODZ1" s="222"/>
      <c r="OEA1" s="222"/>
      <c r="OEB1" s="222"/>
      <c r="OEC1" s="222"/>
      <c r="OED1" s="222"/>
      <c r="OEE1" s="222"/>
      <c r="OEF1" s="222"/>
      <c r="OEG1" s="222"/>
      <c r="OEH1" s="222"/>
      <c r="OEI1" s="222"/>
      <c r="OEJ1" s="222"/>
      <c r="OEK1" s="222"/>
      <c r="OEL1" s="222"/>
      <c r="OEM1" s="222"/>
      <c r="OEN1" s="222"/>
      <c r="OEO1" s="222"/>
      <c r="OEP1" s="222"/>
      <c r="OEQ1" s="222"/>
      <c r="OER1" s="222"/>
      <c r="OES1" s="222"/>
      <c r="OET1" s="222"/>
      <c r="OEU1" s="222"/>
      <c r="OEV1" s="222"/>
      <c r="OEW1" s="222"/>
      <c r="OEX1" s="222"/>
      <c r="OEY1" s="222"/>
      <c r="OEZ1" s="222"/>
      <c r="OFA1" s="222"/>
      <c r="OFB1" s="222"/>
      <c r="OFC1" s="222"/>
      <c r="OFD1" s="222"/>
      <c r="OFE1" s="222"/>
      <c r="OFF1" s="222"/>
      <c r="OFG1" s="222"/>
      <c r="OFH1" s="222"/>
      <c r="OFI1" s="222"/>
      <c r="OFJ1" s="222"/>
      <c r="OFK1" s="222"/>
      <c r="OFL1" s="222"/>
      <c r="OFM1" s="222"/>
      <c r="OFN1" s="222"/>
      <c r="OFO1" s="222"/>
      <c r="OFP1" s="222"/>
      <c r="OFQ1" s="222"/>
      <c r="OFR1" s="222"/>
      <c r="OFS1" s="222"/>
      <c r="OFT1" s="222"/>
      <c r="OFU1" s="222"/>
      <c r="OFV1" s="222"/>
      <c r="OFW1" s="222"/>
      <c r="OFX1" s="222"/>
      <c r="OFY1" s="222"/>
      <c r="OFZ1" s="222"/>
      <c r="OGA1" s="222"/>
      <c r="OGB1" s="222"/>
      <c r="OGC1" s="222"/>
      <c r="OGD1" s="222"/>
      <c r="OGE1" s="222"/>
      <c r="OGF1" s="222"/>
      <c r="OGG1" s="222"/>
      <c r="OGH1" s="222"/>
      <c r="OGI1" s="222"/>
      <c r="OGJ1" s="222"/>
      <c r="OGK1" s="222"/>
      <c r="OGL1" s="222"/>
      <c r="OGM1" s="222"/>
      <c r="OGN1" s="222"/>
      <c r="OGO1" s="222"/>
      <c r="OGP1" s="222"/>
      <c r="OGQ1" s="222"/>
      <c r="OGR1" s="222"/>
      <c r="OGS1" s="222"/>
      <c r="OGT1" s="222"/>
      <c r="OGU1" s="222"/>
      <c r="OGV1" s="222"/>
      <c r="OGW1" s="222"/>
      <c r="OGX1" s="222"/>
      <c r="OGY1" s="222"/>
      <c r="OGZ1" s="222"/>
      <c r="OHA1" s="222"/>
      <c r="OHB1" s="222"/>
      <c r="OHC1" s="222"/>
      <c r="OHD1" s="222"/>
      <c r="OHE1" s="222"/>
      <c r="OHF1" s="222"/>
      <c r="OHG1" s="222"/>
      <c r="OHH1" s="222"/>
      <c r="OHI1" s="222"/>
      <c r="OHJ1" s="222"/>
      <c r="OHK1" s="222"/>
      <c r="OHL1" s="222"/>
      <c r="OHM1" s="222"/>
      <c r="OHN1" s="222"/>
      <c r="OHO1" s="222"/>
      <c r="OHP1" s="222"/>
      <c r="OHQ1" s="222"/>
      <c r="OHR1" s="222"/>
      <c r="OHS1" s="222"/>
      <c r="OHT1" s="222"/>
      <c r="OHU1" s="222"/>
      <c r="OHV1" s="222"/>
      <c r="OHW1" s="222"/>
      <c r="OHX1" s="222"/>
      <c r="OHY1" s="222"/>
      <c r="OHZ1" s="222"/>
      <c r="OIA1" s="222"/>
      <c r="OIB1" s="222"/>
      <c r="OIC1" s="222"/>
      <c r="OID1" s="222"/>
      <c r="OIE1" s="222"/>
      <c r="OIF1" s="222"/>
      <c r="OIG1" s="222"/>
      <c r="OIH1" s="222"/>
      <c r="OII1" s="222"/>
      <c r="OIJ1" s="222"/>
      <c r="OIK1" s="222"/>
      <c r="OIL1" s="222"/>
      <c r="OIM1" s="222"/>
      <c r="OIN1" s="222"/>
      <c r="OIO1" s="222"/>
      <c r="OIP1" s="222"/>
      <c r="OIQ1" s="222"/>
      <c r="OIR1" s="222"/>
      <c r="OIS1" s="222"/>
      <c r="OIT1" s="222"/>
      <c r="OIU1" s="222"/>
      <c r="OIV1" s="222"/>
      <c r="OIW1" s="222"/>
      <c r="OIX1" s="222"/>
      <c r="OIY1" s="222"/>
      <c r="OIZ1" s="222"/>
      <c r="OJA1" s="222"/>
      <c r="OJB1" s="222"/>
      <c r="OJC1" s="222"/>
      <c r="OJD1" s="222"/>
      <c r="OJE1" s="222"/>
      <c r="OJF1" s="222"/>
      <c r="OJG1" s="222"/>
      <c r="OJH1" s="222"/>
      <c r="OJI1" s="222"/>
      <c r="OJJ1" s="222"/>
      <c r="OJK1" s="222"/>
      <c r="OJL1" s="222"/>
      <c r="OJM1" s="222"/>
      <c r="OJN1" s="222"/>
      <c r="OJO1" s="222"/>
      <c r="OJP1" s="222"/>
      <c r="OJQ1" s="222"/>
      <c r="OJR1" s="222"/>
      <c r="OJS1" s="222"/>
      <c r="OJT1" s="222"/>
      <c r="OJU1" s="222"/>
      <c r="OJV1" s="222"/>
      <c r="OJW1" s="222"/>
      <c r="OJX1" s="222"/>
      <c r="OJY1" s="222"/>
      <c r="OJZ1" s="222"/>
      <c r="OKA1" s="222"/>
      <c r="OKB1" s="222"/>
      <c r="OKC1" s="222"/>
      <c r="OKD1" s="222"/>
      <c r="OKE1" s="222"/>
      <c r="OKF1" s="222"/>
      <c r="OKG1" s="222"/>
      <c r="OKH1" s="222"/>
      <c r="OKI1" s="222"/>
      <c r="OKJ1" s="222"/>
      <c r="OKK1" s="222"/>
      <c r="OKL1" s="222"/>
      <c r="OKM1" s="222"/>
      <c r="OKN1" s="222"/>
      <c r="OKO1" s="222"/>
      <c r="OKP1" s="222"/>
      <c r="OKQ1" s="222"/>
      <c r="OKR1" s="222"/>
      <c r="OKS1" s="222"/>
      <c r="OKT1" s="222"/>
      <c r="OKU1" s="222"/>
      <c r="OKV1" s="222"/>
      <c r="OKW1" s="222"/>
      <c r="OKX1" s="222"/>
      <c r="OKY1" s="222"/>
      <c r="OKZ1" s="222"/>
      <c r="OLA1" s="222"/>
      <c r="OLB1" s="222"/>
      <c r="OLC1" s="222"/>
      <c r="OLD1" s="222"/>
      <c r="OLE1" s="222"/>
      <c r="OLF1" s="222"/>
      <c r="OLG1" s="222"/>
      <c r="OLH1" s="222"/>
      <c r="OLI1" s="222"/>
      <c r="OLJ1" s="222"/>
      <c r="OLK1" s="222"/>
      <c r="OLL1" s="222"/>
      <c r="OLM1" s="222"/>
      <c r="OLN1" s="222"/>
      <c r="OLO1" s="222"/>
      <c r="OLP1" s="222"/>
      <c r="OLQ1" s="222"/>
      <c r="OLR1" s="222"/>
      <c r="OLS1" s="222"/>
      <c r="OLT1" s="222"/>
      <c r="OLU1" s="222"/>
      <c r="OLV1" s="222"/>
      <c r="OLW1" s="222"/>
      <c r="OLX1" s="222"/>
      <c r="OLY1" s="222"/>
      <c r="OLZ1" s="222"/>
      <c r="OMA1" s="222"/>
      <c r="OMB1" s="222"/>
      <c r="OMC1" s="222"/>
      <c r="OMD1" s="222"/>
      <c r="OME1" s="222"/>
      <c r="OMF1" s="222"/>
      <c r="OMG1" s="222"/>
      <c r="OMH1" s="222"/>
      <c r="OMI1" s="222"/>
      <c r="OMJ1" s="222"/>
      <c r="OMK1" s="222"/>
      <c r="OML1" s="222"/>
      <c r="OMM1" s="222"/>
      <c r="OMN1" s="222"/>
      <c r="OMO1" s="222"/>
      <c r="OMP1" s="222"/>
      <c r="OMQ1" s="222"/>
      <c r="OMR1" s="222"/>
      <c r="OMS1" s="222"/>
      <c r="OMT1" s="222"/>
      <c r="OMU1" s="222"/>
      <c r="OMV1" s="222"/>
      <c r="OMW1" s="222"/>
      <c r="OMX1" s="222"/>
      <c r="OMY1" s="222"/>
      <c r="OMZ1" s="222"/>
      <c r="ONA1" s="222"/>
      <c r="ONB1" s="222"/>
      <c r="ONC1" s="222"/>
      <c r="OND1" s="222"/>
      <c r="ONE1" s="222"/>
      <c r="ONF1" s="222"/>
      <c r="ONG1" s="222"/>
      <c r="ONH1" s="222"/>
      <c r="ONI1" s="222"/>
      <c r="ONJ1" s="222"/>
      <c r="ONK1" s="222"/>
      <c r="ONL1" s="222"/>
      <c r="ONM1" s="222"/>
      <c r="ONN1" s="222"/>
      <c r="ONO1" s="222"/>
      <c r="ONP1" s="222"/>
      <c r="ONQ1" s="222"/>
      <c r="ONR1" s="222"/>
      <c r="ONS1" s="222"/>
      <c r="ONT1" s="222"/>
      <c r="ONU1" s="222"/>
      <c r="ONV1" s="222"/>
      <c r="ONW1" s="222"/>
      <c r="ONX1" s="222"/>
      <c r="ONY1" s="222"/>
      <c r="ONZ1" s="222"/>
      <c r="OOA1" s="222"/>
      <c r="OOB1" s="222"/>
      <c r="OOC1" s="222"/>
      <c r="OOD1" s="222"/>
      <c r="OOE1" s="222"/>
      <c r="OOF1" s="222"/>
      <c r="OOG1" s="222"/>
      <c r="OOH1" s="222"/>
      <c r="OOI1" s="222"/>
      <c r="OOJ1" s="222"/>
      <c r="OOK1" s="222"/>
      <c r="OOL1" s="222"/>
      <c r="OOM1" s="222"/>
      <c r="OON1" s="222"/>
      <c r="OOO1" s="222"/>
      <c r="OOP1" s="222"/>
      <c r="OOQ1" s="222"/>
      <c r="OOR1" s="222"/>
      <c r="OOS1" s="222"/>
      <c r="OOT1" s="222"/>
      <c r="OOU1" s="222"/>
      <c r="OOV1" s="222"/>
      <c r="OOW1" s="222"/>
      <c r="OOX1" s="222"/>
      <c r="OOY1" s="222"/>
      <c r="OOZ1" s="222"/>
      <c r="OPA1" s="222"/>
      <c r="OPB1" s="222"/>
      <c r="OPC1" s="222"/>
      <c r="OPD1" s="222"/>
      <c r="OPE1" s="222"/>
      <c r="OPF1" s="222"/>
      <c r="OPG1" s="222"/>
      <c r="OPH1" s="222"/>
      <c r="OPI1" s="222"/>
      <c r="OPJ1" s="222"/>
      <c r="OPK1" s="222"/>
      <c r="OPL1" s="222"/>
      <c r="OPM1" s="222"/>
      <c r="OPN1" s="222"/>
      <c r="OPO1" s="222"/>
      <c r="OPP1" s="222"/>
      <c r="OPQ1" s="222"/>
      <c r="OPR1" s="222"/>
      <c r="OPS1" s="222"/>
      <c r="OPT1" s="222"/>
      <c r="OPU1" s="222"/>
      <c r="OPV1" s="222"/>
      <c r="OPW1" s="222"/>
      <c r="OPX1" s="222"/>
      <c r="OPY1" s="222"/>
      <c r="OPZ1" s="222"/>
      <c r="OQA1" s="222"/>
      <c r="OQB1" s="222"/>
      <c r="OQC1" s="222"/>
      <c r="OQD1" s="222"/>
      <c r="OQE1" s="222"/>
      <c r="OQF1" s="222"/>
      <c r="OQG1" s="222"/>
      <c r="OQH1" s="222"/>
      <c r="OQI1" s="222"/>
      <c r="OQJ1" s="222"/>
      <c r="OQK1" s="222"/>
      <c r="OQL1" s="222"/>
      <c r="OQM1" s="222"/>
      <c r="OQN1" s="222"/>
      <c r="OQO1" s="222"/>
      <c r="OQP1" s="222"/>
      <c r="OQQ1" s="222"/>
      <c r="OQR1" s="222"/>
      <c r="OQS1" s="222"/>
      <c r="OQT1" s="222"/>
      <c r="OQU1" s="222"/>
      <c r="OQV1" s="222"/>
      <c r="OQW1" s="222"/>
      <c r="OQX1" s="222"/>
      <c r="OQY1" s="222"/>
      <c r="OQZ1" s="222"/>
      <c r="ORA1" s="222"/>
      <c r="ORB1" s="222"/>
      <c r="ORC1" s="222"/>
      <c r="ORD1" s="222"/>
      <c r="ORE1" s="222"/>
      <c r="ORF1" s="222"/>
      <c r="ORG1" s="222"/>
      <c r="ORH1" s="222"/>
      <c r="ORI1" s="222"/>
      <c r="ORJ1" s="222"/>
      <c r="ORK1" s="222"/>
      <c r="ORL1" s="222"/>
      <c r="ORM1" s="222"/>
      <c r="ORN1" s="222"/>
      <c r="ORO1" s="222"/>
      <c r="ORP1" s="222"/>
      <c r="ORQ1" s="222"/>
      <c r="ORR1" s="222"/>
      <c r="ORS1" s="222"/>
      <c r="ORT1" s="222"/>
      <c r="ORU1" s="222"/>
      <c r="ORV1" s="222"/>
      <c r="ORW1" s="222"/>
      <c r="ORX1" s="222"/>
      <c r="ORY1" s="222"/>
      <c r="ORZ1" s="222"/>
      <c r="OSA1" s="222"/>
      <c r="OSB1" s="222"/>
      <c r="OSC1" s="222"/>
      <c r="OSD1" s="222"/>
      <c r="OSE1" s="222"/>
      <c r="OSF1" s="222"/>
      <c r="OSG1" s="222"/>
      <c r="OSH1" s="222"/>
      <c r="OSI1" s="222"/>
      <c r="OSJ1" s="222"/>
      <c r="OSK1" s="222"/>
      <c r="OSL1" s="222"/>
      <c r="OSM1" s="222"/>
      <c r="OSN1" s="222"/>
      <c r="OSO1" s="222"/>
      <c r="OSP1" s="222"/>
      <c r="OSQ1" s="222"/>
      <c r="OSR1" s="222"/>
      <c r="OSS1" s="222"/>
      <c r="OST1" s="222"/>
      <c r="OSU1" s="222"/>
      <c r="OSV1" s="222"/>
      <c r="OSW1" s="222"/>
      <c r="OSX1" s="222"/>
      <c r="OSY1" s="222"/>
      <c r="OSZ1" s="222"/>
      <c r="OTA1" s="222"/>
      <c r="OTB1" s="222"/>
      <c r="OTC1" s="222"/>
      <c r="OTD1" s="222"/>
      <c r="OTE1" s="222"/>
      <c r="OTF1" s="222"/>
      <c r="OTG1" s="222"/>
      <c r="OTH1" s="222"/>
      <c r="OTI1" s="222"/>
      <c r="OTJ1" s="222"/>
      <c r="OTK1" s="222"/>
      <c r="OTL1" s="222"/>
      <c r="OTM1" s="222"/>
      <c r="OTN1" s="222"/>
      <c r="OTO1" s="222"/>
      <c r="OTP1" s="222"/>
      <c r="OTQ1" s="222"/>
      <c r="OTR1" s="222"/>
      <c r="OTS1" s="222"/>
      <c r="OTT1" s="222"/>
      <c r="OTU1" s="222"/>
      <c r="OTV1" s="222"/>
      <c r="OTW1" s="222"/>
      <c r="OTX1" s="222"/>
      <c r="OTY1" s="222"/>
      <c r="OTZ1" s="222"/>
      <c r="OUA1" s="222"/>
      <c r="OUB1" s="222"/>
      <c r="OUC1" s="222"/>
      <c r="OUD1" s="222"/>
      <c r="OUE1" s="222"/>
      <c r="OUF1" s="222"/>
      <c r="OUG1" s="222"/>
      <c r="OUH1" s="222"/>
      <c r="OUI1" s="222"/>
      <c r="OUJ1" s="222"/>
      <c r="OUK1" s="222"/>
      <c r="OUL1" s="222"/>
      <c r="OUM1" s="222"/>
      <c r="OUN1" s="222"/>
      <c r="OUO1" s="222"/>
      <c r="OUP1" s="222"/>
      <c r="OUQ1" s="222"/>
      <c r="OUR1" s="222"/>
      <c r="OUS1" s="222"/>
      <c r="OUT1" s="222"/>
      <c r="OUU1" s="222"/>
      <c r="OUV1" s="222"/>
      <c r="OUW1" s="222"/>
      <c r="OUX1" s="222"/>
      <c r="OUY1" s="222"/>
      <c r="OUZ1" s="222"/>
      <c r="OVA1" s="222"/>
      <c r="OVB1" s="222"/>
      <c r="OVC1" s="222"/>
      <c r="OVD1" s="222"/>
      <c r="OVE1" s="222"/>
      <c r="OVF1" s="222"/>
      <c r="OVG1" s="222"/>
      <c r="OVH1" s="222"/>
      <c r="OVI1" s="222"/>
      <c r="OVJ1" s="222"/>
      <c r="OVK1" s="222"/>
      <c r="OVL1" s="222"/>
      <c r="OVM1" s="222"/>
      <c r="OVN1" s="222"/>
      <c r="OVO1" s="222"/>
      <c r="OVP1" s="222"/>
      <c r="OVQ1" s="222"/>
      <c r="OVR1" s="222"/>
      <c r="OVS1" s="222"/>
      <c r="OVT1" s="222"/>
      <c r="OVU1" s="222"/>
      <c r="OVV1" s="222"/>
      <c r="OVW1" s="222"/>
      <c r="OVX1" s="222"/>
      <c r="OVY1" s="222"/>
      <c r="OVZ1" s="222"/>
      <c r="OWA1" s="222"/>
      <c r="OWB1" s="222"/>
      <c r="OWC1" s="222"/>
      <c r="OWD1" s="222"/>
      <c r="OWE1" s="222"/>
      <c r="OWF1" s="222"/>
      <c r="OWG1" s="222"/>
      <c r="OWH1" s="222"/>
      <c r="OWI1" s="222"/>
      <c r="OWJ1" s="222"/>
      <c r="OWK1" s="222"/>
      <c r="OWL1" s="222"/>
      <c r="OWM1" s="222"/>
      <c r="OWN1" s="222"/>
      <c r="OWO1" s="222"/>
      <c r="OWP1" s="222"/>
      <c r="OWQ1" s="222"/>
      <c r="OWR1" s="222"/>
      <c r="OWS1" s="222"/>
      <c r="OWT1" s="222"/>
      <c r="OWU1" s="222"/>
      <c r="OWV1" s="222"/>
      <c r="OWW1" s="222"/>
      <c r="OWX1" s="222"/>
      <c r="OWY1" s="222"/>
      <c r="OWZ1" s="222"/>
      <c r="OXA1" s="222"/>
      <c r="OXB1" s="222"/>
      <c r="OXC1" s="222"/>
      <c r="OXD1" s="222"/>
      <c r="OXE1" s="222"/>
      <c r="OXF1" s="222"/>
      <c r="OXG1" s="222"/>
      <c r="OXH1" s="222"/>
      <c r="OXI1" s="222"/>
      <c r="OXJ1" s="222"/>
      <c r="OXK1" s="222"/>
      <c r="OXL1" s="222"/>
      <c r="OXM1" s="222"/>
      <c r="OXN1" s="222"/>
      <c r="OXO1" s="222"/>
      <c r="OXP1" s="222"/>
      <c r="OXQ1" s="222"/>
      <c r="OXR1" s="222"/>
      <c r="OXS1" s="222"/>
      <c r="OXT1" s="222"/>
      <c r="OXU1" s="222"/>
      <c r="OXV1" s="222"/>
      <c r="OXW1" s="222"/>
      <c r="OXX1" s="222"/>
      <c r="OXY1" s="222"/>
      <c r="OXZ1" s="222"/>
      <c r="OYA1" s="222"/>
      <c r="OYB1" s="222"/>
      <c r="OYC1" s="222"/>
      <c r="OYD1" s="222"/>
      <c r="OYE1" s="222"/>
      <c r="OYF1" s="222"/>
      <c r="OYG1" s="222"/>
      <c r="OYH1" s="222"/>
      <c r="OYI1" s="222"/>
      <c r="OYJ1" s="222"/>
      <c r="OYK1" s="222"/>
      <c r="OYL1" s="222"/>
      <c r="OYM1" s="222"/>
      <c r="OYN1" s="222"/>
      <c r="OYO1" s="222"/>
      <c r="OYP1" s="222"/>
      <c r="OYQ1" s="222"/>
      <c r="OYR1" s="222"/>
      <c r="OYS1" s="222"/>
      <c r="OYT1" s="222"/>
      <c r="OYU1" s="222"/>
      <c r="OYV1" s="222"/>
      <c r="OYW1" s="222"/>
      <c r="OYX1" s="222"/>
      <c r="OYY1" s="222"/>
      <c r="OYZ1" s="222"/>
      <c r="OZA1" s="222"/>
      <c r="OZB1" s="222"/>
      <c r="OZC1" s="222"/>
      <c r="OZD1" s="222"/>
      <c r="OZE1" s="222"/>
      <c r="OZF1" s="222"/>
      <c r="OZG1" s="222"/>
      <c r="OZH1" s="222"/>
      <c r="OZI1" s="222"/>
      <c r="OZJ1" s="222"/>
      <c r="OZK1" s="222"/>
      <c r="OZL1" s="222"/>
      <c r="OZM1" s="222"/>
      <c r="OZN1" s="222"/>
      <c r="OZO1" s="222"/>
      <c r="OZP1" s="222"/>
      <c r="OZQ1" s="222"/>
      <c r="OZR1" s="222"/>
      <c r="OZS1" s="222"/>
      <c r="OZT1" s="222"/>
      <c r="OZU1" s="222"/>
      <c r="OZV1" s="222"/>
      <c r="OZW1" s="222"/>
      <c r="OZX1" s="222"/>
      <c r="OZY1" s="222"/>
      <c r="OZZ1" s="222"/>
      <c r="PAA1" s="222"/>
      <c r="PAB1" s="222"/>
      <c r="PAC1" s="222"/>
      <c r="PAD1" s="222"/>
      <c r="PAE1" s="222"/>
      <c r="PAF1" s="222"/>
      <c r="PAG1" s="222"/>
      <c r="PAH1" s="222"/>
      <c r="PAI1" s="222"/>
      <c r="PAJ1" s="222"/>
      <c r="PAK1" s="222"/>
      <c r="PAL1" s="222"/>
      <c r="PAM1" s="222"/>
      <c r="PAN1" s="222"/>
      <c r="PAO1" s="222"/>
      <c r="PAP1" s="222"/>
      <c r="PAQ1" s="222"/>
      <c r="PAR1" s="222"/>
      <c r="PAS1" s="222"/>
      <c r="PAT1" s="222"/>
      <c r="PAU1" s="222"/>
      <c r="PAV1" s="222"/>
      <c r="PAW1" s="222"/>
      <c r="PAX1" s="222"/>
      <c r="PAY1" s="222"/>
      <c r="PAZ1" s="222"/>
      <c r="PBA1" s="222"/>
      <c r="PBB1" s="222"/>
      <c r="PBC1" s="222"/>
      <c r="PBD1" s="222"/>
      <c r="PBE1" s="222"/>
      <c r="PBF1" s="222"/>
      <c r="PBG1" s="222"/>
      <c r="PBH1" s="222"/>
      <c r="PBI1" s="222"/>
      <c r="PBJ1" s="222"/>
      <c r="PBK1" s="222"/>
      <c r="PBL1" s="222"/>
      <c r="PBM1" s="222"/>
      <c r="PBN1" s="222"/>
      <c r="PBO1" s="222"/>
      <c r="PBP1" s="222"/>
      <c r="PBQ1" s="222"/>
      <c r="PBR1" s="222"/>
      <c r="PBS1" s="222"/>
      <c r="PBT1" s="222"/>
      <c r="PBU1" s="222"/>
      <c r="PBV1" s="222"/>
      <c r="PBW1" s="222"/>
      <c r="PBX1" s="222"/>
      <c r="PBY1" s="222"/>
      <c r="PBZ1" s="222"/>
      <c r="PCA1" s="222"/>
      <c r="PCB1" s="222"/>
      <c r="PCC1" s="222"/>
      <c r="PCD1" s="222"/>
      <c r="PCE1" s="222"/>
      <c r="PCF1" s="222"/>
      <c r="PCG1" s="222"/>
      <c r="PCH1" s="222"/>
      <c r="PCI1" s="222"/>
      <c r="PCJ1" s="222"/>
      <c r="PCK1" s="222"/>
      <c r="PCL1" s="222"/>
      <c r="PCM1" s="222"/>
      <c r="PCN1" s="222"/>
      <c r="PCO1" s="222"/>
      <c r="PCP1" s="222"/>
      <c r="PCQ1" s="222"/>
      <c r="PCR1" s="222"/>
      <c r="PCS1" s="222"/>
      <c r="PCT1" s="222"/>
      <c r="PCU1" s="222"/>
      <c r="PCV1" s="222"/>
      <c r="PCW1" s="222"/>
      <c r="PCX1" s="222"/>
      <c r="PCY1" s="222"/>
      <c r="PCZ1" s="222"/>
      <c r="PDA1" s="222"/>
      <c r="PDB1" s="222"/>
      <c r="PDC1" s="222"/>
      <c r="PDD1" s="222"/>
      <c r="PDE1" s="222"/>
      <c r="PDF1" s="222"/>
      <c r="PDG1" s="222"/>
      <c r="PDH1" s="222"/>
      <c r="PDI1" s="222"/>
      <c r="PDJ1" s="222"/>
      <c r="PDK1" s="222"/>
      <c r="PDL1" s="222"/>
      <c r="PDM1" s="222"/>
      <c r="PDN1" s="222"/>
      <c r="PDO1" s="222"/>
      <c r="PDP1" s="222"/>
      <c r="PDQ1" s="222"/>
      <c r="PDR1" s="222"/>
      <c r="PDS1" s="222"/>
      <c r="PDT1" s="222"/>
      <c r="PDU1" s="222"/>
      <c r="PDV1" s="222"/>
      <c r="PDW1" s="222"/>
      <c r="PDX1" s="222"/>
      <c r="PDY1" s="222"/>
      <c r="PDZ1" s="222"/>
      <c r="PEA1" s="222"/>
      <c r="PEB1" s="222"/>
      <c r="PEC1" s="222"/>
      <c r="PED1" s="222"/>
      <c r="PEE1" s="222"/>
      <c r="PEF1" s="222"/>
      <c r="PEG1" s="222"/>
      <c r="PEH1" s="222"/>
      <c r="PEI1" s="222"/>
      <c r="PEJ1" s="222"/>
      <c r="PEK1" s="222"/>
      <c r="PEL1" s="222"/>
      <c r="PEM1" s="222"/>
      <c r="PEN1" s="222"/>
      <c r="PEO1" s="222"/>
      <c r="PEP1" s="222"/>
      <c r="PEQ1" s="222"/>
      <c r="PER1" s="222"/>
      <c r="PES1" s="222"/>
      <c r="PET1" s="222"/>
      <c r="PEU1" s="222"/>
      <c r="PEV1" s="222"/>
      <c r="PEW1" s="222"/>
      <c r="PEX1" s="222"/>
      <c r="PEY1" s="222"/>
      <c r="PEZ1" s="222"/>
      <c r="PFA1" s="222"/>
      <c r="PFB1" s="222"/>
      <c r="PFC1" s="222"/>
      <c r="PFD1" s="222"/>
      <c r="PFE1" s="222"/>
      <c r="PFF1" s="222"/>
      <c r="PFG1" s="222"/>
      <c r="PFH1" s="222"/>
      <c r="PFI1" s="222"/>
      <c r="PFJ1" s="222"/>
      <c r="PFK1" s="222"/>
      <c r="PFL1" s="222"/>
      <c r="PFM1" s="222"/>
      <c r="PFN1" s="222"/>
      <c r="PFO1" s="222"/>
      <c r="PFP1" s="222"/>
      <c r="PFQ1" s="222"/>
      <c r="PFR1" s="222"/>
      <c r="PFS1" s="222"/>
      <c r="PFT1" s="222"/>
      <c r="PFU1" s="222"/>
      <c r="PFV1" s="222"/>
      <c r="PFW1" s="222"/>
      <c r="PFX1" s="222"/>
      <c r="PFY1" s="222"/>
      <c r="PFZ1" s="222"/>
      <c r="PGA1" s="222"/>
      <c r="PGB1" s="222"/>
      <c r="PGC1" s="222"/>
      <c r="PGD1" s="222"/>
      <c r="PGE1" s="222"/>
      <c r="PGF1" s="222"/>
      <c r="PGG1" s="222"/>
      <c r="PGH1" s="222"/>
      <c r="PGI1" s="222"/>
      <c r="PGJ1" s="222"/>
      <c r="PGK1" s="222"/>
      <c r="PGL1" s="222"/>
      <c r="PGM1" s="222"/>
      <c r="PGN1" s="222"/>
      <c r="PGO1" s="222"/>
      <c r="PGP1" s="222"/>
      <c r="PGQ1" s="222"/>
      <c r="PGR1" s="222"/>
      <c r="PGS1" s="222"/>
      <c r="PGT1" s="222"/>
      <c r="PGU1" s="222"/>
      <c r="PGV1" s="222"/>
      <c r="PGW1" s="222"/>
      <c r="PGX1" s="222"/>
      <c r="PGY1" s="222"/>
      <c r="PGZ1" s="222"/>
      <c r="PHA1" s="222"/>
      <c r="PHB1" s="222"/>
      <c r="PHC1" s="222"/>
      <c r="PHD1" s="222"/>
      <c r="PHE1" s="222"/>
      <c r="PHF1" s="222"/>
      <c r="PHG1" s="222"/>
      <c r="PHH1" s="222"/>
      <c r="PHI1" s="222"/>
      <c r="PHJ1" s="222"/>
      <c r="PHK1" s="222"/>
      <c r="PHL1" s="222"/>
      <c r="PHM1" s="222"/>
      <c r="PHN1" s="222"/>
      <c r="PHO1" s="222"/>
      <c r="PHP1" s="222"/>
      <c r="PHQ1" s="222"/>
      <c r="PHR1" s="222"/>
      <c r="PHS1" s="222"/>
      <c r="PHT1" s="222"/>
      <c r="PHU1" s="222"/>
      <c r="PHV1" s="222"/>
      <c r="PHW1" s="222"/>
      <c r="PHX1" s="222"/>
      <c r="PHY1" s="222"/>
      <c r="PHZ1" s="222"/>
      <c r="PIA1" s="222"/>
      <c r="PIB1" s="222"/>
      <c r="PIC1" s="222"/>
      <c r="PID1" s="222"/>
      <c r="PIE1" s="222"/>
      <c r="PIF1" s="222"/>
      <c r="PIG1" s="222"/>
      <c r="PIH1" s="222"/>
      <c r="PII1" s="222"/>
      <c r="PIJ1" s="222"/>
      <c r="PIK1" s="222"/>
      <c r="PIL1" s="222"/>
      <c r="PIM1" s="222"/>
      <c r="PIN1" s="222"/>
      <c r="PIO1" s="222"/>
      <c r="PIP1" s="222"/>
      <c r="PIQ1" s="222"/>
      <c r="PIR1" s="222"/>
      <c r="PIS1" s="222"/>
      <c r="PIT1" s="222"/>
      <c r="PIU1" s="222"/>
      <c r="PIV1" s="222"/>
      <c r="PIW1" s="222"/>
      <c r="PIX1" s="222"/>
      <c r="PIY1" s="222"/>
      <c r="PIZ1" s="222"/>
      <c r="PJA1" s="222"/>
      <c r="PJB1" s="222"/>
      <c r="PJC1" s="222"/>
      <c r="PJD1" s="222"/>
      <c r="PJE1" s="222"/>
      <c r="PJF1" s="222"/>
      <c r="PJG1" s="222"/>
      <c r="PJH1" s="222"/>
      <c r="PJI1" s="222"/>
      <c r="PJJ1" s="222"/>
      <c r="PJK1" s="222"/>
      <c r="PJL1" s="222"/>
      <c r="PJM1" s="222"/>
      <c r="PJN1" s="222"/>
      <c r="PJO1" s="222"/>
      <c r="PJP1" s="222"/>
      <c r="PJQ1" s="222"/>
      <c r="PJR1" s="222"/>
      <c r="PJS1" s="222"/>
      <c r="PJT1" s="222"/>
      <c r="PJU1" s="222"/>
      <c r="PJV1" s="222"/>
      <c r="PJW1" s="222"/>
      <c r="PJX1" s="222"/>
      <c r="PJY1" s="222"/>
      <c r="PJZ1" s="222"/>
      <c r="PKA1" s="222"/>
      <c r="PKB1" s="222"/>
      <c r="PKC1" s="222"/>
      <c r="PKD1" s="222"/>
      <c r="PKE1" s="222"/>
      <c r="PKF1" s="222"/>
      <c r="PKG1" s="222"/>
      <c r="PKH1" s="222"/>
      <c r="PKI1" s="222"/>
      <c r="PKJ1" s="222"/>
      <c r="PKK1" s="222"/>
      <c r="PKL1" s="222"/>
      <c r="PKM1" s="222"/>
      <c r="PKN1" s="222"/>
      <c r="PKO1" s="222"/>
      <c r="PKP1" s="222"/>
      <c r="PKQ1" s="222"/>
      <c r="PKR1" s="222"/>
      <c r="PKS1" s="222"/>
      <c r="PKT1" s="222"/>
      <c r="PKU1" s="222"/>
      <c r="PKV1" s="222"/>
      <c r="PKW1" s="222"/>
      <c r="PKX1" s="222"/>
      <c r="PKY1" s="222"/>
      <c r="PKZ1" s="222"/>
      <c r="PLA1" s="222"/>
      <c r="PLB1" s="222"/>
      <c r="PLC1" s="222"/>
      <c r="PLD1" s="222"/>
      <c r="PLE1" s="222"/>
      <c r="PLF1" s="222"/>
      <c r="PLG1" s="222"/>
      <c r="PLH1" s="222"/>
      <c r="PLI1" s="222"/>
      <c r="PLJ1" s="222"/>
      <c r="PLK1" s="222"/>
      <c r="PLL1" s="222"/>
      <c r="PLM1" s="222"/>
      <c r="PLN1" s="222"/>
      <c r="PLO1" s="222"/>
      <c r="PLP1" s="222"/>
      <c r="PLQ1" s="222"/>
      <c r="PLR1" s="222"/>
      <c r="PLS1" s="222"/>
      <c r="PLT1" s="222"/>
      <c r="PLU1" s="222"/>
      <c r="PLV1" s="222"/>
      <c r="PLW1" s="222"/>
      <c r="PLX1" s="222"/>
      <c r="PLY1" s="222"/>
      <c r="PLZ1" s="222"/>
      <c r="PMA1" s="222"/>
      <c r="PMB1" s="222"/>
      <c r="PMC1" s="222"/>
      <c r="PMD1" s="222"/>
      <c r="PME1" s="222"/>
      <c r="PMF1" s="222"/>
      <c r="PMG1" s="222"/>
      <c r="PMH1" s="222"/>
      <c r="PMI1" s="222"/>
      <c r="PMJ1" s="222"/>
      <c r="PMK1" s="222"/>
      <c r="PML1" s="222"/>
      <c r="PMM1" s="222"/>
      <c r="PMN1" s="222"/>
      <c r="PMO1" s="222"/>
      <c r="PMP1" s="222"/>
      <c r="PMQ1" s="222"/>
      <c r="PMR1" s="222"/>
      <c r="PMS1" s="222"/>
      <c r="PMT1" s="222"/>
      <c r="PMU1" s="222"/>
      <c r="PMV1" s="222"/>
      <c r="PMW1" s="222"/>
      <c r="PMX1" s="222"/>
      <c r="PMY1" s="222"/>
      <c r="PMZ1" s="222"/>
      <c r="PNA1" s="222"/>
      <c r="PNB1" s="222"/>
      <c r="PNC1" s="222"/>
      <c r="PND1" s="222"/>
      <c r="PNE1" s="222"/>
      <c r="PNF1" s="222"/>
      <c r="PNG1" s="222"/>
      <c r="PNH1" s="222"/>
      <c r="PNI1" s="222"/>
      <c r="PNJ1" s="222"/>
      <c r="PNK1" s="222"/>
      <c r="PNL1" s="222"/>
      <c r="PNM1" s="222"/>
      <c r="PNN1" s="222"/>
      <c r="PNO1" s="222"/>
      <c r="PNP1" s="222"/>
      <c r="PNQ1" s="222"/>
      <c r="PNR1" s="222"/>
      <c r="PNS1" s="222"/>
      <c r="PNT1" s="222"/>
      <c r="PNU1" s="222"/>
      <c r="PNV1" s="222"/>
      <c r="PNW1" s="222"/>
      <c r="PNX1" s="222"/>
      <c r="PNY1" s="222"/>
      <c r="PNZ1" s="222"/>
      <c r="POA1" s="222"/>
      <c r="POB1" s="222"/>
      <c r="POC1" s="222"/>
      <c r="POD1" s="222"/>
      <c r="POE1" s="222"/>
      <c r="POF1" s="222"/>
      <c r="POG1" s="222"/>
      <c r="POH1" s="222"/>
      <c r="POI1" s="222"/>
      <c r="POJ1" s="222"/>
      <c r="POK1" s="222"/>
      <c r="POL1" s="222"/>
      <c r="POM1" s="222"/>
      <c r="PON1" s="222"/>
      <c r="POO1" s="222"/>
      <c r="POP1" s="222"/>
      <c r="POQ1" s="222"/>
      <c r="POR1" s="222"/>
      <c r="POS1" s="222"/>
      <c r="POT1" s="222"/>
      <c r="POU1" s="222"/>
      <c r="POV1" s="222"/>
      <c r="POW1" s="222"/>
      <c r="POX1" s="222"/>
      <c r="POY1" s="222"/>
      <c r="POZ1" s="222"/>
      <c r="PPA1" s="222"/>
      <c r="PPB1" s="222"/>
      <c r="PPC1" s="222"/>
      <c r="PPD1" s="222"/>
      <c r="PPE1" s="222"/>
      <c r="PPF1" s="222"/>
      <c r="PPG1" s="222"/>
      <c r="PPH1" s="222"/>
      <c r="PPI1" s="222"/>
      <c r="PPJ1" s="222"/>
      <c r="PPK1" s="222"/>
      <c r="PPL1" s="222"/>
      <c r="PPM1" s="222"/>
      <c r="PPN1" s="222"/>
      <c r="PPO1" s="222"/>
      <c r="PPP1" s="222"/>
      <c r="PPQ1" s="222"/>
      <c r="PPR1" s="222"/>
      <c r="PPS1" s="222"/>
      <c r="PPT1" s="222"/>
      <c r="PPU1" s="222"/>
      <c r="PPV1" s="222"/>
      <c r="PPW1" s="222"/>
      <c r="PPX1" s="222"/>
      <c r="PPY1" s="222"/>
      <c r="PPZ1" s="222"/>
      <c r="PQA1" s="222"/>
      <c r="PQB1" s="222"/>
      <c r="PQC1" s="222"/>
      <c r="PQD1" s="222"/>
      <c r="PQE1" s="222"/>
      <c r="PQF1" s="222"/>
      <c r="PQG1" s="222"/>
      <c r="PQH1" s="222"/>
      <c r="PQI1" s="222"/>
      <c r="PQJ1" s="222"/>
      <c r="PQK1" s="222"/>
      <c r="PQL1" s="222"/>
      <c r="PQM1" s="222"/>
      <c r="PQN1" s="222"/>
      <c r="PQO1" s="222"/>
      <c r="PQP1" s="222"/>
      <c r="PQQ1" s="222"/>
      <c r="PQR1" s="222"/>
      <c r="PQS1" s="222"/>
      <c r="PQT1" s="222"/>
      <c r="PQU1" s="222"/>
      <c r="PQV1" s="222"/>
      <c r="PQW1" s="222"/>
      <c r="PQX1" s="222"/>
      <c r="PQY1" s="222"/>
      <c r="PQZ1" s="222"/>
      <c r="PRA1" s="222"/>
      <c r="PRB1" s="222"/>
      <c r="PRC1" s="222"/>
      <c r="PRD1" s="222"/>
      <c r="PRE1" s="222"/>
      <c r="PRF1" s="222"/>
      <c r="PRG1" s="222"/>
      <c r="PRH1" s="222"/>
      <c r="PRI1" s="222"/>
      <c r="PRJ1" s="222"/>
      <c r="PRK1" s="222"/>
      <c r="PRL1" s="222"/>
      <c r="PRM1" s="222"/>
      <c r="PRN1" s="222"/>
      <c r="PRO1" s="222"/>
      <c r="PRP1" s="222"/>
      <c r="PRQ1" s="222"/>
      <c r="PRR1" s="222"/>
      <c r="PRS1" s="222"/>
      <c r="PRT1" s="222"/>
      <c r="PRU1" s="222"/>
      <c r="PRV1" s="222"/>
      <c r="PRW1" s="222"/>
      <c r="PRX1" s="222"/>
      <c r="PRY1" s="222"/>
      <c r="PRZ1" s="222"/>
      <c r="PSA1" s="222"/>
      <c r="PSB1" s="222"/>
      <c r="PSC1" s="222"/>
      <c r="PSD1" s="222"/>
      <c r="PSE1" s="222"/>
      <c r="PSF1" s="222"/>
      <c r="PSG1" s="222"/>
      <c r="PSH1" s="222"/>
      <c r="PSI1" s="222"/>
      <c r="PSJ1" s="222"/>
      <c r="PSK1" s="222"/>
      <c r="PSL1" s="222"/>
      <c r="PSM1" s="222"/>
      <c r="PSN1" s="222"/>
      <c r="PSO1" s="222"/>
      <c r="PSP1" s="222"/>
      <c r="PSQ1" s="222"/>
      <c r="PSR1" s="222"/>
      <c r="PSS1" s="222"/>
      <c r="PST1" s="222"/>
      <c r="PSU1" s="222"/>
      <c r="PSV1" s="222"/>
      <c r="PSW1" s="222"/>
      <c r="PSX1" s="222"/>
      <c r="PSY1" s="222"/>
      <c r="PSZ1" s="222"/>
      <c r="PTA1" s="222"/>
      <c r="PTB1" s="222"/>
      <c r="PTC1" s="222"/>
      <c r="PTD1" s="222"/>
      <c r="PTE1" s="222"/>
      <c r="PTF1" s="222"/>
      <c r="PTG1" s="222"/>
      <c r="PTH1" s="222"/>
      <c r="PTI1" s="222"/>
      <c r="PTJ1" s="222"/>
      <c r="PTK1" s="222"/>
      <c r="PTL1" s="222"/>
      <c r="PTM1" s="222"/>
      <c r="PTN1" s="222"/>
      <c r="PTO1" s="222"/>
      <c r="PTP1" s="222"/>
      <c r="PTQ1" s="222"/>
      <c r="PTR1" s="222"/>
      <c r="PTS1" s="222"/>
      <c r="PTT1" s="222"/>
      <c r="PTU1" s="222"/>
      <c r="PTV1" s="222"/>
      <c r="PTW1" s="222"/>
      <c r="PTX1" s="222"/>
      <c r="PTY1" s="222"/>
      <c r="PTZ1" s="222"/>
      <c r="PUA1" s="222"/>
      <c r="PUB1" s="222"/>
      <c r="PUC1" s="222"/>
      <c r="PUD1" s="222"/>
      <c r="PUE1" s="222"/>
      <c r="PUF1" s="222"/>
      <c r="PUG1" s="222"/>
      <c r="PUH1" s="222"/>
      <c r="PUI1" s="222"/>
      <c r="PUJ1" s="222"/>
      <c r="PUK1" s="222"/>
      <c r="PUL1" s="222"/>
      <c r="PUM1" s="222"/>
      <c r="PUN1" s="222"/>
      <c r="PUO1" s="222"/>
      <c r="PUP1" s="222"/>
      <c r="PUQ1" s="222"/>
      <c r="PUR1" s="222"/>
      <c r="PUS1" s="222"/>
      <c r="PUT1" s="222"/>
      <c r="PUU1" s="222"/>
      <c r="PUV1" s="222"/>
      <c r="PUW1" s="222"/>
      <c r="PUX1" s="222"/>
      <c r="PUY1" s="222"/>
      <c r="PUZ1" s="222"/>
      <c r="PVA1" s="222"/>
      <c r="PVB1" s="222"/>
      <c r="PVC1" s="222"/>
      <c r="PVD1" s="222"/>
      <c r="PVE1" s="222"/>
      <c r="PVF1" s="222"/>
      <c r="PVG1" s="222"/>
      <c r="PVH1" s="222"/>
      <c r="PVI1" s="222"/>
      <c r="PVJ1" s="222"/>
      <c r="PVK1" s="222"/>
      <c r="PVL1" s="222"/>
      <c r="PVM1" s="222"/>
      <c r="PVN1" s="222"/>
      <c r="PVO1" s="222"/>
      <c r="PVP1" s="222"/>
      <c r="PVQ1" s="222"/>
      <c r="PVR1" s="222"/>
      <c r="PVS1" s="222"/>
      <c r="PVT1" s="222"/>
      <c r="PVU1" s="222"/>
      <c r="PVV1" s="222"/>
      <c r="PVW1" s="222"/>
      <c r="PVX1" s="222"/>
      <c r="PVY1" s="222"/>
      <c r="PVZ1" s="222"/>
      <c r="PWA1" s="222"/>
      <c r="PWB1" s="222"/>
      <c r="PWC1" s="222"/>
      <c r="PWD1" s="222"/>
      <c r="PWE1" s="222"/>
      <c r="PWF1" s="222"/>
      <c r="PWG1" s="222"/>
      <c r="PWH1" s="222"/>
      <c r="PWI1" s="222"/>
      <c r="PWJ1" s="222"/>
      <c r="PWK1" s="222"/>
      <c r="PWL1" s="222"/>
      <c r="PWM1" s="222"/>
      <c r="PWN1" s="222"/>
      <c r="PWO1" s="222"/>
      <c r="PWP1" s="222"/>
      <c r="PWQ1" s="222"/>
      <c r="PWR1" s="222"/>
      <c r="PWS1" s="222"/>
      <c r="PWT1" s="222"/>
      <c r="PWU1" s="222"/>
      <c r="PWV1" s="222"/>
      <c r="PWW1" s="222"/>
      <c r="PWX1" s="222"/>
      <c r="PWY1" s="222"/>
      <c r="PWZ1" s="222"/>
      <c r="PXA1" s="222"/>
      <c r="PXB1" s="222"/>
      <c r="PXC1" s="222"/>
      <c r="PXD1" s="222"/>
      <c r="PXE1" s="222"/>
      <c r="PXF1" s="222"/>
      <c r="PXG1" s="222"/>
      <c r="PXH1" s="222"/>
      <c r="PXI1" s="222"/>
      <c r="PXJ1" s="222"/>
      <c r="PXK1" s="222"/>
      <c r="PXL1" s="222"/>
      <c r="PXM1" s="222"/>
      <c r="PXN1" s="222"/>
      <c r="PXO1" s="222"/>
      <c r="PXP1" s="222"/>
      <c r="PXQ1" s="222"/>
      <c r="PXR1" s="222"/>
      <c r="PXS1" s="222"/>
      <c r="PXT1" s="222"/>
      <c r="PXU1" s="222"/>
      <c r="PXV1" s="222"/>
      <c r="PXW1" s="222"/>
      <c r="PXX1" s="222"/>
      <c r="PXY1" s="222"/>
      <c r="PXZ1" s="222"/>
      <c r="PYA1" s="222"/>
      <c r="PYB1" s="222"/>
      <c r="PYC1" s="222"/>
      <c r="PYD1" s="222"/>
      <c r="PYE1" s="222"/>
      <c r="PYF1" s="222"/>
      <c r="PYG1" s="222"/>
      <c r="PYH1" s="222"/>
      <c r="PYI1" s="222"/>
      <c r="PYJ1" s="222"/>
      <c r="PYK1" s="222"/>
      <c r="PYL1" s="222"/>
      <c r="PYM1" s="222"/>
      <c r="PYN1" s="222"/>
      <c r="PYO1" s="222"/>
      <c r="PYP1" s="222"/>
      <c r="PYQ1" s="222"/>
      <c r="PYR1" s="222"/>
      <c r="PYS1" s="222"/>
      <c r="PYT1" s="222"/>
      <c r="PYU1" s="222"/>
      <c r="PYV1" s="222"/>
      <c r="PYW1" s="222"/>
      <c r="PYX1" s="222"/>
      <c r="PYY1" s="222"/>
      <c r="PYZ1" s="222"/>
      <c r="PZA1" s="222"/>
      <c r="PZB1" s="222"/>
      <c r="PZC1" s="222"/>
      <c r="PZD1" s="222"/>
      <c r="PZE1" s="222"/>
      <c r="PZF1" s="222"/>
      <c r="PZG1" s="222"/>
      <c r="PZH1" s="222"/>
      <c r="PZI1" s="222"/>
      <c r="PZJ1" s="222"/>
      <c r="PZK1" s="222"/>
      <c r="PZL1" s="222"/>
      <c r="PZM1" s="222"/>
      <c r="PZN1" s="222"/>
      <c r="PZO1" s="222"/>
      <c r="PZP1" s="222"/>
      <c r="PZQ1" s="222"/>
      <c r="PZR1" s="222"/>
      <c r="PZS1" s="222"/>
      <c r="PZT1" s="222"/>
      <c r="PZU1" s="222"/>
      <c r="PZV1" s="222"/>
      <c r="PZW1" s="222"/>
      <c r="PZX1" s="222"/>
      <c r="PZY1" s="222"/>
      <c r="PZZ1" s="222"/>
      <c r="QAA1" s="222"/>
      <c r="QAB1" s="222"/>
      <c r="QAC1" s="222"/>
      <c r="QAD1" s="222"/>
      <c r="QAE1" s="222"/>
      <c r="QAF1" s="222"/>
      <c r="QAG1" s="222"/>
      <c r="QAH1" s="222"/>
      <c r="QAI1" s="222"/>
      <c r="QAJ1" s="222"/>
      <c r="QAK1" s="222"/>
      <c r="QAL1" s="222"/>
      <c r="QAM1" s="222"/>
      <c r="QAN1" s="222"/>
      <c r="QAO1" s="222"/>
      <c r="QAP1" s="222"/>
      <c r="QAQ1" s="222"/>
      <c r="QAR1" s="222"/>
      <c r="QAS1" s="222"/>
      <c r="QAT1" s="222"/>
      <c r="QAU1" s="222"/>
      <c r="QAV1" s="222"/>
      <c r="QAW1" s="222"/>
      <c r="QAX1" s="222"/>
      <c r="QAY1" s="222"/>
      <c r="QAZ1" s="222"/>
      <c r="QBA1" s="222"/>
      <c r="QBB1" s="222"/>
      <c r="QBC1" s="222"/>
      <c r="QBD1" s="222"/>
      <c r="QBE1" s="222"/>
      <c r="QBF1" s="222"/>
      <c r="QBG1" s="222"/>
      <c r="QBH1" s="222"/>
      <c r="QBI1" s="222"/>
      <c r="QBJ1" s="222"/>
      <c r="QBK1" s="222"/>
      <c r="QBL1" s="222"/>
      <c r="QBM1" s="222"/>
      <c r="QBN1" s="222"/>
      <c r="QBO1" s="222"/>
      <c r="QBP1" s="222"/>
      <c r="QBQ1" s="222"/>
      <c r="QBR1" s="222"/>
      <c r="QBS1" s="222"/>
      <c r="QBT1" s="222"/>
      <c r="QBU1" s="222"/>
      <c r="QBV1" s="222"/>
      <c r="QBW1" s="222"/>
      <c r="QBX1" s="222"/>
      <c r="QBY1" s="222"/>
      <c r="QBZ1" s="222"/>
      <c r="QCA1" s="222"/>
      <c r="QCB1" s="222"/>
      <c r="QCC1" s="222"/>
      <c r="QCD1" s="222"/>
      <c r="QCE1" s="222"/>
      <c r="QCF1" s="222"/>
      <c r="QCG1" s="222"/>
      <c r="QCH1" s="222"/>
      <c r="QCI1" s="222"/>
      <c r="QCJ1" s="222"/>
      <c r="QCK1" s="222"/>
      <c r="QCL1" s="222"/>
      <c r="QCM1" s="222"/>
      <c r="QCN1" s="222"/>
      <c r="QCO1" s="222"/>
      <c r="QCP1" s="222"/>
      <c r="QCQ1" s="222"/>
      <c r="QCR1" s="222"/>
      <c r="QCS1" s="222"/>
      <c r="QCT1" s="222"/>
      <c r="QCU1" s="222"/>
      <c r="QCV1" s="222"/>
      <c r="QCW1" s="222"/>
      <c r="QCX1" s="222"/>
      <c r="QCY1" s="222"/>
      <c r="QCZ1" s="222"/>
      <c r="QDA1" s="222"/>
      <c r="QDB1" s="222"/>
      <c r="QDC1" s="222"/>
      <c r="QDD1" s="222"/>
      <c r="QDE1" s="222"/>
      <c r="QDF1" s="222"/>
      <c r="QDG1" s="222"/>
      <c r="QDH1" s="222"/>
      <c r="QDI1" s="222"/>
      <c r="QDJ1" s="222"/>
      <c r="QDK1" s="222"/>
      <c r="QDL1" s="222"/>
      <c r="QDM1" s="222"/>
      <c r="QDN1" s="222"/>
      <c r="QDO1" s="222"/>
      <c r="QDP1" s="222"/>
      <c r="QDQ1" s="222"/>
      <c r="QDR1" s="222"/>
      <c r="QDS1" s="222"/>
      <c r="QDT1" s="222"/>
      <c r="QDU1" s="222"/>
      <c r="QDV1" s="222"/>
      <c r="QDW1" s="222"/>
      <c r="QDX1" s="222"/>
      <c r="QDY1" s="222"/>
      <c r="QDZ1" s="222"/>
      <c r="QEA1" s="222"/>
      <c r="QEB1" s="222"/>
      <c r="QEC1" s="222"/>
      <c r="QED1" s="222"/>
      <c r="QEE1" s="222"/>
      <c r="QEF1" s="222"/>
      <c r="QEG1" s="222"/>
      <c r="QEH1" s="222"/>
      <c r="QEI1" s="222"/>
      <c r="QEJ1" s="222"/>
      <c r="QEK1" s="222"/>
      <c r="QEL1" s="222"/>
      <c r="QEM1" s="222"/>
      <c r="QEN1" s="222"/>
      <c r="QEO1" s="222"/>
      <c r="QEP1" s="222"/>
      <c r="QEQ1" s="222"/>
      <c r="QER1" s="222"/>
      <c r="QES1" s="222"/>
      <c r="QET1" s="222"/>
      <c r="QEU1" s="222"/>
      <c r="QEV1" s="222"/>
      <c r="QEW1" s="222"/>
      <c r="QEX1" s="222"/>
      <c r="QEY1" s="222"/>
      <c r="QEZ1" s="222"/>
      <c r="QFA1" s="222"/>
      <c r="QFB1" s="222"/>
      <c r="QFC1" s="222"/>
      <c r="QFD1" s="222"/>
      <c r="QFE1" s="222"/>
      <c r="QFF1" s="222"/>
      <c r="QFG1" s="222"/>
      <c r="QFH1" s="222"/>
      <c r="QFI1" s="222"/>
      <c r="QFJ1" s="222"/>
      <c r="QFK1" s="222"/>
      <c r="QFL1" s="222"/>
      <c r="QFM1" s="222"/>
      <c r="QFN1" s="222"/>
      <c r="QFO1" s="222"/>
      <c r="QFP1" s="222"/>
      <c r="QFQ1" s="222"/>
      <c r="QFR1" s="222"/>
      <c r="QFS1" s="222"/>
      <c r="QFT1" s="222"/>
      <c r="QFU1" s="222"/>
      <c r="QFV1" s="222"/>
      <c r="QFW1" s="222"/>
      <c r="QFX1" s="222"/>
      <c r="QFY1" s="222"/>
      <c r="QFZ1" s="222"/>
      <c r="QGA1" s="222"/>
      <c r="QGB1" s="222"/>
      <c r="QGC1" s="222"/>
      <c r="QGD1" s="222"/>
      <c r="QGE1" s="222"/>
      <c r="QGF1" s="222"/>
      <c r="QGG1" s="222"/>
      <c r="QGH1" s="222"/>
      <c r="QGI1" s="222"/>
      <c r="QGJ1" s="222"/>
      <c r="QGK1" s="222"/>
      <c r="QGL1" s="222"/>
      <c r="QGM1" s="222"/>
      <c r="QGN1" s="222"/>
      <c r="QGO1" s="222"/>
      <c r="QGP1" s="222"/>
      <c r="QGQ1" s="222"/>
      <c r="QGR1" s="222"/>
      <c r="QGS1" s="222"/>
      <c r="QGT1" s="222"/>
      <c r="QGU1" s="222"/>
      <c r="QGV1" s="222"/>
      <c r="QGW1" s="222"/>
      <c r="QGX1" s="222"/>
      <c r="QGY1" s="222"/>
      <c r="QGZ1" s="222"/>
      <c r="QHA1" s="222"/>
      <c r="QHB1" s="222"/>
      <c r="QHC1" s="222"/>
      <c r="QHD1" s="222"/>
      <c r="QHE1" s="222"/>
      <c r="QHF1" s="222"/>
      <c r="QHG1" s="222"/>
      <c r="QHH1" s="222"/>
      <c r="QHI1" s="222"/>
      <c r="QHJ1" s="222"/>
      <c r="QHK1" s="222"/>
      <c r="QHL1" s="222"/>
      <c r="QHM1" s="222"/>
      <c r="QHN1" s="222"/>
      <c r="QHO1" s="222"/>
      <c r="QHP1" s="222"/>
      <c r="QHQ1" s="222"/>
      <c r="QHR1" s="222"/>
      <c r="QHS1" s="222"/>
      <c r="QHT1" s="222"/>
      <c r="QHU1" s="222"/>
      <c r="QHV1" s="222"/>
      <c r="QHW1" s="222"/>
      <c r="QHX1" s="222"/>
      <c r="QHY1" s="222"/>
      <c r="QHZ1" s="222"/>
      <c r="QIA1" s="222"/>
      <c r="QIB1" s="222"/>
      <c r="QIC1" s="222"/>
      <c r="QID1" s="222"/>
      <c r="QIE1" s="222"/>
      <c r="QIF1" s="222"/>
      <c r="QIG1" s="222"/>
      <c r="QIH1" s="222"/>
      <c r="QII1" s="222"/>
      <c r="QIJ1" s="222"/>
      <c r="QIK1" s="222"/>
      <c r="QIL1" s="222"/>
      <c r="QIM1" s="222"/>
      <c r="QIN1" s="222"/>
      <c r="QIO1" s="222"/>
      <c r="QIP1" s="222"/>
      <c r="QIQ1" s="222"/>
      <c r="QIR1" s="222"/>
      <c r="QIS1" s="222"/>
      <c r="QIT1" s="222"/>
      <c r="QIU1" s="222"/>
      <c r="QIV1" s="222"/>
      <c r="QIW1" s="222"/>
      <c r="QIX1" s="222"/>
      <c r="QIY1" s="222"/>
      <c r="QIZ1" s="222"/>
      <c r="QJA1" s="222"/>
      <c r="QJB1" s="222"/>
      <c r="QJC1" s="222"/>
      <c r="QJD1" s="222"/>
      <c r="QJE1" s="222"/>
      <c r="QJF1" s="222"/>
      <c r="QJG1" s="222"/>
      <c r="QJH1" s="222"/>
      <c r="QJI1" s="222"/>
      <c r="QJJ1" s="222"/>
      <c r="QJK1" s="222"/>
      <c r="QJL1" s="222"/>
      <c r="QJM1" s="222"/>
      <c r="QJN1" s="222"/>
      <c r="QJO1" s="222"/>
      <c r="QJP1" s="222"/>
      <c r="QJQ1" s="222"/>
      <c r="QJR1" s="222"/>
      <c r="QJS1" s="222"/>
      <c r="QJT1" s="222"/>
      <c r="QJU1" s="222"/>
      <c r="QJV1" s="222"/>
      <c r="QJW1" s="222"/>
      <c r="QJX1" s="222"/>
      <c r="QJY1" s="222"/>
      <c r="QJZ1" s="222"/>
      <c r="QKA1" s="222"/>
      <c r="QKB1" s="222"/>
      <c r="QKC1" s="222"/>
      <c r="QKD1" s="222"/>
      <c r="QKE1" s="222"/>
      <c r="QKF1" s="222"/>
      <c r="QKG1" s="222"/>
      <c r="QKH1" s="222"/>
      <c r="QKI1" s="222"/>
      <c r="QKJ1" s="222"/>
      <c r="QKK1" s="222"/>
      <c r="QKL1" s="222"/>
      <c r="QKM1" s="222"/>
      <c r="QKN1" s="222"/>
      <c r="QKO1" s="222"/>
      <c r="QKP1" s="222"/>
      <c r="QKQ1" s="222"/>
      <c r="QKR1" s="222"/>
      <c r="QKS1" s="222"/>
      <c r="QKT1" s="222"/>
      <c r="QKU1" s="222"/>
      <c r="QKV1" s="222"/>
      <c r="QKW1" s="222"/>
      <c r="QKX1" s="222"/>
      <c r="QKY1" s="222"/>
      <c r="QKZ1" s="222"/>
      <c r="QLA1" s="222"/>
      <c r="QLB1" s="222"/>
      <c r="QLC1" s="222"/>
      <c r="QLD1" s="222"/>
      <c r="QLE1" s="222"/>
      <c r="QLF1" s="222"/>
      <c r="QLG1" s="222"/>
      <c r="QLH1" s="222"/>
      <c r="QLI1" s="222"/>
      <c r="QLJ1" s="222"/>
      <c r="QLK1" s="222"/>
      <c r="QLL1" s="222"/>
      <c r="QLM1" s="222"/>
      <c r="QLN1" s="222"/>
      <c r="QLO1" s="222"/>
      <c r="QLP1" s="222"/>
      <c r="QLQ1" s="222"/>
      <c r="QLR1" s="222"/>
      <c r="QLS1" s="222"/>
      <c r="QLT1" s="222"/>
      <c r="QLU1" s="222"/>
      <c r="QLV1" s="222"/>
      <c r="QLW1" s="222"/>
      <c r="QLX1" s="222"/>
      <c r="QLY1" s="222"/>
      <c r="QLZ1" s="222"/>
      <c r="QMA1" s="222"/>
      <c r="QMB1" s="222"/>
      <c r="QMC1" s="222"/>
      <c r="QMD1" s="222"/>
      <c r="QME1" s="222"/>
      <c r="QMF1" s="222"/>
      <c r="QMG1" s="222"/>
      <c r="QMH1" s="222"/>
      <c r="QMI1" s="222"/>
      <c r="QMJ1" s="222"/>
      <c r="QMK1" s="222"/>
      <c r="QML1" s="222"/>
      <c r="QMM1" s="222"/>
      <c r="QMN1" s="222"/>
      <c r="QMO1" s="222"/>
      <c r="QMP1" s="222"/>
      <c r="QMQ1" s="222"/>
      <c r="QMR1" s="222"/>
      <c r="QMS1" s="222"/>
      <c r="QMT1" s="222"/>
      <c r="QMU1" s="222"/>
      <c r="QMV1" s="222"/>
      <c r="QMW1" s="222"/>
      <c r="QMX1" s="222"/>
      <c r="QMY1" s="222"/>
      <c r="QMZ1" s="222"/>
      <c r="QNA1" s="222"/>
      <c r="QNB1" s="222"/>
      <c r="QNC1" s="222"/>
      <c r="QND1" s="222"/>
      <c r="QNE1" s="222"/>
      <c r="QNF1" s="222"/>
      <c r="QNG1" s="222"/>
      <c r="QNH1" s="222"/>
      <c r="QNI1" s="222"/>
      <c r="QNJ1" s="222"/>
      <c r="QNK1" s="222"/>
      <c r="QNL1" s="222"/>
      <c r="QNM1" s="222"/>
      <c r="QNN1" s="222"/>
      <c r="QNO1" s="222"/>
      <c r="QNP1" s="222"/>
      <c r="QNQ1" s="222"/>
      <c r="QNR1" s="222"/>
      <c r="QNS1" s="222"/>
      <c r="QNT1" s="222"/>
      <c r="QNU1" s="222"/>
      <c r="QNV1" s="222"/>
      <c r="QNW1" s="222"/>
      <c r="QNX1" s="222"/>
      <c r="QNY1" s="222"/>
      <c r="QNZ1" s="222"/>
      <c r="QOA1" s="222"/>
      <c r="QOB1" s="222"/>
      <c r="QOC1" s="222"/>
      <c r="QOD1" s="222"/>
      <c r="QOE1" s="222"/>
      <c r="QOF1" s="222"/>
      <c r="QOG1" s="222"/>
      <c r="QOH1" s="222"/>
      <c r="QOI1" s="222"/>
      <c r="QOJ1" s="222"/>
      <c r="QOK1" s="222"/>
      <c r="QOL1" s="222"/>
      <c r="QOM1" s="222"/>
      <c r="QON1" s="222"/>
      <c r="QOO1" s="222"/>
      <c r="QOP1" s="222"/>
      <c r="QOQ1" s="222"/>
      <c r="QOR1" s="222"/>
      <c r="QOS1" s="222"/>
      <c r="QOT1" s="222"/>
      <c r="QOU1" s="222"/>
      <c r="QOV1" s="222"/>
      <c r="QOW1" s="222"/>
      <c r="QOX1" s="222"/>
      <c r="QOY1" s="222"/>
      <c r="QOZ1" s="222"/>
      <c r="QPA1" s="222"/>
      <c r="QPB1" s="222"/>
      <c r="QPC1" s="222"/>
      <c r="QPD1" s="222"/>
      <c r="QPE1" s="222"/>
      <c r="QPF1" s="222"/>
      <c r="QPG1" s="222"/>
      <c r="QPH1" s="222"/>
      <c r="QPI1" s="222"/>
      <c r="QPJ1" s="222"/>
      <c r="QPK1" s="222"/>
      <c r="QPL1" s="222"/>
      <c r="QPM1" s="222"/>
      <c r="QPN1" s="222"/>
      <c r="QPO1" s="222"/>
      <c r="QPP1" s="222"/>
      <c r="QPQ1" s="222"/>
      <c r="QPR1" s="222"/>
      <c r="QPS1" s="222"/>
      <c r="QPT1" s="222"/>
      <c r="QPU1" s="222"/>
      <c r="QPV1" s="222"/>
      <c r="QPW1" s="222"/>
      <c r="QPX1" s="222"/>
      <c r="QPY1" s="222"/>
      <c r="QPZ1" s="222"/>
      <c r="QQA1" s="222"/>
      <c r="QQB1" s="222"/>
      <c r="QQC1" s="222"/>
      <c r="QQD1" s="222"/>
      <c r="QQE1" s="222"/>
      <c r="QQF1" s="222"/>
      <c r="QQG1" s="222"/>
      <c r="QQH1" s="222"/>
      <c r="QQI1" s="222"/>
      <c r="QQJ1" s="222"/>
      <c r="QQK1" s="222"/>
      <c r="QQL1" s="222"/>
      <c r="QQM1" s="222"/>
      <c r="QQN1" s="222"/>
      <c r="QQO1" s="222"/>
      <c r="QQP1" s="222"/>
      <c r="QQQ1" s="222"/>
      <c r="QQR1" s="222"/>
      <c r="QQS1" s="222"/>
      <c r="QQT1" s="222"/>
      <c r="QQU1" s="222"/>
      <c r="QQV1" s="222"/>
      <c r="QQW1" s="222"/>
      <c r="QQX1" s="222"/>
      <c r="QQY1" s="222"/>
      <c r="QQZ1" s="222"/>
      <c r="QRA1" s="222"/>
      <c r="QRB1" s="222"/>
      <c r="QRC1" s="222"/>
      <c r="QRD1" s="222"/>
      <c r="QRE1" s="222"/>
      <c r="QRF1" s="222"/>
      <c r="QRG1" s="222"/>
      <c r="QRH1" s="222"/>
      <c r="QRI1" s="222"/>
      <c r="QRJ1" s="222"/>
      <c r="QRK1" s="222"/>
      <c r="QRL1" s="222"/>
      <c r="QRM1" s="222"/>
      <c r="QRN1" s="222"/>
      <c r="QRO1" s="222"/>
      <c r="QRP1" s="222"/>
      <c r="QRQ1" s="222"/>
      <c r="QRR1" s="222"/>
      <c r="QRS1" s="222"/>
      <c r="QRT1" s="222"/>
      <c r="QRU1" s="222"/>
      <c r="QRV1" s="222"/>
      <c r="QRW1" s="222"/>
      <c r="QRX1" s="222"/>
      <c r="QRY1" s="222"/>
      <c r="QRZ1" s="222"/>
      <c r="QSA1" s="222"/>
      <c r="QSB1" s="222"/>
      <c r="QSC1" s="222"/>
      <c r="QSD1" s="222"/>
      <c r="QSE1" s="222"/>
      <c r="QSF1" s="222"/>
      <c r="QSG1" s="222"/>
      <c r="QSH1" s="222"/>
      <c r="QSI1" s="222"/>
      <c r="QSJ1" s="222"/>
      <c r="QSK1" s="222"/>
      <c r="QSL1" s="222"/>
      <c r="QSM1" s="222"/>
      <c r="QSN1" s="222"/>
      <c r="QSO1" s="222"/>
      <c r="QSP1" s="222"/>
      <c r="QSQ1" s="222"/>
      <c r="QSR1" s="222"/>
      <c r="QSS1" s="222"/>
      <c r="QST1" s="222"/>
      <c r="QSU1" s="222"/>
      <c r="QSV1" s="222"/>
      <c r="QSW1" s="222"/>
      <c r="QSX1" s="222"/>
      <c r="QSY1" s="222"/>
      <c r="QSZ1" s="222"/>
      <c r="QTA1" s="222"/>
      <c r="QTB1" s="222"/>
      <c r="QTC1" s="222"/>
      <c r="QTD1" s="222"/>
      <c r="QTE1" s="222"/>
      <c r="QTF1" s="222"/>
      <c r="QTG1" s="222"/>
      <c r="QTH1" s="222"/>
      <c r="QTI1" s="222"/>
      <c r="QTJ1" s="222"/>
      <c r="QTK1" s="222"/>
      <c r="QTL1" s="222"/>
      <c r="QTM1" s="222"/>
      <c r="QTN1" s="222"/>
      <c r="QTO1" s="222"/>
      <c r="QTP1" s="222"/>
      <c r="QTQ1" s="222"/>
      <c r="QTR1" s="222"/>
      <c r="QTS1" s="222"/>
      <c r="QTT1" s="222"/>
      <c r="QTU1" s="222"/>
      <c r="QTV1" s="222"/>
      <c r="QTW1" s="222"/>
      <c r="QTX1" s="222"/>
      <c r="QTY1" s="222"/>
      <c r="QTZ1" s="222"/>
      <c r="QUA1" s="222"/>
      <c r="QUB1" s="222"/>
      <c r="QUC1" s="222"/>
      <c r="QUD1" s="222"/>
      <c r="QUE1" s="222"/>
      <c r="QUF1" s="222"/>
      <c r="QUG1" s="222"/>
      <c r="QUH1" s="222"/>
      <c r="QUI1" s="222"/>
      <c r="QUJ1" s="222"/>
      <c r="QUK1" s="222"/>
      <c r="QUL1" s="222"/>
      <c r="QUM1" s="222"/>
      <c r="QUN1" s="222"/>
      <c r="QUO1" s="222"/>
      <c r="QUP1" s="222"/>
      <c r="QUQ1" s="222"/>
      <c r="QUR1" s="222"/>
      <c r="QUS1" s="222"/>
      <c r="QUT1" s="222"/>
      <c r="QUU1" s="222"/>
      <c r="QUV1" s="222"/>
      <c r="QUW1" s="222"/>
      <c r="QUX1" s="222"/>
      <c r="QUY1" s="222"/>
      <c r="QUZ1" s="222"/>
      <c r="QVA1" s="222"/>
      <c r="QVB1" s="222"/>
      <c r="QVC1" s="222"/>
      <c r="QVD1" s="222"/>
      <c r="QVE1" s="222"/>
      <c r="QVF1" s="222"/>
      <c r="QVG1" s="222"/>
      <c r="QVH1" s="222"/>
      <c r="QVI1" s="222"/>
      <c r="QVJ1" s="222"/>
      <c r="QVK1" s="222"/>
      <c r="QVL1" s="222"/>
      <c r="QVM1" s="222"/>
      <c r="QVN1" s="222"/>
      <c r="QVO1" s="222"/>
      <c r="QVP1" s="222"/>
      <c r="QVQ1" s="222"/>
      <c r="QVR1" s="222"/>
      <c r="QVS1" s="222"/>
      <c r="QVT1" s="222"/>
      <c r="QVU1" s="222"/>
      <c r="QVV1" s="222"/>
      <c r="QVW1" s="222"/>
      <c r="QVX1" s="222"/>
      <c r="QVY1" s="222"/>
      <c r="QVZ1" s="222"/>
      <c r="QWA1" s="222"/>
      <c r="QWB1" s="222"/>
      <c r="QWC1" s="222"/>
      <c r="QWD1" s="222"/>
      <c r="QWE1" s="222"/>
      <c r="QWF1" s="222"/>
      <c r="QWG1" s="222"/>
      <c r="QWH1" s="222"/>
      <c r="QWI1" s="222"/>
      <c r="QWJ1" s="222"/>
      <c r="QWK1" s="222"/>
      <c r="QWL1" s="222"/>
      <c r="QWM1" s="222"/>
      <c r="QWN1" s="222"/>
      <c r="QWO1" s="222"/>
      <c r="QWP1" s="222"/>
      <c r="QWQ1" s="222"/>
      <c r="QWR1" s="222"/>
      <c r="QWS1" s="222"/>
      <c r="QWT1" s="222"/>
      <c r="QWU1" s="222"/>
      <c r="QWV1" s="222"/>
      <c r="QWW1" s="222"/>
      <c r="QWX1" s="222"/>
      <c r="QWY1" s="222"/>
      <c r="QWZ1" s="222"/>
      <c r="QXA1" s="222"/>
      <c r="QXB1" s="222"/>
      <c r="QXC1" s="222"/>
      <c r="QXD1" s="222"/>
      <c r="QXE1" s="222"/>
      <c r="QXF1" s="222"/>
      <c r="QXG1" s="222"/>
      <c r="QXH1" s="222"/>
      <c r="QXI1" s="222"/>
      <c r="QXJ1" s="222"/>
      <c r="QXK1" s="222"/>
      <c r="QXL1" s="222"/>
      <c r="QXM1" s="222"/>
      <c r="QXN1" s="222"/>
      <c r="QXO1" s="222"/>
      <c r="QXP1" s="222"/>
      <c r="QXQ1" s="222"/>
      <c r="QXR1" s="222"/>
      <c r="QXS1" s="222"/>
      <c r="QXT1" s="222"/>
      <c r="QXU1" s="222"/>
      <c r="QXV1" s="222"/>
      <c r="QXW1" s="222"/>
      <c r="QXX1" s="222"/>
      <c r="QXY1" s="222"/>
      <c r="QXZ1" s="222"/>
      <c r="QYA1" s="222"/>
      <c r="QYB1" s="222"/>
      <c r="QYC1" s="222"/>
      <c r="QYD1" s="222"/>
      <c r="QYE1" s="222"/>
      <c r="QYF1" s="222"/>
      <c r="QYG1" s="222"/>
      <c r="QYH1" s="222"/>
      <c r="QYI1" s="222"/>
      <c r="QYJ1" s="222"/>
      <c r="QYK1" s="222"/>
      <c r="QYL1" s="222"/>
      <c r="QYM1" s="222"/>
      <c r="QYN1" s="222"/>
      <c r="QYO1" s="222"/>
      <c r="QYP1" s="222"/>
      <c r="QYQ1" s="222"/>
      <c r="QYR1" s="222"/>
      <c r="QYS1" s="222"/>
      <c r="QYT1" s="222"/>
      <c r="QYU1" s="222"/>
      <c r="QYV1" s="222"/>
      <c r="QYW1" s="222"/>
      <c r="QYX1" s="222"/>
      <c r="QYY1" s="222"/>
      <c r="QYZ1" s="222"/>
      <c r="QZA1" s="222"/>
      <c r="QZB1" s="222"/>
      <c r="QZC1" s="222"/>
      <c r="QZD1" s="222"/>
      <c r="QZE1" s="222"/>
      <c r="QZF1" s="222"/>
      <c r="QZG1" s="222"/>
      <c r="QZH1" s="222"/>
      <c r="QZI1" s="222"/>
      <c r="QZJ1" s="222"/>
      <c r="QZK1" s="222"/>
      <c r="QZL1" s="222"/>
      <c r="QZM1" s="222"/>
      <c r="QZN1" s="222"/>
      <c r="QZO1" s="222"/>
      <c r="QZP1" s="222"/>
      <c r="QZQ1" s="222"/>
      <c r="QZR1" s="222"/>
      <c r="QZS1" s="222"/>
      <c r="QZT1" s="222"/>
      <c r="QZU1" s="222"/>
      <c r="QZV1" s="222"/>
      <c r="QZW1" s="222"/>
      <c r="QZX1" s="222"/>
      <c r="QZY1" s="222"/>
      <c r="QZZ1" s="222"/>
      <c r="RAA1" s="222"/>
      <c r="RAB1" s="222"/>
      <c r="RAC1" s="222"/>
      <c r="RAD1" s="222"/>
      <c r="RAE1" s="222"/>
      <c r="RAF1" s="222"/>
      <c r="RAG1" s="222"/>
      <c r="RAH1" s="222"/>
      <c r="RAI1" s="222"/>
      <c r="RAJ1" s="222"/>
      <c r="RAK1" s="222"/>
      <c r="RAL1" s="222"/>
      <c r="RAM1" s="222"/>
      <c r="RAN1" s="222"/>
      <c r="RAO1" s="222"/>
      <c r="RAP1" s="222"/>
      <c r="RAQ1" s="222"/>
      <c r="RAR1" s="222"/>
      <c r="RAS1" s="222"/>
      <c r="RAT1" s="222"/>
      <c r="RAU1" s="222"/>
      <c r="RAV1" s="222"/>
      <c r="RAW1" s="222"/>
      <c r="RAX1" s="222"/>
      <c r="RAY1" s="222"/>
      <c r="RAZ1" s="222"/>
      <c r="RBA1" s="222"/>
      <c r="RBB1" s="222"/>
      <c r="RBC1" s="222"/>
      <c r="RBD1" s="222"/>
      <c r="RBE1" s="222"/>
      <c r="RBF1" s="222"/>
      <c r="RBG1" s="222"/>
      <c r="RBH1" s="222"/>
      <c r="RBI1" s="222"/>
      <c r="RBJ1" s="222"/>
      <c r="RBK1" s="222"/>
      <c r="RBL1" s="222"/>
      <c r="RBM1" s="222"/>
      <c r="RBN1" s="222"/>
      <c r="RBO1" s="222"/>
      <c r="RBP1" s="222"/>
      <c r="RBQ1" s="222"/>
      <c r="RBR1" s="222"/>
      <c r="RBS1" s="222"/>
      <c r="RBT1" s="222"/>
      <c r="RBU1" s="222"/>
      <c r="RBV1" s="222"/>
      <c r="RBW1" s="222"/>
      <c r="RBX1" s="222"/>
      <c r="RBY1" s="222"/>
      <c r="RBZ1" s="222"/>
      <c r="RCA1" s="222"/>
      <c r="RCB1" s="222"/>
      <c r="RCC1" s="222"/>
      <c r="RCD1" s="222"/>
      <c r="RCE1" s="222"/>
      <c r="RCF1" s="222"/>
      <c r="RCG1" s="222"/>
      <c r="RCH1" s="222"/>
      <c r="RCI1" s="222"/>
      <c r="RCJ1" s="222"/>
      <c r="RCK1" s="222"/>
      <c r="RCL1" s="222"/>
      <c r="RCM1" s="222"/>
      <c r="RCN1" s="222"/>
      <c r="RCO1" s="222"/>
      <c r="RCP1" s="222"/>
      <c r="RCQ1" s="222"/>
      <c r="RCR1" s="222"/>
      <c r="RCS1" s="222"/>
      <c r="RCT1" s="222"/>
      <c r="RCU1" s="222"/>
      <c r="RCV1" s="222"/>
      <c r="RCW1" s="222"/>
      <c r="RCX1" s="222"/>
      <c r="RCY1" s="222"/>
      <c r="RCZ1" s="222"/>
      <c r="RDA1" s="222"/>
      <c r="RDB1" s="222"/>
      <c r="RDC1" s="222"/>
      <c r="RDD1" s="222"/>
      <c r="RDE1" s="222"/>
      <c r="RDF1" s="222"/>
      <c r="RDG1" s="222"/>
      <c r="RDH1" s="222"/>
      <c r="RDI1" s="222"/>
      <c r="RDJ1" s="222"/>
      <c r="RDK1" s="222"/>
      <c r="RDL1" s="222"/>
      <c r="RDM1" s="222"/>
      <c r="RDN1" s="222"/>
      <c r="RDO1" s="222"/>
      <c r="RDP1" s="222"/>
      <c r="RDQ1" s="222"/>
      <c r="RDR1" s="222"/>
      <c r="RDS1" s="222"/>
      <c r="RDT1" s="222"/>
      <c r="RDU1" s="222"/>
      <c r="RDV1" s="222"/>
      <c r="RDW1" s="222"/>
      <c r="RDX1" s="222"/>
      <c r="RDY1" s="222"/>
      <c r="RDZ1" s="222"/>
      <c r="REA1" s="222"/>
      <c r="REB1" s="222"/>
      <c r="REC1" s="222"/>
      <c r="RED1" s="222"/>
      <c r="REE1" s="222"/>
      <c r="REF1" s="222"/>
      <c r="REG1" s="222"/>
      <c r="REH1" s="222"/>
      <c r="REI1" s="222"/>
      <c r="REJ1" s="222"/>
      <c r="REK1" s="222"/>
      <c r="REL1" s="222"/>
      <c r="REM1" s="222"/>
      <c r="REN1" s="222"/>
      <c r="REO1" s="222"/>
      <c r="REP1" s="222"/>
      <c r="REQ1" s="222"/>
      <c r="RER1" s="222"/>
      <c r="RES1" s="222"/>
      <c r="RET1" s="222"/>
      <c r="REU1" s="222"/>
      <c r="REV1" s="222"/>
      <c r="REW1" s="222"/>
      <c r="REX1" s="222"/>
      <c r="REY1" s="222"/>
      <c r="REZ1" s="222"/>
      <c r="RFA1" s="222"/>
      <c r="RFB1" s="222"/>
      <c r="RFC1" s="222"/>
      <c r="RFD1" s="222"/>
      <c r="RFE1" s="222"/>
      <c r="RFF1" s="222"/>
      <c r="RFG1" s="222"/>
      <c r="RFH1" s="222"/>
      <c r="RFI1" s="222"/>
      <c r="RFJ1" s="222"/>
      <c r="RFK1" s="222"/>
      <c r="RFL1" s="222"/>
      <c r="RFM1" s="222"/>
      <c r="RFN1" s="222"/>
      <c r="RFO1" s="222"/>
      <c r="RFP1" s="222"/>
      <c r="RFQ1" s="222"/>
      <c r="RFR1" s="222"/>
      <c r="RFS1" s="222"/>
      <c r="RFT1" s="222"/>
      <c r="RFU1" s="222"/>
      <c r="RFV1" s="222"/>
      <c r="RFW1" s="222"/>
      <c r="RFX1" s="222"/>
      <c r="RFY1" s="222"/>
      <c r="RFZ1" s="222"/>
      <c r="RGA1" s="222"/>
      <c r="RGB1" s="222"/>
      <c r="RGC1" s="222"/>
      <c r="RGD1" s="222"/>
      <c r="RGE1" s="222"/>
      <c r="RGF1" s="222"/>
      <c r="RGG1" s="222"/>
      <c r="RGH1" s="222"/>
      <c r="RGI1" s="222"/>
      <c r="RGJ1" s="222"/>
      <c r="RGK1" s="222"/>
      <c r="RGL1" s="222"/>
      <c r="RGM1" s="222"/>
      <c r="RGN1" s="222"/>
      <c r="RGO1" s="222"/>
      <c r="RGP1" s="222"/>
      <c r="RGQ1" s="222"/>
      <c r="RGR1" s="222"/>
      <c r="RGS1" s="222"/>
      <c r="RGT1" s="222"/>
      <c r="RGU1" s="222"/>
      <c r="RGV1" s="222"/>
      <c r="RGW1" s="222"/>
      <c r="RGX1" s="222"/>
      <c r="RGY1" s="222"/>
      <c r="RGZ1" s="222"/>
      <c r="RHA1" s="222"/>
      <c r="RHB1" s="222"/>
      <c r="RHC1" s="222"/>
      <c r="RHD1" s="222"/>
      <c r="RHE1" s="222"/>
      <c r="RHF1" s="222"/>
      <c r="RHG1" s="222"/>
      <c r="RHH1" s="222"/>
      <c r="RHI1" s="222"/>
      <c r="RHJ1" s="222"/>
      <c r="RHK1" s="222"/>
      <c r="RHL1" s="222"/>
      <c r="RHM1" s="222"/>
      <c r="RHN1" s="222"/>
      <c r="RHO1" s="222"/>
      <c r="RHP1" s="222"/>
      <c r="RHQ1" s="222"/>
      <c r="RHR1" s="222"/>
      <c r="RHS1" s="222"/>
      <c r="RHT1" s="222"/>
      <c r="RHU1" s="222"/>
      <c r="RHV1" s="222"/>
      <c r="RHW1" s="222"/>
      <c r="RHX1" s="222"/>
      <c r="RHY1" s="222"/>
      <c r="RHZ1" s="222"/>
      <c r="RIA1" s="222"/>
      <c r="RIB1" s="222"/>
      <c r="RIC1" s="222"/>
      <c r="RID1" s="222"/>
      <c r="RIE1" s="222"/>
      <c r="RIF1" s="222"/>
      <c r="RIG1" s="222"/>
      <c r="RIH1" s="222"/>
      <c r="RII1" s="222"/>
      <c r="RIJ1" s="222"/>
      <c r="RIK1" s="222"/>
      <c r="RIL1" s="222"/>
      <c r="RIM1" s="222"/>
      <c r="RIN1" s="222"/>
      <c r="RIO1" s="222"/>
      <c r="RIP1" s="222"/>
      <c r="RIQ1" s="222"/>
      <c r="RIR1" s="222"/>
      <c r="RIS1" s="222"/>
      <c r="RIT1" s="222"/>
      <c r="RIU1" s="222"/>
      <c r="RIV1" s="222"/>
      <c r="RIW1" s="222"/>
      <c r="RIX1" s="222"/>
      <c r="RIY1" s="222"/>
      <c r="RIZ1" s="222"/>
      <c r="RJA1" s="222"/>
      <c r="RJB1" s="222"/>
      <c r="RJC1" s="222"/>
      <c r="RJD1" s="222"/>
      <c r="RJE1" s="222"/>
      <c r="RJF1" s="222"/>
      <c r="RJG1" s="222"/>
      <c r="RJH1" s="222"/>
      <c r="RJI1" s="222"/>
      <c r="RJJ1" s="222"/>
      <c r="RJK1" s="222"/>
      <c r="RJL1" s="222"/>
      <c r="RJM1" s="222"/>
      <c r="RJN1" s="222"/>
      <c r="RJO1" s="222"/>
      <c r="RJP1" s="222"/>
      <c r="RJQ1" s="222"/>
      <c r="RJR1" s="222"/>
      <c r="RJS1" s="222"/>
      <c r="RJT1" s="222"/>
      <c r="RJU1" s="222"/>
      <c r="RJV1" s="222"/>
      <c r="RJW1" s="222"/>
      <c r="RJX1" s="222"/>
      <c r="RJY1" s="222"/>
      <c r="RJZ1" s="222"/>
      <c r="RKA1" s="222"/>
      <c r="RKB1" s="222"/>
      <c r="RKC1" s="222"/>
      <c r="RKD1" s="222"/>
      <c r="RKE1" s="222"/>
      <c r="RKF1" s="222"/>
      <c r="RKG1" s="222"/>
      <c r="RKH1" s="222"/>
      <c r="RKI1" s="222"/>
      <c r="RKJ1" s="222"/>
      <c r="RKK1" s="222"/>
      <c r="RKL1" s="222"/>
      <c r="RKM1" s="222"/>
      <c r="RKN1" s="222"/>
      <c r="RKO1" s="222"/>
      <c r="RKP1" s="222"/>
      <c r="RKQ1" s="222"/>
      <c r="RKR1" s="222"/>
      <c r="RKS1" s="222"/>
      <c r="RKT1" s="222"/>
      <c r="RKU1" s="222"/>
      <c r="RKV1" s="222"/>
      <c r="RKW1" s="222"/>
      <c r="RKX1" s="222"/>
      <c r="RKY1" s="222"/>
      <c r="RKZ1" s="222"/>
      <c r="RLA1" s="222"/>
      <c r="RLB1" s="222"/>
      <c r="RLC1" s="222"/>
      <c r="RLD1" s="222"/>
      <c r="RLE1" s="222"/>
      <c r="RLF1" s="222"/>
      <c r="RLG1" s="222"/>
      <c r="RLH1" s="222"/>
      <c r="RLI1" s="222"/>
      <c r="RLJ1" s="222"/>
      <c r="RLK1" s="222"/>
      <c r="RLL1" s="222"/>
      <c r="RLM1" s="222"/>
      <c r="RLN1" s="222"/>
      <c r="RLO1" s="222"/>
      <c r="RLP1" s="222"/>
      <c r="RLQ1" s="222"/>
      <c r="RLR1" s="222"/>
      <c r="RLS1" s="222"/>
      <c r="RLT1" s="222"/>
      <c r="RLU1" s="222"/>
      <c r="RLV1" s="222"/>
      <c r="RLW1" s="222"/>
      <c r="RLX1" s="222"/>
      <c r="RLY1" s="222"/>
      <c r="RLZ1" s="222"/>
      <c r="RMA1" s="222"/>
      <c r="RMB1" s="222"/>
      <c r="RMC1" s="222"/>
      <c r="RMD1" s="222"/>
      <c r="RME1" s="222"/>
      <c r="RMF1" s="222"/>
      <c r="RMG1" s="222"/>
      <c r="RMH1" s="222"/>
      <c r="RMI1" s="222"/>
      <c r="RMJ1" s="222"/>
      <c r="RMK1" s="222"/>
      <c r="RML1" s="222"/>
      <c r="RMM1" s="222"/>
      <c r="RMN1" s="222"/>
      <c r="RMO1" s="222"/>
      <c r="RMP1" s="222"/>
      <c r="RMQ1" s="222"/>
      <c r="RMR1" s="222"/>
      <c r="RMS1" s="222"/>
      <c r="RMT1" s="222"/>
      <c r="RMU1" s="222"/>
      <c r="RMV1" s="222"/>
      <c r="RMW1" s="222"/>
      <c r="RMX1" s="222"/>
      <c r="RMY1" s="222"/>
      <c r="RMZ1" s="222"/>
      <c r="RNA1" s="222"/>
      <c r="RNB1" s="222"/>
      <c r="RNC1" s="222"/>
      <c r="RND1" s="222"/>
      <c r="RNE1" s="222"/>
      <c r="RNF1" s="222"/>
      <c r="RNG1" s="222"/>
      <c r="RNH1" s="222"/>
      <c r="RNI1" s="222"/>
      <c r="RNJ1" s="222"/>
      <c r="RNK1" s="222"/>
      <c r="RNL1" s="222"/>
      <c r="RNM1" s="222"/>
      <c r="RNN1" s="222"/>
      <c r="RNO1" s="222"/>
      <c r="RNP1" s="222"/>
      <c r="RNQ1" s="222"/>
      <c r="RNR1" s="222"/>
      <c r="RNS1" s="222"/>
      <c r="RNT1" s="222"/>
      <c r="RNU1" s="222"/>
      <c r="RNV1" s="222"/>
      <c r="RNW1" s="222"/>
      <c r="RNX1" s="222"/>
      <c r="RNY1" s="222"/>
      <c r="RNZ1" s="222"/>
      <c r="ROA1" s="222"/>
      <c r="ROB1" s="222"/>
      <c r="ROC1" s="222"/>
      <c r="ROD1" s="222"/>
      <c r="ROE1" s="222"/>
      <c r="ROF1" s="222"/>
      <c r="ROG1" s="222"/>
      <c r="ROH1" s="222"/>
      <c r="ROI1" s="222"/>
      <c r="ROJ1" s="222"/>
      <c r="ROK1" s="222"/>
      <c r="ROL1" s="222"/>
      <c r="ROM1" s="222"/>
      <c r="RON1" s="222"/>
      <c r="ROO1" s="222"/>
      <c r="ROP1" s="222"/>
      <c r="ROQ1" s="222"/>
      <c r="ROR1" s="222"/>
      <c r="ROS1" s="222"/>
      <c r="ROT1" s="222"/>
      <c r="ROU1" s="222"/>
      <c r="ROV1" s="222"/>
      <c r="ROW1" s="222"/>
      <c r="ROX1" s="222"/>
      <c r="ROY1" s="222"/>
      <c r="ROZ1" s="222"/>
      <c r="RPA1" s="222"/>
      <c r="RPB1" s="222"/>
      <c r="RPC1" s="222"/>
      <c r="RPD1" s="222"/>
      <c r="RPE1" s="222"/>
      <c r="RPF1" s="222"/>
      <c r="RPG1" s="222"/>
      <c r="RPH1" s="222"/>
      <c r="RPI1" s="222"/>
      <c r="RPJ1" s="222"/>
      <c r="RPK1" s="222"/>
      <c r="RPL1" s="222"/>
      <c r="RPM1" s="222"/>
      <c r="RPN1" s="222"/>
      <c r="RPO1" s="222"/>
      <c r="RPP1" s="222"/>
      <c r="RPQ1" s="222"/>
      <c r="RPR1" s="222"/>
      <c r="RPS1" s="222"/>
      <c r="RPT1" s="222"/>
      <c r="RPU1" s="222"/>
      <c r="RPV1" s="222"/>
      <c r="RPW1" s="222"/>
      <c r="RPX1" s="222"/>
      <c r="RPY1" s="222"/>
      <c r="RPZ1" s="222"/>
      <c r="RQA1" s="222"/>
      <c r="RQB1" s="222"/>
      <c r="RQC1" s="222"/>
      <c r="RQD1" s="222"/>
      <c r="RQE1" s="222"/>
      <c r="RQF1" s="222"/>
      <c r="RQG1" s="222"/>
      <c r="RQH1" s="222"/>
      <c r="RQI1" s="222"/>
      <c r="RQJ1" s="222"/>
      <c r="RQK1" s="222"/>
      <c r="RQL1" s="222"/>
      <c r="RQM1" s="222"/>
      <c r="RQN1" s="222"/>
      <c r="RQO1" s="222"/>
      <c r="RQP1" s="222"/>
      <c r="RQQ1" s="222"/>
      <c r="RQR1" s="222"/>
      <c r="RQS1" s="222"/>
      <c r="RQT1" s="222"/>
      <c r="RQU1" s="222"/>
      <c r="RQV1" s="222"/>
      <c r="RQW1" s="222"/>
      <c r="RQX1" s="222"/>
      <c r="RQY1" s="222"/>
      <c r="RQZ1" s="222"/>
      <c r="RRA1" s="222"/>
      <c r="RRB1" s="222"/>
      <c r="RRC1" s="222"/>
      <c r="RRD1" s="222"/>
      <c r="RRE1" s="222"/>
      <c r="RRF1" s="222"/>
      <c r="RRG1" s="222"/>
      <c r="RRH1" s="222"/>
      <c r="RRI1" s="222"/>
      <c r="RRJ1" s="222"/>
      <c r="RRK1" s="222"/>
      <c r="RRL1" s="222"/>
      <c r="RRM1" s="222"/>
      <c r="RRN1" s="222"/>
      <c r="RRO1" s="222"/>
      <c r="RRP1" s="222"/>
      <c r="RRQ1" s="222"/>
      <c r="RRR1" s="222"/>
      <c r="RRS1" s="222"/>
      <c r="RRT1" s="222"/>
      <c r="RRU1" s="222"/>
      <c r="RRV1" s="222"/>
      <c r="RRW1" s="222"/>
      <c r="RRX1" s="222"/>
      <c r="RRY1" s="222"/>
      <c r="RRZ1" s="222"/>
      <c r="RSA1" s="222"/>
      <c r="RSB1" s="222"/>
      <c r="RSC1" s="222"/>
      <c r="RSD1" s="222"/>
      <c r="RSE1" s="222"/>
      <c r="RSF1" s="222"/>
      <c r="RSG1" s="222"/>
      <c r="RSH1" s="222"/>
      <c r="RSI1" s="222"/>
      <c r="RSJ1" s="222"/>
      <c r="RSK1" s="222"/>
      <c r="RSL1" s="222"/>
      <c r="RSM1" s="222"/>
      <c r="RSN1" s="222"/>
      <c r="RSO1" s="222"/>
      <c r="RSP1" s="222"/>
      <c r="RSQ1" s="222"/>
      <c r="RSR1" s="222"/>
      <c r="RSS1" s="222"/>
      <c r="RST1" s="222"/>
      <c r="RSU1" s="222"/>
      <c r="RSV1" s="222"/>
      <c r="RSW1" s="222"/>
      <c r="RSX1" s="222"/>
      <c r="RSY1" s="222"/>
      <c r="RSZ1" s="222"/>
      <c r="RTA1" s="222"/>
      <c r="RTB1" s="222"/>
      <c r="RTC1" s="222"/>
      <c r="RTD1" s="222"/>
      <c r="RTE1" s="222"/>
      <c r="RTF1" s="222"/>
      <c r="RTG1" s="222"/>
      <c r="RTH1" s="222"/>
      <c r="RTI1" s="222"/>
      <c r="RTJ1" s="222"/>
      <c r="RTK1" s="222"/>
      <c r="RTL1" s="222"/>
      <c r="RTM1" s="222"/>
      <c r="RTN1" s="222"/>
      <c r="RTO1" s="222"/>
      <c r="RTP1" s="222"/>
      <c r="RTQ1" s="222"/>
      <c r="RTR1" s="222"/>
      <c r="RTS1" s="222"/>
      <c r="RTT1" s="222"/>
      <c r="RTU1" s="222"/>
      <c r="RTV1" s="222"/>
      <c r="RTW1" s="222"/>
      <c r="RTX1" s="222"/>
      <c r="RTY1" s="222"/>
      <c r="RTZ1" s="222"/>
      <c r="RUA1" s="222"/>
      <c r="RUB1" s="222"/>
      <c r="RUC1" s="222"/>
      <c r="RUD1" s="222"/>
      <c r="RUE1" s="222"/>
      <c r="RUF1" s="222"/>
      <c r="RUG1" s="222"/>
      <c r="RUH1" s="222"/>
      <c r="RUI1" s="222"/>
      <c r="RUJ1" s="222"/>
      <c r="RUK1" s="222"/>
      <c r="RUL1" s="222"/>
      <c r="RUM1" s="222"/>
      <c r="RUN1" s="222"/>
      <c r="RUO1" s="222"/>
      <c r="RUP1" s="222"/>
      <c r="RUQ1" s="222"/>
      <c r="RUR1" s="222"/>
      <c r="RUS1" s="222"/>
      <c r="RUT1" s="222"/>
      <c r="RUU1" s="222"/>
      <c r="RUV1" s="222"/>
      <c r="RUW1" s="222"/>
      <c r="RUX1" s="222"/>
      <c r="RUY1" s="222"/>
      <c r="RUZ1" s="222"/>
      <c r="RVA1" s="222"/>
      <c r="RVB1" s="222"/>
      <c r="RVC1" s="222"/>
      <c r="RVD1" s="222"/>
      <c r="RVE1" s="222"/>
      <c r="RVF1" s="222"/>
      <c r="RVG1" s="222"/>
      <c r="RVH1" s="222"/>
      <c r="RVI1" s="222"/>
      <c r="RVJ1" s="222"/>
      <c r="RVK1" s="222"/>
      <c r="RVL1" s="222"/>
      <c r="RVM1" s="222"/>
      <c r="RVN1" s="222"/>
      <c r="RVO1" s="222"/>
      <c r="RVP1" s="222"/>
      <c r="RVQ1" s="222"/>
      <c r="RVR1" s="222"/>
      <c r="RVS1" s="222"/>
      <c r="RVT1" s="222"/>
      <c r="RVU1" s="222"/>
      <c r="RVV1" s="222"/>
      <c r="RVW1" s="222"/>
      <c r="RVX1" s="222"/>
      <c r="RVY1" s="222"/>
      <c r="RVZ1" s="222"/>
      <c r="RWA1" s="222"/>
      <c r="RWB1" s="222"/>
      <c r="RWC1" s="222"/>
      <c r="RWD1" s="222"/>
      <c r="RWE1" s="222"/>
      <c r="RWF1" s="222"/>
      <c r="RWG1" s="222"/>
      <c r="RWH1" s="222"/>
      <c r="RWI1" s="222"/>
      <c r="RWJ1" s="222"/>
      <c r="RWK1" s="222"/>
      <c r="RWL1" s="222"/>
      <c r="RWM1" s="222"/>
      <c r="RWN1" s="222"/>
      <c r="RWO1" s="222"/>
      <c r="RWP1" s="222"/>
      <c r="RWQ1" s="222"/>
      <c r="RWR1" s="222"/>
      <c r="RWS1" s="222"/>
      <c r="RWT1" s="222"/>
      <c r="RWU1" s="222"/>
      <c r="RWV1" s="222"/>
      <c r="RWW1" s="222"/>
      <c r="RWX1" s="222"/>
      <c r="RWY1" s="222"/>
      <c r="RWZ1" s="222"/>
      <c r="RXA1" s="222"/>
      <c r="RXB1" s="222"/>
      <c r="RXC1" s="222"/>
      <c r="RXD1" s="222"/>
      <c r="RXE1" s="222"/>
      <c r="RXF1" s="222"/>
      <c r="RXG1" s="222"/>
      <c r="RXH1" s="222"/>
      <c r="RXI1" s="222"/>
      <c r="RXJ1" s="222"/>
      <c r="RXK1" s="222"/>
      <c r="RXL1" s="222"/>
      <c r="RXM1" s="222"/>
      <c r="RXN1" s="222"/>
      <c r="RXO1" s="222"/>
      <c r="RXP1" s="222"/>
      <c r="RXQ1" s="222"/>
      <c r="RXR1" s="222"/>
      <c r="RXS1" s="222"/>
      <c r="RXT1" s="222"/>
      <c r="RXU1" s="222"/>
      <c r="RXV1" s="222"/>
      <c r="RXW1" s="222"/>
      <c r="RXX1" s="222"/>
      <c r="RXY1" s="222"/>
      <c r="RXZ1" s="222"/>
      <c r="RYA1" s="222"/>
      <c r="RYB1" s="222"/>
      <c r="RYC1" s="222"/>
      <c r="RYD1" s="222"/>
      <c r="RYE1" s="222"/>
      <c r="RYF1" s="222"/>
      <c r="RYG1" s="222"/>
      <c r="RYH1" s="222"/>
      <c r="RYI1" s="222"/>
      <c r="RYJ1" s="222"/>
      <c r="RYK1" s="222"/>
      <c r="RYL1" s="222"/>
      <c r="RYM1" s="222"/>
      <c r="RYN1" s="222"/>
      <c r="RYO1" s="222"/>
      <c r="RYP1" s="222"/>
      <c r="RYQ1" s="222"/>
      <c r="RYR1" s="222"/>
      <c r="RYS1" s="222"/>
      <c r="RYT1" s="222"/>
      <c r="RYU1" s="222"/>
      <c r="RYV1" s="222"/>
      <c r="RYW1" s="222"/>
      <c r="RYX1" s="222"/>
      <c r="RYY1" s="222"/>
      <c r="RYZ1" s="222"/>
      <c r="RZA1" s="222"/>
      <c r="RZB1" s="222"/>
      <c r="RZC1" s="222"/>
      <c r="RZD1" s="222"/>
      <c r="RZE1" s="222"/>
      <c r="RZF1" s="222"/>
      <c r="RZG1" s="222"/>
      <c r="RZH1" s="222"/>
      <c r="RZI1" s="222"/>
      <c r="RZJ1" s="222"/>
      <c r="RZK1" s="222"/>
      <c r="RZL1" s="222"/>
      <c r="RZM1" s="222"/>
      <c r="RZN1" s="222"/>
      <c r="RZO1" s="222"/>
      <c r="RZP1" s="222"/>
      <c r="RZQ1" s="222"/>
      <c r="RZR1" s="222"/>
      <c r="RZS1" s="222"/>
      <c r="RZT1" s="222"/>
      <c r="RZU1" s="222"/>
      <c r="RZV1" s="222"/>
      <c r="RZW1" s="222"/>
      <c r="RZX1" s="222"/>
      <c r="RZY1" s="222"/>
      <c r="RZZ1" s="222"/>
      <c r="SAA1" s="222"/>
      <c r="SAB1" s="222"/>
      <c r="SAC1" s="222"/>
      <c r="SAD1" s="222"/>
      <c r="SAE1" s="222"/>
      <c r="SAF1" s="222"/>
      <c r="SAG1" s="222"/>
      <c r="SAH1" s="222"/>
      <c r="SAI1" s="222"/>
      <c r="SAJ1" s="222"/>
      <c r="SAK1" s="222"/>
      <c r="SAL1" s="222"/>
      <c r="SAM1" s="222"/>
      <c r="SAN1" s="222"/>
      <c r="SAO1" s="222"/>
      <c r="SAP1" s="222"/>
      <c r="SAQ1" s="222"/>
      <c r="SAR1" s="222"/>
      <c r="SAS1" s="222"/>
      <c r="SAT1" s="222"/>
      <c r="SAU1" s="222"/>
      <c r="SAV1" s="222"/>
      <c r="SAW1" s="222"/>
      <c r="SAX1" s="222"/>
      <c r="SAY1" s="222"/>
      <c r="SAZ1" s="222"/>
      <c r="SBA1" s="222"/>
      <c r="SBB1" s="222"/>
      <c r="SBC1" s="222"/>
      <c r="SBD1" s="222"/>
      <c r="SBE1" s="222"/>
      <c r="SBF1" s="222"/>
      <c r="SBG1" s="222"/>
      <c r="SBH1" s="222"/>
      <c r="SBI1" s="222"/>
      <c r="SBJ1" s="222"/>
      <c r="SBK1" s="222"/>
      <c r="SBL1" s="222"/>
      <c r="SBM1" s="222"/>
      <c r="SBN1" s="222"/>
      <c r="SBO1" s="222"/>
      <c r="SBP1" s="222"/>
      <c r="SBQ1" s="222"/>
      <c r="SBR1" s="222"/>
      <c r="SBS1" s="222"/>
      <c r="SBT1" s="222"/>
      <c r="SBU1" s="222"/>
      <c r="SBV1" s="222"/>
      <c r="SBW1" s="222"/>
      <c r="SBX1" s="222"/>
      <c r="SBY1" s="222"/>
      <c r="SBZ1" s="222"/>
      <c r="SCA1" s="222"/>
      <c r="SCB1" s="222"/>
      <c r="SCC1" s="222"/>
      <c r="SCD1" s="222"/>
      <c r="SCE1" s="222"/>
      <c r="SCF1" s="222"/>
      <c r="SCG1" s="222"/>
      <c r="SCH1" s="222"/>
      <c r="SCI1" s="222"/>
      <c r="SCJ1" s="222"/>
      <c r="SCK1" s="222"/>
      <c r="SCL1" s="222"/>
      <c r="SCM1" s="222"/>
      <c r="SCN1" s="222"/>
      <c r="SCO1" s="222"/>
      <c r="SCP1" s="222"/>
      <c r="SCQ1" s="222"/>
      <c r="SCR1" s="222"/>
      <c r="SCS1" s="222"/>
      <c r="SCT1" s="222"/>
      <c r="SCU1" s="222"/>
      <c r="SCV1" s="222"/>
      <c r="SCW1" s="222"/>
      <c r="SCX1" s="222"/>
      <c r="SCY1" s="222"/>
      <c r="SCZ1" s="222"/>
      <c r="SDA1" s="222"/>
      <c r="SDB1" s="222"/>
      <c r="SDC1" s="222"/>
      <c r="SDD1" s="222"/>
      <c r="SDE1" s="222"/>
      <c r="SDF1" s="222"/>
      <c r="SDG1" s="222"/>
      <c r="SDH1" s="222"/>
      <c r="SDI1" s="222"/>
      <c r="SDJ1" s="222"/>
      <c r="SDK1" s="222"/>
      <c r="SDL1" s="222"/>
      <c r="SDM1" s="222"/>
      <c r="SDN1" s="222"/>
      <c r="SDO1" s="222"/>
      <c r="SDP1" s="222"/>
      <c r="SDQ1" s="222"/>
      <c r="SDR1" s="222"/>
      <c r="SDS1" s="222"/>
      <c r="SDT1" s="222"/>
      <c r="SDU1" s="222"/>
      <c r="SDV1" s="222"/>
      <c r="SDW1" s="222"/>
      <c r="SDX1" s="222"/>
      <c r="SDY1" s="222"/>
      <c r="SDZ1" s="222"/>
      <c r="SEA1" s="222"/>
      <c r="SEB1" s="222"/>
      <c r="SEC1" s="222"/>
      <c r="SED1" s="222"/>
      <c r="SEE1" s="222"/>
      <c r="SEF1" s="222"/>
      <c r="SEG1" s="222"/>
      <c r="SEH1" s="222"/>
      <c r="SEI1" s="222"/>
      <c r="SEJ1" s="222"/>
      <c r="SEK1" s="222"/>
      <c r="SEL1" s="222"/>
      <c r="SEM1" s="222"/>
      <c r="SEN1" s="222"/>
      <c r="SEO1" s="222"/>
      <c r="SEP1" s="222"/>
      <c r="SEQ1" s="222"/>
      <c r="SER1" s="222"/>
      <c r="SES1" s="222"/>
      <c r="SET1" s="222"/>
      <c r="SEU1" s="222"/>
      <c r="SEV1" s="222"/>
      <c r="SEW1" s="222"/>
      <c r="SEX1" s="222"/>
      <c r="SEY1" s="222"/>
      <c r="SEZ1" s="222"/>
      <c r="SFA1" s="222"/>
      <c r="SFB1" s="222"/>
      <c r="SFC1" s="222"/>
      <c r="SFD1" s="222"/>
      <c r="SFE1" s="222"/>
      <c r="SFF1" s="222"/>
      <c r="SFG1" s="222"/>
      <c r="SFH1" s="222"/>
      <c r="SFI1" s="222"/>
      <c r="SFJ1" s="222"/>
      <c r="SFK1" s="222"/>
      <c r="SFL1" s="222"/>
      <c r="SFM1" s="222"/>
      <c r="SFN1" s="222"/>
      <c r="SFO1" s="222"/>
      <c r="SFP1" s="222"/>
      <c r="SFQ1" s="222"/>
      <c r="SFR1" s="222"/>
      <c r="SFS1" s="222"/>
      <c r="SFT1" s="222"/>
      <c r="SFU1" s="222"/>
      <c r="SFV1" s="222"/>
      <c r="SFW1" s="222"/>
      <c r="SFX1" s="222"/>
      <c r="SFY1" s="222"/>
      <c r="SFZ1" s="222"/>
      <c r="SGA1" s="222"/>
      <c r="SGB1" s="222"/>
      <c r="SGC1" s="222"/>
      <c r="SGD1" s="222"/>
      <c r="SGE1" s="222"/>
      <c r="SGF1" s="222"/>
      <c r="SGG1" s="222"/>
      <c r="SGH1" s="222"/>
      <c r="SGI1" s="222"/>
      <c r="SGJ1" s="222"/>
      <c r="SGK1" s="222"/>
      <c r="SGL1" s="222"/>
      <c r="SGM1" s="222"/>
      <c r="SGN1" s="222"/>
      <c r="SGO1" s="222"/>
      <c r="SGP1" s="222"/>
      <c r="SGQ1" s="222"/>
      <c r="SGR1" s="222"/>
      <c r="SGS1" s="222"/>
      <c r="SGT1" s="222"/>
      <c r="SGU1" s="222"/>
      <c r="SGV1" s="222"/>
      <c r="SGW1" s="222"/>
      <c r="SGX1" s="222"/>
      <c r="SGY1" s="222"/>
      <c r="SGZ1" s="222"/>
      <c r="SHA1" s="222"/>
      <c r="SHB1" s="222"/>
      <c r="SHC1" s="222"/>
      <c r="SHD1" s="222"/>
      <c r="SHE1" s="222"/>
      <c r="SHF1" s="222"/>
      <c r="SHG1" s="222"/>
      <c r="SHH1" s="222"/>
      <c r="SHI1" s="222"/>
      <c r="SHJ1" s="222"/>
      <c r="SHK1" s="222"/>
      <c r="SHL1" s="222"/>
      <c r="SHM1" s="222"/>
      <c r="SHN1" s="222"/>
      <c r="SHO1" s="222"/>
      <c r="SHP1" s="222"/>
      <c r="SHQ1" s="222"/>
      <c r="SHR1" s="222"/>
      <c r="SHS1" s="222"/>
      <c r="SHT1" s="222"/>
      <c r="SHU1" s="222"/>
      <c r="SHV1" s="222"/>
      <c r="SHW1" s="222"/>
      <c r="SHX1" s="222"/>
      <c r="SHY1" s="222"/>
      <c r="SHZ1" s="222"/>
      <c r="SIA1" s="222"/>
      <c r="SIB1" s="222"/>
      <c r="SIC1" s="222"/>
      <c r="SID1" s="222"/>
      <c r="SIE1" s="222"/>
      <c r="SIF1" s="222"/>
      <c r="SIG1" s="222"/>
      <c r="SIH1" s="222"/>
      <c r="SII1" s="222"/>
      <c r="SIJ1" s="222"/>
      <c r="SIK1" s="222"/>
      <c r="SIL1" s="222"/>
      <c r="SIM1" s="222"/>
      <c r="SIN1" s="222"/>
      <c r="SIO1" s="222"/>
      <c r="SIP1" s="222"/>
      <c r="SIQ1" s="222"/>
      <c r="SIR1" s="222"/>
      <c r="SIS1" s="222"/>
      <c r="SIT1" s="222"/>
      <c r="SIU1" s="222"/>
      <c r="SIV1" s="222"/>
      <c r="SIW1" s="222"/>
      <c r="SIX1" s="222"/>
      <c r="SIY1" s="222"/>
      <c r="SIZ1" s="222"/>
      <c r="SJA1" s="222"/>
      <c r="SJB1" s="222"/>
      <c r="SJC1" s="222"/>
      <c r="SJD1" s="222"/>
      <c r="SJE1" s="222"/>
      <c r="SJF1" s="222"/>
      <c r="SJG1" s="222"/>
      <c r="SJH1" s="222"/>
      <c r="SJI1" s="222"/>
      <c r="SJJ1" s="222"/>
      <c r="SJK1" s="222"/>
      <c r="SJL1" s="222"/>
      <c r="SJM1" s="222"/>
      <c r="SJN1" s="222"/>
      <c r="SJO1" s="222"/>
      <c r="SJP1" s="222"/>
      <c r="SJQ1" s="222"/>
      <c r="SJR1" s="222"/>
      <c r="SJS1" s="222"/>
      <c r="SJT1" s="222"/>
      <c r="SJU1" s="222"/>
      <c r="SJV1" s="222"/>
      <c r="SJW1" s="222"/>
      <c r="SJX1" s="222"/>
      <c r="SJY1" s="222"/>
      <c r="SJZ1" s="222"/>
      <c r="SKA1" s="222"/>
      <c r="SKB1" s="222"/>
      <c r="SKC1" s="222"/>
      <c r="SKD1" s="222"/>
      <c r="SKE1" s="222"/>
      <c r="SKF1" s="222"/>
      <c r="SKG1" s="222"/>
      <c r="SKH1" s="222"/>
      <c r="SKI1" s="222"/>
      <c r="SKJ1" s="222"/>
      <c r="SKK1" s="222"/>
      <c r="SKL1" s="222"/>
      <c r="SKM1" s="222"/>
      <c r="SKN1" s="222"/>
      <c r="SKO1" s="222"/>
      <c r="SKP1" s="222"/>
      <c r="SKQ1" s="222"/>
      <c r="SKR1" s="222"/>
      <c r="SKS1" s="222"/>
      <c r="SKT1" s="222"/>
      <c r="SKU1" s="222"/>
      <c r="SKV1" s="222"/>
      <c r="SKW1" s="222"/>
      <c r="SKX1" s="222"/>
      <c r="SKY1" s="222"/>
      <c r="SKZ1" s="222"/>
      <c r="SLA1" s="222"/>
      <c r="SLB1" s="222"/>
      <c r="SLC1" s="222"/>
      <c r="SLD1" s="222"/>
      <c r="SLE1" s="222"/>
      <c r="SLF1" s="222"/>
      <c r="SLG1" s="222"/>
      <c r="SLH1" s="222"/>
      <c r="SLI1" s="222"/>
      <c r="SLJ1" s="222"/>
      <c r="SLK1" s="222"/>
      <c r="SLL1" s="222"/>
      <c r="SLM1" s="222"/>
      <c r="SLN1" s="222"/>
      <c r="SLO1" s="222"/>
      <c r="SLP1" s="222"/>
      <c r="SLQ1" s="222"/>
      <c r="SLR1" s="222"/>
      <c r="SLS1" s="222"/>
      <c r="SLT1" s="222"/>
      <c r="SLU1" s="222"/>
      <c r="SLV1" s="222"/>
      <c r="SLW1" s="222"/>
      <c r="SLX1" s="222"/>
      <c r="SLY1" s="222"/>
      <c r="SLZ1" s="222"/>
      <c r="SMA1" s="222"/>
      <c r="SMB1" s="222"/>
      <c r="SMC1" s="222"/>
      <c r="SMD1" s="222"/>
      <c r="SME1" s="222"/>
      <c r="SMF1" s="222"/>
      <c r="SMG1" s="222"/>
      <c r="SMH1" s="222"/>
      <c r="SMI1" s="222"/>
      <c r="SMJ1" s="222"/>
      <c r="SMK1" s="222"/>
      <c r="SML1" s="222"/>
      <c r="SMM1" s="222"/>
      <c r="SMN1" s="222"/>
      <c r="SMO1" s="222"/>
      <c r="SMP1" s="222"/>
      <c r="SMQ1" s="222"/>
      <c r="SMR1" s="222"/>
      <c r="SMS1" s="222"/>
      <c r="SMT1" s="222"/>
      <c r="SMU1" s="222"/>
      <c r="SMV1" s="222"/>
      <c r="SMW1" s="222"/>
      <c r="SMX1" s="222"/>
      <c r="SMY1" s="222"/>
      <c r="SMZ1" s="222"/>
      <c r="SNA1" s="222"/>
      <c r="SNB1" s="222"/>
      <c r="SNC1" s="222"/>
      <c r="SND1" s="222"/>
      <c r="SNE1" s="222"/>
      <c r="SNF1" s="222"/>
      <c r="SNG1" s="222"/>
      <c r="SNH1" s="222"/>
      <c r="SNI1" s="222"/>
      <c r="SNJ1" s="222"/>
      <c r="SNK1" s="222"/>
      <c r="SNL1" s="222"/>
      <c r="SNM1" s="222"/>
      <c r="SNN1" s="222"/>
      <c r="SNO1" s="222"/>
      <c r="SNP1" s="222"/>
      <c r="SNQ1" s="222"/>
      <c r="SNR1" s="222"/>
      <c r="SNS1" s="222"/>
      <c r="SNT1" s="222"/>
      <c r="SNU1" s="222"/>
      <c r="SNV1" s="222"/>
      <c r="SNW1" s="222"/>
      <c r="SNX1" s="222"/>
      <c r="SNY1" s="222"/>
      <c r="SNZ1" s="222"/>
      <c r="SOA1" s="222"/>
      <c r="SOB1" s="222"/>
      <c r="SOC1" s="222"/>
      <c r="SOD1" s="222"/>
      <c r="SOE1" s="222"/>
      <c r="SOF1" s="222"/>
      <c r="SOG1" s="222"/>
      <c r="SOH1" s="222"/>
      <c r="SOI1" s="222"/>
      <c r="SOJ1" s="222"/>
      <c r="SOK1" s="222"/>
      <c r="SOL1" s="222"/>
      <c r="SOM1" s="222"/>
      <c r="SON1" s="222"/>
      <c r="SOO1" s="222"/>
      <c r="SOP1" s="222"/>
      <c r="SOQ1" s="222"/>
      <c r="SOR1" s="222"/>
      <c r="SOS1" s="222"/>
      <c r="SOT1" s="222"/>
      <c r="SOU1" s="222"/>
      <c r="SOV1" s="222"/>
      <c r="SOW1" s="222"/>
      <c r="SOX1" s="222"/>
      <c r="SOY1" s="222"/>
      <c r="SOZ1" s="222"/>
      <c r="SPA1" s="222"/>
      <c r="SPB1" s="222"/>
      <c r="SPC1" s="222"/>
      <c r="SPD1" s="222"/>
      <c r="SPE1" s="222"/>
      <c r="SPF1" s="222"/>
      <c r="SPG1" s="222"/>
      <c r="SPH1" s="222"/>
      <c r="SPI1" s="222"/>
      <c r="SPJ1" s="222"/>
      <c r="SPK1" s="222"/>
      <c r="SPL1" s="222"/>
      <c r="SPM1" s="222"/>
      <c r="SPN1" s="222"/>
      <c r="SPO1" s="222"/>
      <c r="SPP1" s="222"/>
      <c r="SPQ1" s="222"/>
      <c r="SPR1" s="222"/>
      <c r="SPS1" s="222"/>
      <c r="SPT1" s="222"/>
      <c r="SPU1" s="222"/>
      <c r="SPV1" s="222"/>
      <c r="SPW1" s="222"/>
      <c r="SPX1" s="222"/>
      <c r="SPY1" s="222"/>
      <c r="SPZ1" s="222"/>
      <c r="SQA1" s="222"/>
      <c r="SQB1" s="222"/>
      <c r="SQC1" s="222"/>
      <c r="SQD1" s="222"/>
      <c r="SQE1" s="222"/>
      <c r="SQF1" s="222"/>
      <c r="SQG1" s="222"/>
      <c r="SQH1" s="222"/>
      <c r="SQI1" s="222"/>
      <c r="SQJ1" s="222"/>
      <c r="SQK1" s="222"/>
      <c r="SQL1" s="222"/>
      <c r="SQM1" s="222"/>
      <c r="SQN1" s="222"/>
      <c r="SQO1" s="222"/>
      <c r="SQP1" s="222"/>
      <c r="SQQ1" s="222"/>
      <c r="SQR1" s="222"/>
      <c r="SQS1" s="222"/>
      <c r="SQT1" s="222"/>
      <c r="SQU1" s="222"/>
      <c r="SQV1" s="222"/>
      <c r="SQW1" s="222"/>
      <c r="SQX1" s="222"/>
      <c r="SQY1" s="222"/>
      <c r="SQZ1" s="222"/>
      <c r="SRA1" s="222"/>
      <c r="SRB1" s="222"/>
      <c r="SRC1" s="222"/>
      <c r="SRD1" s="222"/>
      <c r="SRE1" s="222"/>
      <c r="SRF1" s="222"/>
      <c r="SRG1" s="222"/>
      <c r="SRH1" s="222"/>
      <c r="SRI1" s="222"/>
      <c r="SRJ1" s="222"/>
      <c r="SRK1" s="222"/>
      <c r="SRL1" s="222"/>
      <c r="SRM1" s="222"/>
      <c r="SRN1" s="222"/>
      <c r="SRO1" s="222"/>
      <c r="SRP1" s="222"/>
      <c r="SRQ1" s="222"/>
      <c r="SRR1" s="222"/>
      <c r="SRS1" s="222"/>
      <c r="SRT1" s="222"/>
      <c r="SRU1" s="222"/>
      <c r="SRV1" s="222"/>
      <c r="SRW1" s="222"/>
      <c r="SRX1" s="222"/>
      <c r="SRY1" s="222"/>
      <c r="SRZ1" s="222"/>
      <c r="SSA1" s="222"/>
      <c r="SSB1" s="222"/>
      <c r="SSC1" s="222"/>
      <c r="SSD1" s="222"/>
      <c r="SSE1" s="222"/>
      <c r="SSF1" s="222"/>
      <c r="SSG1" s="222"/>
      <c r="SSH1" s="222"/>
      <c r="SSI1" s="222"/>
      <c r="SSJ1" s="222"/>
      <c r="SSK1" s="222"/>
      <c r="SSL1" s="222"/>
      <c r="SSM1" s="222"/>
      <c r="SSN1" s="222"/>
      <c r="SSO1" s="222"/>
      <c r="SSP1" s="222"/>
      <c r="SSQ1" s="222"/>
      <c r="SSR1" s="222"/>
      <c r="SSS1" s="222"/>
      <c r="SST1" s="222"/>
      <c r="SSU1" s="222"/>
      <c r="SSV1" s="222"/>
      <c r="SSW1" s="222"/>
      <c r="SSX1" s="222"/>
      <c r="SSY1" s="222"/>
      <c r="SSZ1" s="222"/>
      <c r="STA1" s="222"/>
      <c r="STB1" s="222"/>
      <c r="STC1" s="222"/>
      <c r="STD1" s="222"/>
      <c r="STE1" s="222"/>
      <c r="STF1" s="222"/>
      <c r="STG1" s="222"/>
      <c r="STH1" s="222"/>
      <c r="STI1" s="222"/>
      <c r="STJ1" s="222"/>
      <c r="STK1" s="222"/>
      <c r="STL1" s="222"/>
      <c r="STM1" s="222"/>
      <c r="STN1" s="222"/>
      <c r="STO1" s="222"/>
      <c r="STP1" s="222"/>
      <c r="STQ1" s="222"/>
      <c r="STR1" s="222"/>
      <c r="STS1" s="222"/>
      <c r="STT1" s="222"/>
      <c r="STU1" s="222"/>
      <c r="STV1" s="222"/>
      <c r="STW1" s="222"/>
      <c r="STX1" s="222"/>
      <c r="STY1" s="222"/>
      <c r="STZ1" s="222"/>
      <c r="SUA1" s="222"/>
      <c r="SUB1" s="222"/>
      <c r="SUC1" s="222"/>
      <c r="SUD1" s="222"/>
      <c r="SUE1" s="222"/>
      <c r="SUF1" s="222"/>
      <c r="SUG1" s="222"/>
      <c r="SUH1" s="222"/>
      <c r="SUI1" s="222"/>
      <c r="SUJ1" s="222"/>
      <c r="SUK1" s="222"/>
      <c r="SUL1" s="222"/>
      <c r="SUM1" s="222"/>
      <c r="SUN1" s="222"/>
      <c r="SUO1" s="222"/>
      <c r="SUP1" s="222"/>
      <c r="SUQ1" s="222"/>
      <c r="SUR1" s="222"/>
      <c r="SUS1" s="222"/>
      <c r="SUT1" s="222"/>
      <c r="SUU1" s="222"/>
      <c r="SUV1" s="222"/>
      <c r="SUW1" s="222"/>
      <c r="SUX1" s="222"/>
      <c r="SUY1" s="222"/>
      <c r="SUZ1" s="222"/>
      <c r="SVA1" s="222"/>
      <c r="SVB1" s="222"/>
      <c r="SVC1" s="222"/>
      <c r="SVD1" s="222"/>
      <c r="SVE1" s="222"/>
      <c r="SVF1" s="222"/>
      <c r="SVG1" s="222"/>
      <c r="SVH1" s="222"/>
      <c r="SVI1" s="222"/>
      <c r="SVJ1" s="222"/>
      <c r="SVK1" s="222"/>
      <c r="SVL1" s="222"/>
      <c r="SVM1" s="222"/>
      <c r="SVN1" s="222"/>
      <c r="SVO1" s="222"/>
      <c r="SVP1" s="222"/>
      <c r="SVQ1" s="222"/>
      <c r="SVR1" s="222"/>
      <c r="SVS1" s="222"/>
      <c r="SVT1" s="222"/>
      <c r="SVU1" s="222"/>
      <c r="SVV1" s="222"/>
      <c r="SVW1" s="222"/>
      <c r="SVX1" s="222"/>
      <c r="SVY1" s="222"/>
      <c r="SVZ1" s="222"/>
      <c r="SWA1" s="222"/>
      <c r="SWB1" s="222"/>
      <c r="SWC1" s="222"/>
      <c r="SWD1" s="222"/>
      <c r="SWE1" s="222"/>
      <c r="SWF1" s="222"/>
      <c r="SWG1" s="222"/>
      <c r="SWH1" s="222"/>
      <c r="SWI1" s="222"/>
      <c r="SWJ1" s="222"/>
      <c r="SWK1" s="222"/>
      <c r="SWL1" s="222"/>
      <c r="SWM1" s="222"/>
      <c r="SWN1" s="222"/>
      <c r="SWO1" s="222"/>
      <c r="SWP1" s="222"/>
      <c r="SWQ1" s="222"/>
      <c r="SWR1" s="222"/>
      <c r="SWS1" s="222"/>
      <c r="SWT1" s="222"/>
      <c r="SWU1" s="222"/>
      <c r="SWV1" s="222"/>
      <c r="SWW1" s="222"/>
      <c r="SWX1" s="222"/>
      <c r="SWY1" s="222"/>
      <c r="SWZ1" s="222"/>
      <c r="SXA1" s="222"/>
      <c r="SXB1" s="222"/>
      <c r="SXC1" s="222"/>
      <c r="SXD1" s="222"/>
      <c r="SXE1" s="222"/>
      <c r="SXF1" s="222"/>
      <c r="SXG1" s="222"/>
      <c r="SXH1" s="222"/>
      <c r="SXI1" s="222"/>
      <c r="SXJ1" s="222"/>
      <c r="SXK1" s="222"/>
      <c r="SXL1" s="222"/>
      <c r="SXM1" s="222"/>
      <c r="SXN1" s="222"/>
      <c r="SXO1" s="222"/>
      <c r="SXP1" s="222"/>
      <c r="SXQ1" s="222"/>
      <c r="SXR1" s="222"/>
      <c r="SXS1" s="222"/>
      <c r="SXT1" s="222"/>
      <c r="SXU1" s="222"/>
      <c r="SXV1" s="222"/>
      <c r="SXW1" s="222"/>
      <c r="SXX1" s="222"/>
      <c r="SXY1" s="222"/>
      <c r="SXZ1" s="222"/>
      <c r="SYA1" s="222"/>
      <c r="SYB1" s="222"/>
      <c r="SYC1" s="222"/>
      <c r="SYD1" s="222"/>
      <c r="SYE1" s="222"/>
      <c r="SYF1" s="222"/>
      <c r="SYG1" s="222"/>
      <c r="SYH1" s="222"/>
      <c r="SYI1" s="222"/>
      <c r="SYJ1" s="222"/>
      <c r="SYK1" s="222"/>
      <c r="SYL1" s="222"/>
      <c r="SYM1" s="222"/>
      <c r="SYN1" s="222"/>
      <c r="SYO1" s="222"/>
      <c r="SYP1" s="222"/>
      <c r="SYQ1" s="222"/>
      <c r="SYR1" s="222"/>
      <c r="SYS1" s="222"/>
      <c r="SYT1" s="222"/>
      <c r="SYU1" s="222"/>
      <c r="SYV1" s="222"/>
      <c r="SYW1" s="222"/>
      <c r="SYX1" s="222"/>
      <c r="SYY1" s="222"/>
      <c r="SYZ1" s="222"/>
      <c r="SZA1" s="222"/>
      <c r="SZB1" s="222"/>
      <c r="SZC1" s="222"/>
      <c r="SZD1" s="222"/>
      <c r="SZE1" s="222"/>
      <c r="SZF1" s="222"/>
      <c r="SZG1" s="222"/>
      <c r="SZH1" s="222"/>
      <c r="SZI1" s="222"/>
      <c r="SZJ1" s="222"/>
      <c r="SZK1" s="222"/>
      <c r="SZL1" s="222"/>
      <c r="SZM1" s="222"/>
      <c r="SZN1" s="222"/>
      <c r="SZO1" s="222"/>
      <c r="SZP1" s="222"/>
      <c r="SZQ1" s="222"/>
      <c r="SZR1" s="222"/>
      <c r="SZS1" s="222"/>
      <c r="SZT1" s="222"/>
      <c r="SZU1" s="222"/>
      <c r="SZV1" s="222"/>
      <c r="SZW1" s="222"/>
      <c r="SZX1" s="222"/>
      <c r="SZY1" s="222"/>
      <c r="SZZ1" s="222"/>
      <c r="TAA1" s="222"/>
      <c r="TAB1" s="222"/>
      <c r="TAC1" s="222"/>
      <c r="TAD1" s="222"/>
      <c r="TAE1" s="222"/>
      <c r="TAF1" s="222"/>
      <c r="TAG1" s="222"/>
      <c r="TAH1" s="222"/>
      <c r="TAI1" s="222"/>
      <c r="TAJ1" s="222"/>
      <c r="TAK1" s="222"/>
      <c r="TAL1" s="222"/>
      <c r="TAM1" s="222"/>
      <c r="TAN1" s="222"/>
      <c r="TAO1" s="222"/>
      <c r="TAP1" s="222"/>
      <c r="TAQ1" s="222"/>
      <c r="TAR1" s="222"/>
      <c r="TAS1" s="222"/>
      <c r="TAT1" s="222"/>
      <c r="TAU1" s="222"/>
      <c r="TAV1" s="222"/>
      <c r="TAW1" s="222"/>
      <c r="TAX1" s="222"/>
      <c r="TAY1" s="222"/>
      <c r="TAZ1" s="222"/>
      <c r="TBA1" s="222"/>
      <c r="TBB1" s="222"/>
      <c r="TBC1" s="222"/>
      <c r="TBD1" s="222"/>
      <c r="TBE1" s="222"/>
      <c r="TBF1" s="222"/>
      <c r="TBG1" s="222"/>
      <c r="TBH1" s="222"/>
      <c r="TBI1" s="222"/>
      <c r="TBJ1" s="222"/>
      <c r="TBK1" s="222"/>
      <c r="TBL1" s="222"/>
      <c r="TBM1" s="222"/>
      <c r="TBN1" s="222"/>
      <c r="TBO1" s="222"/>
      <c r="TBP1" s="222"/>
      <c r="TBQ1" s="222"/>
      <c r="TBR1" s="222"/>
      <c r="TBS1" s="222"/>
      <c r="TBT1" s="222"/>
      <c r="TBU1" s="222"/>
      <c r="TBV1" s="222"/>
      <c r="TBW1" s="222"/>
      <c r="TBX1" s="222"/>
      <c r="TBY1" s="222"/>
      <c r="TBZ1" s="222"/>
      <c r="TCA1" s="222"/>
      <c r="TCB1" s="222"/>
      <c r="TCC1" s="222"/>
      <c r="TCD1" s="222"/>
      <c r="TCE1" s="222"/>
      <c r="TCF1" s="222"/>
      <c r="TCG1" s="222"/>
      <c r="TCH1" s="222"/>
      <c r="TCI1" s="222"/>
      <c r="TCJ1" s="222"/>
      <c r="TCK1" s="222"/>
      <c r="TCL1" s="222"/>
      <c r="TCM1" s="222"/>
      <c r="TCN1" s="222"/>
      <c r="TCO1" s="222"/>
      <c r="TCP1" s="222"/>
      <c r="TCQ1" s="222"/>
      <c r="TCR1" s="222"/>
      <c r="TCS1" s="222"/>
      <c r="TCT1" s="222"/>
      <c r="TCU1" s="222"/>
      <c r="TCV1" s="222"/>
      <c r="TCW1" s="222"/>
      <c r="TCX1" s="222"/>
      <c r="TCY1" s="222"/>
      <c r="TCZ1" s="222"/>
      <c r="TDA1" s="222"/>
      <c r="TDB1" s="222"/>
      <c r="TDC1" s="222"/>
      <c r="TDD1" s="222"/>
      <c r="TDE1" s="222"/>
      <c r="TDF1" s="222"/>
      <c r="TDG1" s="222"/>
      <c r="TDH1" s="222"/>
      <c r="TDI1" s="222"/>
      <c r="TDJ1" s="222"/>
      <c r="TDK1" s="222"/>
      <c r="TDL1" s="222"/>
      <c r="TDM1" s="222"/>
      <c r="TDN1" s="222"/>
      <c r="TDO1" s="222"/>
      <c r="TDP1" s="222"/>
      <c r="TDQ1" s="222"/>
      <c r="TDR1" s="222"/>
      <c r="TDS1" s="222"/>
      <c r="TDT1" s="222"/>
      <c r="TDU1" s="222"/>
      <c r="TDV1" s="222"/>
      <c r="TDW1" s="222"/>
      <c r="TDX1" s="222"/>
      <c r="TDY1" s="222"/>
      <c r="TDZ1" s="222"/>
      <c r="TEA1" s="222"/>
      <c r="TEB1" s="222"/>
      <c r="TEC1" s="222"/>
      <c r="TED1" s="222"/>
      <c r="TEE1" s="222"/>
      <c r="TEF1" s="222"/>
      <c r="TEG1" s="222"/>
      <c r="TEH1" s="222"/>
      <c r="TEI1" s="222"/>
      <c r="TEJ1" s="222"/>
      <c r="TEK1" s="222"/>
      <c r="TEL1" s="222"/>
      <c r="TEM1" s="222"/>
      <c r="TEN1" s="222"/>
      <c r="TEO1" s="222"/>
      <c r="TEP1" s="222"/>
      <c r="TEQ1" s="222"/>
      <c r="TER1" s="222"/>
      <c r="TES1" s="222"/>
      <c r="TET1" s="222"/>
      <c r="TEU1" s="222"/>
      <c r="TEV1" s="222"/>
      <c r="TEW1" s="222"/>
      <c r="TEX1" s="222"/>
      <c r="TEY1" s="222"/>
      <c r="TEZ1" s="222"/>
      <c r="TFA1" s="222"/>
      <c r="TFB1" s="222"/>
      <c r="TFC1" s="222"/>
      <c r="TFD1" s="222"/>
      <c r="TFE1" s="222"/>
      <c r="TFF1" s="222"/>
      <c r="TFG1" s="222"/>
      <c r="TFH1" s="222"/>
      <c r="TFI1" s="222"/>
      <c r="TFJ1" s="222"/>
      <c r="TFK1" s="222"/>
      <c r="TFL1" s="222"/>
      <c r="TFM1" s="222"/>
      <c r="TFN1" s="222"/>
      <c r="TFO1" s="222"/>
      <c r="TFP1" s="222"/>
      <c r="TFQ1" s="222"/>
      <c r="TFR1" s="222"/>
      <c r="TFS1" s="222"/>
      <c r="TFT1" s="222"/>
      <c r="TFU1" s="222"/>
      <c r="TFV1" s="222"/>
      <c r="TFW1" s="222"/>
      <c r="TFX1" s="222"/>
      <c r="TFY1" s="222"/>
      <c r="TFZ1" s="222"/>
      <c r="TGA1" s="222"/>
      <c r="TGB1" s="222"/>
      <c r="TGC1" s="222"/>
      <c r="TGD1" s="222"/>
      <c r="TGE1" s="222"/>
      <c r="TGF1" s="222"/>
      <c r="TGG1" s="222"/>
      <c r="TGH1" s="222"/>
      <c r="TGI1" s="222"/>
      <c r="TGJ1" s="222"/>
      <c r="TGK1" s="222"/>
      <c r="TGL1" s="222"/>
      <c r="TGM1" s="222"/>
      <c r="TGN1" s="222"/>
      <c r="TGO1" s="222"/>
      <c r="TGP1" s="222"/>
      <c r="TGQ1" s="222"/>
      <c r="TGR1" s="222"/>
      <c r="TGS1" s="222"/>
      <c r="TGT1" s="222"/>
      <c r="TGU1" s="222"/>
      <c r="TGV1" s="222"/>
      <c r="TGW1" s="222"/>
      <c r="TGX1" s="222"/>
      <c r="TGY1" s="222"/>
      <c r="TGZ1" s="222"/>
      <c r="THA1" s="222"/>
      <c r="THB1" s="222"/>
      <c r="THC1" s="222"/>
      <c r="THD1" s="222"/>
      <c r="THE1" s="222"/>
      <c r="THF1" s="222"/>
      <c r="THG1" s="222"/>
      <c r="THH1" s="222"/>
      <c r="THI1" s="222"/>
      <c r="THJ1" s="222"/>
      <c r="THK1" s="222"/>
      <c r="THL1" s="222"/>
      <c r="THM1" s="222"/>
      <c r="THN1" s="222"/>
      <c r="THO1" s="222"/>
      <c r="THP1" s="222"/>
      <c r="THQ1" s="222"/>
      <c r="THR1" s="222"/>
      <c r="THS1" s="222"/>
      <c r="THT1" s="222"/>
      <c r="THU1" s="222"/>
      <c r="THV1" s="222"/>
      <c r="THW1" s="222"/>
      <c r="THX1" s="222"/>
      <c r="THY1" s="222"/>
      <c r="THZ1" s="222"/>
      <c r="TIA1" s="222"/>
      <c r="TIB1" s="222"/>
      <c r="TIC1" s="222"/>
      <c r="TID1" s="222"/>
      <c r="TIE1" s="222"/>
      <c r="TIF1" s="222"/>
      <c r="TIG1" s="222"/>
      <c r="TIH1" s="222"/>
      <c r="TII1" s="222"/>
      <c r="TIJ1" s="222"/>
      <c r="TIK1" s="222"/>
      <c r="TIL1" s="222"/>
      <c r="TIM1" s="222"/>
      <c r="TIN1" s="222"/>
      <c r="TIO1" s="222"/>
      <c r="TIP1" s="222"/>
      <c r="TIQ1" s="222"/>
      <c r="TIR1" s="222"/>
      <c r="TIS1" s="222"/>
      <c r="TIT1" s="222"/>
      <c r="TIU1" s="222"/>
      <c r="TIV1" s="222"/>
      <c r="TIW1" s="222"/>
      <c r="TIX1" s="222"/>
      <c r="TIY1" s="222"/>
      <c r="TIZ1" s="222"/>
      <c r="TJA1" s="222"/>
      <c r="TJB1" s="222"/>
      <c r="TJC1" s="222"/>
      <c r="TJD1" s="222"/>
      <c r="TJE1" s="222"/>
      <c r="TJF1" s="222"/>
      <c r="TJG1" s="222"/>
      <c r="TJH1" s="222"/>
      <c r="TJI1" s="222"/>
      <c r="TJJ1" s="222"/>
      <c r="TJK1" s="222"/>
      <c r="TJL1" s="222"/>
      <c r="TJM1" s="222"/>
      <c r="TJN1" s="222"/>
      <c r="TJO1" s="222"/>
      <c r="TJP1" s="222"/>
      <c r="TJQ1" s="222"/>
      <c r="TJR1" s="222"/>
      <c r="TJS1" s="222"/>
      <c r="TJT1" s="222"/>
      <c r="TJU1" s="222"/>
      <c r="TJV1" s="222"/>
      <c r="TJW1" s="222"/>
      <c r="TJX1" s="222"/>
      <c r="TJY1" s="222"/>
      <c r="TJZ1" s="222"/>
      <c r="TKA1" s="222"/>
      <c r="TKB1" s="222"/>
      <c r="TKC1" s="222"/>
      <c r="TKD1" s="222"/>
      <c r="TKE1" s="222"/>
      <c r="TKF1" s="222"/>
      <c r="TKG1" s="222"/>
      <c r="TKH1" s="222"/>
      <c r="TKI1" s="222"/>
      <c r="TKJ1" s="222"/>
      <c r="TKK1" s="222"/>
      <c r="TKL1" s="222"/>
      <c r="TKM1" s="222"/>
      <c r="TKN1" s="222"/>
      <c r="TKO1" s="222"/>
      <c r="TKP1" s="222"/>
      <c r="TKQ1" s="222"/>
      <c r="TKR1" s="222"/>
      <c r="TKS1" s="222"/>
      <c r="TKT1" s="222"/>
      <c r="TKU1" s="222"/>
      <c r="TKV1" s="222"/>
      <c r="TKW1" s="222"/>
      <c r="TKX1" s="222"/>
      <c r="TKY1" s="222"/>
      <c r="TKZ1" s="222"/>
      <c r="TLA1" s="222"/>
      <c r="TLB1" s="222"/>
      <c r="TLC1" s="222"/>
      <c r="TLD1" s="222"/>
      <c r="TLE1" s="222"/>
      <c r="TLF1" s="222"/>
      <c r="TLG1" s="222"/>
      <c r="TLH1" s="222"/>
      <c r="TLI1" s="222"/>
      <c r="TLJ1" s="222"/>
      <c r="TLK1" s="222"/>
      <c r="TLL1" s="222"/>
      <c r="TLM1" s="222"/>
      <c r="TLN1" s="222"/>
      <c r="TLO1" s="222"/>
      <c r="TLP1" s="222"/>
      <c r="TLQ1" s="222"/>
      <c r="TLR1" s="222"/>
      <c r="TLS1" s="222"/>
      <c r="TLT1" s="222"/>
      <c r="TLU1" s="222"/>
      <c r="TLV1" s="222"/>
      <c r="TLW1" s="222"/>
      <c r="TLX1" s="222"/>
      <c r="TLY1" s="222"/>
      <c r="TLZ1" s="222"/>
      <c r="TMA1" s="222"/>
      <c r="TMB1" s="222"/>
      <c r="TMC1" s="222"/>
      <c r="TMD1" s="222"/>
      <c r="TME1" s="222"/>
      <c r="TMF1" s="222"/>
      <c r="TMG1" s="222"/>
      <c r="TMH1" s="222"/>
      <c r="TMI1" s="222"/>
      <c r="TMJ1" s="222"/>
      <c r="TMK1" s="222"/>
      <c r="TML1" s="222"/>
      <c r="TMM1" s="222"/>
      <c r="TMN1" s="222"/>
      <c r="TMO1" s="222"/>
      <c r="TMP1" s="222"/>
      <c r="TMQ1" s="222"/>
      <c r="TMR1" s="222"/>
      <c r="TMS1" s="222"/>
      <c r="TMT1" s="222"/>
      <c r="TMU1" s="222"/>
      <c r="TMV1" s="222"/>
      <c r="TMW1" s="222"/>
      <c r="TMX1" s="222"/>
      <c r="TMY1" s="222"/>
      <c r="TMZ1" s="222"/>
      <c r="TNA1" s="222"/>
      <c r="TNB1" s="222"/>
      <c r="TNC1" s="222"/>
      <c r="TND1" s="222"/>
      <c r="TNE1" s="222"/>
      <c r="TNF1" s="222"/>
      <c r="TNG1" s="222"/>
      <c r="TNH1" s="222"/>
      <c r="TNI1" s="222"/>
      <c r="TNJ1" s="222"/>
      <c r="TNK1" s="222"/>
      <c r="TNL1" s="222"/>
      <c r="TNM1" s="222"/>
      <c r="TNN1" s="222"/>
      <c r="TNO1" s="222"/>
      <c r="TNP1" s="222"/>
      <c r="TNQ1" s="222"/>
      <c r="TNR1" s="222"/>
      <c r="TNS1" s="222"/>
      <c r="TNT1" s="222"/>
      <c r="TNU1" s="222"/>
      <c r="TNV1" s="222"/>
      <c r="TNW1" s="222"/>
      <c r="TNX1" s="222"/>
      <c r="TNY1" s="222"/>
      <c r="TNZ1" s="222"/>
      <c r="TOA1" s="222"/>
      <c r="TOB1" s="222"/>
      <c r="TOC1" s="222"/>
      <c r="TOD1" s="222"/>
      <c r="TOE1" s="222"/>
      <c r="TOF1" s="222"/>
      <c r="TOG1" s="222"/>
      <c r="TOH1" s="222"/>
      <c r="TOI1" s="222"/>
      <c r="TOJ1" s="222"/>
      <c r="TOK1" s="222"/>
      <c r="TOL1" s="222"/>
      <c r="TOM1" s="222"/>
      <c r="TON1" s="222"/>
      <c r="TOO1" s="222"/>
      <c r="TOP1" s="222"/>
      <c r="TOQ1" s="222"/>
      <c r="TOR1" s="222"/>
      <c r="TOS1" s="222"/>
      <c r="TOT1" s="222"/>
      <c r="TOU1" s="222"/>
      <c r="TOV1" s="222"/>
      <c r="TOW1" s="222"/>
      <c r="TOX1" s="222"/>
      <c r="TOY1" s="222"/>
      <c r="TOZ1" s="222"/>
      <c r="TPA1" s="222"/>
      <c r="TPB1" s="222"/>
      <c r="TPC1" s="222"/>
      <c r="TPD1" s="222"/>
      <c r="TPE1" s="222"/>
      <c r="TPF1" s="222"/>
      <c r="TPG1" s="222"/>
      <c r="TPH1" s="222"/>
      <c r="TPI1" s="222"/>
      <c r="TPJ1" s="222"/>
      <c r="TPK1" s="222"/>
      <c r="TPL1" s="222"/>
      <c r="TPM1" s="222"/>
      <c r="TPN1" s="222"/>
      <c r="TPO1" s="222"/>
      <c r="TPP1" s="222"/>
      <c r="TPQ1" s="222"/>
      <c r="TPR1" s="222"/>
      <c r="TPS1" s="222"/>
      <c r="TPT1" s="222"/>
      <c r="TPU1" s="222"/>
      <c r="TPV1" s="222"/>
      <c r="TPW1" s="222"/>
      <c r="TPX1" s="222"/>
      <c r="TPY1" s="222"/>
      <c r="TPZ1" s="222"/>
      <c r="TQA1" s="222"/>
      <c r="TQB1" s="222"/>
      <c r="TQC1" s="222"/>
      <c r="TQD1" s="222"/>
      <c r="TQE1" s="222"/>
      <c r="TQF1" s="222"/>
      <c r="TQG1" s="222"/>
      <c r="TQH1" s="222"/>
      <c r="TQI1" s="222"/>
      <c r="TQJ1" s="222"/>
      <c r="TQK1" s="222"/>
      <c r="TQL1" s="222"/>
      <c r="TQM1" s="222"/>
      <c r="TQN1" s="222"/>
      <c r="TQO1" s="222"/>
      <c r="TQP1" s="222"/>
      <c r="TQQ1" s="222"/>
      <c r="TQR1" s="222"/>
      <c r="TQS1" s="222"/>
      <c r="TQT1" s="222"/>
      <c r="TQU1" s="222"/>
      <c r="TQV1" s="222"/>
      <c r="TQW1" s="222"/>
      <c r="TQX1" s="222"/>
      <c r="TQY1" s="222"/>
      <c r="TQZ1" s="222"/>
      <c r="TRA1" s="222"/>
      <c r="TRB1" s="222"/>
      <c r="TRC1" s="222"/>
      <c r="TRD1" s="222"/>
      <c r="TRE1" s="222"/>
      <c r="TRF1" s="222"/>
      <c r="TRG1" s="222"/>
      <c r="TRH1" s="222"/>
      <c r="TRI1" s="222"/>
      <c r="TRJ1" s="222"/>
      <c r="TRK1" s="222"/>
      <c r="TRL1" s="222"/>
      <c r="TRM1" s="222"/>
      <c r="TRN1" s="222"/>
      <c r="TRO1" s="222"/>
      <c r="TRP1" s="222"/>
      <c r="TRQ1" s="222"/>
      <c r="TRR1" s="222"/>
      <c r="TRS1" s="222"/>
      <c r="TRT1" s="222"/>
      <c r="TRU1" s="222"/>
      <c r="TRV1" s="222"/>
      <c r="TRW1" s="222"/>
      <c r="TRX1" s="222"/>
      <c r="TRY1" s="222"/>
      <c r="TRZ1" s="222"/>
      <c r="TSA1" s="222"/>
      <c r="TSB1" s="222"/>
      <c r="TSC1" s="222"/>
      <c r="TSD1" s="222"/>
      <c r="TSE1" s="222"/>
      <c r="TSF1" s="222"/>
      <c r="TSG1" s="222"/>
      <c r="TSH1" s="222"/>
      <c r="TSI1" s="222"/>
      <c r="TSJ1" s="222"/>
      <c r="TSK1" s="222"/>
      <c r="TSL1" s="222"/>
      <c r="TSM1" s="222"/>
      <c r="TSN1" s="222"/>
      <c r="TSO1" s="222"/>
      <c r="TSP1" s="222"/>
      <c r="TSQ1" s="222"/>
      <c r="TSR1" s="222"/>
      <c r="TSS1" s="222"/>
      <c r="TST1" s="222"/>
      <c r="TSU1" s="222"/>
      <c r="TSV1" s="222"/>
      <c r="TSW1" s="222"/>
      <c r="TSX1" s="222"/>
      <c r="TSY1" s="222"/>
      <c r="TSZ1" s="222"/>
      <c r="TTA1" s="222"/>
      <c r="TTB1" s="222"/>
      <c r="TTC1" s="222"/>
      <c r="TTD1" s="222"/>
      <c r="TTE1" s="222"/>
      <c r="TTF1" s="222"/>
      <c r="TTG1" s="222"/>
      <c r="TTH1" s="222"/>
      <c r="TTI1" s="222"/>
      <c r="TTJ1" s="222"/>
      <c r="TTK1" s="222"/>
      <c r="TTL1" s="222"/>
      <c r="TTM1" s="222"/>
      <c r="TTN1" s="222"/>
      <c r="TTO1" s="222"/>
      <c r="TTP1" s="222"/>
      <c r="TTQ1" s="222"/>
      <c r="TTR1" s="222"/>
      <c r="TTS1" s="222"/>
      <c r="TTT1" s="222"/>
      <c r="TTU1" s="222"/>
      <c r="TTV1" s="222"/>
      <c r="TTW1" s="222"/>
      <c r="TTX1" s="222"/>
      <c r="TTY1" s="222"/>
      <c r="TTZ1" s="222"/>
      <c r="TUA1" s="222"/>
      <c r="TUB1" s="222"/>
      <c r="TUC1" s="222"/>
      <c r="TUD1" s="222"/>
      <c r="TUE1" s="222"/>
      <c r="TUF1" s="222"/>
      <c r="TUG1" s="222"/>
      <c r="TUH1" s="222"/>
      <c r="TUI1" s="222"/>
      <c r="TUJ1" s="222"/>
      <c r="TUK1" s="222"/>
      <c r="TUL1" s="222"/>
      <c r="TUM1" s="222"/>
      <c r="TUN1" s="222"/>
      <c r="TUO1" s="222"/>
      <c r="TUP1" s="222"/>
      <c r="TUQ1" s="222"/>
      <c r="TUR1" s="222"/>
      <c r="TUS1" s="222"/>
      <c r="TUT1" s="222"/>
      <c r="TUU1" s="222"/>
      <c r="TUV1" s="222"/>
      <c r="TUW1" s="222"/>
      <c r="TUX1" s="222"/>
      <c r="TUY1" s="222"/>
      <c r="TUZ1" s="222"/>
      <c r="TVA1" s="222"/>
      <c r="TVB1" s="222"/>
      <c r="TVC1" s="222"/>
      <c r="TVD1" s="222"/>
      <c r="TVE1" s="222"/>
      <c r="TVF1" s="222"/>
      <c r="TVG1" s="222"/>
      <c r="TVH1" s="222"/>
      <c r="TVI1" s="222"/>
      <c r="TVJ1" s="222"/>
      <c r="TVK1" s="222"/>
      <c r="TVL1" s="222"/>
      <c r="TVM1" s="222"/>
      <c r="TVN1" s="222"/>
      <c r="TVO1" s="222"/>
      <c r="TVP1" s="222"/>
      <c r="TVQ1" s="222"/>
      <c r="TVR1" s="222"/>
      <c r="TVS1" s="222"/>
      <c r="TVT1" s="222"/>
      <c r="TVU1" s="222"/>
      <c r="TVV1" s="222"/>
      <c r="TVW1" s="222"/>
      <c r="TVX1" s="222"/>
      <c r="TVY1" s="222"/>
      <c r="TVZ1" s="222"/>
      <c r="TWA1" s="222"/>
      <c r="TWB1" s="222"/>
      <c r="TWC1" s="222"/>
      <c r="TWD1" s="222"/>
      <c r="TWE1" s="222"/>
      <c r="TWF1" s="222"/>
      <c r="TWG1" s="222"/>
      <c r="TWH1" s="222"/>
      <c r="TWI1" s="222"/>
      <c r="TWJ1" s="222"/>
      <c r="TWK1" s="222"/>
      <c r="TWL1" s="222"/>
      <c r="TWM1" s="222"/>
      <c r="TWN1" s="222"/>
      <c r="TWO1" s="222"/>
      <c r="TWP1" s="222"/>
      <c r="TWQ1" s="222"/>
      <c r="TWR1" s="222"/>
      <c r="TWS1" s="222"/>
      <c r="TWT1" s="222"/>
      <c r="TWU1" s="222"/>
      <c r="TWV1" s="222"/>
      <c r="TWW1" s="222"/>
      <c r="TWX1" s="222"/>
      <c r="TWY1" s="222"/>
      <c r="TWZ1" s="222"/>
      <c r="TXA1" s="222"/>
      <c r="TXB1" s="222"/>
      <c r="TXC1" s="222"/>
      <c r="TXD1" s="222"/>
      <c r="TXE1" s="222"/>
      <c r="TXF1" s="222"/>
      <c r="TXG1" s="222"/>
      <c r="TXH1" s="222"/>
      <c r="TXI1" s="222"/>
      <c r="TXJ1" s="222"/>
      <c r="TXK1" s="222"/>
      <c r="TXL1" s="222"/>
      <c r="TXM1" s="222"/>
      <c r="TXN1" s="222"/>
      <c r="TXO1" s="222"/>
      <c r="TXP1" s="222"/>
      <c r="TXQ1" s="222"/>
      <c r="TXR1" s="222"/>
      <c r="TXS1" s="222"/>
      <c r="TXT1" s="222"/>
      <c r="TXU1" s="222"/>
      <c r="TXV1" s="222"/>
      <c r="TXW1" s="222"/>
      <c r="TXX1" s="222"/>
      <c r="TXY1" s="222"/>
      <c r="TXZ1" s="222"/>
      <c r="TYA1" s="222"/>
      <c r="TYB1" s="222"/>
      <c r="TYC1" s="222"/>
      <c r="TYD1" s="222"/>
      <c r="TYE1" s="222"/>
      <c r="TYF1" s="222"/>
      <c r="TYG1" s="222"/>
      <c r="TYH1" s="222"/>
      <c r="TYI1" s="222"/>
      <c r="TYJ1" s="222"/>
      <c r="TYK1" s="222"/>
      <c r="TYL1" s="222"/>
      <c r="TYM1" s="222"/>
      <c r="TYN1" s="222"/>
      <c r="TYO1" s="222"/>
      <c r="TYP1" s="222"/>
      <c r="TYQ1" s="222"/>
      <c r="TYR1" s="222"/>
      <c r="TYS1" s="222"/>
      <c r="TYT1" s="222"/>
      <c r="TYU1" s="222"/>
      <c r="TYV1" s="222"/>
      <c r="TYW1" s="222"/>
      <c r="TYX1" s="222"/>
      <c r="TYY1" s="222"/>
      <c r="TYZ1" s="222"/>
      <c r="TZA1" s="222"/>
      <c r="TZB1" s="222"/>
      <c r="TZC1" s="222"/>
      <c r="TZD1" s="222"/>
      <c r="TZE1" s="222"/>
      <c r="TZF1" s="222"/>
      <c r="TZG1" s="222"/>
      <c r="TZH1" s="222"/>
      <c r="TZI1" s="222"/>
      <c r="TZJ1" s="222"/>
      <c r="TZK1" s="222"/>
      <c r="TZL1" s="222"/>
      <c r="TZM1" s="222"/>
      <c r="TZN1" s="222"/>
      <c r="TZO1" s="222"/>
      <c r="TZP1" s="222"/>
      <c r="TZQ1" s="222"/>
      <c r="TZR1" s="222"/>
      <c r="TZS1" s="222"/>
      <c r="TZT1" s="222"/>
      <c r="TZU1" s="222"/>
      <c r="TZV1" s="222"/>
      <c r="TZW1" s="222"/>
      <c r="TZX1" s="222"/>
      <c r="TZY1" s="222"/>
      <c r="TZZ1" s="222"/>
      <c r="UAA1" s="222"/>
      <c r="UAB1" s="222"/>
      <c r="UAC1" s="222"/>
      <c r="UAD1" s="222"/>
      <c r="UAE1" s="222"/>
      <c r="UAF1" s="222"/>
      <c r="UAG1" s="222"/>
      <c r="UAH1" s="222"/>
      <c r="UAI1" s="222"/>
      <c r="UAJ1" s="222"/>
      <c r="UAK1" s="222"/>
      <c r="UAL1" s="222"/>
      <c r="UAM1" s="222"/>
      <c r="UAN1" s="222"/>
      <c r="UAO1" s="222"/>
      <c r="UAP1" s="222"/>
      <c r="UAQ1" s="222"/>
      <c r="UAR1" s="222"/>
      <c r="UAS1" s="222"/>
      <c r="UAT1" s="222"/>
      <c r="UAU1" s="222"/>
      <c r="UAV1" s="222"/>
      <c r="UAW1" s="222"/>
      <c r="UAX1" s="222"/>
      <c r="UAY1" s="222"/>
      <c r="UAZ1" s="222"/>
      <c r="UBA1" s="222"/>
      <c r="UBB1" s="222"/>
      <c r="UBC1" s="222"/>
      <c r="UBD1" s="222"/>
      <c r="UBE1" s="222"/>
      <c r="UBF1" s="222"/>
      <c r="UBG1" s="222"/>
      <c r="UBH1" s="222"/>
      <c r="UBI1" s="222"/>
      <c r="UBJ1" s="222"/>
      <c r="UBK1" s="222"/>
      <c r="UBL1" s="222"/>
      <c r="UBM1" s="222"/>
      <c r="UBN1" s="222"/>
      <c r="UBO1" s="222"/>
      <c r="UBP1" s="222"/>
      <c r="UBQ1" s="222"/>
      <c r="UBR1" s="222"/>
      <c r="UBS1" s="222"/>
      <c r="UBT1" s="222"/>
      <c r="UBU1" s="222"/>
      <c r="UBV1" s="222"/>
      <c r="UBW1" s="222"/>
      <c r="UBX1" s="222"/>
      <c r="UBY1" s="222"/>
      <c r="UBZ1" s="222"/>
      <c r="UCA1" s="222"/>
      <c r="UCB1" s="222"/>
      <c r="UCC1" s="222"/>
      <c r="UCD1" s="222"/>
      <c r="UCE1" s="222"/>
      <c r="UCF1" s="222"/>
      <c r="UCG1" s="222"/>
      <c r="UCH1" s="222"/>
      <c r="UCI1" s="222"/>
      <c r="UCJ1" s="222"/>
      <c r="UCK1" s="222"/>
      <c r="UCL1" s="222"/>
      <c r="UCM1" s="222"/>
      <c r="UCN1" s="222"/>
      <c r="UCO1" s="222"/>
      <c r="UCP1" s="222"/>
      <c r="UCQ1" s="222"/>
      <c r="UCR1" s="222"/>
      <c r="UCS1" s="222"/>
      <c r="UCT1" s="222"/>
      <c r="UCU1" s="222"/>
      <c r="UCV1" s="222"/>
      <c r="UCW1" s="222"/>
      <c r="UCX1" s="222"/>
      <c r="UCY1" s="222"/>
      <c r="UCZ1" s="222"/>
      <c r="UDA1" s="222"/>
      <c r="UDB1" s="222"/>
      <c r="UDC1" s="222"/>
      <c r="UDD1" s="222"/>
      <c r="UDE1" s="222"/>
      <c r="UDF1" s="222"/>
      <c r="UDG1" s="222"/>
      <c r="UDH1" s="222"/>
      <c r="UDI1" s="222"/>
      <c r="UDJ1" s="222"/>
      <c r="UDK1" s="222"/>
      <c r="UDL1" s="222"/>
      <c r="UDM1" s="222"/>
      <c r="UDN1" s="222"/>
      <c r="UDO1" s="222"/>
      <c r="UDP1" s="222"/>
      <c r="UDQ1" s="222"/>
      <c r="UDR1" s="222"/>
      <c r="UDS1" s="222"/>
      <c r="UDT1" s="222"/>
      <c r="UDU1" s="222"/>
      <c r="UDV1" s="222"/>
      <c r="UDW1" s="222"/>
      <c r="UDX1" s="222"/>
      <c r="UDY1" s="222"/>
      <c r="UDZ1" s="222"/>
      <c r="UEA1" s="222"/>
      <c r="UEB1" s="222"/>
      <c r="UEC1" s="222"/>
      <c r="UED1" s="222"/>
      <c r="UEE1" s="222"/>
      <c r="UEF1" s="222"/>
      <c r="UEG1" s="222"/>
      <c r="UEH1" s="222"/>
      <c r="UEI1" s="222"/>
      <c r="UEJ1" s="222"/>
      <c r="UEK1" s="222"/>
      <c r="UEL1" s="222"/>
      <c r="UEM1" s="222"/>
      <c r="UEN1" s="222"/>
      <c r="UEO1" s="222"/>
      <c r="UEP1" s="222"/>
      <c r="UEQ1" s="222"/>
      <c r="UER1" s="222"/>
      <c r="UES1" s="222"/>
      <c r="UET1" s="222"/>
      <c r="UEU1" s="222"/>
      <c r="UEV1" s="222"/>
      <c r="UEW1" s="222"/>
      <c r="UEX1" s="222"/>
      <c r="UEY1" s="222"/>
      <c r="UEZ1" s="222"/>
      <c r="UFA1" s="222"/>
      <c r="UFB1" s="222"/>
      <c r="UFC1" s="222"/>
      <c r="UFD1" s="222"/>
      <c r="UFE1" s="222"/>
      <c r="UFF1" s="222"/>
      <c r="UFG1" s="222"/>
      <c r="UFH1" s="222"/>
      <c r="UFI1" s="222"/>
      <c r="UFJ1" s="222"/>
      <c r="UFK1" s="222"/>
      <c r="UFL1" s="222"/>
      <c r="UFM1" s="222"/>
      <c r="UFN1" s="222"/>
      <c r="UFO1" s="222"/>
      <c r="UFP1" s="222"/>
      <c r="UFQ1" s="222"/>
      <c r="UFR1" s="222"/>
      <c r="UFS1" s="222"/>
      <c r="UFT1" s="222"/>
      <c r="UFU1" s="222"/>
      <c r="UFV1" s="222"/>
      <c r="UFW1" s="222"/>
      <c r="UFX1" s="222"/>
      <c r="UFY1" s="222"/>
      <c r="UFZ1" s="222"/>
      <c r="UGA1" s="222"/>
      <c r="UGB1" s="222"/>
      <c r="UGC1" s="222"/>
      <c r="UGD1" s="222"/>
      <c r="UGE1" s="222"/>
      <c r="UGF1" s="222"/>
      <c r="UGG1" s="222"/>
      <c r="UGH1" s="222"/>
      <c r="UGI1" s="222"/>
      <c r="UGJ1" s="222"/>
      <c r="UGK1" s="222"/>
      <c r="UGL1" s="222"/>
      <c r="UGM1" s="222"/>
      <c r="UGN1" s="222"/>
      <c r="UGO1" s="222"/>
      <c r="UGP1" s="222"/>
      <c r="UGQ1" s="222"/>
      <c r="UGR1" s="222"/>
      <c r="UGS1" s="222"/>
      <c r="UGT1" s="222"/>
      <c r="UGU1" s="222"/>
      <c r="UGV1" s="222"/>
      <c r="UGW1" s="222"/>
      <c r="UGX1" s="222"/>
      <c r="UGY1" s="222"/>
      <c r="UGZ1" s="222"/>
      <c r="UHA1" s="222"/>
      <c r="UHB1" s="222"/>
      <c r="UHC1" s="222"/>
      <c r="UHD1" s="222"/>
      <c r="UHE1" s="222"/>
      <c r="UHF1" s="222"/>
      <c r="UHG1" s="222"/>
      <c r="UHH1" s="222"/>
      <c r="UHI1" s="222"/>
      <c r="UHJ1" s="222"/>
      <c r="UHK1" s="222"/>
      <c r="UHL1" s="222"/>
      <c r="UHM1" s="222"/>
      <c r="UHN1" s="222"/>
      <c r="UHO1" s="222"/>
      <c r="UHP1" s="222"/>
      <c r="UHQ1" s="222"/>
      <c r="UHR1" s="222"/>
      <c r="UHS1" s="222"/>
      <c r="UHT1" s="222"/>
      <c r="UHU1" s="222"/>
      <c r="UHV1" s="222"/>
      <c r="UHW1" s="222"/>
      <c r="UHX1" s="222"/>
      <c r="UHY1" s="222"/>
      <c r="UHZ1" s="222"/>
      <c r="UIA1" s="222"/>
      <c r="UIB1" s="222"/>
      <c r="UIC1" s="222"/>
      <c r="UID1" s="222"/>
      <c r="UIE1" s="222"/>
      <c r="UIF1" s="222"/>
      <c r="UIG1" s="222"/>
      <c r="UIH1" s="222"/>
      <c r="UII1" s="222"/>
      <c r="UIJ1" s="222"/>
      <c r="UIK1" s="222"/>
      <c r="UIL1" s="222"/>
      <c r="UIM1" s="222"/>
      <c r="UIN1" s="222"/>
      <c r="UIO1" s="222"/>
      <c r="UIP1" s="222"/>
      <c r="UIQ1" s="222"/>
      <c r="UIR1" s="222"/>
      <c r="UIS1" s="222"/>
      <c r="UIT1" s="222"/>
      <c r="UIU1" s="222"/>
      <c r="UIV1" s="222"/>
      <c r="UIW1" s="222"/>
      <c r="UIX1" s="222"/>
      <c r="UIY1" s="222"/>
      <c r="UIZ1" s="222"/>
      <c r="UJA1" s="222"/>
      <c r="UJB1" s="222"/>
      <c r="UJC1" s="222"/>
      <c r="UJD1" s="222"/>
      <c r="UJE1" s="222"/>
      <c r="UJF1" s="222"/>
      <c r="UJG1" s="222"/>
      <c r="UJH1" s="222"/>
      <c r="UJI1" s="222"/>
      <c r="UJJ1" s="222"/>
      <c r="UJK1" s="222"/>
      <c r="UJL1" s="222"/>
      <c r="UJM1" s="222"/>
      <c r="UJN1" s="222"/>
      <c r="UJO1" s="222"/>
      <c r="UJP1" s="222"/>
      <c r="UJQ1" s="222"/>
      <c r="UJR1" s="222"/>
      <c r="UJS1" s="222"/>
      <c r="UJT1" s="222"/>
      <c r="UJU1" s="222"/>
      <c r="UJV1" s="222"/>
      <c r="UJW1" s="222"/>
      <c r="UJX1" s="222"/>
      <c r="UJY1" s="222"/>
      <c r="UJZ1" s="222"/>
      <c r="UKA1" s="222"/>
      <c r="UKB1" s="222"/>
      <c r="UKC1" s="222"/>
      <c r="UKD1" s="222"/>
      <c r="UKE1" s="222"/>
      <c r="UKF1" s="222"/>
      <c r="UKG1" s="222"/>
      <c r="UKH1" s="222"/>
      <c r="UKI1" s="222"/>
      <c r="UKJ1" s="222"/>
      <c r="UKK1" s="222"/>
      <c r="UKL1" s="222"/>
      <c r="UKM1" s="222"/>
      <c r="UKN1" s="222"/>
      <c r="UKO1" s="222"/>
      <c r="UKP1" s="222"/>
      <c r="UKQ1" s="222"/>
      <c r="UKR1" s="222"/>
      <c r="UKS1" s="222"/>
      <c r="UKT1" s="222"/>
      <c r="UKU1" s="222"/>
      <c r="UKV1" s="222"/>
      <c r="UKW1" s="222"/>
      <c r="UKX1" s="222"/>
      <c r="UKY1" s="222"/>
      <c r="UKZ1" s="222"/>
      <c r="ULA1" s="222"/>
      <c r="ULB1" s="222"/>
      <c r="ULC1" s="222"/>
      <c r="ULD1" s="222"/>
      <c r="ULE1" s="222"/>
      <c r="ULF1" s="222"/>
      <c r="ULG1" s="222"/>
      <c r="ULH1" s="222"/>
      <c r="ULI1" s="222"/>
      <c r="ULJ1" s="222"/>
      <c r="ULK1" s="222"/>
      <c r="ULL1" s="222"/>
      <c r="ULM1" s="222"/>
      <c r="ULN1" s="222"/>
      <c r="ULO1" s="222"/>
      <c r="ULP1" s="222"/>
      <c r="ULQ1" s="222"/>
      <c r="ULR1" s="222"/>
      <c r="ULS1" s="222"/>
      <c r="ULT1" s="222"/>
      <c r="ULU1" s="222"/>
      <c r="ULV1" s="222"/>
      <c r="ULW1" s="222"/>
      <c r="ULX1" s="222"/>
      <c r="ULY1" s="222"/>
      <c r="ULZ1" s="222"/>
      <c r="UMA1" s="222"/>
      <c r="UMB1" s="222"/>
      <c r="UMC1" s="222"/>
      <c r="UMD1" s="222"/>
      <c r="UME1" s="222"/>
      <c r="UMF1" s="222"/>
      <c r="UMG1" s="222"/>
      <c r="UMH1" s="222"/>
      <c r="UMI1" s="222"/>
      <c r="UMJ1" s="222"/>
      <c r="UMK1" s="222"/>
      <c r="UML1" s="222"/>
      <c r="UMM1" s="222"/>
      <c r="UMN1" s="222"/>
      <c r="UMO1" s="222"/>
      <c r="UMP1" s="222"/>
      <c r="UMQ1" s="222"/>
      <c r="UMR1" s="222"/>
      <c r="UMS1" s="222"/>
      <c r="UMT1" s="222"/>
      <c r="UMU1" s="222"/>
      <c r="UMV1" s="222"/>
      <c r="UMW1" s="222"/>
      <c r="UMX1" s="222"/>
      <c r="UMY1" s="222"/>
      <c r="UMZ1" s="222"/>
      <c r="UNA1" s="222"/>
      <c r="UNB1" s="222"/>
      <c r="UNC1" s="222"/>
      <c r="UND1" s="222"/>
      <c r="UNE1" s="222"/>
      <c r="UNF1" s="222"/>
      <c r="UNG1" s="222"/>
      <c r="UNH1" s="222"/>
      <c r="UNI1" s="222"/>
      <c r="UNJ1" s="222"/>
      <c r="UNK1" s="222"/>
      <c r="UNL1" s="222"/>
      <c r="UNM1" s="222"/>
      <c r="UNN1" s="222"/>
      <c r="UNO1" s="222"/>
      <c r="UNP1" s="222"/>
      <c r="UNQ1" s="222"/>
      <c r="UNR1" s="222"/>
      <c r="UNS1" s="222"/>
      <c r="UNT1" s="222"/>
      <c r="UNU1" s="222"/>
      <c r="UNV1" s="222"/>
      <c r="UNW1" s="222"/>
      <c r="UNX1" s="222"/>
      <c r="UNY1" s="222"/>
      <c r="UNZ1" s="222"/>
      <c r="UOA1" s="222"/>
      <c r="UOB1" s="222"/>
      <c r="UOC1" s="222"/>
      <c r="UOD1" s="222"/>
      <c r="UOE1" s="222"/>
      <c r="UOF1" s="222"/>
      <c r="UOG1" s="222"/>
      <c r="UOH1" s="222"/>
      <c r="UOI1" s="222"/>
      <c r="UOJ1" s="222"/>
      <c r="UOK1" s="222"/>
      <c r="UOL1" s="222"/>
      <c r="UOM1" s="222"/>
      <c r="UON1" s="222"/>
      <c r="UOO1" s="222"/>
      <c r="UOP1" s="222"/>
      <c r="UOQ1" s="222"/>
      <c r="UOR1" s="222"/>
      <c r="UOS1" s="222"/>
      <c r="UOT1" s="222"/>
      <c r="UOU1" s="222"/>
      <c r="UOV1" s="222"/>
      <c r="UOW1" s="222"/>
      <c r="UOX1" s="222"/>
      <c r="UOY1" s="222"/>
      <c r="UOZ1" s="222"/>
      <c r="UPA1" s="222"/>
      <c r="UPB1" s="222"/>
      <c r="UPC1" s="222"/>
      <c r="UPD1" s="222"/>
      <c r="UPE1" s="222"/>
      <c r="UPF1" s="222"/>
      <c r="UPG1" s="222"/>
      <c r="UPH1" s="222"/>
      <c r="UPI1" s="222"/>
      <c r="UPJ1" s="222"/>
      <c r="UPK1" s="222"/>
      <c r="UPL1" s="222"/>
      <c r="UPM1" s="222"/>
      <c r="UPN1" s="222"/>
      <c r="UPO1" s="222"/>
      <c r="UPP1" s="222"/>
      <c r="UPQ1" s="222"/>
      <c r="UPR1" s="222"/>
      <c r="UPS1" s="222"/>
      <c r="UPT1" s="222"/>
      <c r="UPU1" s="222"/>
      <c r="UPV1" s="222"/>
      <c r="UPW1" s="222"/>
      <c r="UPX1" s="222"/>
      <c r="UPY1" s="222"/>
      <c r="UPZ1" s="222"/>
      <c r="UQA1" s="222"/>
      <c r="UQB1" s="222"/>
      <c r="UQC1" s="222"/>
      <c r="UQD1" s="222"/>
      <c r="UQE1" s="222"/>
      <c r="UQF1" s="222"/>
      <c r="UQG1" s="222"/>
      <c r="UQH1" s="222"/>
      <c r="UQI1" s="222"/>
      <c r="UQJ1" s="222"/>
      <c r="UQK1" s="222"/>
      <c r="UQL1" s="222"/>
      <c r="UQM1" s="222"/>
      <c r="UQN1" s="222"/>
      <c r="UQO1" s="222"/>
      <c r="UQP1" s="222"/>
      <c r="UQQ1" s="222"/>
      <c r="UQR1" s="222"/>
      <c r="UQS1" s="222"/>
      <c r="UQT1" s="222"/>
      <c r="UQU1" s="222"/>
      <c r="UQV1" s="222"/>
      <c r="UQW1" s="222"/>
      <c r="UQX1" s="222"/>
      <c r="UQY1" s="222"/>
      <c r="UQZ1" s="222"/>
      <c r="URA1" s="222"/>
      <c r="URB1" s="222"/>
      <c r="URC1" s="222"/>
      <c r="URD1" s="222"/>
      <c r="URE1" s="222"/>
      <c r="URF1" s="222"/>
      <c r="URG1" s="222"/>
      <c r="URH1" s="222"/>
      <c r="URI1" s="222"/>
      <c r="URJ1" s="222"/>
      <c r="URK1" s="222"/>
      <c r="URL1" s="222"/>
      <c r="URM1" s="222"/>
      <c r="URN1" s="222"/>
      <c r="URO1" s="222"/>
      <c r="URP1" s="222"/>
      <c r="URQ1" s="222"/>
      <c r="URR1" s="222"/>
      <c r="URS1" s="222"/>
      <c r="URT1" s="222"/>
      <c r="URU1" s="222"/>
      <c r="URV1" s="222"/>
      <c r="URW1" s="222"/>
      <c r="URX1" s="222"/>
      <c r="URY1" s="222"/>
      <c r="URZ1" s="222"/>
      <c r="USA1" s="222"/>
      <c r="USB1" s="222"/>
      <c r="USC1" s="222"/>
      <c r="USD1" s="222"/>
      <c r="USE1" s="222"/>
      <c r="USF1" s="222"/>
      <c r="USG1" s="222"/>
      <c r="USH1" s="222"/>
      <c r="USI1" s="222"/>
      <c r="USJ1" s="222"/>
      <c r="USK1" s="222"/>
      <c r="USL1" s="222"/>
      <c r="USM1" s="222"/>
      <c r="USN1" s="222"/>
      <c r="USO1" s="222"/>
      <c r="USP1" s="222"/>
      <c r="USQ1" s="222"/>
      <c r="USR1" s="222"/>
      <c r="USS1" s="222"/>
      <c r="UST1" s="222"/>
      <c r="USU1" s="222"/>
      <c r="USV1" s="222"/>
      <c r="USW1" s="222"/>
      <c r="USX1" s="222"/>
      <c r="USY1" s="222"/>
      <c r="USZ1" s="222"/>
      <c r="UTA1" s="222"/>
      <c r="UTB1" s="222"/>
      <c r="UTC1" s="222"/>
      <c r="UTD1" s="222"/>
      <c r="UTE1" s="222"/>
      <c r="UTF1" s="222"/>
      <c r="UTG1" s="222"/>
      <c r="UTH1" s="222"/>
      <c r="UTI1" s="222"/>
      <c r="UTJ1" s="222"/>
      <c r="UTK1" s="222"/>
      <c r="UTL1" s="222"/>
      <c r="UTM1" s="222"/>
      <c r="UTN1" s="222"/>
      <c r="UTO1" s="222"/>
      <c r="UTP1" s="222"/>
      <c r="UTQ1" s="222"/>
      <c r="UTR1" s="222"/>
      <c r="UTS1" s="222"/>
      <c r="UTT1" s="222"/>
      <c r="UTU1" s="222"/>
      <c r="UTV1" s="222"/>
      <c r="UTW1" s="222"/>
      <c r="UTX1" s="222"/>
      <c r="UTY1" s="222"/>
      <c r="UTZ1" s="222"/>
      <c r="UUA1" s="222"/>
      <c r="UUB1" s="222"/>
      <c r="UUC1" s="222"/>
      <c r="UUD1" s="222"/>
      <c r="UUE1" s="222"/>
      <c r="UUF1" s="222"/>
      <c r="UUG1" s="222"/>
      <c r="UUH1" s="222"/>
      <c r="UUI1" s="222"/>
      <c r="UUJ1" s="222"/>
      <c r="UUK1" s="222"/>
      <c r="UUL1" s="222"/>
      <c r="UUM1" s="222"/>
      <c r="UUN1" s="222"/>
      <c r="UUO1" s="222"/>
      <c r="UUP1" s="222"/>
      <c r="UUQ1" s="222"/>
      <c r="UUR1" s="222"/>
      <c r="UUS1" s="222"/>
      <c r="UUT1" s="222"/>
      <c r="UUU1" s="222"/>
      <c r="UUV1" s="222"/>
      <c r="UUW1" s="222"/>
      <c r="UUX1" s="222"/>
      <c r="UUY1" s="222"/>
      <c r="UUZ1" s="222"/>
      <c r="UVA1" s="222"/>
      <c r="UVB1" s="222"/>
      <c r="UVC1" s="222"/>
      <c r="UVD1" s="222"/>
      <c r="UVE1" s="222"/>
      <c r="UVF1" s="222"/>
      <c r="UVG1" s="222"/>
      <c r="UVH1" s="222"/>
      <c r="UVI1" s="222"/>
      <c r="UVJ1" s="222"/>
      <c r="UVK1" s="222"/>
      <c r="UVL1" s="222"/>
      <c r="UVM1" s="222"/>
      <c r="UVN1" s="222"/>
      <c r="UVO1" s="222"/>
      <c r="UVP1" s="222"/>
      <c r="UVQ1" s="222"/>
      <c r="UVR1" s="222"/>
      <c r="UVS1" s="222"/>
      <c r="UVT1" s="222"/>
      <c r="UVU1" s="222"/>
      <c r="UVV1" s="222"/>
      <c r="UVW1" s="222"/>
      <c r="UVX1" s="222"/>
      <c r="UVY1" s="222"/>
      <c r="UVZ1" s="222"/>
      <c r="UWA1" s="222"/>
      <c r="UWB1" s="222"/>
      <c r="UWC1" s="222"/>
      <c r="UWD1" s="222"/>
      <c r="UWE1" s="222"/>
      <c r="UWF1" s="222"/>
      <c r="UWG1" s="222"/>
      <c r="UWH1" s="222"/>
      <c r="UWI1" s="222"/>
      <c r="UWJ1" s="222"/>
      <c r="UWK1" s="222"/>
      <c r="UWL1" s="222"/>
      <c r="UWM1" s="222"/>
      <c r="UWN1" s="222"/>
      <c r="UWO1" s="222"/>
      <c r="UWP1" s="222"/>
      <c r="UWQ1" s="222"/>
      <c r="UWR1" s="222"/>
      <c r="UWS1" s="222"/>
      <c r="UWT1" s="222"/>
      <c r="UWU1" s="222"/>
      <c r="UWV1" s="222"/>
      <c r="UWW1" s="222"/>
      <c r="UWX1" s="222"/>
      <c r="UWY1" s="222"/>
      <c r="UWZ1" s="222"/>
      <c r="UXA1" s="222"/>
      <c r="UXB1" s="222"/>
      <c r="UXC1" s="222"/>
      <c r="UXD1" s="222"/>
      <c r="UXE1" s="222"/>
      <c r="UXF1" s="222"/>
      <c r="UXG1" s="222"/>
      <c r="UXH1" s="222"/>
      <c r="UXI1" s="222"/>
      <c r="UXJ1" s="222"/>
      <c r="UXK1" s="222"/>
      <c r="UXL1" s="222"/>
      <c r="UXM1" s="222"/>
      <c r="UXN1" s="222"/>
      <c r="UXO1" s="222"/>
      <c r="UXP1" s="222"/>
      <c r="UXQ1" s="222"/>
      <c r="UXR1" s="222"/>
      <c r="UXS1" s="222"/>
      <c r="UXT1" s="222"/>
      <c r="UXU1" s="222"/>
      <c r="UXV1" s="222"/>
      <c r="UXW1" s="222"/>
      <c r="UXX1" s="222"/>
      <c r="UXY1" s="222"/>
      <c r="UXZ1" s="222"/>
      <c r="UYA1" s="222"/>
      <c r="UYB1" s="222"/>
      <c r="UYC1" s="222"/>
      <c r="UYD1" s="222"/>
      <c r="UYE1" s="222"/>
      <c r="UYF1" s="222"/>
      <c r="UYG1" s="222"/>
      <c r="UYH1" s="222"/>
      <c r="UYI1" s="222"/>
      <c r="UYJ1" s="222"/>
      <c r="UYK1" s="222"/>
      <c r="UYL1" s="222"/>
      <c r="UYM1" s="222"/>
      <c r="UYN1" s="222"/>
      <c r="UYO1" s="222"/>
      <c r="UYP1" s="222"/>
      <c r="UYQ1" s="222"/>
      <c r="UYR1" s="222"/>
      <c r="UYS1" s="222"/>
      <c r="UYT1" s="222"/>
      <c r="UYU1" s="222"/>
      <c r="UYV1" s="222"/>
      <c r="UYW1" s="222"/>
      <c r="UYX1" s="222"/>
      <c r="UYY1" s="222"/>
      <c r="UYZ1" s="222"/>
      <c r="UZA1" s="222"/>
      <c r="UZB1" s="222"/>
      <c r="UZC1" s="222"/>
      <c r="UZD1" s="222"/>
      <c r="UZE1" s="222"/>
      <c r="UZF1" s="222"/>
      <c r="UZG1" s="222"/>
      <c r="UZH1" s="222"/>
      <c r="UZI1" s="222"/>
      <c r="UZJ1" s="222"/>
      <c r="UZK1" s="222"/>
      <c r="UZL1" s="222"/>
      <c r="UZM1" s="222"/>
      <c r="UZN1" s="222"/>
      <c r="UZO1" s="222"/>
      <c r="UZP1" s="222"/>
      <c r="UZQ1" s="222"/>
      <c r="UZR1" s="222"/>
      <c r="UZS1" s="222"/>
      <c r="UZT1" s="222"/>
      <c r="UZU1" s="222"/>
      <c r="UZV1" s="222"/>
      <c r="UZW1" s="222"/>
      <c r="UZX1" s="222"/>
      <c r="UZY1" s="222"/>
      <c r="UZZ1" s="222"/>
      <c r="VAA1" s="222"/>
      <c r="VAB1" s="222"/>
      <c r="VAC1" s="222"/>
      <c r="VAD1" s="222"/>
      <c r="VAE1" s="222"/>
      <c r="VAF1" s="222"/>
      <c r="VAG1" s="222"/>
      <c r="VAH1" s="222"/>
      <c r="VAI1" s="222"/>
      <c r="VAJ1" s="222"/>
      <c r="VAK1" s="222"/>
      <c r="VAL1" s="222"/>
      <c r="VAM1" s="222"/>
      <c r="VAN1" s="222"/>
      <c r="VAO1" s="222"/>
      <c r="VAP1" s="222"/>
      <c r="VAQ1" s="222"/>
      <c r="VAR1" s="222"/>
      <c r="VAS1" s="222"/>
      <c r="VAT1" s="222"/>
      <c r="VAU1" s="222"/>
      <c r="VAV1" s="222"/>
      <c r="VAW1" s="222"/>
      <c r="VAX1" s="222"/>
      <c r="VAY1" s="222"/>
      <c r="VAZ1" s="222"/>
      <c r="VBA1" s="222"/>
      <c r="VBB1" s="222"/>
      <c r="VBC1" s="222"/>
      <c r="VBD1" s="222"/>
      <c r="VBE1" s="222"/>
      <c r="VBF1" s="222"/>
      <c r="VBG1" s="222"/>
      <c r="VBH1" s="222"/>
      <c r="VBI1" s="222"/>
      <c r="VBJ1" s="222"/>
      <c r="VBK1" s="222"/>
      <c r="VBL1" s="222"/>
      <c r="VBM1" s="222"/>
      <c r="VBN1" s="222"/>
      <c r="VBO1" s="222"/>
      <c r="VBP1" s="222"/>
      <c r="VBQ1" s="222"/>
      <c r="VBR1" s="222"/>
      <c r="VBS1" s="222"/>
      <c r="VBT1" s="222"/>
      <c r="VBU1" s="222"/>
      <c r="VBV1" s="222"/>
      <c r="VBW1" s="222"/>
      <c r="VBX1" s="222"/>
      <c r="VBY1" s="222"/>
      <c r="VBZ1" s="222"/>
      <c r="VCA1" s="222"/>
      <c r="VCB1" s="222"/>
      <c r="VCC1" s="222"/>
      <c r="VCD1" s="222"/>
      <c r="VCE1" s="222"/>
      <c r="VCF1" s="222"/>
      <c r="VCG1" s="222"/>
      <c r="VCH1" s="222"/>
      <c r="VCI1" s="222"/>
      <c r="VCJ1" s="222"/>
      <c r="VCK1" s="222"/>
      <c r="VCL1" s="222"/>
      <c r="VCM1" s="222"/>
      <c r="VCN1" s="222"/>
      <c r="VCO1" s="222"/>
      <c r="VCP1" s="222"/>
      <c r="VCQ1" s="222"/>
      <c r="VCR1" s="222"/>
      <c r="VCS1" s="222"/>
      <c r="VCT1" s="222"/>
      <c r="VCU1" s="222"/>
      <c r="VCV1" s="222"/>
      <c r="VCW1" s="222"/>
      <c r="VCX1" s="222"/>
      <c r="VCY1" s="222"/>
      <c r="VCZ1" s="222"/>
      <c r="VDA1" s="222"/>
      <c r="VDB1" s="222"/>
      <c r="VDC1" s="222"/>
      <c r="VDD1" s="222"/>
      <c r="VDE1" s="222"/>
      <c r="VDF1" s="222"/>
      <c r="VDG1" s="222"/>
      <c r="VDH1" s="222"/>
      <c r="VDI1" s="222"/>
      <c r="VDJ1" s="222"/>
      <c r="VDK1" s="222"/>
      <c r="VDL1" s="222"/>
      <c r="VDM1" s="222"/>
      <c r="VDN1" s="222"/>
      <c r="VDO1" s="222"/>
      <c r="VDP1" s="222"/>
      <c r="VDQ1" s="222"/>
      <c r="VDR1" s="222"/>
      <c r="VDS1" s="222"/>
      <c r="VDT1" s="222"/>
      <c r="VDU1" s="222"/>
      <c r="VDV1" s="222"/>
      <c r="VDW1" s="222"/>
      <c r="VDX1" s="222"/>
      <c r="VDY1" s="222"/>
      <c r="VDZ1" s="222"/>
      <c r="VEA1" s="222"/>
      <c r="VEB1" s="222"/>
      <c r="VEC1" s="222"/>
      <c r="VED1" s="222"/>
      <c r="VEE1" s="222"/>
      <c r="VEF1" s="222"/>
      <c r="VEG1" s="222"/>
      <c r="VEH1" s="222"/>
      <c r="VEI1" s="222"/>
      <c r="VEJ1" s="222"/>
      <c r="VEK1" s="222"/>
      <c r="VEL1" s="222"/>
      <c r="VEM1" s="222"/>
      <c r="VEN1" s="222"/>
      <c r="VEO1" s="222"/>
      <c r="VEP1" s="222"/>
      <c r="VEQ1" s="222"/>
      <c r="VER1" s="222"/>
      <c r="VES1" s="222"/>
      <c r="VET1" s="222"/>
      <c r="VEU1" s="222"/>
      <c r="VEV1" s="222"/>
      <c r="VEW1" s="222"/>
      <c r="VEX1" s="222"/>
      <c r="VEY1" s="222"/>
      <c r="VEZ1" s="222"/>
      <c r="VFA1" s="222"/>
      <c r="VFB1" s="222"/>
      <c r="VFC1" s="222"/>
      <c r="VFD1" s="222"/>
      <c r="VFE1" s="222"/>
      <c r="VFF1" s="222"/>
      <c r="VFG1" s="222"/>
      <c r="VFH1" s="222"/>
      <c r="VFI1" s="222"/>
      <c r="VFJ1" s="222"/>
      <c r="VFK1" s="222"/>
      <c r="VFL1" s="222"/>
      <c r="VFM1" s="222"/>
      <c r="VFN1" s="222"/>
      <c r="VFO1" s="222"/>
      <c r="VFP1" s="222"/>
      <c r="VFQ1" s="222"/>
      <c r="VFR1" s="222"/>
      <c r="VFS1" s="222"/>
      <c r="VFT1" s="222"/>
      <c r="VFU1" s="222"/>
      <c r="VFV1" s="222"/>
      <c r="VFW1" s="222"/>
      <c r="VFX1" s="222"/>
      <c r="VFY1" s="222"/>
      <c r="VFZ1" s="222"/>
      <c r="VGA1" s="222"/>
      <c r="VGB1" s="222"/>
      <c r="VGC1" s="222"/>
      <c r="VGD1" s="222"/>
      <c r="VGE1" s="222"/>
      <c r="VGF1" s="222"/>
      <c r="VGG1" s="222"/>
      <c r="VGH1" s="222"/>
      <c r="VGI1" s="222"/>
      <c r="VGJ1" s="222"/>
      <c r="VGK1" s="222"/>
      <c r="VGL1" s="222"/>
      <c r="VGM1" s="222"/>
      <c r="VGN1" s="222"/>
      <c r="VGO1" s="222"/>
      <c r="VGP1" s="222"/>
      <c r="VGQ1" s="222"/>
      <c r="VGR1" s="222"/>
      <c r="VGS1" s="222"/>
      <c r="VGT1" s="222"/>
      <c r="VGU1" s="222"/>
      <c r="VGV1" s="222"/>
      <c r="VGW1" s="222"/>
      <c r="VGX1" s="222"/>
      <c r="VGY1" s="222"/>
      <c r="VGZ1" s="222"/>
      <c r="VHA1" s="222"/>
      <c r="VHB1" s="222"/>
      <c r="VHC1" s="222"/>
      <c r="VHD1" s="222"/>
      <c r="VHE1" s="222"/>
      <c r="VHF1" s="222"/>
      <c r="VHG1" s="222"/>
      <c r="VHH1" s="222"/>
      <c r="VHI1" s="222"/>
      <c r="VHJ1" s="222"/>
      <c r="VHK1" s="222"/>
      <c r="VHL1" s="222"/>
      <c r="VHM1" s="222"/>
      <c r="VHN1" s="222"/>
      <c r="VHO1" s="222"/>
      <c r="VHP1" s="222"/>
      <c r="VHQ1" s="222"/>
      <c r="VHR1" s="222"/>
      <c r="VHS1" s="222"/>
      <c r="VHT1" s="222"/>
      <c r="VHU1" s="222"/>
      <c r="VHV1" s="222"/>
      <c r="VHW1" s="222"/>
      <c r="VHX1" s="222"/>
      <c r="VHY1" s="222"/>
      <c r="VHZ1" s="222"/>
      <c r="VIA1" s="222"/>
      <c r="VIB1" s="222"/>
      <c r="VIC1" s="222"/>
      <c r="VID1" s="222"/>
      <c r="VIE1" s="222"/>
      <c r="VIF1" s="222"/>
      <c r="VIG1" s="222"/>
      <c r="VIH1" s="222"/>
      <c r="VII1" s="222"/>
      <c r="VIJ1" s="222"/>
      <c r="VIK1" s="222"/>
      <c r="VIL1" s="222"/>
      <c r="VIM1" s="222"/>
      <c r="VIN1" s="222"/>
      <c r="VIO1" s="222"/>
      <c r="VIP1" s="222"/>
      <c r="VIQ1" s="222"/>
      <c r="VIR1" s="222"/>
      <c r="VIS1" s="222"/>
      <c r="VIT1" s="222"/>
      <c r="VIU1" s="222"/>
      <c r="VIV1" s="222"/>
      <c r="VIW1" s="222"/>
      <c r="VIX1" s="222"/>
      <c r="VIY1" s="222"/>
      <c r="VIZ1" s="222"/>
      <c r="VJA1" s="222"/>
      <c r="VJB1" s="222"/>
      <c r="VJC1" s="222"/>
      <c r="VJD1" s="222"/>
      <c r="VJE1" s="222"/>
      <c r="VJF1" s="222"/>
      <c r="VJG1" s="222"/>
      <c r="VJH1" s="222"/>
      <c r="VJI1" s="222"/>
      <c r="VJJ1" s="222"/>
      <c r="VJK1" s="222"/>
      <c r="VJL1" s="222"/>
      <c r="VJM1" s="222"/>
      <c r="VJN1" s="222"/>
      <c r="VJO1" s="222"/>
      <c r="VJP1" s="222"/>
      <c r="VJQ1" s="222"/>
      <c r="VJR1" s="222"/>
      <c r="VJS1" s="222"/>
      <c r="VJT1" s="222"/>
      <c r="VJU1" s="222"/>
      <c r="VJV1" s="222"/>
      <c r="VJW1" s="222"/>
      <c r="VJX1" s="222"/>
      <c r="VJY1" s="222"/>
      <c r="VJZ1" s="222"/>
      <c r="VKA1" s="222"/>
      <c r="VKB1" s="222"/>
      <c r="VKC1" s="222"/>
      <c r="VKD1" s="222"/>
      <c r="VKE1" s="222"/>
      <c r="VKF1" s="222"/>
      <c r="VKG1" s="222"/>
      <c r="VKH1" s="222"/>
      <c r="VKI1" s="222"/>
      <c r="VKJ1" s="222"/>
      <c r="VKK1" s="222"/>
      <c r="VKL1" s="222"/>
      <c r="VKM1" s="222"/>
      <c r="VKN1" s="222"/>
      <c r="VKO1" s="222"/>
      <c r="VKP1" s="222"/>
      <c r="VKQ1" s="222"/>
      <c r="VKR1" s="222"/>
      <c r="VKS1" s="222"/>
      <c r="VKT1" s="222"/>
      <c r="VKU1" s="222"/>
      <c r="VKV1" s="222"/>
      <c r="VKW1" s="222"/>
      <c r="VKX1" s="222"/>
      <c r="VKY1" s="222"/>
      <c r="VKZ1" s="222"/>
      <c r="VLA1" s="222"/>
      <c r="VLB1" s="222"/>
      <c r="VLC1" s="222"/>
      <c r="VLD1" s="222"/>
      <c r="VLE1" s="222"/>
      <c r="VLF1" s="222"/>
      <c r="VLG1" s="222"/>
      <c r="VLH1" s="222"/>
      <c r="VLI1" s="222"/>
      <c r="VLJ1" s="222"/>
      <c r="VLK1" s="222"/>
      <c r="VLL1" s="222"/>
      <c r="VLM1" s="222"/>
      <c r="VLN1" s="222"/>
      <c r="VLO1" s="222"/>
      <c r="VLP1" s="222"/>
      <c r="VLQ1" s="222"/>
      <c r="VLR1" s="222"/>
      <c r="VLS1" s="222"/>
      <c r="VLT1" s="222"/>
      <c r="VLU1" s="222"/>
      <c r="VLV1" s="222"/>
      <c r="VLW1" s="222"/>
      <c r="VLX1" s="222"/>
      <c r="VLY1" s="222"/>
      <c r="VLZ1" s="222"/>
      <c r="VMA1" s="222"/>
      <c r="VMB1" s="222"/>
      <c r="VMC1" s="222"/>
      <c r="VMD1" s="222"/>
      <c r="VME1" s="222"/>
      <c r="VMF1" s="222"/>
      <c r="VMG1" s="222"/>
      <c r="VMH1" s="222"/>
      <c r="VMI1" s="222"/>
      <c r="VMJ1" s="222"/>
      <c r="VMK1" s="222"/>
      <c r="VML1" s="222"/>
      <c r="VMM1" s="222"/>
      <c r="VMN1" s="222"/>
      <c r="VMO1" s="222"/>
      <c r="VMP1" s="222"/>
      <c r="VMQ1" s="222"/>
      <c r="VMR1" s="222"/>
      <c r="VMS1" s="222"/>
      <c r="VMT1" s="222"/>
      <c r="VMU1" s="222"/>
      <c r="VMV1" s="222"/>
      <c r="VMW1" s="222"/>
      <c r="VMX1" s="222"/>
      <c r="VMY1" s="222"/>
      <c r="VMZ1" s="222"/>
      <c r="VNA1" s="222"/>
      <c r="VNB1" s="222"/>
      <c r="VNC1" s="222"/>
      <c r="VND1" s="222"/>
      <c r="VNE1" s="222"/>
      <c r="VNF1" s="222"/>
      <c r="VNG1" s="222"/>
      <c r="VNH1" s="222"/>
      <c r="VNI1" s="222"/>
      <c r="VNJ1" s="222"/>
      <c r="VNK1" s="222"/>
      <c r="VNL1" s="222"/>
      <c r="VNM1" s="222"/>
      <c r="VNN1" s="222"/>
      <c r="VNO1" s="222"/>
      <c r="VNP1" s="222"/>
      <c r="VNQ1" s="222"/>
      <c r="VNR1" s="222"/>
      <c r="VNS1" s="222"/>
      <c r="VNT1" s="222"/>
      <c r="VNU1" s="222"/>
      <c r="VNV1" s="222"/>
      <c r="VNW1" s="222"/>
      <c r="VNX1" s="222"/>
      <c r="VNY1" s="222"/>
      <c r="VNZ1" s="222"/>
      <c r="VOA1" s="222"/>
      <c r="VOB1" s="222"/>
      <c r="VOC1" s="222"/>
      <c r="VOD1" s="222"/>
      <c r="VOE1" s="222"/>
      <c r="VOF1" s="222"/>
      <c r="VOG1" s="222"/>
      <c r="VOH1" s="222"/>
      <c r="VOI1" s="222"/>
      <c r="VOJ1" s="222"/>
      <c r="VOK1" s="222"/>
      <c r="VOL1" s="222"/>
      <c r="VOM1" s="222"/>
      <c r="VON1" s="222"/>
      <c r="VOO1" s="222"/>
      <c r="VOP1" s="222"/>
      <c r="VOQ1" s="222"/>
      <c r="VOR1" s="222"/>
      <c r="VOS1" s="222"/>
      <c r="VOT1" s="222"/>
      <c r="VOU1" s="222"/>
      <c r="VOV1" s="222"/>
      <c r="VOW1" s="222"/>
      <c r="VOX1" s="222"/>
      <c r="VOY1" s="222"/>
      <c r="VOZ1" s="222"/>
      <c r="VPA1" s="222"/>
      <c r="VPB1" s="222"/>
      <c r="VPC1" s="222"/>
      <c r="VPD1" s="222"/>
      <c r="VPE1" s="222"/>
      <c r="VPF1" s="222"/>
      <c r="VPG1" s="222"/>
      <c r="VPH1" s="222"/>
      <c r="VPI1" s="222"/>
      <c r="VPJ1" s="222"/>
      <c r="VPK1" s="222"/>
      <c r="VPL1" s="222"/>
      <c r="VPM1" s="222"/>
      <c r="VPN1" s="222"/>
      <c r="VPO1" s="222"/>
      <c r="VPP1" s="222"/>
      <c r="VPQ1" s="222"/>
      <c r="VPR1" s="222"/>
      <c r="VPS1" s="222"/>
      <c r="VPT1" s="222"/>
      <c r="VPU1" s="222"/>
      <c r="VPV1" s="222"/>
      <c r="VPW1" s="222"/>
      <c r="VPX1" s="222"/>
      <c r="VPY1" s="222"/>
      <c r="VPZ1" s="222"/>
      <c r="VQA1" s="222"/>
      <c r="VQB1" s="222"/>
      <c r="VQC1" s="222"/>
      <c r="VQD1" s="222"/>
      <c r="VQE1" s="222"/>
      <c r="VQF1" s="222"/>
      <c r="VQG1" s="222"/>
      <c r="VQH1" s="222"/>
      <c r="VQI1" s="222"/>
      <c r="VQJ1" s="222"/>
      <c r="VQK1" s="222"/>
      <c r="VQL1" s="222"/>
      <c r="VQM1" s="222"/>
      <c r="VQN1" s="222"/>
      <c r="VQO1" s="222"/>
      <c r="VQP1" s="222"/>
      <c r="VQQ1" s="222"/>
      <c r="VQR1" s="222"/>
      <c r="VQS1" s="222"/>
      <c r="VQT1" s="222"/>
      <c r="VQU1" s="222"/>
      <c r="VQV1" s="222"/>
      <c r="VQW1" s="222"/>
      <c r="VQX1" s="222"/>
      <c r="VQY1" s="222"/>
      <c r="VQZ1" s="222"/>
      <c r="VRA1" s="222"/>
      <c r="VRB1" s="222"/>
      <c r="VRC1" s="222"/>
      <c r="VRD1" s="222"/>
      <c r="VRE1" s="222"/>
      <c r="VRF1" s="222"/>
      <c r="VRG1" s="222"/>
      <c r="VRH1" s="222"/>
      <c r="VRI1" s="222"/>
      <c r="VRJ1" s="222"/>
      <c r="VRK1" s="222"/>
      <c r="VRL1" s="222"/>
      <c r="VRM1" s="222"/>
      <c r="VRN1" s="222"/>
      <c r="VRO1" s="222"/>
      <c r="VRP1" s="222"/>
      <c r="VRQ1" s="222"/>
      <c r="VRR1" s="222"/>
      <c r="VRS1" s="222"/>
      <c r="VRT1" s="222"/>
      <c r="VRU1" s="222"/>
      <c r="VRV1" s="222"/>
      <c r="VRW1" s="222"/>
      <c r="VRX1" s="222"/>
      <c r="VRY1" s="222"/>
      <c r="VRZ1" s="222"/>
      <c r="VSA1" s="222"/>
      <c r="VSB1" s="222"/>
      <c r="VSC1" s="222"/>
      <c r="VSD1" s="222"/>
      <c r="VSE1" s="222"/>
      <c r="VSF1" s="222"/>
      <c r="VSG1" s="222"/>
      <c r="VSH1" s="222"/>
      <c r="VSI1" s="222"/>
      <c r="VSJ1" s="222"/>
      <c r="VSK1" s="222"/>
      <c r="VSL1" s="222"/>
      <c r="VSM1" s="222"/>
      <c r="VSN1" s="222"/>
      <c r="VSO1" s="222"/>
      <c r="VSP1" s="222"/>
      <c r="VSQ1" s="222"/>
      <c r="VSR1" s="222"/>
      <c r="VSS1" s="222"/>
      <c r="VST1" s="222"/>
      <c r="VSU1" s="222"/>
      <c r="VSV1" s="222"/>
      <c r="VSW1" s="222"/>
      <c r="VSX1" s="222"/>
      <c r="VSY1" s="222"/>
      <c r="VSZ1" s="222"/>
      <c r="VTA1" s="222"/>
      <c r="VTB1" s="222"/>
      <c r="VTC1" s="222"/>
      <c r="VTD1" s="222"/>
      <c r="VTE1" s="222"/>
      <c r="VTF1" s="222"/>
      <c r="VTG1" s="222"/>
      <c r="VTH1" s="222"/>
      <c r="VTI1" s="222"/>
      <c r="VTJ1" s="222"/>
      <c r="VTK1" s="222"/>
      <c r="VTL1" s="222"/>
      <c r="VTM1" s="222"/>
      <c r="VTN1" s="222"/>
      <c r="VTO1" s="222"/>
      <c r="VTP1" s="222"/>
      <c r="VTQ1" s="222"/>
      <c r="VTR1" s="222"/>
      <c r="VTS1" s="222"/>
      <c r="VTT1" s="222"/>
      <c r="VTU1" s="222"/>
      <c r="VTV1" s="222"/>
      <c r="VTW1" s="222"/>
      <c r="VTX1" s="222"/>
      <c r="VTY1" s="222"/>
      <c r="VTZ1" s="222"/>
      <c r="VUA1" s="222"/>
      <c r="VUB1" s="222"/>
      <c r="VUC1" s="222"/>
      <c r="VUD1" s="222"/>
      <c r="VUE1" s="222"/>
      <c r="VUF1" s="222"/>
      <c r="VUG1" s="222"/>
      <c r="VUH1" s="222"/>
      <c r="VUI1" s="222"/>
      <c r="VUJ1" s="222"/>
      <c r="VUK1" s="222"/>
      <c r="VUL1" s="222"/>
      <c r="VUM1" s="222"/>
      <c r="VUN1" s="222"/>
      <c r="VUO1" s="222"/>
      <c r="VUP1" s="222"/>
      <c r="VUQ1" s="222"/>
      <c r="VUR1" s="222"/>
      <c r="VUS1" s="222"/>
      <c r="VUT1" s="222"/>
      <c r="VUU1" s="222"/>
      <c r="VUV1" s="222"/>
      <c r="VUW1" s="222"/>
      <c r="VUX1" s="222"/>
      <c r="VUY1" s="222"/>
      <c r="VUZ1" s="222"/>
      <c r="VVA1" s="222"/>
      <c r="VVB1" s="222"/>
      <c r="VVC1" s="222"/>
      <c r="VVD1" s="222"/>
      <c r="VVE1" s="222"/>
      <c r="VVF1" s="222"/>
      <c r="VVG1" s="222"/>
      <c r="VVH1" s="222"/>
      <c r="VVI1" s="222"/>
      <c r="VVJ1" s="222"/>
      <c r="VVK1" s="222"/>
      <c r="VVL1" s="222"/>
      <c r="VVM1" s="222"/>
      <c r="VVN1" s="222"/>
      <c r="VVO1" s="222"/>
      <c r="VVP1" s="222"/>
      <c r="VVQ1" s="222"/>
      <c r="VVR1" s="222"/>
      <c r="VVS1" s="222"/>
      <c r="VVT1" s="222"/>
      <c r="VVU1" s="222"/>
      <c r="VVV1" s="222"/>
      <c r="VVW1" s="222"/>
      <c r="VVX1" s="222"/>
      <c r="VVY1" s="222"/>
      <c r="VVZ1" s="222"/>
      <c r="VWA1" s="222"/>
      <c r="VWB1" s="222"/>
      <c r="VWC1" s="222"/>
      <c r="VWD1" s="222"/>
      <c r="VWE1" s="222"/>
      <c r="VWF1" s="222"/>
      <c r="VWG1" s="222"/>
      <c r="VWH1" s="222"/>
      <c r="VWI1" s="222"/>
      <c r="VWJ1" s="222"/>
      <c r="VWK1" s="222"/>
      <c r="VWL1" s="222"/>
      <c r="VWM1" s="222"/>
      <c r="VWN1" s="222"/>
      <c r="VWO1" s="222"/>
      <c r="VWP1" s="222"/>
      <c r="VWQ1" s="222"/>
      <c r="VWR1" s="222"/>
      <c r="VWS1" s="222"/>
      <c r="VWT1" s="222"/>
      <c r="VWU1" s="222"/>
      <c r="VWV1" s="222"/>
      <c r="VWW1" s="222"/>
      <c r="VWX1" s="222"/>
      <c r="VWY1" s="222"/>
      <c r="VWZ1" s="222"/>
      <c r="VXA1" s="222"/>
      <c r="VXB1" s="222"/>
      <c r="VXC1" s="222"/>
      <c r="VXD1" s="222"/>
      <c r="VXE1" s="222"/>
      <c r="VXF1" s="222"/>
      <c r="VXG1" s="222"/>
      <c r="VXH1" s="222"/>
      <c r="VXI1" s="222"/>
      <c r="VXJ1" s="222"/>
      <c r="VXK1" s="222"/>
      <c r="VXL1" s="222"/>
      <c r="VXM1" s="222"/>
      <c r="VXN1" s="222"/>
      <c r="VXO1" s="222"/>
      <c r="VXP1" s="222"/>
      <c r="VXQ1" s="222"/>
      <c r="VXR1" s="222"/>
      <c r="VXS1" s="222"/>
      <c r="VXT1" s="222"/>
      <c r="VXU1" s="222"/>
      <c r="VXV1" s="222"/>
      <c r="VXW1" s="222"/>
      <c r="VXX1" s="222"/>
      <c r="VXY1" s="222"/>
      <c r="VXZ1" s="222"/>
      <c r="VYA1" s="222"/>
      <c r="VYB1" s="222"/>
      <c r="VYC1" s="222"/>
      <c r="VYD1" s="222"/>
      <c r="VYE1" s="222"/>
      <c r="VYF1" s="222"/>
      <c r="VYG1" s="222"/>
      <c r="VYH1" s="222"/>
      <c r="VYI1" s="222"/>
      <c r="VYJ1" s="222"/>
      <c r="VYK1" s="222"/>
      <c r="VYL1" s="222"/>
      <c r="VYM1" s="222"/>
      <c r="VYN1" s="222"/>
      <c r="VYO1" s="222"/>
      <c r="VYP1" s="222"/>
      <c r="VYQ1" s="222"/>
      <c r="VYR1" s="222"/>
      <c r="VYS1" s="222"/>
      <c r="VYT1" s="222"/>
      <c r="VYU1" s="222"/>
      <c r="VYV1" s="222"/>
      <c r="VYW1" s="222"/>
      <c r="VYX1" s="222"/>
      <c r="VYY1" s="222"/>
      <c r="VYZ1" s="222"/>
      <c r="VZA1" s="222"/>
      <c r="VZB1" s="222"/>
      <c r="VZC1" s="222"/>
      <c r="VZD1" s="222"/>
      <c r="VZE1" s="222"/>
      <c r="VZF1" s="222"/>
      <c r="VZG1" s="222"/>
      <c r="VZH1" s="222"/>
      <c r="VZI1" s="222"/>
      <c r="VZJ1" s="222"/>
      <c r="VZK1" s="222"/>
      <c r="VZL1" s="222"/>
      <c r="VZM1" s="222"/>
      <c r="VZN1" s="222"/>
      <c r="VZO1" s="222"/>
      <c r="VZP1" s="222"/>
      <c r="VZQ1" s="222"/>
      <c r="VZR1" s="222"/>
      <c r="VZS1" s="222"/>
      <c r="VZT1" s="222"/>
      <c r="VZU1" s="222"/>
      <c r="VZV1" s="222"/>
      <c r="VZW1" s="222"/>
      <c r="VZX1" s="222"/>
      <c r="VZY1" s="222"/>
      <c r="VZZ1" s="222"/>
      <c r="WAA1" s="222"/>
      <c r="WAB1" s="222"/>
      <c r="WAC1" s="222"/>
      <c r="WAD1" s="222"/>
      <c r="WAE1" s="222"/>
      <c r="WAF1" s="222"/>
      <c r="WAG1" s="222"/>
      <c r="WAH1" s="222"/>
      <c r="WAI1" s="222"/>
      <c r="WAJ1" s="222"/>
      <c r="WAK1" s="222"/>
      <c r="WAL1" s="222"/>
      <c r="WAM1" s="222"/>
      <c r="WAN1" s="222"/>
      <c r="WAO1" s="222"/>
      <c r="WAP1" s="222"/>
      <c r="WAQ1" s="222"/>
      <c r="WAR1" s="222"/>
      <c r="WAS1" s="222"/>
      <c r="WAT1" s="222"/>
      <c r="WAU1" s="222"/>
      <c r="WAV1" s="222"/>
      <c r="WAW1" s="222"/>
      <c r="WAX1" s="222"/>
      <c r="WAY1" s="222"/>
      <c r="WAZ1" s="222"/>
      <c r="WBA1" s="222"/>
      <c r="WBB1" s="222"/>
      <c r="WBC1" s="222"/>
      <c r="WBD1" s="222"/>
      <c r="WBE1" s="222"/>
      <c r="WBF1" s="222"/>
      <c r="WBG1" s="222"/>
      <c r="WBH1" s="222"/>
      <c r="WBI1" s="222"/>
      <c r="WBJ1" s="222"/>
      <c r="WBK1" s="222"/>
      <c r="WBL1" s="222"/>
      <c r="WBM1" s="222"/>
      <c r="WBN1" s="222"/>
      <c r="WBO1" s="222"/>
      <c r="WBP1" s="222"/>
      <c r="WBQ1" s="222"/>
      <c r="WBR1" s="222"/>
      <c r="WBS1" s="222"/>
      <c r="WBT1" s="222"/>
      <c r="WBU1" s="222"/>
      <c r="WBV1" s="222"/>
      <c r="WBW1" s="222"/>
      <c r="WBX1" s="222"/>
      <c r="WBY1" s="222"/>
      <c r="WBZ1" s="222"/>
      <c r="WCA1" s="222"/>
      <c r="WCB1" s="222"/>
      <c r="WCC1" s="222"/>
      <c r="WCD1" s="222"/>
      <c r="WCE1" s="222"/>
      <c r="WCF1" s="222"/>
      <c r="WCG1" s="222"/>
      <c r="WCH1" s="222"/>
      <c r="WCI1" s="222"/>
      <c r="WCJ1" s="222"/>
      <c r="WCK1" s="222"/>
      <c r="WCL1" s="222"/>
      <c r="WCM1" s="222"/>
      <c r="WCN1" s="222"/>
      <c r="WCO1" s="222"/>
      <c r="WCP1" s="222"/>
      <c r="WCQ1" s="222"/>
      <c r="WCR1" s="222"/>
      <c r="WCS1" s="222"/>
      <c r="WCT1" s="222"/>
      <c r="WCU1" s="222"/>
      <c r="WCV1" s="222"/>
      <c r="WCW1" s="222"/>
      <c r="WCX1" s="222"/>
      <c r="WCY1" s="222"/>
      <c r="WCZ1" s="222"/>
      <c r="WDA1" s="222"/>
      <c r="WDB1" s="222"/>
      <c r="WDC1" s="222"/>
      <c r="WDD1" s="222"/>
      <c r="WDE1" s="222"/>
      <c r="WDF1" s="222"/>
      <c r="WDG1" s="222"/>
      <c r="WDH1" s="222"/>
      <c r="WDI1" s="222"/>
      <c r="WDJ1" s="222"/>
      <c r="WDK1" s="222"/>
      <c r="WDL1" s="222"/>
      <c r="WDM1" s="222"/>
      <c r="WDN1" s="222"/>
      <c r="WDO1" s="222"/>
      <c r="WDP1" s="222"/>
      <c r="WDQ1" s="222"/>
      <c r="WDR1" s="222"/>
      <c r="WDS1" s="222"/>
      <c r="WDT1" s="222"/>
      <c r="WDU1" s="222"/>
      <c r="WDV1" s="222"/>
      <c r="WDW1" s="222"/>
      <c r="WDX1" s="222"/>
      <c r="WDY1" s="222"/>
      <c r="WDZ1" s="222"/>
      <c r="WEA1" s="222"/>
      <c r="WEB1" s="222"/>
      <c r="WEC1" s="222"/>
      <c r="WED1" s="222"/>
      <c r="WEE1" s="222"/>
      <c r="WEF1" s="222"/>
      <c r="WEG1" s="222"/>
      <c r="WEH1" s="222"/>
      <c r="WEI1" s="222"/>
      <c r="WEJ1" s="222"/>
      <c r="WEK1" s="222"/>
      <c r="WEL1" s="222"/>
      <c r="WEM1" s="222"/>
      <c r="WEN1" s="222"/>
      <c r="WEO1" s="222"/>
      <c r="WEP1" s="222"/>
      <c r="WEQ1" s="222"/>
      <c r="WER1" s="222"/>
      <c r="WES1" s="222"/>
      <c r="WET1" s="222"/>
      <c r="WEU1" s="222"/>
      <c r="WEV1" s="222"/>
      <c r="WEW1" s="222"/>
      <c r="WEX1" s="222"/>
      <c r="WEY1" s="222"/>
      <c r="WEZ1" s="222"/>
      <c r="WFA1" s="222"/>
      <c r="WFB1" s="222"/>
      <c r="WFC1" s="222"/>
      <c r="WFD1" s="222"/>
      <c r="WFE1" s="222"/>
      <c r="WFF1" s="222"/>
      <c r="WFG1" s="222"/>
      <c r="WFH1" s="222"/>
      <c r="WFI1" s="222"/>
      <c r="WFJ1" s="222"/>
      <c r="WFK1" s="222"/>
      <c r="WFL1" s="222"/>
      <c r="WFM1" s="222"/>
      <c r="WFN1" s="222"/>
      <c r="WFO1" s="222"/>
      <c r="WFP1" s="222"/>
      <c r="WFQ1" s="222"/>
      <c r="WFR1" s="222"/>
      <c r="WFS1" s="222"/>
      <c r="WFT1" s="222"/>
      <c r="WFU1" s="222"/>
      <c r="WFV1" s="222"/>
      <c r="WFW1" s="222"/>
      <c r="WFX1" s="222"/>
      <c r="WFY1" s="222"/>
      <c r="WFZ1" s="222"/>
      <c r="WGA1" s="222"/>
      <c r="WGB1" s="222"/>
      <c r="WGC1" s="222"/>
      <c r="WGD1" s="222"/>
      <c r="WGE1" s="222"/>
      <c r="WGF1" s="222"/>
      <c r="WGG1" s="222"/>
      <c r="WGH1" s="222"/>
      <c r="WGI1" s="222"/>
      <c r="WGJ1" s="222"/>
      <c r="WGK1" s="222"/>
      <c r="WGL1" s="222"/>
      <c r="WGM1" s="222"/>
      <c r="WGN1" s="222"/>
      <c r="WGO1" s="222"/>
      <c r="WGP1" s="222"/>
      <c r="WGQ1" s="222"/>
      <c r="WGR1" s="222"/>
      <c r="WGS1" s="222"/>
      <c r="WGT1" s="222"/>
      <c r="WGU1" s="222"/>
      <c r="WGV1" s="222"/>
      <c r="WGW1" s="222"/>
      <c r="WGX1" s="222"/>
      <c r="WGY1" s="222"/>
      <c r="WGZ1" s="222"/>
      <c r="WHA1" s="222"/>
      <c r="WHB1" s="222"/>
      <c r="WHC1" s="222"/>
      <c r="WHD1" s="222"/>
      <c r="WHE1" s="222"/>
      <c r="WHF1" s="222"/>
      <c r="WHG1" s="222"/>
      <c r="WHH1" s="222"/>
      <c r="WHI1" s="222"/>
      <c r="WHJ1" s="222"/>
      <c r="WHK1" s="222"/>
      <c r="WHL1" s="222"/>
      <c r="WHM1" s="222"/>
      <c r="WHN1" s="222"/>
      <c r="WHO1" s="222"/>
      <c r="WHP1" s="222"/>
      <c r="WHQ1" s="222"/>
      <c r="WHR1" s="222"/>
      <c r="WHS1" s="222"/>
      <c r="WHT1" s="222"/>
      <c r="WHU1" s="222"/>
      <c r="WHV1" s="222"/>
      <c r="WHW1" s="222"/>
      <c r="WHX1" s="222"/>
      <c r="WHY1" s="222"/>
      <c r="WHZ1" s="222"/>
      <c r="WIA1" s="222"/>
      <c r="WIB1" s="222"/>
      <c r="WIC1" s="222"/>
      <c r="WID1" s="222"/>
      <c r="WIE1" s="222"/>
      <c r="WIF1" s="222"/>
      <c r="WIG1" s="222"/>
      <c r="WIH1" s="222"/>
      <c r="WII1" s="222"/>
      <c r="WIJ1" s="222"/>
      <c r="WIK1" s="222"/>
      <c r="WIL1" s="222"/>
      <c r="WIM1" s="222"/>
      <c r="WIN1" s="222"/>
      <c r="WIO1" s="222"/>
      <c r="WIP1" s="222"/>
      <c r="WIQ1" s="222"/>
      <c r="WIR1" s="222"/>
      <c r="WIS1" s="222"/>
      <c r="WIT1" s="222"/>
      <c r="WIU1" s="222"/>
      <c r="WIV1" s="222"/>
      <c r="WIW1" s="222"/>
      <c r="WIX1" s="222"/>
      <c r="WIY1" s="222"/>
      <c r="WIZ1" s="222"/>
      <c r="WJA1" s="222"/>
      <c r="WJB1" s="222"/>
      <c r="WJC1" s="222"/>
      <c r="WJD1" s="222"/>
      <c r="WJE1" s="222"/>
      <c r="WJF1" s="222"/>
      <c r="WJG1" s="222"/>
      <c r="WJH1" s="222"/>
      <c r="WJI1" s="222"/>
      <c r="WJJ1" s="222"/>
      <c r="WJK1" s="222"/>
      <c r="WJL1" s="222"/>
      <c r="WJM1" s="222"/>
      <c r="WJN1" s="222"/>
      <c r="WJO1" s="222"/>
      <c r="WJP1" s="222"/>
      <c r="WJQ1" s="222"/>
      <c r="WJR1" s="222"/>
      <c r="WJS1" s="222"/>
      <c r="WJT1" s="222"/>
      <c r="WJU1" s="222"/>
      <c r="WJV1" s="222"/>
      <c r="WJW1" s="222"/>
      <c r="WJX1" s="222"/>
      <c r="WJY1" s="222"/>
      <c r="WJZ1" s="222"/>
      <c r="WKA1" s="222"/>
      <c r="WKB1" s="222"/>
      <c r="WKC1" s="222"/>
      <c r="WKD1" s="222"/>
      <c r="WKE1" s="222"/>
      <c r="WKF1" s="222"/>
      <c r="WKG1" s="222"/>
      <c r="WKH1" s="222"/>
      <c r="WKI1" s="222"/>
      <c r="WKJ1" s="222"/>
      <c r="WKK1" s="222"/>
      <c r="WKL1" s="222"/>
      <c r="WKM1" s="222"/>
      <c r="WKN1" s="222"/>
      <c r="WKO1" s="222"/>
      <c r="WKP1" s="222"/>
      <c r="WKQ1" s="222"/>
      <c r="WKR1" s="222"/>
      <c r="WKS1" s="222"/>
      <c r="WKT1" s="222"/>
      <c r="WKU1" s="222"/>
      <c r="WKV1" s="222"/>
      <c r="WKW1" s="222"/>
      <c r="WKX1" s="222"/>
      <c r="WKY1" s="222"/>
      <c r="WKZ1" s="222"/>
      <c r="WLA1" s="222"/>
      <c r="WLB1" s="222"/>
      <c r="WLC1" s="222"/>
      <c r="WLD1" s="222"/>
      <c r="WLE1" s="222"/>
      <c r="WLF1" s="222"/>
      <c r="WLG1" s="222"/>
      <c r="WLH1" s="222"/>
      <c r="WLI1" s="222"/>
      <c r="WLJ1" s="222"/>
      <c r="WLK1" s="222"/>
      <c r="WLL1" s="222"/>
      <c r="WLM1" s="222"/>
      <c r="WLN1" s="222"/>
      <c r="WLO1" s="222"/>
      <c r="WLP1" s="222"/>
      <c r="WLQ1" s="222"/>
      <c r="WLR1" s="222"/>
      <c r="WLS1" s="222"/>
      <c r="WLT1" s="222"/>
      <c r="WLU1" s="222"/>
      <c r="WLV1" s="222"/>
      <c r="WLW1" s="222"/>
      <c r="WLX1" s="222"/>
      <c r="WLY1" s="222"/>
      <c r="WLZ1" s="222"/>
      <c r="WMA1" s="222"/>
      <c r="WMB1" s="222"/>
      <c r="WMC1" s="222"/>
      <c r="WMD1" s="222"/>
      <c r="WME1" s="222"/>
      <c r="WMF1" s="222"/>
      <c r="WMG1" s="222"/>
      <c r="WMH1" s="222"/>
      <c r="WMI1" s="222"/>
      <c r="WMJ1" s="222"/>
      <c r="WMK1" s="222"/>
      <c r="WML1" s="222"/>
      <c r="WMM1" s="222"/>
      <c r="WMN1" s="222"/>
      <c r="WMO1" s="222"/>
      <c r="WMP1" s="222"/>
      <c r="WMQ1" s="222"/>
      <c r="WMR1" s="222"/>
      <c r="WMS1" s="222"/>
      <c r="WMT1" s="222"/>
      <c r="WMU1" s="222"/>
      <c r="WMV1" s="222"/>
      <c r="WMW1" s="222"/>
      <c r="WMX1" s="222"/>
      <c r="WMY1" s="222"/>
      <c r="WMZ1" s="222"/>
      <c r="WNA1" s="222"/>
      <c r="WNB1" s="222"/>
      <c r="WNC1" s="222"/>
      <c r="WND1" s="222"/>
      <c r="WNE1" s="222"/>
      <c r="WNF1" s="222"/>
      <c r="WNG1" s="222"/>
      <c r="WNH1" s="222"/>
      <c r="WNI1" s="222"/>
      <c r="WNJ1" s="222"/>
      <c r="WNK1" s="222"/>
      <c r="WNL1" s="222"/>
      <c r="WNM1" s="222"/>
      <c r="WNN1" s="222"/>
      <c r="WNO1" s="222"/>
      <c r="WNP1" s="222"/>
      <c r="WNQ1" s="222"/>
      <c r="WNR1" s="222"/>
      <c r="WNS1" s="222"/>
      <c r="WNT1" s="222"/>
      <c r="WNU1" s="222"/>
      <c r="WNV1" s="222"/>
      <c r="WNW1" s="222"/>
      <c r="WNX1" s="222"/>
      <c r="WNY1" s="222"/>
      <c r="WNZ1" s="222"/>
      <c r="WOA1" s="222"/>
      <c r="WOB1" s="222"/>
      <c r="WOC1" s="222"/>
      <c r="WOD1" s="222"/>
      <c r="WOE1" s="222"/>
      <c r="WOF1" s="222"/>
      <c r="WOG1" s="222"/>
      <c r="WOH1" s="222"/>
      <c r="WOI1" s="222"/>
      <c r="WOJ1" s="222"/>
      <c r="WOK1" s="222"/>
      <c r="WOL1" s="222"/>
      <c r="WOM1" s="222"/>
      <c r="WON1" s="222"/>
      <c r="WOO1" s="222"/>
      <c r="WOP1" s="222"/>
      <c r="WOQ1" s="222"/>
      <c r="WOR1" s="222"/>
      <c r="WOS1" s="222"/>
      <c r="WOT1" s="222"/>
      <c r="WOU1" s="222"/>
      <c r="WOV1" s="222"/>
      <c r="WOW1" s="222"/>
      <c r="WOX1" s="222"/>
      <c r="WOY1" s="222"/>
      <c r="WOZ1" s="222"/>
      <c r="WPA1" s="222"/>
      <c r="WPB1" s="222"/>
      <c r="WPC1" s="222"/>
      <c r="WPD1" s="222"/>
      <c r="WPE1" s="222"/>
      <c r="WPF1" s="222"/>
      <c r="WPG1" s="222"/>
      <c r="WPH1" s="222"/>
      <c r="WPI1" s="222"/>
      <c r="WPJ1" s="222"/>
      <c r="WPK1" s="222"/>
      <c r="WPL1" s="222"/>
      <c r="WPM1" s="222"/>
      <c r="WPN1" s="222"/>
      <c r="WPO1" s="222"/>
      <c r="WPP1" s="222"/>
      <c r="WPQ1" s="222"/>
      <c r="WPR1" s="222"/>
      <c r="WPS1" s="222"/>
      <c r="WPT1" s="222"/>
      <c r="WPU1" s="222"/>
      <c r="WPV1" s="222"/>
      <c r="WPW1" s="222"/>
      <c r="WPX1" s="222"/>
      <c r="WPY1" s="222"/>
      <c r="WPZ1" s="222"/>
      <c r="WQA1" s="222"/>
      <c r="WQB1" s="222"/>
      <c r="WQC1" s="222"/>
      <c r="WQD1" s="222"/>
      <c r="WQE1" s="222"/>
      <c r="WQF1" s="222"/>
      <c r="WQG1" s="222"/>
      <c r="WQH1" s="222"/>
      <c r="WQI1" s="222"/>
      <c r="WQJ1" s="222"/>
      <c r="WQK1" s="222"/>
      <c r="WQL1" s="222"/>
      <c r="WQM1" s="222"/>
      <c r="WQN1" s="222"/>
      <c r="WQO1" s="222"/>
      <c r="WQP1" s="222"/>
      <c r="WQQ1" s="222"/>
      <c r="WQR1" s="222"/>
      <c r="WQS1" s="222"/>
      <c r="WQT1" s="222"/>
      <c r="WQU1" s="222"/>
      <c r="WQV1" s="222"/>
      <c r="WQW1" s="222"/>
      <c r="WQX1" s="222"/>
      <c r="WQY1" s="222"/>
      <c r="WQZ1" s="222"/>
      <c r="WRA1" s="222"/>
      <c r="WRB1" s="222"/>
      <c r="WRC1" s="222"/>
      <c r="WRD1" s="222"/>
      <c r="WRE1" s="222"/>
      <c r="WRF1" s="222"/>
      <c r="WRG1" s="222"/>
      <c r="WRH1" s="222"/>
      <c r="WRI1" s="222"/>
      <c r="WRJ1" s="222"/>
      <c r="WRK1" s="222"/>
      <c r="WRL1" s="222"/>
      <c r="WRM1" s="222"/>
      <c r="WRN1" s="222"/>
      <c r="WRO1" s="222"/>
      <c r="WRP1" s="222"/>
      <c r="WRQ1" s="222"/>
      <c r="WRR1" s="222"/>
      <c r="WRS1" s="222"/>
      <c r="WRT1" s="222"/>
      <c r="WRU1" s="222"/>
      <c r="WRV1" s="222"/>
      <c r="WRW1" s="222"/>
      <c r="WRX1" s="222"/>
      <c r="WRY1" s="222"/>
      <c r="WRZ1" s="222"/>
      <c r="WSA1" s="222"/>
      <c r="WSB1" s="222"/>
      <c r="WSC1" s="222"/>
      <c r="WSD1" s="222"/>
      <c r="WSE1" s="222"/>
      <c r="WSF1" s="222"/>
      <c r="WSG1" s="222"/>
      <c r="WSH1" s="222"/>
      <c r="WSI1" s="222"/>
      <c r="WSJ1" s="222"/>
      <c r="WSK1" s="222"/>
      <c r="WSL1" s="222"/>
      <c r="WSM1" s="222"/>
      <c r="WSN1" s="222"/>
      <c r="WSO1" s="222"/>
      <c r="WSP1" s="222"/>
      <c r="WSQ1" s="222"/>
      <c r="WSR1" s="222"/>
      <c r="WSS1" s="222"/>
      <c r="WST1" s="222"/>
      <c r="WSU1" s="222"/>
      <c r="WSV1" s="222"/>
      <c r="WSW1" s="222"/>
      <c r="WSX1" s="222"/>
      <c r="WSY1" s="222"/>
      <c r="WSZ1" s="222"/>
      <c r="WTA1" s="222"/>
      <c r="WTB1" s="222"/>
      <c r="WTC1" s="222"/>
      <c r="WTD1" s="222"/>
      <c r="WTE1" s="222"/>
      <c r="WTF1" s="222"/>
      <c r="WTG1" s="222"/>
      <c r="WTH1" s="222"/>
      <c r="WTI1" s="222"/>
      <c r="WTJ1" s="222"/>
      <c r="WTK1" s="222"/>
      <c r="WTL1" s="222"/>
      <c r="WTM1" s="222"/>
      <c r="WTN1" s="222"/>
      <c r="WTO1" s="222"/>
      <c r="WTP1" s="222"/>
      <c r="WTQ1" s="222"/>
      <c r="WTR1" s="222"/>
      <c r="WTS1" s="222"/>
      <c r="WTT1" s="222"/>
      <c r="WTU1" s="222"/>
      <c r="WTV1" s="222"/>
      <c r="WTW1" s="222"/>
      <c r="WTX1" s="222"/>
      <c r="WTY1" s="222"/>
      <c r="WTZ1" s="222"/>
      <c r="WUA1" s="222"/>
      <c r="WUB1" s="222"/>
      <c r="WUC1" s="222"/>
      <c r="WUD1" s="222"/>
      <c r="WUE1" s="222"/>
      <c r="WUF1" s="222"/>
      <c r="WUG1" s="222"/>
      <c r="WUH1" s="222"/>
      <c r="WUI1" s="222"/>
      <c r="WUJ1" s="222"/>
      <c r="WUK1" s="222"/>
      <c r="WUL1" s="222"/>
      <c r="WUM1" s="222"/>
      <c r="WUN1" s="222"/>
      <c r="WUO1" s="222"/>
      <c r="WUP1" s="222"/>
      <c r="WUQ1" s="222"/>
      <c r="WUR1" s="222"/>
      <c r="WUS1" s="222"/>
      <c r="WUT1" s="222"/>
      <c r="WUU1" s="222"/>
      <c r="WUV1" s="222"/>
      <c r="WUW1" s="222"/>
      <c r="WUX1" s="222"/>
      <c r="WUY1" s="222"/>
      <c r="WUZ1" s="222"/>
      <c r="WVA1" s="222"/>
      <c r="WVB1" s="222"/>
      <c r="WVC1" s="222"/>
      <c r="WVD1" s="222"/>
      <c r="WVE1" s="222"/>
      <c r="WVF1" s="222"/>
      <c r="WVG1" s="222"/>
      <c r="WVH1" s="222"/>
      <c r="WVI1" s="222"/>
      <c r="WVJ1" s="222"/>
      <c r="WVK1" s="222"/>
      <c r="WVL1" s="222"/>
      <c r="WVM1" s="222"/>
      <c r="WVN1" s="222"/>
      <c r="WVO1" s="222"/>
      <c r="WVP1" s="222"/>
      <c r="WVQ1" s="222"/>
      <c r="WVR1" s="222"/>
      <c r="WVS1" s="222"/>
      <c r="WVT1" s="222"/>
      <c r="WVU1" s="222"/>
      <c r="WVV1" s="222"/>
      <c r="WVW1" s="222"/>
      <c r="WVX1" s="222"/>
      <c r="WVY1" s="222"/>
      <c r="WVZ1" s="222"/>
      <c r="WWA1" s="222"/>
      <c r="WWB1" s="222"/>
      <c r="WWC1" s="222"/>
      <c r="WWD1" s="222"/>
      <c r="WWE1" s="222"/>
      <c r="WWF1" s="222"/>
      <c r="WWG1" s="222"/>
      <c r="WWH1" s="222"/>
      <c r="WWI1" s="222"/>
      <c r="WWJ1" s="222"/>
      <c r="WWK1" s="222"/>
      <c r="WWL1" s="222"/>
      <c r="WWM1" s="222"/>
      <c r="WWN1" s="222"/>
      <c r="WWO1" s="222"/>
      <c r="WWP1" s="222"/>
      <c r="WWQ1" s="222"/>
      <c r="WWR1" s="222"/>
      <c r="WWS1" s="222"/>
      <c r="WWT1" s="222"/>
      <c r="WWU1" s="222"/>
      <c r="WWV1" s="222"/>
      <c r="WWW1" s="222"/>
      <c r="WWX1" s="222"/>
      <c r="WWY1" s="222"/>
      <c r="WWZ1" s="222"/>
      <c r="WXA1" s="222"/>
      <c r="WXB1" s="222"/>
      <c r="WXC1" s="222"/>
      <c r="WXD1" s="222"/>
      <c r="WXE1" s="222"/>
      <c r="WXF1" s="222"/>
      <c r="WXG1" s="222"/>
      <c r="WXH1" s="222"/>
      <c r="WXI1" s="222"/>
      <c r="WXJ1" s="222"/>
      <c r="WXK1" s="222"/>
      <c r="WXL1" s="222"/>
      <c r="WXM1" s="222"/>
      <c r="WXN1" s="222"/>
      <c r="WXO1" s="222"/>
      <c r="WXP1" s="222"/>
      <c r="WXQ1" s="222"/>
      <c r="WXR1" s="222"/>
      <c r="WXS1" s="222"/>
      <c r="WXT1" s="222"/>
      <c r="WXU1" s="222"/>
      <c r="WXV1" s="222"/>
      <c r="WXW1" s="222"/>
      <c r="WXX1" s="222"/>
      <c r="WXY1" s="222"/>
      <c r="WXZ1" s="222"/>
      <c r="WYA1" s="222"/>
      <c r="WYB1" s="222"/>
      <c r="WYC1" s="222"/>
      <c r="WYD1" s="222"/>
      <c r="WYE1" s="222"/>
      <c r="WYF1" s="222"/>
      <c r="WYG1" s="222"/>
      <c r="WYH1" s="222"/>
      <c r="WYI1" s="222"/>
      <c r="WYJ1" s="222"/>
      <c r="WYK1" s="222"/>
      <c r="WYL1" s="222"/>
      <c r="WYM1" s="222"/>
      <c r="WYN1" s="222"/>
      <c r="WYO1" s="222"/>
      <c r="WYP1" s="222"/>
      <c r="WYQ1" s="222"/>
      <c r="WYR1" s="222"/>
      <c r="WYS1" s="222"/>
      <c r="WYT1" s="222"/>
      <c r="WYU1" s="222"/>
      <c r="WYV1" s="222"/>
      <c r="WYW1" s="222"/>
      <c r="WYX1" s="222"/>
      <c r="WYY1" s="222"/>
      <c r="WYZ1" s="222"/>
      <c r="WZA1" s="222"/>
      <c r="WZB1" s="222"/>
      <c r="WZC1" s="222"/>
      <c r="WZD1" s="222"/>
      <c r="WZE1" s="222"/>
      <c r="WZF1" s="222"/>
      <c r="WZG1" s="222"/>
      <c r="WZH1" s="222"/>
      <c r="WZI1" s="222"/>
      <c r="WZJ1" s="222"/>
      <c r="WZK1" s="222"/>
      <c r="WZL1" s="222"/>
      <c r="WZM1" s="222"/>
      <c r="WZN1" s="222"/>
      <c r="WZO1" s="222"/>
      <c r="WZP1" s="222"/>
      <c r="WZQ1" s="222"/>
      <c r="WZR1" s="222"/>
      <c r="WZS1" s="222"/>
      <c r="WZT1" s="222"/>
      <c r="WZU1" s="222"/>
      <c r="WZV1" s="222"/>
      <c r="WZW1" s="222"/>
      <c r="WZX1" s="222"/>
      <c r="WZY1" s="222"/>
      <c r="WZZ1" s="222"/>
      <c r="XAA1" s="222"/>
      <c r="XAB1" s="222"/>
      <c r="XAC1" s="222"/>
      <c r="XAD1" s="222"/>
      <c r="XAE1" s="222"/>
      <c r="XAF1" s="222"/>
      <c r="XAG1" s="222"/>
      <c r="XAH1" s="222"/>
      <c r="XAI1" s="222"/>
      <c r="XAJ1" s="222"/>
      <c r="XAK1" s="222"/>
      <c r="XAL1" s="222"/>
      <c r="XAM1" s="222"/>
      <c r="XAN1" s="222"/>
      <c r="XAO1" s="222"/>
      <c r="XAP1" s="222"/>
      <c r="XAQ1" s="222"/>
      <c r="XAR1" s="222"/>
      <c r="XAS1" s="222"/>
      <c r="XAT1" s="222"/>
      <c r="XAU1" s="222"/>
      <c r="XAV1" s="222"/>
      <c r="XAW1" s="222"/>
      <c r="XAX1" s="222"/>
      <c r="XAY1" s="222"/>
      <c r="XAZ1" s="222"/>
      <c r="XBA1" s="222"/>
      <c r="XBB1" s="222"/>
      <c r="XBC1" s="222"/>
      <c r="XBD1" s="222"/>
      <c r="XBE1" s="222"/>
      <c r="XBF1" s="222"/>
      <c r="XBG1" s="222"/>
      <c r="XBH1" s="222"/>
      <c r="XBI1" s="222"/>
      <c r="XBJ1" s="222"/>
      <c r="XBK1" s="222"/>
      <c r="XBL1" s="222"/>
      <c r="XBM1" s="222"/>
      <c r="XBN1" s="222"/>
      <c r="XBO1" s="222"/>
      <c r="XBP1" s="222"/>
      <c r="XBQ1" s="222"/>
      <c r="XBR1" s="222"/>
      <c r="XBS1" s="222"/>
      <c r="XBT1" s="222"/>
      <c r="XBU1" s="222"/>
      <c r="XBV1" s="222"/>
      <c r="XBW1" s="222"/>
      <c r="XBX1" s="222"/>
      <c r="XBY1" s="222"/>
      <c r="XBZ1" s="222"/>
      <c r="XCA1" s="222"/>
      <c r="XCB1" s="222"/>
      <c r="XCC1" s="222"/>
      <c r="XCD1" s="222"/>
      <c r="XCE1" s="222"/>
      <c r="XCF1" s="222"/>
      <c r="XCG1" s="222"/>
      <c r="XCH1" s="222"/>
      <c r="XCI1" s="222"/>
      <c r="XCJ1" s="222"/>
      <c r="XCK1" s="222"/>
      <c r="XCL1" s="222"/>
      <c r="XCM1" s="222"/>
      <c r="XCN1" s="222"/>
      <c r="XCO1" s="222"/>
      <c r="XCP1" s="222"/>
      <c r="XCQ1" s="222"/>
      <c r="XCR1" s="222"/>
      <c r="XCS1" s="222"/>
      <c r="XCT1" s="222"/>
      <c r="XCU1" s="222"/>
      <c r="XCV1" s="222"/>
      <c r="XCW1" s="222"/>
      <c r="XCX1" s="222"/>
      <c r="XCY1" s="222"/>
      <c r="XCZ1" s="222"/>
      <c r="XDA1" s="222"/>
      <c r="XDB1" s="222"/>
      <c r="XDC1" s="222"/>
      <c r="XDD1" s="222"/>
      <c r="XDE1" s="222"/>
      <c r="XDF1" s="222"/>
      <c r="XDG1" s="222"/>
      <c r="XDH1" s="222"/>
      <c r="XDI1" s="222"/>
      <c r="XDJ1" s="222"/>
      <c r="XDK1" s="222"/>
      <c r="XDL1" s="222"/>
      <c r="XDM1" s="222"/>
      <c r="XDN1" s="222"/>
      <c r="XDO1" s="222"/>
      <c r="XDP1" s="222"/>
      <c r="XDQ1" s="222"/>
      <c r="XDR1" s="222"/>
      <c r="XDS1" s="222"/>
      <c r="XDT1" s="222"/>
      <c r="XDU1" s="222"/>
      <c r="XDV1" s="222"/>
      <c r="XDW1" s="222"/>
      <c r="XDX1" s="222"/>
      <c r="XDY1" s="222"/>
      <c r="XDZ1" s="222"/>
      <c r="XEA1" s="222"/>
      <c r="XEB1" s="222"/>
      <c r="XEC1" s="222"/>
      <c r="XED1" s="222"/>
      <c r="XEE1" s="222"/>
      <c r="XEF1" s="222"/>
      <c r="XEG1" s="222"/>
      <c r="XEH1" s="222"/>
      <c r="XEI1" s="222"/>
      <c r="XEJ1" s="222"/>
      <c r="XEK1" s="222"/>
      <c r="XEL1" s="222"/>
      <c r="XEM1" s="222"/>
      <c r="XEN1" s="222"/>
      <c r="XEO1" s="222"/>
      <c r="XEP1" s="222"/>
      <c r="XEQ1" s="222"/>
      <c r="XER1" s="222"/>
      <c r="XES1" s="222"/>
      <c r="XET1" s="222"/>
      <c r="XEU1" s="222"/>
      <c r="XEV1" s="222"/>
      <c r="XEW1" s="222"/>
      <c r="XEX1" s="222"/>
      <c r="XEY1" s="263"/>
      <c r="XEZ1" s="264"/>
      <c r="XFA1" s="264"/>
      <c r="XFB1" s="264"/>
      <c r="XFC1" s="264"/>
      <c r="XFD1" s="264"/>
    </row>
    <row r="2" s="221" customFormat="1" ht="33" customHeight="1" spans="1:1024 1025:16384">
      <c r="A2" s="228" t="s">
        <v>1305</v>
      </c>
      <c r="B2" s="228"/>
      <c r="C2" s="228"/>
      <c r="D2" s="228"/>
      <c r="E2" s="228"/>
    </row>
    <row r="3" s="221" customFormat="1" ht="17" customHeight="1" spans="1:1024 1025:16384">
      <c r="A3" s="229" t="s">
        <v>375</v>
      </c>
      <c r="B3" s="229"/>
      <c r="C3" s="229"/>
      <c r="D3" s="229"/>
      <c r="E3" s="229"/>
    </row>
    <row r="4" s="221" customFormat="1" ht="13" customHeight="1" spans="1:1024 1025:16384">
      <c r="A4" s="230" t="s">
        <v>1306</v>
      </c>
      <c r="B4" s="231" t="s">
        <v>1307</v>
      </c>
      <c r="C4" s="231" t="s">
        <v>1183</v>
      </c>
      <c r="D4" s="232" t="s">
        <v>381</v>
      </c>
      <c r="E4" s="230" t="s">
        <v>1308</v>
      </c>
    </row>
    <row r="5" s="221" customFormat="1" ht="13" customHeight="1" spans="1:1024 1025:16384">
      <c r="A5" s="233"/>
      <c r="B5" s="234"/>
      <c r="C5" s="234"/>
      <c r="D5" s="235"/>
      <c r="E5" s="233"/>
    </row>
    <row r="6" s="221" customFormat="1" ht="17" customHeight="1" spans="1:1024 1025:16384">
      <c r="A6" s="236" t="s">
        <v>590</v>
      </c>
      <c r="B6" s="237"/>
      <c r="C6" s="237"/>
      <c r="D6" s="265">
        <f>D7+D9+D11+D15+D17+D19+D21+D25+D23</f>
        <v>28300</v>
      </c>
      <c r="E6" s="236"/>
    </row>
    <row r="7" s="221" customFormat="1" ht="17" customHeight="1" spans="1:1024 1025:16384">
      <c r="A7" s="239" t="s">
        <v>1309</v>
      </c>
      <c r="B7" s="240"/>
      <c r="C7" s="241"/>
      <c r="D7" s="266">
        <f>SUM(D8:D8)</f>
        <v>1000</v>
      </c>
      <c r="E7" s="242"/>
    </row>
    <row r="8" s="222" customFormat="1" ht="17" customHeight="1" spans="1:1024 1025:16384">
      <c r="A8" s="242" t="s">
        <v>1310</v>
      </c>
      <c r="B8" s="240" t="s">
        <v>1311</v>
      </c>
      <c r="C8" s="242" t="s">
        <v>1312</v>
      </c>
      <c r="D8" s="267">
        <v>1000</v>
      </c>
      <c r="E8" s="242" t="s">
        <v>1312</v>
      </c>
    </row>
    <row r="9" s="221" customFormat="1" ht="17" customHeight="1" spans="1:1024 1025:16384">
      <c r="A9" s="239" t="s">
        <v>1313</v>
      </c>
      <c r="B9" s="240"/>
      <c r="C9" s="239"/>
      <c r="D9" s="266">
        <f>SUM(D10)</f>
        <v>8900</v>
      </c>
      <c r="E9" s="242"/>
    </row>
    <row r="10" s="221" customFormat="1" ht="97" customHeight="1" spans="1:1024 1025:16384">
      <c r="A10" s="244" t="s">
        <v>1314</v>
      </c>
      <c r="B10" s="240" t="s">
        <v>1311</v>
      </c>
      <c r="C10" s="242" t="s">
        <v>1315</v>
      </c>
      <c r="D10" s="267">
        <v>8900</v>
      </c>
      <c r="E10" s="242" t="s">
        <v>1316</v>
      </c>
    </row>
    <row r="11" s="221" customFormat="1" ht="18" customHeight="1" spans="1:1024 1025:16384">
      <c r="A11" s="239" t="s">
        <v>1317</v>
      </c>
      <c r="B11" s="240"/>
      <c r="C11" s="239"/>
      <c r="D11" s="266">
        <f>SUM(D12:D14)</f>
        <v>5220</v>
      </c>
      <c r="E11" s="242"/>
    </row>
    <row r="12" s="221" customFormat="1" ht="41" customHeight="1" spans="1:1024 1025:16384">
      <c r="A12" s="242" t="s">
        <v>1318</v>
      </c>
      <c r="B12" s="240" t="s">
        <v>1311</v>
      </c>
      <c r="C12" s="242" t="s">
        <v>1319</v>
      </c>
      <c r="D12" s="267">
        <v>1320</v>
      </c>
      <c r="E12" s="242" t="s">
        <v>1320</v>
      </c>
    </row>
    <row r="13" s="222" customFormat="1" ht="56" customHeight="1" spans="1:1024 1025:16384">
      <c r="A13" s="242" t="s">
        <v>1321</v>
      </c>
      <c r="B13" s="240" t="s">
        <v>1311</v>
      </c>
      <c r="C13" s="242" t="s">
        <v>1322</v>
      </c>
      <c r="D13" s="267">
        <v>2400</v>
      </c>
      <c r="E13" s="242" t="s">
        <v>1323</v>
      </c>
    </row>
    <row r="14" s="221" customFormat="1" ht="64" customHeight="1" spans="1:1024 1025:16384">
      <c r="A14" s="242" t="s">
        <v>1324</v>
      </c>
      <c r="B14" s="240" t="s">
        <v>1311</v>
      </c>
      <c r="C14" s="242" t="s">
        <v>1325</v>
      </c>
      <c r="D14" s="267">
        <v>1500</v>
      </c>
      <c r="E14" s="242" t="s">
        <v>1326</v>
      </c>
    </row>
    <row r="15" s="221" customFormat="1" ht="16" customHeight="1" spans="1:1024 1025:16384">
      <c r="A15" s="239" t="s">
        <v>1274</v>
      </c>
      <c r="B15" s="240"/>
      <c r="C15" s="239"/>
      <c r="D15" s="266">
        <f>SUM(D16:D16)</f>
        <v>1860</v>
      </c>
      <c r="E15" s="242"/>
    </row>
    <row r="16" s="222" customFormat="1" ht="79" customHeight="1" spans="1:1024 1025:16384">
      <c r="A16" s="242" t="s">
        <v>1327</v>
      </c>
      <c r="B16" s="240" t="s">
        <v>1311</v>
      </c>
      <c r="C16" s="242" t="s">
        <v>1328</v>
      </c>
      <c r="D16" s="267">
        <v>1860</v>
      </c>
      <c r="E16" s="242" t="s">
        <v>1329</v>
      </c>
    </row>
    <row r="17" s="221" customFormat="1" ht="22" customHeight="1" spans="1:1024 1025:16384">
      <c r="A17" s="239" t="s">
        <v>1330</v>
      </c>
      <c r="B17" s="240"/>
      <c r="C17" s="239"/>
      <c r="D17" s="266">
        <f>SUM(D18:D18)</f>
        <v>1000</v>
      </c>
      <c r="E17" s="242"/>
    </row>
    <row r="18" s="222" customFormat="1" ht="22" customHeight="1" spans="1:1024 1025:16384">
      <c r="A18" s="242" t="s">
        <v>1331</v>
      </c>
      <c r="B18" s="240" t="s">
        <v>1311</v>
      </c>
      <c r="C18" s="242" t="s">
        <v>1332</v>
      </c>
      <c r="D18" s="267">
        <v>1000</v>
      </c>
      <c r="E18" s="268" t="s">
        <v>1333</v>
      </c>
    </row>
    <row r="19" s="222" customFormat="1" ht="22" customHeight="1" spans="1:1024 1025:16384">
      <c r="A19" s="239" t="s">
        <v>1334</v>
      </c>
      <c r="B19" s="241"/>
      <c r="C19" s="239"/>
      <c r="D19" s="266">
        <f>SUM(D20:D20)</f>
        <v>320</v>
      </c>
      <c r="E19" s="239"/>
    </row>
    <row r="20" s="222" customFormat="1" ht="32" customHeight="1" spans="1:1024 1025:16384">
      <c r="A20" s="242" t="s">
        <v>1335</v>
      </c>
      <c r="B20" s="240" t="s">
        <v>1311</v>
      </c>
      <c r="C20" s="242" t="s">
        <v>1336</v>
      </c>
      <c r="D20" s="267">
        <v>320</v>
      </c>
      <c r="E20" s="242" t="s">
        <v>1337</v>
      </c>
      <c r="F20" s="221"/>
      <c r="G20" s="221"/>
      <c r="H20" s="221"/>
      <c r="I20" s="221"/>
      <c r="J20" s="221"/>
      <c r="K20" s="221"/>
      <c r="L20" s="221"/>
      <c r="M20" s="221"/>
      <c r="N20" s="221"/>
      <c r="O20" s="221"/>
      <c r="P20" s="221"/>
      <c r="Q20" s="221"/>
      <c r="R20" s="221"/>
      <c r="S20" s="221"/>
      <c r="T20" s="221"/>
      <c r="U20" s="221"/>
      <c r="V20" s="221"/>
      <c r="W20" s="221"/>
      <c r="X20" s="221"/>
      <c r="Y20" s="221"/>
      <c r="Z20" s="221"/>
      <c r="AA20" s="221"/>
      <c r="AB20" s="221"/>
      <c r="AC20" s="221"/>
      <c r="AD20" s="221"/>
      <c r="AE20" s="221"/>
      <c r="AF20" s="221"/>
      <c r="AG20" s="221"/>
      <c r="AH20" s="221"/>
      <c r="AI20" s="221"/>
      <c r="AJ20" s="221"/>
      <c r="AK20" s="221"/>
      <c r="AL20" s="221"/>
      <c r="AM20" s="221"/>
      <c r="AN20" s="221"/>
      <c r="AO20" s="221"/>
      <c r="AP20" s="221"/>
      <c r="AQ20" s="221"/>
      <c r="AR20" s="221"/>
      <c r="AS20" s="221"/>
      <c r="AT20" s="221"/>
      <c r="AU20" s="221"/>
      <c r="AV20" s="221"/>
      <c r="AW20" s="221"/>
      <c r="AX20" s="221"/>
      <c r="AY20" s="221"/>
      <c r="AZ20" s="221"/>
      <c r="BA20" s="221"/>
      <c r="BB20" s="221"/>
      <c r="BC20" s="221"/>
      <c r="BD20" s="221"/>
      <c r="BE20" s="221"/>
      <c r="BF20" s="221"/>
      <c r="BG20" s="221"/>
      <c r="BH20" s="221"/>
      <c r="BI20" s="221"/>
      <c r="BJ20" s="221"/>
      <c r="BK20" s="221"/>
      <c r="BL20" s="221"/>
      <c r="BM20" s="221"/>
      <c r="BN20" s="221"/>
      <c r="BO20" s="221"/>
      <c r="BP20" s="221"/>
      <c r="BQ20" s="221"/>
      <c r="BR20" s="221"/>
      <c r="BS20" s="221"/>
      <c r="BT20" s="221"/>
      <c r="BU20" s="221"/>
      <c r="BV20" s="221"/>
      <c r="BW20" s="221"/>
      <c r="BX20" s="221"/>
      <c r="BY20" s="221"/>
      <c r="BZ20" s="221"/>
      <c r="CA20" s="221"/>
      <c r="CB20" s="221"/>
      <c r="CC20" s="221"/>
      <c r="CD20" s="221"/>
      <c r="CE20" s="221"/>
      <c r="CF20" s="221"/>
      <c r="CG20" s="221"/>
      <c r="CH20" s="221"/>
      <c r="CI20" s="221"/>
      <c r="CJ20" s="221"/>
      <c r="CK20" s="221"/>
      <c r="CL20" s="221"/>
      <c r="CM20" s="221"/>
      <c r="CN20" s="221"/>
      <c r="CO20" s="221"/>
      <c r="CP20" s="221"/>
      <c r="CQ20" s="221"/>
      <c r="CR20" s="221"/>
      <c r="CS20" s="221"/>
      <c r="CT20" s="221"/>
      <c r="CU20" s="221"/>
      <c r="CV20" s="221"/>
      <c r="CW20" s="221"/>
      <c r="CX20" s="221"/>
      <c r="CY20" s="221"/>
      <c r="CZ20" s="221"/>
      <c r="DA20" s="221"/>
      <c r="DB20" s="221"/>
      <c r="DC20" s="221"/>
      <c r="DD20" s="221"/>
      <c r="DE20" s="221"/>
      <c r="DF20" s="221"/>
      <c r="DG20" s="221"/>
      <c r="DH20" s="221"/>
      <c r="DI20" s="221"/>
      <c r="DJ20" s="221"/>
      <c r="DK20" s="221"/>
      <c r="DL20" s="221"/>
      <c r="DM20" s="221"/>
      <c r="DN20" s="221"/>
      <c r="DO20" s="221"/>
      <c r="DP20" s="221"/>
      <c r="DQ20" s="221"/>
      <c r="DR20" s="221"/>
      <c r="DS20" s="221"/>
      <c r="DT20" s="221"/>
      <c r="DU20" s="221"/>
      <c r="DV20" s="221"/>
      <c r="DW20" s="221"/>
      <c r="DX20" s="221"/>
      <c r="DY20" s="221"/>
      <c r="DZ20" s="221"/>
      <c r="EA20" s="221"/>
      <c r="EB20" s="221"/>
      <c r="EC20" s="221"/>
      <c r="ED20" s="221"/>
      <c r="EE20" s="221"/>
      <c r="EF20" s="221"/>
      <c r="EG20" s="221"/>
      <c r="EH20" s="221"/>
      <c r="EI20" s="221"/>
      <c r="EJ20" s="221"/>
      <c r="EK20" s="221"/>
      <c r="EL20" s="221"/>
      <c r="EM20" s="221"/>
      <c r="EN20" s="221"/>
      <c r="EO20" s="221"/>
      <c r="EP20" s="221"/>
      <c r="EQ20" s="221"/>
      <c r="ER20" s="221"/>
      <c r="ES20" s="221"/>
      <c r="ET20" s="221"/>
      <c r="EU20" s="221"/>
      <c r="EV20" s="221"/>
      <c r="EW20" s="221"/>
      <c r="EX20" s="221"/>
      <c r="EY20" s="221"/>
      <c r="EZ20" s="221"/>
      <c r="FA20" s="221"/>
      <c r="FB20" s="221"/>
      <c r="FC20" s="221"/>
      <c r="FD20" s="221"/>
      <c r="FE20" s="221"/>
      <c r="FF20" s="221"/>
      <c r="FG20" s="221"/>
      <c r="FH20" s="221"/>
      <c r="FI20" s="221"/>
      <c r="FJ20" s="221"/>
      <c r="FK20" s="221"/>
      <c r="FL20" s="221"/>
      <c r="FM20" s="221"/>
      <c r="FN20" s="221"/>
      <c r="FO20" s="221"/>
      <c r="FP20" s="221"/>
      <c r="FQ20" s="221"/>
      <c r="FR20" s="221"/>
      <c r="FS20" s="221"/>
      <c r="FT20" s="221"/>
      <c r="FU20" s="221"/>
      <c r="FV20" s="221"/>
      <c r="FW20" s="221"/>
      <c r="FX20" s="221"/>
      <c r="FY20" s="221"/>
      <c r="FZ20" s="221"/>
      <c r="GA20" s="221"/>
      <c r="GB20" s="221"/>
      <c r="GC20" s="221"/>
      <c r="GD20" s="221"/>
      <c r="GE20" s="221"/>
      <c r="GF20" s="221"/>
      <c r="GG20" s="221"/>
      <c r="GH20" s="221"/>
      <c r="GI20" s="221"/>
      <c r="GJ20" s="221"/>
      <c r="GK20" s="221"/>
      <c r="GL20" s="221"/>
      <c r="GM20" s="221"/>
      <c r="GN20" s="221"/>
      <c r="GO20" s="221"/>
      <c r="GP20" s="221"/>
      <c r="GQ20" s="221"/>
      <c r="GR20" s="221"/>
      <c r="GS20" s="221"/>
      <c r="GT20" s="221"/>
      <c r="GU20" s="221"/>
      <c r="GV20" s="221"/>
      <c r="GW20" s="221"/>
      <c r="GX20" s="221"/>
      <c r="GY20" s="221"/>
      <c r="GZ20" s="221"/>
      <c r="HA20" s="221"/>
      <c r="HB20" s="221"/>
      <c r="HC20" s="221"/>
      <c r="HD20" s="221"/>
      <c r="HE20" s="221"/>
      <c r="HF20" s="221"/>
      <c r="HG20" s="221"/>
      <c r="HH20" s="221"/>
      <c r="HI20" s="221"/>
      <c r="HJ20" s="221"/>
      <c r="HK20" s="221"/>
      <c r="HL20" s="221"/>
      <c r="HM20" s="221"/>
      <c r="HN20" s="221"/>
      <c r="HO20" s="221"/>
      <c r="HP20" s="221"/>
      <c r="HQ20" s="221"/>
      <c r="HR20" s="221"/>
      <c r="HS20" s="221"/>
      <c r="HT20" s="221"/>
      <c r="HU20" s="221"/>
      <c r="HV20" s="221"/>
      <c r="HW20" s="221"/>
      <c r="HX20" s="221"/>
      <c r="HY20" s="221"/>
      <c r="HZ20" s="221"/>
      <c r="IA20" s="221"/>
      <c r="IB20" s="221"/>
      <c r="IC20" s="221"/>
      <c r="ID20" s="221"/>
      <c r="IE20" s="221"/>
      <c r="IF20" s="221"/>
      <c r="IG20" s="221"/>
      <c r="IH20" s="221"/>
      <c r="II20" s="221"/>
      <c r="IJ20" s="221"/>
      <c r="IK20" s="221"/>
      <c r="IL20" s="221"/>
      <c r="IM20" s="221"/>
      <c r="IN20" s="221"/>
      <c r="IO20" s="221"/>
      <c r="IP20" s="221"/>
      <c r="IQ20" s="221"/>
      <c r="IR20" s="221"/>
      <c r="IS20" s="221"/>
      <c r="IT20" s="221"/>
      <c r="IU20" s="221"/>
      <c r="IV20" s="221"/>
      <c r="IW20" s="221"/>
      <c r="IX20" s="221"/>
      <c r="IY20" s="221"/>
      <c r="IZ20" s="221"/>
      <c r="JA20" s="221"/>
      <c r="JB20" s="221"/>
      <c r="JC20" s="221"/>
      <c r="JD20" s="221"/>
      <c r="JE20" s="221"/>
      <c r="JF20" s="221"/>
      <c r="JG20" s="221"/>
      <c r="JH20" s="221"/>
      <c r="JI20" s="221"/>
      <c r="JJ20" s="221"/>
      <c r="JK20" s="221"/>
      <c r="JL20" s="221"/>
      <c r="JM20" s="221"/>
      <c r="JN20" s="221"/>
      <c r="JO20" s="221"/>
      <c r="JP20" s="221"/>
      <c r="JQ20" s="221"/>
      <c r="JR20" s="221"/>
      <c r="JS20" s="221"/>
      <c r="JT20" s="221"/>
      <c r="JU20" s="221"/>
      <c r="JV20" s="221"/>
      <c r="JW20" s="221"/>
      <c r="JX20" s="221"/>
      <c r="JY20" s="221"/>
      <c r="JZ20" s="221"/>
      <c r="KA20" s="221"/>
      <c r="KB20" s="221"/>
      <c r="KC20" s="221"/>
      <c r="KD20" s="221"/>
      <c r="KE20" s="221"/>
      <c r="KF20" s="221"/>
      <c r="KG20" s="221"/>
      <c r="KH20" s="221"/>
      <c r="KI20" s="221"/>
      <c r="KJ20" s="221"/>
      <c r="KK20" s="221"/>
      <c r="KL20" s="221"/>
      <c r="KM20" s="221"/>
      <c r="KN20" s="221"/>
      <c r="KO20" s="221"/>
      <c r="KP20" s="221"/>
      <c r="KQ20" s="221"/>
      <c r="KR20" s="221"/>
      <c r="KS20" s="221"/>
      <c r="KT20" s="221"/>
      <c r="KU20" s="221"/>
      <c r="KV20" s="221"/>
      <c r="KW20" s="221"/>
      <c r="KX20" s="221"/>
      <c r="KY20" s="221"/>
      <c r="KZ20" s="221"/>
      <c r="LA20" s="221"/>
      <c r="LB20" s="221"/>
      <c r="LC20" s="221"/>
      <c r="LD20" s="221"/>
      <c r="LE20" s="221"/>
      <c r="LF20" s="221"/>
      <c r="LG20" s="221"/>
      <c r="LH20" s="221"/>
      <c r="LI20" s="221"/>
      <c r="LJ20" s="221"/>
      <c r="LK20" s="221"/>
      <c r="LL20" s="221"/>
      <c r="LM20" s="221"/>
      <c r="LN20" s="221"/>
      <c r="LO20" s="221"/>
      <c r="LP20" s="221"/>
      <c r="LQ20" s="221"/>
      <c r="LR20" s="221"/>
      <c r="LS20" s="221"/>
      <c r="LT20" s="221"/>
      <c r="LU20" s="221"/>
      <c r="LV20" s="221"/>
      <c r="LW20" s="221"/>
      <c r="LX20" s="221"/>
      <c r="LY20" s="221"/>
      <c r="LZ20" s="221"/>
      <c r="MA20" s="221"/>
      <c r="MB20" s="221"/>
      <c r="MC20" s="221"/>
      <c r="MD20" s="221"/>
      <c r="ME20" s="221"/>
      <c r="MF20" s="221"/>
      <c r="MG20" s="221"/>
      <c r="MH20" s="221"/>
      <c r="MI20" s="221"/>
      <c r="MJ20" s="221"/>
      <c r="MK20" s="221"/>
      <c r="ML20" s="221"/>
      <c r="MM20" s="221"/>
      <c r="MN20" s="221"/>
      <c r="MO20" s="221"/>
      <c r="MP20" s="221"/>
      <c r="MQ20" s="221"/>
      <c r="MR20" s="221"/>
      <c r="MS20" s="221"/>
      <c r="MT20" s="221"/>
      <c r="MU20" s="221"/>
      <c r="MV20" s="221"/>
      <c r="MW20" s="221"/>
      <c r="MX20" s="221"/>
      <c r="MY20" s="221"/>
      <c r="MZ20" s="221"/>
      <c r="NA20" s="221"/>
      <c r="NB20" s="221"/>
      <c r="NC20" s="221"/>
      <c r="ND20" s="221"/>
      <c r="NE20" s="221"/>
      <c r="NF20" s="221"/>
      <c r="NG20" s="221"/>
      <c r="NH20" s="221"/>
      <c r="NI20" s="221"/>
      <c r="NJ20" s="221"/>
      <c r="NK20" s="221"/>
      <c r="NL20" s="221"/>
      <c r="NM20" s="221"/>
      <c r="NN20" s="221"/>
      <c r="NO20" s="221"/>
      <c r="NP20" s="221"/>
      <c r="NQ20" s="221"/>
      <c r="NR20" s="221"/>
      <c r="NS20" s="221"/>
      <c r="NT20" s="221"/>
      <c r="NU20" s="221"/>
      <c r="NV20" s="221"/>
      <c r="NW20" s="221"/>
      <c r="NX20" s="221"/>
      <c r="NY20" s="221"/>
      <c r="NZ20" s="221"/>
      <c r="OA20" s="221"/>
      <c r="OB20" s="221"/>
      <c r="OC20" s="221"/>
      <c r="OD20" s="221"/>
      <c r="OE20" s="221"/>
      <c r="OF20" s="221"/>
      <c r="OG20" s="221"/>
      <c r="OH20" s="221"/>
      <c r="OI20" s="221"/>
      <c r="OJ20" s="221"/>
      <c r="OK20" s="221"/>
      <c r="OL20" s="221"/>
      <c r="OM20" s="221"/>
      <c r="ON20" s="221"/>
      <c r="OO20" s="221"/>
      <c r="OP20" s="221"/>
      <c r="OQ20" s="221"/>
      <c r="OR20" s="221"/>
      <c r="OS20" s="221"/>
      <c r="OT20" s="221"/>
      <c r="OU20" s="221"/>
      <c r="OV20" s="221"/>
      <c r="OW20" s="221"/>
      <c r="OX20" s="221"/>
      <c r="OY20" s="221"/>
      <c r="OZ20" s="221"/>
      <c r="PA20" s="221"/>
      <c r="PB20" s="221"/>
      <c r="PC20" s="221"/>
      <c r="PD20" s="221"/>
      <c r="PE20" s="221"/>
      <c r="PF20" s="221"/>
      <c r="PG20" s="221"/>
      <c r="PH20" s="221"/>
      <c r="PI20" s="221"/>
      <c r="PJ20" s="221"/>
      <c r="PK20" s="221"/>
      <c r="PL20" s="221"/>
      <c r="PM20" s="221"/>
      <c r="PN20" s="221"/>
      <c r="PO20" s="221"/>
      <c r="PP20" s="221"/>
      <c r="PQ20" s="221"/>
      <c r="PR20" s="221"/>
      <c r="PS20" s="221"/>
      <c r="PT20" s="221"/>
      <c r="PU20" s="221"/>
      <c r="PV20" s="221"/>
      <c r="PW20" s="221"/>
      <c r="PX20" s="221"/>
      <c r="PY20" s="221"/>
      <c r="PZ20" s="221"/>
      <c r="QA20" s="221"/>
      <c r="QB20" s="221"/>
      <c r="QC20" s="221"/>
      <c r="QD20" s="221"/>
      <c r="QE20" s="221"/>
      <c r="QF20" s="221"/>
      <c r="QG20" s="221"/>
      <c r="QH20" s="221"/>
      <c r="QI20" s="221"/>
      <c r="QJ20" s="221"/>
      <c r="QK20" s="221"/>
      <c r="QL20" s="221"/>
      <c r="QM20" s="221"/>
      <c r="QN20" s="221"/>
      <c r="QO20" s="221"/>
      <c r="QP20" s="221"/>
      <c r="QQ20" s="221"/>
      <c r="QR20" s="221"/>
      <c r="QS20" s="221"/>
      <c r="QT20" s="221"/>
      <c r="QU20" s="221"/>
      <c r="QV20" s="221"/>
      <c r="QW20" s="221"/>
      <c r="QX20" s="221"/>
      <c r="QY20" s="221"/>
      <c r="QZ20" s="221"/>
      <c r="RA20" s="221"/>
      <c r="RB20" s="221"/>
      <c r="RC20" s="221"/>
      <c r="RD20" s="221"/>
      <c r="RE20" s="221"/>
      <c r="RF20" s="221"/>
      <c r="RG20" s="221"/>
      <c r="RH20" s="221"/>
      <c r="RI20" s="221"/>
      <c r="RJ20" s="221"/>
      <c r="RK20" s="221"/>
      <c r="RL20" s="221"/>
      <c r="RM20" s="221"/>
      <c r="RN20" s="221"/>
      <c r="RO20" s="221"/>
      <c r="RP20" s="221"/>
      <c r="RQ20" s="221"/>
      <c r="RR20" s="221"/>
      <c r="RS20" s="221"/>
      <c r="RT20" s="221"/>
      <c r="RU20" s="221"/>
      <c r="RV20" s="221"/>
      <c r="RW20" s="221"/>
      <c r="RX20" s="221"/>
      <c r="RY20" s="221"/>
      <c r="RZ20" s="221"/>
      <c r="SA20" s="221"/>
      <c r="SB20" s="221"/>
      <c r="SC20" s="221"/>
      <c r="SD20" s="221"/>
      <c r="SE20" s="221"/>
      <c r="SF20" s="221"/>
      <c r="SG20" s="221"/>
      <c r="SH20" s="221"/>
      <c r="SI20" s="221"/>
      <c r="SJ20" s="221"/>
      <c r="SK20" s="221"/>
      <c r="SL20" s="221"/>
      <c r="SM20" s="221"/>
      <c r="SN20" s="221"/>
      <c r="SO20" s="221"/>
      <c r="SP20" s="221"/>
      <c r="SQ20" s="221"/>
      <c r="SR20" s="221"/>
      <c r="SS20" s="221"/>
      <c r="ST20" s="221"/>
      <c r="SU20" s="221"/>
      <c r="SV20" s="221"/>
      <c r="SW20" s="221"/>
      <c r="SX20" s="221"/>
      <c r="SY20" s="221"/>
      <c r="SZ20" s="221"/>
      <c r="TA20" s="221"/>
      <c r="TB20" s="221"/>
      <c r="TC20" s="221"/>
      <c r="TD20" s="221"/>
      <c r="TE20" s="221"/>
      <c r="TF20" s="221"/>
      <c r="TG20" s="221"/>
      <c r="TH20" s="221"/>
      <c r="TI20" s="221"/>
      <c r="TJ20" s="221"/>
      <c r="TK20" s="221"/>
      <c r="TL20" s="221"/>
      <c r="TM20" s="221"/>
      <c r="TN20" s="221"/>
      <c r="TO20" s="221"/>
      <c r="TP20" s="221"/>
      <c r="TQ20" s="221"/>
      <c r="TR20" s="221"/>
      <c r="TS20" s="221"/>
      <c r="TT20" s="221"/>
      <c r="TU20" s="221"/>
      <c r="TV20" s="221"/>
      <c r="TW20" s="221"/>
      <c r="TX20" s="221"/>
      <c r="TY20" s="221"/>
      <c r="TZ20" s="221"/>
      <c r="UA20" s="221"/>
      <c r="UB20" s="221"/>
      <c r="UC20" s="221"/>
      <c r="UD20" s="221"/>
      <c r="UE20" s="221"/>
      <c r="UF20" s="221"/>
      <c r="UG20" s="221"/>
      <c r="UH20" s="221"/>
      <c r="UI20" s="221"/>
      <c r="UJ20" s="221"/>
      <c r="UK20" s="221"/>
      <c r="UL20" s="221"/>
      <c r="UM20" s="221"/>
      <c r="UN20" s="221"/>
      <c r="UO20" s="221"/>
      <c r="UP20" s="221"/>
      <c r="UQ20" s="221"/>
      <c r="UR20" s="221"/>
      <c r="US20" s="221"/>
      <c r="UT20" s="221"/>
      <c r="UU20" s="221"/>
      <c r="UV20" s="221"/>
      <c r="UW20" s="221"/>
      <c r="UX20" s="221"/>
      <c r="UY20" s="221"/>
      <c r="UZ20" s="221"/>
      <c r="VA20" s="221"/>
      <c r="VB20" s="221"/>
      <c r="VC20" s="221"/>
      <c r="VD20" s="221"/>
      <c r="VE20" s="221"/>
      <c r="VF20" s="221"/>
      <c r="VG20" s="221"/>
      <c r="VH20" s="221"/>
      <c r="VI20" s="221"/>
      <c r="VJ20" s="221"/>
      <c r="VK20" s="221"/>
      <c r="VL20" s="221"/>
      <c r="VM20" s="221"/>
      <c r="VN20" s="221"/>
      <c r="VO20" s="221"/>
      <c r="VP20" s="221"/>
      <c r="VQ20" s="221"/>
      <c r="VR20" s="221"/>
      <c r="VS20" s="221"/>
      <c r="VT20" s="221"/>
      <c r="VU20" s="221"/>
      <c r="VV20" s="221"/>
      <c r="VW20" s="221"/>
      <c r="VX20" s="221"/>
      <c r="VY20" s="221"/>
      <c r="VZ20" s="221"/>
      <c r="WA20" s="221"/>
      <c r="WB20" s="221"/>
      <c r="WC20" s="221"/>
      <c r="WD20" s="221"/>
      <c r="WE20" s="221"/>
      <c r="WF20" s="221"/>
      <c r="WG20" s="221"/>
      <c r="WH20" s="221"/>
      <c r="WI20" s="221"/>
      <c r="WJ20" s="221"/>
      <c r="WK20" s="221"/>
      <c r="WL20" s="221"/>
      <c r="WM20" s="221"/>
      <c r="WN20" s="221"/>
      <c r="WO20" s="221"/>
      <c r="WP20" s="221"/>
      <c r="WQ20" s="221"/>
      <c r="WR20" s="221"/>
      <c r="WS20" s="221"/>
      <c r="WT20" s="221"/>
      <c r="WU20" s="221"/>
      <c r="WV20" s="221"/>
      <c r="WW20" s="221"/>
      <c r="WX20" s="221"/>
      <c r="WY20" s="221"/>
      <c r="WZ20" s="221"/>
      <c r="XA20" s="221"/>
      <c r="XB20" s="221"/>
      <c r="XC20" s="221"/>
      <c r="XD20" s="221"/>
      <c r="XE20" s="221"/>
      <c r="XF20" s="221"/>
      <c r="XG20" s="221"/>
      <c r="XH20" s="221"/>
      <c r="XI20" s="221"/>
      <c r="XJ20" s="221"/>
      <c r="XK20" s="221"/>
      <c r="XL20" s="221"/>
      <c r="XM20" s="221"/>
      <c r="XN20" s="221"/>
      <c r="XO20" s="221"/>
      <c r="XP20" s="221"/>
      <c r="XQ20" s="221"/>
      <c r="XR20" s="221"/>
      <c r="XS20" s="221"/>
      <c r="XT20" s="221"/>
      <c r="XU20" s="221"/>
      <c r="XV20" s="221"/>
      <c r="XW20" s="221"/>
      <c r="XX20" s="221"/>
      <c r="XY20" s="221"/>
      <c r="XZ20" s="221"/>
      <c r="YA20" s="221"/>
      <c r="YB20" s="221"/>
      <c r="YC20" s="221"/>
      <c r="YD20" s="221"/>
      <c r="YE20" s="221"/>
      <c r="YF20" s="221"/>
      <c r="YG20" s="221"/>
      <c r="YH20" s="221"/>
      <c r="YI20" s="221"/>
      <c r="YJ20" s="221"/>
      <c r="YK20" s="221"/>
      <c r="YL20" s="221"/>
      <c r="YM20" s="221"/>
      <c r="YN20" s="221"/>
      <c r="YO20" s="221"/>
      <c r="YP20" s="221"/>
      <c r="YQ20" s="221"/>
      <c r="YR20" s="221"/>
      <c r="YS20" s="221"/>
      <c r="YT20" s="221"/>
      <c r="YU20" s="221"/>
      <c r="YV20" s="221"/>
      <c r="YW20" s="221"/>
      <c r="YX20" s="221"/>
      <c r="YY20" s="221"/>
      <c r="YZ20" s="221"/>
      <c r="ZA20" s="221"/>
      <c r="ZB20" s="221"/>
      <c r="ZC20" s="221"/>
      <c r="ZD20" s="221"/>
      <c r="ZE20" s="221"/>
      <c r="ZF20" s="221"/>
      <c r="ZG20" s="221"/>
      <c r="ZH20" s="221"/>
      <c r="ZI20" s="221"/>
      <c r="ZJ20" s="221"/>
      <c r="ZK20" s="221"/>
      <c r="ZL20" s="221"/>
      <c r="ZM20" s="221"/>
      <c r="ZN20" s="221"/>
      <c r="ZO20" s="221"/>
      <c r="ZP20" s="221"/>
      <c r="ZQ20" s="221"/>
      <c r="ZR20" s="221"/>
      <c r="ZS20" s="221"/>
      <c r="ZT20" s="221"/>
      <c r="ZU20" s="221"/>
      <c r="ZV20" s="221"/>
      <c r="ZW20" s="221"/>
      <c r="ZX20" s="221"/>
      <c r="ZY20" s="221"/>
      <c r="ZZ20" s="221"/>
      <c r="AAA20" s="221"/>
      <c r="AAB20" s="221"/>
      <c r="AAC20" s="221"/>
      <c r="AAD20" s="221"/>
      <c r="AAE20" s="221"/>
      <c r="AAF20" s="221"/>
      <c r="AAG20" s="221"/>
      <c r="AAH20" s="221"/>
      <c r="AAI20" s="221"/>
      <c r="AAJ20" s="221"/>
      <c r="AAK20" s="221"/>
      <c r="AAL20" s="221"/>
      <c r="AAM20" s="221"/>
      <c r="AAN20" s="221"/>
      <c r="AAO20" s="221"/>
      <c r="AAP20" s="221"/>
      <c r="AAQ20" s="221"/>
      <c r="AAR20" s="221"/>
      <c r="AAS20" s="221"/>
      <c r="AAT20" s="221"/>
      <c r="AAU20" s="221"/>
      <c r="AAV20" s="221"/>
      <c r="AAW20" s="221"/>
      <c r="AAX20" s="221"/>
      <c r="AAY20" s="221"/>
      <c r="AAZ20" s="221"/>
      <c r="ABA20" s="221"/>
      <c r="ABB20" s="221"/>
      <c r="ABC20" s="221"/>
      <c r="ABD20" s="221"/>
      <c r="ABE20" s="221"/>
      <c r="ABF20" s="221"/>
      <c r="ABG20" s="221"/>
      <c r="ABH20" s="221"/>
      <c r="ABI20" s="221"/>
      <c r="ABJ20" s="221"/>
      <c r="ABK20" s="221"/>
      <c r="ABL20" s="221"/>
      <c r="ABM20" s="221"/>
      <c r="ABN20" s="221"/>
      <c r="ABO20" s="221"/>
      <c r="ABP20" s="221"/>
      <c r="ABQ20" s="221"/>
      <c r="ABR20" s="221"/>
      <c r="ABS20" s="221"/>
      <c r="ABT20" s="221"/>
      <c r="ABU20" s="221"/>
      <c r="ABV20" s="221"/>
      <c r="ABW20" s="221"/>
      <c r="ABX20" s="221"/>
      <c r="ABY20" s="221"/>
      <c r="ABZ20" s="221"/>
      <c r="ACA20" s="221"/>
      <c r="ACB20" s="221"/>
      <c r="ACC20" s="221"/>
      <c r="ACD20" s="221"/>
      <c r="ACE20" s="221"/>
      <c r="ACF20" s="221"/>
      <c r="ACG20" s="221"/>
      <c r="ACH20" s="221"/>
      <c r="ACI20" s="221"/>
      <c r="ACJ20" s="221"/>
      <c r="ACK20" s="221"/>
      <c r="ACL20" s="221"/>
      <c r="ACM20" s="221"/>
      <c r="ACN20" s="221"/>
      <c r="ACO20" s="221"/>
      <c r="ACP20" s="221"/>
      <c r="ACQ20" s="221"/>
      <c r="ACR20" s="221"/>
      <c r="ACS20" s="221"/>
      <c r="ACT20" s="221"/>
      <c r="ACU20" s="221"/>
      <c r="ACV20" s="221"/>
      <c r="ACW20" s="221"/>
      <c r="ACX20" s="221"/>
      <c r="ACY20" s="221"/>
      <c r="ACZ20" s="221"/>
      <c r="ADA20" s="221"/>
      <c r="ADB20" s="221"/>
      <c r="ADC20" s="221"/>
      <c r="ADD20" s="221"/>
      <c r="ADE20" s="221"/>
      <c r="ADF20" s="221"/>
      <c r="ADG20" s="221"/>
      <c r="ADH20" s="221"/>
      <c r="ADI20" s="221"/>
      <c r="ADJ20" s="221"/>
      <c r="ADK20" s="221"/>
      <c r="ADL20" s="221"/>
      <c r="ADM20" s="221"/>
      <c r="ADN20" s="221"/>
      <c r="ADO20" s="221"/>
      <c r="ADP20" s="221"/>
      <c r="ADQ20" s="221"/>
      <c r="ADR20" s="221"/>
      <c r="ADS20" s="221"/>
      <c r="ADT20" s="221"/>
      <c r="ADU20" s="221"/>
      <c r="ADV20" s="221"/>
      <c r="ADW20" s="221"/>
      <c r="ADX20" s="221"/>
      <c r="ADY20" s="221"/>
      <c r="ADZ20" s="221"/>
      <c r="AEA20" s="221"/>
      <c r="AEB20" s="221"/>
      <c r="AEC20" s="221"/>
      <c r="AED20" s="221"/>
      <c r="AEE20" s="221"/>
      <c r="AEF20" s="221"/>
      <c r="AEG20" s="221"/>
      <c r="AEH20" s="221"/>
      <c r="AEI20" s="221"/>
      <c r="AEJ20" s="221"/>
      <c r="AEK20" s="221"/>
      <c r="AEL20" s="221"/>
      <c r="AEM20" s="221"/>
      <c r="AEN20" s="221"/>
      <c r="AEO20" s="221"/>
      <c r="AEP20" s="221"/>
      <c r="AEQ20" s="221"/>
      <c r="AER20" s="221"/>
      <c r="AES20" s="221"/>
      <c r="AET20" s="221"/>
      <c r="AEU20" s="221"/>
      <c r="AEV20" s="221"/>
      <c r="AEW20" s="221"/>
      <c r="AEX20" s="221"/>
      <c r="AEY20" s="221"/>
      <c r="AEZ20" s="221"/>
      <c r="AFA20" s="221"/>
      <c r="AFB20" s="221"/>
      <c r="AFC20" s="221"/>
      <c r="AFD20" s="221"/>
      <c r="AFE20" s="221"/>
      <c r="AFF20" s="221"/>
      <c r="AFG20" s="221"/>
      <c r="AFH20" s="221"/>
      <c r="AFI20" s="221"/>
      <c r="AFJ20" s="221"/>
      <c r="AFK20" s="221"/>
      <c r="AFL20" s="221"/>
      <c r="AFM20" s="221"/>
      <c r="AFN20" s="221"/>
      <c r="AFO20" s="221"/>
      <c r="AFP20" s="221"/>
      <c r="AFQ20" s="221"/>
      <c r="AFR20" s="221"/>
      <c r="AFS20" s="221"/>
      <c r="AFT20" s="221"/>
      <c r="AFU20" s="221"/>
      <c r="AFV20" s="221"/>
      <c r="AFW20" s="221"/>
      <c r="AFX20" s="221"/>
      <c r="AFY20" s="221"/>
      <c r="AFZ20" s="221"/>
      <c r="AGA20" s="221"/>
      <c r="AGB20" s="221"/>
      <c r="AGC20" s="221"/>
      <c r="AGD20" s="221"/>
      <c r="AGE20" s="221"/>
      <c r="AGF20" s="221"/>
      <c r="AGG20" s="221"/>
      <c r="AGH20" s="221"/>
      <c r="AGI20" s="221"/>
      <c r="AGJ20" s="221"/>
      <c r="AGK20" s="221"/>
      <c r="AGL20" s="221"/>
      <c r="AGM20" s="221"/>
      <c r="AGN20" s="221"/>
      <c r="AGO20" s="221"/>
      <c r="AGP20" s="221"/>
      <c r="AGQ20" s="221"/>
      <c r="AGR20" s="221"/>
      <c r="AGS20" s="221"/>
      <c r="AGT20" s="221"/>
      <c r="AGU20" s="221"/>
      <c r="AGV20" s="221"/>
      <c r="AGW20" s="221"/>
      <c r="AGX20" s="221"/>
      <c r="AGY20" s="221"/>
      <c r="AGZ20" s="221"/>
      <c r="AHA20" s="221"/>
      <c r="AHB20" s="221"/>
      <c r="AHC20" s="221"/>
      <c r="AHD20" s="221"/>
      <c r="AHE20" s="221"/>
      <c r="AHF20" s="221"/>
      <c r="AHG20" s="221"/>
      <c r="AHH20" s="221"/>
      <c r="AHI20" s="221"/>
      <c r="AHJ20" s="221"/>
      <c r="AHK20" s="221"/>
      <c r="AHL20" s="221"/>
      <c r="AHM20" s="221"/>
      <c r="AHN20" s="221"/>
      <c r="AHO20" s="221"/>
      <c r="AHP20" s="221"/>
      <c r="AHQ20" s="221"/>
      <c r="AHR20" s="221"/>
      <c r="AHS20" s="221"/>
      <c r="AHT20" s="221"/>
      <c r="AHU20" s="221"/>
      <c r="AHV20" s="221"/>
      <c r="AHW20" s="221"/>
      <c r="AHX20" s="221"/>
      <c r="AHY20" s="221"/>
      <c r="AHZ20" s="221"/>
      <c r="AIA20" s="221"/>
      <c r="AIB20" s="221"/>
      <c r="AIC20" s="221"/>
      <c r="AID20" s="221"/>
      <c r="AIE20" s="221"/>
      <c r="AIF20" s="221"/>
      <c r="AIG20" s="221"/>
      <c r="AIH20" s="221"/>
      <c r="AII20" s="221"/>
      <c r="AIJ20" s="221"/>
      <c r="AIK20" s="221"/>
      <c r="AIL20" s="221"/>
      <c r="AIM20" s="221"/>
      <c r="AIN20" s="221"/>
      <c r="AIO20" s="221"/>
      <c r="AIP20" s="221"/>
      <c r="AIQ20" s="221"/>
      <c r="AIR20" s="221"/>
      <c r="AIS20" s="221"/>
      <c r="AIT20" s="221"/>
      <c r="AIU20" s="221"/>
      <c r="AIV20" s="221"/>
      <c r="AIW20" s="221"/>
      <c r="AIX20" s="221"/>
      <c r="AIY20" s="221"/>
      <c r="AIZ20" s="221"/>
      <c r="AJA20" s="221"/>
      <c r="AJB20" s="221"/>
      <c r="AJC20" s="221"/>
      <c r="AJD20" s="221"/>
      <c r="AJE20" s="221"/>
      <c r="AJF20" s="221"/>
      <c r="AJG20" s="221"/>
      <c r="AJH20" s="221"/>
      <c r="AJI20" s="221"/>
      <c r="AJJ20" s="221"/>
      <c r="AJK20" s="221"/>
      <c r="AJL20" s="221"/>
      <c r="AJM20" s="221"/>
      <c r="AJN20" s="221"/>
      <c r="AJO20" s="221"/>
      <c r="AJP20" s="221"/>
      <c r="AJQ20" s="221"/>
      <c r="AJR20" s="221"/>
      <c r="AJS20" s="221"/>
      <c r="AJT20" s="221"/>
      <c r="AJU20" s="221"/>
      <c r="AJV20" s="221"/>
      <c r="AJW20" s="221"/>
      <c r="AJX20" s="221"/>
      <c r="AJY20" s="221"/>
      <c r="AJZ20" s="221"/>
      <c r="AKA20" s="221"/>
      <c r="AKB20" s="221"/>
      <c r="AKC20" s="221"/>
      <c r="AKD20" s="221"/>
      <c r="AKE20" s="221"/>
      <c r="AKF20" s="221"/>
      <c r="AKG20" s="221"/>
      <c r="AKH20" s="221"/>
      <c r="AKI20" s="221"/>
      <c r="AKJ20" s="221"/>
      <c r="AKK20" s="221"/>
      <c r="AKL20" s="221"/>
      <c r="AKM20" s="221"/>
      <c r="AKN20" s="221"/>
      <c r="AKO20" s="221"/>
      <c r="AKP20" s="221"/>
      <c r="AKQ20" s="221"/>
      <c r="AKR20" s="221"/>
      <c r="AKS20" s="221"/>
      <c r="AKT20" s="221"/>
      <c r="AKU20" s="221"/>
      <c r="AKV20" s="221"/>
      <c r="AKW20" s="221"/>
      <c r="AKX20" s="221"/>
      <c r="AKY20" s="221"/>
      <c r="AKZ20" s="221"/>
      <c r="ALA20" s="221"/>
      <c r="ALB20" s="221"/>
      <c r="ALC20" s="221"/>
      <c r="ALD20" s="221"/>
      <c r="ALE20" s="221"/>
      <c r="ALF20" s="221"/>
      <c r="ALG20" s="221"/>
      <c r="ALH20" s="221"/>
      <c r="ALI20" s="221"/>
      <c r="ALJ20" s="221"/>
      <c r="ALK20" s="221"/>
      <c r="ALL20" s="221"/>
      <c r="ALM20" s="221"/>
      <c r="ALN20" s="221"/>
      <c r="ALO20" s="221"/>
      <c r="ALP20" s="221"/>
      <c r="ALQ20" s="221"/>
      <c r="ALR20" s="221"/>
      <c r="ALS20" s="221"/>
      <c r="ALT20" s="221"/>
      <c r="ALU20" s="221"/>
      <c r="ALV20" s="221"/>
      <c r="ALW20" s="221"/>
      <c r="ALX20" s="221"/>
      <c r="ALY20" s="221"/>
      <c r="ALZ20" s="221"/>
      <c r="AMA20" s="221"/>
      <c r="AMB20" s="221"/>
      <c r="AMC20" s="221"/>
      <c r="AMD20" s="221"/>
      <c r="AME20" s="221"/>
      <c r="AMF20" s="221"/>
      <c r="AMG20" s="221"/>
      <c r="AMH20" s="221"/>
      <c r="AMI20" s="221"/>
      <c r="AMJ20" s="221"/>
      <c r="AMK20" s="221"/>
      <c r="AML20" s="221"/>
      <c r="AMM20" s="221"/>
      <c r="AMN20" s="221"/>
      <c r="AMO20" s="221"/>
      <c r="AMP20" s="221"/>
      <c r="AMQ20" s="221"/>
      <c r="AMR20" s="221"/>
      <c r="AMS20" s="221"/>
      <c r="AMT20" s="221"/>
      <c r="AMU20" s="221"/>
      <c r="AMV20" s="221"/>
      <c r="AMW20" s="221"/>
      <c r="AMX20" s="221"/>
      <c r="AMY20" s="221"/>
      <c r="AMZ20" s="221"/>
      <c r="ANA20" s="221"/>
      <c r="ANB20" s="221"/>
      <c r="ANC20" s="221"/>
      <c r="AND20" s="221"/>
      <c r="ANE20" s="221"/>
      <c r="ANF20" s="221"/>
      <c r="ANG20" s="221"/>
      <c r="ANH20" s="221"/>
      <c r="ANI20" s="221"/>
      <c r="ANJ20" s="221"/>
      <c r="ANK20" s="221"/>
      <c r="ANL20" s="221"/>
      <c r="ANM20" s="221"/>
      <c r="ANN20" s="221"/>
      <c r="ANO20" s="221"/>
      <c r="ANP20" s="221"/>
      <c r="ANQ20" s="221"/>
      <c r="ANR20" s="221"/>
      <c r="ANS20" s="221"/>
      <c r="ANT20" s="221"/>
      <c r="ANU20" s="221"/>
      <c r="ANV20" s="221"/>
      <c r="ANW20" s="221"/>
      <c r="ANX20" s="221"/>
      <c r="ANY20" s="221"/>
      <c r="ANZ20" s="221"/>
      <c r="AOA20" s="221"/>
      <c r="AOB20" s="221"/>
      <c r="AOC20" s="221"/>
      <c r="AOD20" s="221"/>
      <c r="AOE20" s="221"/>
      <c r="AOF20" s="221"/>
      <c r="AOG20" s="221"/>
      <c r="AOH20" s="221"/>
      <c r="AOI20" s="221"/>
      <c r="AOJ20" s="221"/>
      <c r="AOK20" s="221"/>
      <c r="AOL20" s="221"/>
      <c r="AOM20" s="221"/>
      <c r="AON20" s="221"/>
      <c r="AOO20" s="221"/>
      <c r="AOP20" s="221"/>
      <c r="AOQ20" s="221"/>
      <c r="AOR20" s="221"/>
      <c r="AOS20" s="221"/>
      <c r="AOT20" s="221"/>
      <c r="AOU20" s="221"/>
      <c r="AOV20" s="221"/>
      <c r="AOW20" s="221"/>
      <c r="AOX20" s="221"/>
      <c r="AOY20" s="221"/>
      <c r="AOZ20" s="221"/>
      <c r="APA20" s="221"/>
      <c r="APB20" s="221"/>
      <c r="APC20" s="221"/>
      <c r="APD20" s="221"/>
      <c r="APE20" s="221"/>
      <c r="APF20" s="221"/>
      <c r="APG20" s="221"/>
      <c r="APH20" s="221"/>
      <c r="API20" s="221"/>
      <c r="APJ20" s="221"/>
      <c r="APK20" s="221"/>
      <c r="APL20" s="221"/>
      <c r="APM20" s="221"/>
      <c r="APN20" s="221"/>
      <c r="APO20" s="221"/>
      <c r="APP20" s="221"/>
      <c r="APQ20" s="221"/>
      <c r="APR20" s="221"/>
      <c r="APS20" s="221"/>
      <c r="APT20" s="221"/>
      <c r="APU20" s="221"/>
      <c r="APV20" s="221"/>
      <c r="APW20" s="221"/>
      <c r="APX20" s="221"/>
      <c r="APY20" s="221"/>
      <c r="APZ20" s="221"/>
      <c r="AQA20" s="221"/>
      <c r="AQB20" s="221"/>
      <c r="AQC20" s="221"/>
      <c r="AQD20" s="221"/>
      <c r="AQE20" s="221"/>
      <c r="AQF20" s="221"/>
      <c r="AQG20" s="221"/>
      <c r="AQH20" s="221"/>
      <c r="AQI20" s="221"/>
      <c r="AQJ20" s="221"/>
      <c r="AQK20" s="221"/>
      <c r="AQL20" s="221"/>
      <c r="AQM20" s="221"/>
      <c r="AQN20" s="221"/>
      <c r="AQO20" s="221"/>
      <c r="AQP20" s="221"/>
      <c r="AQQ20" s="221"/>
      <c r="AQR20" s="221"/>
      <c r="AQS20" s="221"/>
      <c r="AQT20" s="221"/>
      <c r="AQU20" s="221"/>
      <c r="AQV20" s="221"/>
      <c r="AQW20" s="221"/>
      <c r="AQX20" s="221"/>
      <c r="AQY20" s="221"/>
      <c r="AQZ20" s="221"/>
      <c r="ARA20" s="221"/>
      <c r="ARB20" s="221"/>
      <c r="ARC20" s="221"/>
      <c r="ARD20" s="221"/>
      <c r="ARE20" s="221"/>
      <c r="ARF20" s="221"/>
      <c r="ARG20" s="221"/>
      <c r="ARH20" s="221"/>
      <c r="ARI20" s="221"/>
      <c r="ARJ20" s="221"/>
      <c r="ARK20" s="221"/>
      <c r="ARL20" s="221"/>
      <c r="ARM20" s="221"/>
      <c r="ARN20" s="221"/>
      <c r="ARO20" s="221"/>
      <c r="ARP20" s="221"/>
      <c r="ARQ20" s="221"/>
      <c r="ARR20" s="221"/>
      <c r="ARS20" s="221"/>
      <c r="ART20" s="221"/>
      <c r="ARU20" s="221"/>
      <c r="ARV20" s="221"/>
      <c r="ARW20" s="221"/>
      <c r="ARX20" s="221"/>
      <c r="ARY20" s="221"/>
      <c r="ARZ20" s="221"/>
      <c r="ASA20" s="221"/>
      <c r="ASB20" s="221"/>
      <c r="ASC20" s="221"/>
      <c r="ASD20" s="221"/>
      <c r="ASE20" s="221"/>
      <c r="ASF20" s="221"/>
      <c r="ASG20" s="221"/>
      <c r="ASH20" s="221"/>
      <c r="ASI20" s="221"/>
      <c r="ASJ20" s="221"/>
      <c r="ASK20" s="221"/>
      <c r="ASL20" s="221"/>
      <c r="ASM20" s="221"/>
      <c r="ASN20" s="221"/>
      <c r="ASO20" s="221"/>
      <c r="ASP20" s="221"/>
      <c r="ASQ20" s="221"/>
      <c r="ASR20" s="221"/>
      <c r="ASS20" s="221"/>
      <c r="AST20" s="221"/>
      <c r="ASU20" s="221"/>
      <c r="ASV20" s="221"/>
      <c r="ASW20" s="221"/>
      <c r="ASX20" s="221"/>
      <c r="ASY20" s="221"/>
      <c r="ASZ20" s="221"/>
      <c r="ATA20" s="221"/>
      <c r="ATB20" s="221"/>
      <c r="ATC20" s="221"/>
      <c r="ATD20" s="221"/>
      <c r="ATE20" s="221"/>
      <c r="ATF20" s="221"/>
      <c r="ATG20" s="221"/>
      <c r="ATH20" s="221"/>
      <c r="ATI20" s="221"/>
      <c r="ATJ20" s="221"/>
      <c r="ATK20" s="221"/>
      <c r="ATL20" s="221"/>
      <c r="ATM20" s="221"/>
      <c r="ATN20" s="221"/>
      <c r="ATO20" s="221"/>
      <c r="ATP20" s="221"/>
      <c r="ATQ20" s="221"/>
      <c r="ATR20" s="221"/>
      <c r="ATS20" s="221"/>
      <c r="ATT20" s="221"/>
      <c r="ATU20" s="221"/>
      <c r="ATV20" s="221"/>
      <c r="ATW20" s="221"/>
      <c r="ATX20" s="221"/>
      <c r="ATY20" s="221"/>
      <c r="ATZ20" s="221"/>
      <c r="AUA20" s="221"/>
      <c r="AUB20" s="221"/>
      <c r="AUC20" s="221"/>
      <c r="AUD20" s="221"/>
      <c r="AUE20" s="221"/>
      <c r="AUF20" s="221"/>
      <c r="AUG20" s="221"/>
      <c r="AUH20" s="221"/>
      <c r="AUI20" s="221"/>
      <c r="AUJ20" s="221"/>
      <c r="AUK20" s="221"/>
      <c r="AUL20" s="221"/>
      <c r="AUM20" s="221"/>
      <c r="AUN20" s="221"/>
      <c r="AUO20" s="221"/>
      <c r="AUP20" s="221"/>
      <c r="AUQ20" s="221"/>
      <c r="AUR20" s="221"/>
      <c r="AUS20" s="221"/>
      <c r="AUT20" s="221"/>
      <c r="AUU20" s="221"/>
      <c r="AUV20" s="221"/>
      <c r="AUW20" s="221"/>
      <c r="AUX20" s="221"/>
      <c r="AUY20" s="221"/>
      <c r="AUZ20" s="221"/>
      <c r="AVA20" s="221"/>
      <c r="AVB20" s="221"/>
      <c r="AVC20" s="221"/>
      <c r="AVD20" s="221"/>
      <c r="AVE20" s="221"/>
      <c r="AVF20" s="221"/>
      <c r="AVG20" s="221"/>
      <c r="AVH20" s="221"/>
      <c r="AVI20" s="221"/>
      <c r="AVJ20" s="221"/>
      <c r="AVK20" s="221"/>
      <c r="AVL20" s="221"/>
      <c r="AVM20" s="221"/>
      <c r="AVN20" s="221"/>
      <c r="AVO20" s="221"/>
      <c r="AVP20" s="221"/>
      <c r="AVQ20" s="221"/>
      <c r="AVR20" s="221"/>
      <c r="AVS20" s="221"/>
      <c r="AVT20" s="221"/>
      <c r="AVU20" s="221"/>
      <c r="AVV20" s="221"/>
      <c r="AVW20" s="221"/>
      <c r="AVX20" s="221"/>
      <c r="AVY20" s="221"/>
      <c r="AVZ20" s="221"/>
      <c r="AWA20" s="221"/>
      <c r="AWB20" s="221"/>
      <c r="AWC20" s="221"/>
      <c r="AWD20" s="221"/>
      <c r="AWE20" s="221"/>
      <c r="AWF20" s="221"/>
      <c r="AWG20" s="221"/>
      <c r="AWH20" s="221"/>
      <c r="AWI20" s="221"/>
      <c r="AWJ20" s="221"/>
      <c r="AWK20" s="221"/>
      <c r="AWL20" s="221"/>
      <c r="AWM20" s="221"/>
      <c r="AWN20" s="221"/>
      <c r="AWO20" s="221"/>
      <c r="AWP20" s="221"/>
      <c r="AWQ20" s="221"/>
      <c r="AWR20" s="221"/>
      <c r="AWS20" s="221"/>
      <c r="AWT20" s="221"/>
      <c r="AWU20" s="221"/>
      <c r="AWV20" s="221"/>
      <c r="AWW20" s="221"/>
      <c r="AWX20" s="221"/>
      <c r="AWY20" s="221"/>
      <c r="AWZ20" s="221"/>
      <c r="AXA20" s="221"/>
      <c r="AXB20" s="221"/>
      <c r="AXC20" s="221"/>
      <c r="AXD20" s="221"/>
      <c r="AXE20" s="221"/>
      <c r="AXF20" s="221"/>
      <c r="AXG20" s="221"/>
      <c r="AXH20" s="221"/>
      <c r="AXI20" s="221"/>
      <c r="AXJ20" s="221"/>
      <c r="AXK20" s="221"/>
      <c r="AXL20" s="221"/>
      <c r="AXM20" s="221"/>
      <c r="AXN20" s="221"/>
      <c r="AXO20" s="221"/>
      <c r="AXP20" s="221"/>
      <c r="AXQ20" s="221"/>
      <c r="AXR20" s="221"/>
      <c r="AXS20" s="221"/>
      <c r="AXT20" s="221"/>
      <c r="AXU20" s="221"/>
      <c r="AXV20" s="221"/>
      <c r="AXW20" s="221"/>
      <c r="AXX20" s="221"/>
      <c r="AXY20" s="221"/>
      <c r="AXZ20" s="221"/>
      <c r="AYA20" s="221"/>
      <c r="AYB20" s="221"/>
      <c r="AYC20" s="221"/>
      <c r="AYD20" s="221"/>
      <c r="AYE20" s="221"/>
      <c r="AYF20" s="221"/>
      <c r="AYG20" s="221"/>
      <c r="AYH20" s="221"/>
      <c r="AYI20" s="221"/>
      <c r="AYJ20" s="221"/>
      <c r="AYK20" s="221"/>
      <c r="AYL20" s="221"/>
      <c r="AYM20" s="221"/>
      <c r="AYN20" s="221"/>
      <c r="AYO20" s="221"/>
      <c r="AYP20" s="221"/>
      <c r="AYQ20" s="221"/>
      <c r="AYR20" s="221"/>
      <c r="AYS20" s="221"/>
      <c r="AYT20" s="221"/>
      <c r="AYU20" s="221"/>
      <c r="AYV20" s="221"/>
      <c r="AYW20" s="221"/>
      <c r="AYX20" s="221"/>
      <c r="AYY20" s="221"/>
      <c r="AYZ20" s="221"/>
      <c r="AZA20" s="221"/>
      <c r="AZB20" s="221"/>
      <c r="AZC20" s="221"/>
      <c r="AZD20" s="221"/>
      <c r="AZE20" s="221"/>
      <c r="AZF20" s="221"/>
      <c r="AZG20" s="221"/>
      <c r="AZH20" s="221"/>
      <c r="AZI20" s="221"/>
      <c r="AZJ20" s="221"/>
      <c r="AZK20" s="221"/>
      <c r="AZL20" s="221"/>
      <c r="AZM20" s="221"/>
      <c r="AZN20" s="221"/>
      <c r="AZO20" s="221"/>
      <c r="AZP20" s="221"/>
      <c r="AZQ20" s="221"/>
      <c r="AZR20" s="221"/>
      <c r="AZS20" s="221"/>
      <c r="AZT20" s="221"/>
      <c r="AZU20" s="221"/>
      <c r="AZV20" s="221"/>
      <c r="AZW20" s="221"/>
      <c r="AZX20" s="221"/>
      <c r="AZY20" s="221"/>
      <c r="AZZ20" s="221"/>
      <c r="BAA20" s="221"/>
      <c r="BAB20" s="221"/>
      <c r="BAC20" s="221"/>
      <c r="BAD20" s="221"/>
      <c r="BAE20" s="221"/>
      <c r="BAF20" s="221"/>
      <c r="BAG20" s="221"/>
      <c r="BAH20" s="221"/>
      <c r="BAI20" s="221"/>
      <c r="BAJ20" s="221"/>
      <c r="BAK20" s="221"/>
      <c r="BAL20" s="221"/>
      <c r="BAM20" s="221"/>
      <c r="BAN20" s="221"/>
      <c r="BAO20" s="221"/>
      <c r="BAP20" s="221"/>
      <c r="BAQ20" s="221"/>
      <c r="BAR20" s="221"/>
      <c r="BAS20" s="221"/>
      <c r="BAT20" s="221"/>
      <c r="BAU20" s="221"/>
      <c r="BAV20" s="221"/>
      <c r="BAW20" s="221"/>
      <c r="BAX20" s="221"/>
      <c r="BAY20" s="221"/>
      <c r="BAZ20" s="221"/>
      <c r="BBA20" s="221"/>
      <c r="BBB20" s="221"/>
      <c r="BBC20" s="221"/>
      <c r="BBD20" s="221"/>
      <c r="BBE20" s="221"/>
      <c r="BBF20" s="221"/>
      <c r="BBG20" s="221"/>
      <c r="BBH20" s="221"/>
      <c r="BBI20" s="221"/>
      <c r="BBJ20" s="221"/>
      <c r="BBK20" s="221"/>
      <c r="BBL20" s="221"/>
      <c r="BBM20" s="221"/>
      <c r="BBN20" s="221"/>
      <c r="BBO20" s="221"/>
      <c r="BBP20" s="221"/>
      <c r="BBQ20" s="221"/>
      <c r="BBR20" s="221"/>
      <c r="BBS20" s="221"/>
      <c r="BBT20" s="221"/>
      <c r="BBU20" s="221"/>
      <c r="BBV20" s="221"/>
      <c r="BBW20" s="221"/>
      <c r="BBX20" s="221"/>
      <c r="BBY20" s="221"/>
      <c r="BBZ20" s="221"/>
      <c r="BCA20" s="221"/>
      <c r="BCB20" s="221"/>
      <c r="BCC20" s="221"/>
      <c r="BCD20" s="221"/>
      <c r="BCE20" s="221"/>
      <c r="BCF20" s="221"/>
      <c r="BCG20" s="221"/>
      <c r="BCH20" s="221"/>
      <c r="BCI20" s="221"/>
      <c r="BCJ20" s="221"/>
      <c r="BCK20" s="221"/>
      <c r="BCL20" s="221"/>
      <c r="BCM20" s="221"/>
      <c r="BCN20" s="221"/>
      <c r="BCO20" s="221"/>
      <c r="BCP20" s="221"/>
      <c r="BCQ20" s="221"/>
      <c r="BCR20" s="221"/>
      <c r="BCS20" s="221"/>
      <c r="BCT20" s="221"/>
      <c r="BCU20" s="221"/>
      <c r="BCV20" s="221"/>
      <c r="BCW20" s="221"/>
      <c r="BCX20" s="221"/>
      <c r="BCY20" s="221"/>
      <c r="BCZ20" s="221"/>
      <c r="BDA20" s="221"/>
      <c r="BDB20" s="221"/>
      <c r="BDC20" s="221"/>
      <c r="BDD20" s="221"/>
      <c r="BDE20" s="221"/>
      <c r="BDF20" s="221"/>
      <c r="BDG20" s="221"/>
      <c r="BDH20" s="221"/>
      <c r="BDI20" s="221"/>
      <c r="BDJ20" s="221"/>
      <c r="BDK20" s="221"/>
      <c r="BDL20" s="221"/>
      <c r="BDM20" s="221"/>
      <c r="BDN20" s="221"/>
      <c r="BDO20" s="221"/>
      <c r="BDP20" s="221"/>
      <c r="BDQ20" s="221"/>
      <c r="BDR20" s="221"/>
      <c r="BDS20" s="221"/>
      <c r="BDT20" s="221"/>
      <c r="BDU20" s="221"/>
      <c r="BDV20" s="221"/>
      <c r="BDW20" s="221"/>
      <c r="BDX20" s="221"/>
      <c r="BDY20" s="221"/>
      <c r="BDZ20" s="221"/>
      <c r="BEA20" s="221"/>
      <c r="BEB20" s="221"/>
      <c r="BEC20" s="221"/>
      <c r="BED20" s="221"/>
      <c r="BEE20" s="221"/>
      <c r="BEF20" s="221"/>
      <c r="BEG20" s="221"/>
      <c r="BEH20" s="221"/>
      <c r="BEI20" s="221"/>
      <c r="BEJ20" s="221"/>
      <c r="BEK20" s="221"/>
      <c r="BEL20" s="221"/>
      <c r="BEM20" s="221"/>
      <c r="BEN20" s="221"/>
      <c r="BEO20" s="221"/>
      <c r="BEP20" s="221"/>
      <c r="BEQ20" s="221"/>
      <c r="BER20" s="221"/>
      <c r="BES20" s="221"/>
      <c r="BET20" s="221"/>
      <c r="BEU20" s="221"/>
      <c r="BEV20" s="221"/>
      <c r="BEW20" s="221"/>
      <c r="BEX20" s="221"/>
      <c r="BEY20" s="221"/>
      <c r="BEZ20" s="221"/>
      <c r="BFA20" s="221"/>
      <c r="BFB20" s="221"/>
      <c r="BFC20" s="221"/>
      <c r="BFD20" s="221"/>
      <c r="BFE20" s="221"/>
      <c r="BFF20" s="221"/>
      <c r="BFG20" s="221"/>
      <c r="BFH20" s="221"/>
      <c r="BFI20" s="221"/>
      <c r="BFJ20" s="221"/>
      <c r="BFK20" s="221"/>
      <c r="BFL20" s="221"/>
      <c r="BFM20" s="221"/>
      <c r="BFN20" s="221"/>
      <c r="BFO20" s="221"/>
      <c r="BFP20" s="221"/>
      <c r="BFQ20" s="221"/>
      <c r="BFR20" s="221"/>
      <c r="BFS20" s="221"/>
      <c r="BFT20" s="221"/>
      <c r="BFU20" s="221"/>
      <c r="BFV20" s="221"/>
      <c r="BFW20" s="221"/>
      <c r="BFX20" s="221"/>
      <c r="BFY20" s="221"/>
      <c r="BFZ20" s="221"/>
      <c r="BGA20" s="221"/>
      <c r="BGB20" s="221"/>
      <c r="BGC20" s="221"/>
      <c r="BGD20" s="221"/>
      <c r="BGE20" s="221"/>
      <c r="BGF20" s="221"/>
      <c r="BGG20" s="221"/>
      <c r="BGH20" s="221"/>
      <c r="BGI20" s="221"/>
      <c r="BGJ20" s="221"/>
      <c r="BGK20" s="221"/>
      <c r="BGL20" s="221"/>
      <c r="BGM20" s="221"/>
      <c r="BGN20" s="221"/>
      <c r="BGO20" s="221"/>
      <c r="BGP20" s="221"/>
      <c r="BGQ20" s="221"/>
      <c r="BGR20" s="221"/>
      <c r="BGS20" s="221"/>
      <c r="BGT20" s="221"/>
      <c r="BGU20" s="221"/>
      <c r="BGV20" s="221"/>
      <c r="BGW20" s="221"/>
      <c r="BGX20" s="221"/>
      <c r="BGY20" s="221"/>
      <c r="BGZ20" s="221"/>
      <c r="BHA20" s="221"/>
      <c r="BHB20" s="221"/>
      <c r="BHC20" s="221"/>
      <c r="BHD20" s="221"/>
      <c r="BHE20" s="221"/>
      <c r="BHF20" s="221"/>
      <c r="BHG20" s="221"/>
      <c r="BHH20" s="221"/>
      <c r="BHI20" s="221"/>
      <c r="BHJ20" s="221"/>
      <c r="BHK20" s="221"/>
      <c r="BHL20" s="221"/>
      <c r="BHM20" s="221"/>
      <c r="BHN20" s="221"/>
      <c r="BHO20" s="221"/>
      <c r="BHP20" s="221"/>
      <c r="BHQ20" s="221"/>
      <c r="BHR20" s="221"/>
      <c r="BHS20" s="221"/>
      <c r="BHT20" s="221"/>
      <c r="BHU20" s="221"/>
      <c r="BHV20" s="221"/>
      <c r="BHW20" s="221"/>
      <c r="BHX20" s="221"/>
      <c r="BHY20" s="221"/>
      <c r="BHZ20" s="221"/>
      <c r="BIA20" s="221"/>
      <c r="BIB20" s="221"/>
      <c r="BIC20" s="221"/>
      <c r="BID20" s="221"/>
      <c r="BIE20" s="221"/>
      <c r="BIF20" s="221"/>
      <c r="BIG20" s="221"/>
      <c r="BIH20" s="221"/>
      <c r="BII20" s="221"/>
      <c r="BIJ20" s="221"/>
      <c r="BIK20" s="221"/>
      <c r="BIL20" s="221"/>
      <c r="BIM20" s="221"/>
      <c r="BIN20" s="221"/>
      <c r="BIO20" s="221"/>
      <c r="BIP20" s="221"/>
      <c r="BIQ20" s="221"/>
      <c r="BIR20" s="221"/>
      <c r="BIS20" s="221"/>
      <c r="BIT20" s="221"/>
      <c r="BIU20" s="221"/>
      <c r="BIV20" s="221"/>
      <c r="BIW20" s="221"/>
      <c r="BIX20" s="221"/>
      <c r="BIY20" s="221"/>
      <c r="BIZ20" s="221"/>
      <c r="BJA20" s="221"/>
      <c r="BJB20" s="221"/>
      <c r="BJC20" s="221"/>
      <c r="BJD20" s="221"/>
      <c r="BJE20" s="221"/>
      <c r="BJF20" s="221"/>
      <c r="BJG20" s="221"/>
      <c r="BJH20" s="221"/>
      <c r="BJI20" s="221"/>
      <c r="BJJ20" s="221"/>
      <c r="BJK20" s="221"/>
      <c r="BJL20" s="221"/>
      <c r="BJM20" s="221"/>
      <c r="BJN20" s="221"/>
      <c r="BJO20" s="221"/>
      <c r="BJP20" s="221"/>
      <c r="BJQ20" s="221"/>
      <c r="BJR20" s="221"/>
      <c r="BJS20" s="221"/>
      <c r="BJT20" s="221"/>
      <c r="BJU20" s="221"/>
      <c r="BJV20" s="221"/>
      <c r="BJW20" s="221"/>
      <c r="BJX20" s="221"/>
      <c r="BJY20" s="221"/>
      <c r="BJZ20" s="221"/>
      <c r="BKA20" s="221"/>
      <c r="BKB20" s="221"/>
      <c r="BKC20" s="221"/>
      <c r="BKD20" s="221"/>
      <c r="BKE20" s="221"/>
      <c r="BKF20" s="221"/>
      <c r="BKG20" s="221"/>
      <c r="BKH20" s="221"/>
      <c r="BKI20" s="221"/>
      <c r="BKJ20" s="221"/>
      <c r="BKK20" s="221"/>
      <c r="BKL20" s="221"/>
      <c r="BKM20" s="221"/>
      <c r="BKN20" s="221"/>
      <c r="BKO20" s="221"/>
      <c r="BKP20" s="221"/>
      <c r="BKQ20" s="221"/>
      <c r="BKR20" s="221"/>
      <c r="BKS20" s="221"/>
      <c r="BKT20" s="221"/>
      <c r="BKU20" s="221"/>
      <c r="BKV20" s="221"/>
      <c r="BKW20" s="221"/>
      <c r="BKX20" s="221"/>
      <c r="BKY20" s="221"/>
      <c r="BKZ20" s="221"/>
      <c r="BLA20" s="221"/>
      <c r="BLB20" s="221"/>
      <c r="BLC20" s="221"/>
      <c r="BLD20" s="221"/>
      <c r="BLE20" s="221"/>
      <c r="BLF20" s="221"/>
      <c r="BLG20" s="221"/>
      <c r="BLH20" s="221"/>
      <c r="BLI20" s="221"/>
      <c r="BLJ20" s="221"/>
      <c r="BLK20" s="221"/>
      <c r="BLL20" s="221"/>
      <c r="BLM20" s="221"/>
      <c r="BLN20" s="221"/>
      <c r="BLO20" s="221"/>
      <c r="BLP20" s="221"/>
      <c r="BLQ20" s="221"/>
      <c r="BLR20" s="221"/>
      <c r="BLS20" s="221"/>
      <c r="BLT20" s="221"/>
      <c r="BLU20" s="221"/>
      <c r="BLV20" s="221"/>
      <c r="BLW20" s="221"/>
      <c r="BLX20" s="221"/>
      <c r="BLY20" s="221"/>
      <c r="BLZ20" s="221"/>
      <c r="BMA20" s="221"/>
      <c r="BMB20" s="221"/>
      <c r="BMC20" s="221"/>
      <c r="BMD20" s="221"/>
      <c r="BME20" s="221"/>
      <c r="BMF20" s="221"/>
      <c r="BMG20" s="221"/>
      <c r="BMH20" s="221"/>
      <c r="BMI20" s="221"/>
      <c r="BMJ20" s="221"/>
      <c r="BMK20" s="221"/>
      <c r="BML20" s="221"/>
      <c r="BMM20" s="221"/>
      <c r="BMN20" s="221"/>
      <c r="BMO20" s="221"/>
      <c r="BMP20" s="221"/>
      <c r="BMQ20" s="221"/>
      <c r="BMR20" s="221"/>
      <c r="BMS20" s="221"/>
      <c r="BMT20" s="221"/>
      <c r="BMU20" s="221"/>
      <c r="BMV20" s="221"/>
      <c r="BMW20" s="221"/>
      <c r="BMX20" s="221"/>
      <c r="BMY20" s="221"/>
      <c r="BMZ20" s="221"/>
      <c r="BNA20" s="221"/>
      <c r="BNB20" s="221"/>
      <c r="BNC20" s="221"/>
      <c r="BND20" s="221"/>
      <c r="BNE20" s="221"/>
      <c r="BNF20" s="221"/>
      <c r="BNG20" s="221"/>
      <c r="BNH20" s="221"/>
      <c r="BNI20" s="221"/>
      <c r="BNJ20" s="221"/>
      <c r="BNK20" s="221"/>
      <c r="BNL20" s="221"/>
      <c r="BNM20" s="221"/>
      <c r="BNN20" s="221"/>
      <c r="BNO20" s="221"/>
      <c r="BNP20" s="221"/>
      <c r="BNQ20" s="221"/>
      <c r="BNR20" s="221"/>
      <c r="BNS20" s="221"/>
      <c r="BNT20" s="221"/>
      <c r="BNU20" s="221"/>
      <c r="BNV20" s="221"/>
      <c r="BNW20" s="221"/>
      <c r="BNX20" s="221"/>
      <c r="BNY20" s="221"/>
      <c r="BNZ20" s="221"/>
      <c r="BOA20" s="221"/>
      <c r="BOB20" s="221"/>
      <c r="BOC20" s="221"/>
      <c r="BOD20" s="221"/>
      <c r="BOE20" s="221"/>
      <c r="BOF20" s="221"/>
      <c r="BOG20" s="221"/>
      <c r="BOH20" s="221"/>
      <c r="BOI20" s="221"/>
      <c r="BOJ20" s="221"/>
      <c r="BOK20" s="221"/>
      <c r="BOL20" s="221"/>
      <c r="BOM20" s="221"/>
      <c r="BON20" s="221"/>
      <c r="BOO20" s="221"/>
      <c r="BOP20" s="221"/>
      <c r="BOQ20" s="221"/>
      <c r="BOR20" s="221"/>
      <c r="BOS20" s="221"/>
      <c r="BOT20" s="221"/>
      <c r="BOU20" s="221"/>
      <c r="BOV20" s="221"/>
      <c r="BOW20" s="221"/>
      <c r="BOX20" s="221"/>
      <c r="BOY20" s="221"/>
      <c r="BOZ20" s="221"/>
      <c r="BPA20" s="221"/>
      <c r="BPB20" s="221"/>
      <c r="BPC20" s="221"/>
      <c r="BPD20" s="221"/>
      <c r="BPE20" s="221"/>
      <c r="BPF20" s="221"/>
      <c r="BPG20" s="221"/>
      <c r="BPH20" s="221"/>
      <c r="BPI20" s="221"/>
      <c r="BPJ20" s="221"/>
      <c r="BPK20" s="221"/>
      <c r="BPL20" s="221"/>
      <c r="BPM20" s="221"/>
      <c r="BPN20" s="221"/>
      <c r="BPO20" s="221"/>
      <c r="BPP20" s="221"/>
      <c r="BPQ20" s="221"/>
      <c r="BPR20" s="221"/>
      <c r="BPS20" s="221"/>
      <c r="BPT20" s="221"/>
      <c r="BPU20" s="221"/>
      <c r="BPV20" s="221"/>
      <c r="BPW20" s="221"/>
      <c r="BPX20" s="221"/>
      <c r="BPY20" s="221"/>
      <c r="BPZ20" s="221"/>
      <c r="BQA20" s="221"/>
      <c r="BQB20" s="221"/>
      <c r="BQC20" s="221"/>
      <c r="BQD20" s="221"/>
      <c r="BQE20" s="221"/>
      <c r="BQF20" s="221"/>
      <c r="BQG20" s="221"/>
      <c r="BQH20" s="221"/>
      <c r="BQI20" s="221"/>
      <c r="BQJ20" s="221"/>
      <c r="BQK20" s="221"/>
      <c r="BQL20" s="221"/>
      <c r="BQM20" s="221"/>
      <c r="BQN20" s="221"/>
      <c r="BQO20" s="221"/>
      <c r="BQP20" s="221"/>
      <c r="BQQ20" s="221"/>
      <c r="BQR20" s="221"/>
      <c r="BQS20" s="221"/>
      <c r="BQT20" s="221"/>
      <c r="BQU20" s="221"/>
      <c r="BQV20" s="221"/>
      <c r="BQW20" s="221"/>
      <c r="BQX20" s="221"/>
      <c r="BQY20" s="221"/>
      <c r="BQZ20" s="221"/>
      <c r="BRA20" s="221"/>
      <c r="BRB20" s="221"/>
      <c r="BRC20" s="221"/>
      <c r="BRD20" s="221"/>
      <c r="BRE20" s="221"/>
      <c r="BRF20" s="221"/>
      <c r="BRG20" s="221"/>
      <c r="BRH20" s="221"/>
      <c r="BRI20" s="221"/>
      <c r="BRJ20" s="221"/>
      <c r="BRK20" s="221"/>
      <c r="BRL20" s="221"/>
      <c r="BRM20" s="221"/>
      <c r="BRN20" s="221"/>
      <c r="BRO20" s="221"/>
      <c r="BRP20" s="221"/>
      <c r="BRQ20" s="221"/>
      <c r="BRR20" s="221"/>
      <c r="BRS20" s="221"/>
      <c r="BRT20" s="221"/>
      <c r="BRU20" s="221"/>
      <c r="BRV20" s="221"/>
      <c r="BRW20" s="221"/>
      <c r="BRX20" s="221"/>
      <c r="BRY20" s="221"/>
      <c r="BRZ20" s="221"/>
      <c r="BSA20" s="221"/>
      <c r="BSB20" s="221"/>
      <c r="BSC20" s="221"/>
      <c r="BSD20" s="221"/>
      <c r="BSE20" s="221"/>
      <c r="BSF20" s="221"/>
      <c r="BSG20" s="221"/>
      <c r="BSH20" s="221"/>
      <c r="BSI20" s="221"/>
      <c r="BSJ20" s="221"/>
      <c r="BSK20" s="221"/>
      <c r="BSL20" s="221"/>
      <c r="BSM20" s="221"/>
      <c r="BSN20" s="221"/>
      <c r="BSO20" s="221"/>
      <c r="BSP20" s="221"/>
      <c r="BSQ20" s="221"/>
      <c r="BSR20" s="221"/>
      <c r="BSS20" s="221"/>
      <c r="BST20" s="221"/>
      <c r="BSU20" s="221"/>
      <c r="BSV20" s="221"/>
      <c r="BSW20" s="221"/>
      <c r="BSX20" s="221"/>
      <c r="BSY20" s="221"/>
      <c r="BSZ20" s="221"/>
      <c r="BTA20" s="221"/>
      <c r="BTB20" s="221"/>
      <c r="BTC20" s="221"/>
      <c r="BTD20" s="221"/>
      <c r="BTE20" s="221"/>
      <c r="BTF20" s="221"/>
      <c r="BTG20" s="221"/>
      <c r="BTH20" s="221"/>
      <c r="BTI20" s="221"/>
      <c r="BTJ20" s="221"/>
      <c r="BTK20" s="221"/>
      <c r="BTL20" s="221"/>
      <c r="BTM20" s="221"/>
      <c r="BTN20" s="221"/>
      <c r="BTO20" s="221"/>
      <c r="BTP20" s="221"/>
      <c r="BTQ20" s="221"/>
      <c r="BTR20" s="221"/>
      <c r="BTS20" s="221"/>
      <c r="BTT20" s="221"/>
      <c r="BTU20" s="221"/>
      <c r="BTV20" s="221"/>
      <c r="BTW20" s="221"/>
      <c r="BTX20" s="221"/>
      <c r="BTY20" s="221"/>
      <c r="BTZ20" s="221"/>
      <c r="BUA20" s="221"/>
      <c r="BUB20" s="221"/>
      <c r="BUC20" s="221"/>
      <c r="BUD20" s="221"/>
      <c r="BUE20" s="221"/>
      <c r="BUF20" s="221"/>
      <c r="BUG20" s="221"/>
      <c r="BUH20" s="221"/>
      <c r="BUI20" s="221"/>
      <c r="BUJ20" s="221"/>
      <c r="BUK20" s="221"/>
      <c r="BUL20" s="221"/>
      <c r="BUM20" s="221"/>
      <c r="BUN20" s="221"/>
      <c r="BUO20" s="221"/>
      <c r="BUP20" s="221"/>
      <c r="BUQ20" s="221"/>
      <c r="BUR20" s="221"/>
      <c r="BUS20" s="221"/>
      <c r="BUT20" s="221"/>
      <c r="BUU20" s="221"/>
      <c r="BUV20" s="221"/>
      <c r="BUW20" s="221"/>
      <c r="BUX20" s="221"/>
      <c r="BUY20" s="221"/>
      <c r="BUZ20" s="221"/>
      <c r="BVA20" s="221"/>
      <c r="BVB20" s="221"/>
      <c r="BVC20" s="221"/>
      <c r="BVD20" s="221"/>
      <c r="BVE20" s="221"/>
      <c r="BVF20" s="221"/>
      <c r="BVG20" s="221"/>
      <c r="BVH20" s="221"/>
      <c r="BVI20" s="221"/>
      <c r="BVJ20" s="221"/>
      <c r="BVK20" s="221"/>
      <c r="BVL20" s="221"/>
      <c r="BVM20" s="221"/>
      <c r="BVN20" s="221"/>
      <c r="BVO20" s="221"/>
      <c r="BVP20" s="221"/>
      <c r="BVQ20" s="221"/>
      <c r="BVR20" s="221"/>
      <c r="BVS20" s="221"/>
      <c r="BVT20" s="221"/>
      <c r="BVU20" s="221"/>
      <c r="BVV20" s="221"/>
      <c r="BVW20" s="221"/>
      <c r="BVX20" s="221"/>
      <c r="BVY20" s="221"/>
      <c r="BVZ20" s="221"/>
      <c r="BWA20" s="221"/>
      <c r="BWB20" s="221"/>
      <c r="BWC20" s="221"/>
      <c r="BWD20" s="221"/>
      <c r="BWE20" s="221"/>
      <c r="BWF20" s="221"/>
      <c r="BWG20" s="221"/>
      <c r="BWH20" s="221"/>
      <c r="BWI20" s="221"/>
      <c r="BWJ20" s="221"/>
      <c r="BWK20" s="221"/>
      <c r="BWL20" s="221"/>
      <c r="BWM20" s="221"/>
      <c r="BWN20" s="221"/>
      <c r="BWO20" s="221"/>
      <c r="BWP20" s="221"/>
      <c r="BWQ20" s="221"/>
      <c r="BWR20" s="221"/>
      <c r="BWS20" s="221"/>
      <c r="BWT20" s="221"/>
      <c r="BWU20" s="221"/>
      <c r="BWV20" s="221"/>
      <c r="BWW20" s="221"/>
      <c r="BWX20" s="221"/>
      <c r="BWY20" s="221"/>
      <c r="BWZ20" s="221"/>
      <c r="BXA20" s="221"/>
      <c r="BXB20" s="221"/>
      <c r="BXC20" s="221"/>
      <c r="BXD20" s="221"/>
      <c r="BXE20" s="221"/>
      <c r="BXF20" s="221"/>
      <c r="BXG20" s="221"/>
      <c r="BXH20" s="221"/>
      <c r="BXI20" s="221"/>
      <c r="BXJ20" s="221"/>
      <c r="BXK20" s="221"/>
      <c r="BXL20" s="221"/>
      <c r="BXM20" s="221"/>
      <c r="BXN20" s="221"/>
      <c r="BXO20" s="221"/>
      <c r="BXP20" s="221"/>
      <c r="BXQ20" s="221"/>
      <c r="BXR20" s="221"/>
      <c r="BXS20" s="221"/>
      <c r="BXT20" s="221"/>
      <c r="BXU20" s="221"/>
      <c r="BXV20" s="221"/>
      <c r="BXW20" s="221"/>
      <c r="BXX20" s="221"/>
      <c r="BXY20" s="221"/>
      <c r="BXZ20" s="221"/>
      <c r="BYA20" s="221"/>
      <c r="BYB20" s="221"/>
      <c r="BYC20" s="221"/>
      <c r="BYD20" s="221"/>
      <c r="BYE20" s="221"/>
      <c r="BYF20" s="221"/>
      <c r="BYG20" s="221"/>
      <c r="BYH20" s="221"/>
      <c r="BYI20" s="221"/>
      <c r="BYJ20" s="221"/>
      <c r="BYK20" s="221"/>
      <c r="BYL20" s="221"/>
      <c r="BYM20" s="221"/>
      <c r="BYN20" s="221"/>
      <c r="BYO20" s="221"/>
      <c r="BYP20" s="221"/>
      <c r="BYQ20" s="221"/>
      <c r="BYR20" s="221"/>
      <c r="BYS20" s="221"/>
      <c r="BYT20" s="221"/>
      <c r="BYU20" s="221"/>
      <c r="BYV20" s="221"/>
      <c r="BYW20" s="221"/>
      <c r="BYX20" s="221"/>
      <c r="BYY20" s="221"/>
      <c r="BYZ20" s="221"/>
      <c r="BZA20" s="221"/>
      <c r="BZB20" s="221"/>
      <c r="BZC20" s="221"/>
      <c r="BZD20" s="221"/>
      <c r="BZE20" s="221"/>
      <c r="BZF20" s="221"/>
      <c r="BZG20" s="221"/>
      <c r="BZH20" s="221"/>
      <c r="BZI20" s="221"/>
      <c r="BZJ20" s="221"/>
      <c r="BZK20" s="221"/>
      <c r="BZL20" s="221"/>
      <c r="BZM20" s="221"/>
      <c r="BZN20" s="221"/>
      <c r="BZO20" s="221"/>
      <c r="BZP20" s="221"/>
      <c r="BZQ20" s="221"/>
      <c r="BZR20" s="221"/>
      <c r="BZS20" s="221"/>
      <c r="BZT20" s="221"/>
      <c r="BZU20" s="221"/>
      <c r="BZV20" s="221"/>
      <c r="BZW20" s="221"/>
      <c r="BZX20" s="221"/>
      <c r="BZY20" s="221"/>
      <c r="BZZ20" s="221"/>
      <c r="CAA20" s="221"/>
      <c r="CAB20" s="221"/>
      <c r="CAC20" s="221"/>
      <c r="CAD20" s="221"/>
      <c r="CAE20" s="221"/>
      <c r="CAF20" s="221"/>
      <c r="CAG20" s="221"/>
      <c r="CAH20" s="221"/>
      <c r="CAI20" s="221"/>
      <c r="CAJ20" s="221"/>
      <c r="CAK20" s="221"/>
      <c r="CAL20" s="221"/>
      <c r="CAM20" s="221"/>
      <c r="CAN20" s="221"/>
      <c r="CAO20" s="221"/>
      <c r="CAP20" s="221"/>
      <c r="CAQ20" s="221"/>
      <c r="CAR20" s="221"/>
      <c r="CAS20" s="221"/>
      <c r="CAT20" s="221"/>
      <c r="CAU20" s="221"/>
      <c r="CAV20" s="221"/>
      <c r="CAW20" s="221"/>
      <c r="CAX20" s="221"/>
      <c r="CAY20" s="221"/>
      <c r="CAZ20" s="221"/>
      <c r="CBA20" s="221"/>
      <c r="CBB20" s="221"/>
      <c r="CBC20" s="221"/>
      <c r="CBD20" s="221"/>
      <c r="CBE20" s="221"/>
      <c r="CBF20" s="221"/>
      <c r="CBG20" s="221"/>
      <c r="CBH20" s="221"/>
      <c r="CBI20" s="221"/>
      <c r="CBJ20" s="221"/>
      <c r="CBK20" s="221"/>
      <c r="CBL20" s="221"/>
      <c r="CBM20" s="221"/>
      <c r="CBN20" s="221"/>
      <c r="CBO20" s="221"/>
      <c r="CBP20" s="221"/>
      <c r="CBQ20" s="221"/>
      <c r="CBR20" s="221"/>
      <c r="CBS20" s="221"/>
      <c r="CBT20" s="221"/>
      <c r="CBU20" s="221"/>
      <c r="CBV20" s="221"/>
      <c r="CBW20" s="221"/>
      <c r="CBX20" s="221"/>
      <c r="CBY20" s="221"/>
      <c r="CBZ20" s="221"/>
      <c r="CCA20" s="221"/>
      <c r="CCB20" s="221"/>
      <c r="CCC20" s="221"/>
      <c r="CCD20" s="221"/>
      <c r="CCE20" s="221"/>
      <c r="CCF20" s="221"/>
      <c r="CCG20" s="221"/>
      <c r="CCH20" s="221"/>
      <c r="CCI20" s="221"/>
      <c r="CCJ20" s="221"/>
      <c r="CCK20" s="221"/>
      <c r="CCL20" s="221"/>
      <c r="CCM20" s="221"/>
      <c r="CCN20" s="221"/>
      <c r="CCO20" s="221"/>
      <c r="CCP20" s="221"/>
      <c r="CCQ20" s="221"/>
      <c r="CCR20" s="221"/>
      <c r="CCS20" s="221"/>
      <c r="CCT20" s="221"/>
      <c r="CCU20" s="221"/>
      <c r="CCV20" s="221"/>
      <c r="CCW20" s="221"/>
      <c r="CCX20" s="221"/>
      <c r="CCY20" s="221"/>
      <c r="CCZ20" s="221"/>
      <c r="CDA20" s="221"/>
      <c r="CDB20" s="221"/>
      <c r="CDC20" s="221"/>
      <c r="CDD20" s="221"/>
      <c r="CDE20" s="221"/>
      <c r="CDF20" s="221"/>
      <c r="CDG20" s="221"/>
      <c r="CDH20" s="221"/>
      <c r="CDI20" s="221"/>
      <c r="CDJ20" s="221"/>
      <c r="CDK20" s="221"/>
      <c r="CDL20" s="221"/>
      <c r="CDM20" s="221"/>
      <c r="CDN20" s="221"/>
      <c r="CDO20" s="221"/>
      <c r="CDP20" s="221"/>
      <c r="CDQ20" s="221"/>
      <c r="CDR20" s="221"/>
      <c r="CDS20" s="221"/>
      <c r="CDT20" s="221"/>
      <c r="CDU20" s="221"/>
      <c r="CDV20" s="221"/>
      <c r="CDW20" s="221"/>
      <c r="CDX20" s="221"/>
      <c r="CDY20" s="221"/>
      <c r="CDZ20" s="221"/>
      <c r="CEA20" s="221"/>
      <c r="CEB20" s="221"/>
      <c r="CEC20" s="221"/>
      <c r="CED20" s="221"/>
      <c r="CEE20" s="221"/>
      <c r="CEF20" s="221"/>
      <c r="CEG20" s="221"/>
      <c r="CEH20" s="221"/>
      <c r="CEI20" s="221"/>
      <c r="CEJ20" s="221"/>
      <c r="CEK20" s="221"/>
      <c r="CEL20" s="221"/>
      <c r="CEM20" s="221"/>
      <c r="CEN20" s="221"/>
      <c r="CEO20" s="221"/>
      <c r="CEP20" s="221"/>
      <c r="CEQ20" s="221"/>
      <c r="CER20" s="221"/>
      <c r="CES20" s="221"/>
      <c r="CET20" s="221"/>
      <c r="CEU20" s="221"/>
      <c r="CEV20" s="221"/>
      <c r="CEW20" s="221"/>
      <c r="CEX20" s="221"/>
      <c r="CEY20" s="221"/>
      <c r="CEZ20" s="221"/>
      <c r="CFA20" s="221"/>
      <c r="CFB20" s="221"/>
      <c r="CFC20" s="221"/>
      <c r="CFD20" s="221"/>
      <c r="CFE20" s="221"/>
      <c r="CFF20" s="221"/>
      <c r="CFG20" s="221"/>
      <c r="CFH20" s="221"/>
      <c r="CFI20" s="221"/>
      <c r="CFJ20" s="221"/>
      <c r="CFK20" s="221"/>
      <c r="CFL20" s="221"/>
      <c r="CFM20" s="221"/>
      <c r="CFN20" s="221"/>
      <c r="CFO20" s="221"/>
      <c r="CFP20" s="221"/>
      <c r="CFQ20" s="221"/>
      <c r="CFR20" s="221"/>
      <c r="CFS20" s="221"/>
      <c r="CFT20" s="221"/>
      <c r="CFU20" s="221"/>
      <c r="CFV20" s="221"/>
      <c r="CFW20" s="221"/>
      <c r="CFX20" s="221"/>
      <c r="CFY20" s="221"/>
      <c r="CFZ20" s="221"/>
      <c r="CGA20" s="221"/>
      <c r="CGB20" s="221"/>
      <c r="CGC20" s="221"/>
      <c r="CGD20" s="221"/>
      <c r="CGE20" s="221"/>
      <c r="CGF20" s="221"/>
      <c r="CGG20" s="221"/>
      <c r="CGH20" s="221"/>
      <c r="CGI20" s="221"/>
      <c r="CGJ20" s="221"/>
      <c r="CGK20" s="221"/>
      <c r="CGL20" s="221"/>
      <c r="CGM20" s="221"/>
      <c r="CGN20" s="221"/>
      <c r="CGO20" s="221"/>
      <c r="CGP20" s="221"/>
      <c r="CGQ20" s="221"/>
      <c r="CGR20" s="221"/>
      <c r="CGS20" s="221"/>
      <c r="CGT20" s="221"/>
      <c r="CGU20" s="221"/>
      <c r="CGV20" s="221"/>
      <c r="CGW20" s="221"/>
      <c r="CGX20" s="221"/>
      <c r="CGY20" s="221"/>
      <c r="CGZ20" s="221"/>
      <c r="CHA20" s="221"/>
      <c r="CHB20" s="221"/>
      <c r="CHC20" s="221"/>
      <c r="CHD20" s="221"/>
      <c r="CHE20" s="221"/>
      <c r="CHF20" s="221"/>
      <c r="CHG20" s="221"/>
      <c r="CHH20" s="221"/>
      <c r="CHI20" s="221"/>
      <c r="CHJ20" s="221"/>
      <c r="CHK20" s="221"/>
      <c r="CHL20" s="221"/>
      <c r="CHM20" s="221"/>
      <c r="CHN20" s="221"/>
      <c r="CHO20" s="221"/>
      <c r="CHP20" s="221"/>
      <c r="CHQ20" s="221"/>
      <c r="CHR20" s="221"/>
      <c r="CHS20" s="221"/>
      <c r="CHT20" s="221"/>
      <c r="CHU20" s="221"/>
      <c r="CHV20" s="221"/>
      <c r="CHW20" s="221"/>
      <c r="CHX20" s="221"/>
      <c r="CHY20" s="221"/>
      <c r="CHZ20" s="221"/>
      <c r="CIA20" s="221"/>
      <c r="CIB20" s="221"/>
      <c r="CIC20" s="221"/>
      <c r="CID20" s="221"/>
      <c r="CIE20" s="221"/>
      <c r="CIF20" s="221"/>
      <c r="CIG20" s="221"/>
      <c r="CIH20" s="221"/>
      <c r="CII20" s="221"/>
      <c r="CIJ20" s="221"/>
      <c r="CIK20" s="221"/>
      <c r="CIL20" s="221"/>
      <c r="CIM20" s="221"/>
      <c r="CIN20" s="221"/>
      <c r="CIO20" s="221"/>
      <c r="CIP20" s="221"/>
      <c r="CIQ20" s="221"/>
      <c r="CIR20" s="221"/>
      <c r="CIS20" s="221"/>
      <c r="CIT20" s="221"/>
      <c r="CIU20" s="221"/>
      <c r="CIV20" s="221"/>
      <c r="CIW20" s="221"/>
      <c r="CIX20" s="221"/>
      <c r="CIY20" s="221"/>
      <c r="CIZ20" s="221"/>
      <c r="CJA20" s="221"/>
      <c r="CJB20" s="221"/>
      <c r="CJC20" s="221"/>
      <c r="CJD20" s="221"/>
      <c r="CJE20" s="221"/>
      <c r="CJF20" s="221"/>
      <c r="CJG20" s="221"/>
      <c r="CJH20" s="221"/>
      <c r="CJI20" s="221"/>
      <c r="CJJ20" s="221"/>
      <c r="CJK20" s="221"/>
      <c r="CJL20" s="221"/>
      <c r="CJM20" s="221"/>
      <c r="CJN20" s="221"/>
      <c r="CJO20" s="221"/>
      <c r="CJP20" s="221"/>
      <c r="CJQ20" s="221"/>
      <c r="CJR20" s="221"/>
      <c r="CJS20" s="221"/>
      <c r="CJT20" s="221"/>
      <c r="CJU20" s="221"/>
      <c r="CJV20" s="221"/>
      <c r="CJW20" s="221"/>
      <c r="CJX20" s="221"/>
      <c r="CJY20" s="221"/>
      <c r="CJZ20" s="221"/>
      <c r="CKA20" s="221"/>
      <c r="CKB20" s="221"/>
      <c r="CKC20" s="221"/>
      <c r="CKD20" s="221"/>
      <c r="CKE20" s="221"/>
      <c r="CKF20" s="221"/>
      <c r="CKG20" s="221"/>
      <c r="CKH20" s="221"/>
      <c r="CKI20" s="221"/>
      <c r="CKJ20" s="221"/>
      <c r="CKK20" s="221"/>
      <c r="CKL20" s="221"/>
      <c r="CKM20" s="221"/>
      <c r="CKN20" s="221"/>
      <c r="CKO20" s="221"/>
      <c r="CKP20" s="221"/>
      <c r="CKQ20" s="221"/>
      <c r="CKR20" s="221"/>
      <c r="CKS20" s="221"/>
      <c r="CKT20" s="221"/>
      <c r="CKU20" s="221"/>
      <c r="CKV20" s="221"/>
      <c r="CKW20" s="221"/>
      <c r="CKX20" s="221"/>
      <c r="CKY20" s="221"/>
      <c r="CKZ20" s="221"/>
      <c r="CLA20" s="221"/>
      <c r="CLB20" s="221"/>
      <c r="CLC20" s="221"/>
      <c r="CLD20" s="221"/>
      <c r="CLE20" s="221"/>
      <c r="CLF20" s="221"/>
      <c r="CLG20" s="221"/>
      <c r="CLH20" s="221"/>
      <c r="CLI20" s="221"/>
      <c r="CLJ20" s="221"/>
      <c r="CLK20" s="221"/>
      <c r="CLL20" s="221"/>
      <c r="CLM20" s="221"/>
      <c r="CLN20" s="221"/>
      <c r="CLO20" s="221"/>
      <c r="CLP20" s="221"/>
      <c r="CLQ20" s="221"/>
      <c r="CLR20" s="221"/>
      <c r="CLS20" s="221"/>
      <c r="CLT20" s="221"/>
      <c r="CLU20" s="221"/>
      <c r="CLV20" s="221"/>
      <c r="CLW20" s="221"/>
      <c r="CLX20" s="221"/>
      <c r="CLY20" s="221"/>
      <c r="CLZ20" s="221"/>
      <c r="CMA20" s="221"/>
      <c r="CMB20" s="221"/>
      <c r="CMC20" s="221"/>
      <c r="CMD20" s="221"/>
      <c r="CME20" s="221"/>
      <c r="CMF20" s="221"/>
      <c r="CMG20" s="221"/>
      <c r="CMH20" s="221"/>
      <c r="CMI20" s="221"/>
      <c r="CMJ20" s="221"/>
      <c r="CMK20" s="221"/>
      <c r="CML20" s="221"/>
      <c r="CMM20" s="221"/>
      <c r="CMN20" s="221"/>
      <c r="CMO20" s="221"/>
      <c r="CMP20" s="221"/>
      <c r="CMQ20" s="221"/>
      <c r="CMR20" s="221"/>
      <c r="CMS20" s="221"/>
      <c r="CMT20" s="221"/>
      <c r="CMU20" s="221"/>
      <c r="CMV20" s="221"/>
      <c r="CMW20" s="221"/>
      <c r="CMX20" s="221"/>
      <c r="CMY20" s="221"/>
      <c r="CMZ20" s="221"/>
      <c r="CNA20" s="221"/>
      <c r="CNB20" s="221"/>
      <c r="CNC20" s="221"/>
      <c r="CND20" s="221"/>
      <c r="CNE20" s="221"/>
      <c r="CNF20" s="221"/>
      <c r="CNG20" s="221"/>
      <c r="CNH20" s="221"/>
      <c r="CNI20" s="221"/>
      <c r="CNJ20" s="221"/>
      <c r="CNK20" s="221"/>
      <c r="CNL20" s="221"/>
      <c r="CNM20" s="221"/>
      <c r="CNN20" s="221"/>
      <c r="CNO20" s="221"/>
      <c r="CNP20" s="221"/>
      <c r="CNQ20" s="221"/>
      <c r="CNR20" s="221"/>
      <c r="CNS20" s="221"/>
      <c r="CNT20" s="221"/>
      <c r="CNU20" s="221"/>
      <c r="CNV20" s="221"/>
      <c r="CNW20" s="221"/>
      <c r="CNX20" s="221"/>
      <c r="CNY20" s="221"/>
      <c r="CNZ20" s="221"/>
      <c r="COA20" s="221"/>
      <c r="COB20" s="221"/>
      <c r="COC20" s="221"/>
      <c r="COD20" s="221"/>
      <c r="COE20" s="221"/>
      <c r="COF20" s="221"/>
      <c r="COG20" s="221"/>
      <c r="COH20" s="221"/>
      <c r="COI20" s="221"/>
      <c r="COJ20" s="221"/>
      <c r="COK20" s="221"/>
      <c r="COL20" s="221"/>
      <c r="COM20" s="221"/>
      <c r="CON20" s="221"/>
      <c r="COO20" s="221"/>
      <c r="COP20" s="221"/>
      <c r="COQ20" s="221"/>
      <c r="COR20" s="221"/>
      <c r="COS20" s="221"/>
      <c r="COT20" s="221"/>
      <c r="COU20" s="221"/>
      <c r="COV20" s="221"/>
      <c r="COW20" s="221"/>
      <c r="COX20" s="221"/>
      <c r="COY20" s="221"/>
      <c r="COZ20" s="221"/>
      <c r="CPA20" s="221"/>
      <c r="CPB20" s="221"/>
      <c r="CPC20" s="221"/>
      <c r="CPD20" s="221"/>
      <c r="CPE20" s="221"/>
      <c r="CPF20" s="221"/>
      <c r="CPG20" s="221"/>
      <c r="CPH20" s="221"/>
      <c r="CPI20" s="221"/>
      <c r="CPJ20" s="221"/>
      <c r="CPK20" s="221"/>
      <c r="CPL20" s="221"/>
      <c r="CPM20" s="221"/>
      <c r="CPN20" s="221"/>
      <c r="CPO20" s="221"/>
      <c r="CPP20" s="221"/>
      <c r="CPQ20" s="221"/>
      <c r="CPR20" s="221"/>
      <c r="CPS20" s="221"/>
      <c r="CPT20" s="221"/>
      <c r="CPU20" s="221"/>
      <c r="CPV20" s="221"/>
      <c r="CPW20" s="221"/>
      <c r="CPX20" s="221"/>
      <c r="CPY20" s="221"/>
      <c r="CPZ20" s="221"/>
      <c r="CQA20" s="221"/>
      <c r="CQB20" s="221"/>
      <c r="CQC20" s="221"/>
      <c r="CQD20" s="221"/>
      <c r="CQE20" s="221"/>
      <c r="CQF20" s="221"/>
      <c r="CQG20" s="221"/>
      <c r="CQH20" s="221"/>
      <c r="CQI20" s="221"/>
      <c r="CQJ20" s="221"/>
      <c r="CQK20" s="221"/>
      <c r="CQL20" s="221"/>
      <c r="CQM20" s="221"/>
      <c r="CQN20" s="221"/>
      <c r="CQO20" s="221"/>
      <c r="CQP20" s="221"/>
      <c r="CQQ20" s="221"/>
      <c r="CQR20" s="221"/>
      <c r="CQS20" s="221"/>
      <c r="CQT20" s="221"/>
      <c r="CQU20" s="221"/>
      <c r="CQV20" s="221"/>
      <c r="CQW20" s="221"/>
      <c r="CQX20" s="221"/>
      <c r="CQY20" s="221"/>
      <c r="CQZ20" s="221"/>
      <c r="CRA20" s="221"/>
      <c r="CRB20" s="221"/>
      <c r="CRC20" s="221"/>
      <c r="CRD20" s="221"/>
      <c r="CRE20" s="221"/>
      <c r="CRF20" s="221"/>
      <c r="CRG20" s="221"/>
      <c r="CRH20" s="221"/>
      <c r="CRI20" s="221"/>
      <c r="CRJ20" s="221"/>
      <c r="CRK20" s="221"/>
      <c r="CRL20" s="221"/>
      <c r="CRM20" s="221"/>
      <c r="CRN20" s="221"/>
      <c r="CRO20" s="221"/>
      <c r="CRP20" s="221"/>
      <c r="CRQ20" s="221"/>
      <c r="CRR20" s="221"/>
      <c r="CRS20" s="221"/>
      <c r="CRT20" s="221"/>
      <c r="CRU20" s="221"/>
      <c r="CRV20" s="221"/>
      <c r="CRW20" s="221"/>
      <c r="CRX20" s="221"/>
      <c r="CRY20" s="221"/>
      <c r="CRZ20" s="221"/>
      <c r="CSA20" s="221"/>
      <c r="CSB20" s="221"/>
      <c r="CSC20" s="221"/>
      <c r="CSD20" s="221"/>
      <c r="CSE20" s="221"/>
      <c r="CSF20" s="221"/>
      <c r="CSG20" s="221"/>
      <c r="CSH20" s="221"/>
      <c r="CSI20" s="221"/>
      <c r="CSJ20" s="221"/>
      <c r="CSK20" s="221"/>
      <c r="CSL20" s="221"/>
      <c r="CSM20" s="221"/>
      <c r="CSN20" s="221"/>
      <c r="CSO20" s="221"/>
      <c r="CSP20" s="221"/>
      <c r="CSQ20" s="221"/>
      <c r="CSR20" s="221"/>
      <c r="CSS20" s="221"/>
      <c r="CST20" s="221"/>
      <c r="CSU20" s="221"/>
      <c r="CSV20" s="221"/>
      <c r="CSW20" s="221"/>
      <c r="CSX20" s="221"/>
      <c r="CSY20" s="221"/>
      <c r="CSZ20" s="221"/>
      <c r="CTA20" s="221"/>
      <c r="CTB20" s="221"/>
      <c r="CTC20" s="221"/>
      <c r="CTD20" s="221"/>
      <c r="CTE20" s="221"/>
      <c r="CTF20" s="221"/>
      <c r="CTG20" s="221"/>
      <c r="CTH20" s="221"/>
      <c r="CTI20" s="221"/>
      <c r="CTJ20" s="221"/>
      <c r="CTK20" s="221"/>
      <c r="CTL20" s="221"/>
      <c r="CTM20" s="221"/>
      <c r="CTN20" s="221"/>
      <c r="CTO20" s="221"/>
      <c r="CTP20" s="221"/>
      <c r="CTQ20" s="221"/>
      <c r="CTR20" s="221"/>
      <c r="CTS20" s="221"/>
      <c r="CTT20" s="221"/>
      <c r="CTU20" s="221"/>
      <c r="CTV20" s="221"/>
      <c r="CTW20" s="221"/>
      <c r="CTX20" s="221"/>
      <c r="CTY20" s="221"/>
      <c r="CTZ20" s="221"/>
      <c r="CUA20" s="221"/>
      <c r="CUB20" s="221"/>
      <c r="CUC20" s="221"/>
      <c r="CUD20" s="221"/>
      <c r="CUE20" s="221"/>
      <c r="CUF20" s="221"/>
      <c r="CUG20" s="221"/>
      <c r="CUH20" s="221"/>
      <c r="CUI20" s="221"/>
      <c r="CUJ20" s="221"/>
      <c r="CUK20" s="221"/>
      <c r="CUL20" s="221"/>
      <c r="CUM20" s="221"/>
      <c r="CUN20" s="221"/>
      <c r="CUO20" s="221"/>
      <c r="CUP20" s="221"/>
      <c r="CUQ20" s="221"/>
      <c r="CUR20" s="221"/>
      <c r="CUS20" s="221"/>
      <c r="CUT20" s="221"/>
      <c r="CUU20" s="221"/>
      <c r="CUV20" s="221"/>
      <c r="CUW20" s="221"/>
      <c r="CUX20" s="221"/>
      <c r="CUY20" s="221"/>
      <c r="CUZ20" s="221"/>
      <c r="CVA20" s="221"/>
      <c r="CVB20" s="221"/>
      <c r="CVC20" s="221"/>
      <c r="CVD20" s="221"/>
      <c r="CVE20" s="221"/>
      <c r="CVF20" s="221"/>
      <c r="CVG20" s="221"/>
      <c r="CVH20" s="221"/>
      <c r="CVI20" s="221"/>
      <c r="CVJ20" s="221"/>
      <c r="CVK20" s="221"/>
      <c r="CVL20" s="221"/>
      <c r="CVM20" s="221"/>
      <c r="CVN20" s="221"/>
      <c r="CVO20" s="221"/>
      <c r="CVP20" s="221"/>
      <c r="CVQ20" s="221"/>
      <c r="CVR20" s="221"/>
      <c r="CVS20" s="221"/>
      <c r="CVT20" s="221"/>
      <c r="CVU20" s="221"/>
      <c r="CVV20" s="221"/>
      <c r="CVW20" s="221"/>
      <c r="CVX20" s="221"/>
      <c r="CVY20" s="221"/>
      <c r="CVZ20" s="221"/>
      <c r="CWA20" s="221"/>
      <c r="CWB20" s="221"/>
      <c r="CWC20" s="221"/>
      <c r="CWD20" s="221"/>
      <c r="CWE20" s="221"/>
      <c r="CWF20" s="221"/>
      <c r="CWG20" s="221"/>
      <c r="CWH20" s="221"/>
      <c r="CWI20" s="221"/>
      <c r="CWJ20" s="221"/>
      <c r="CWK20" s="221"/>
      <c r="CWL20" s="221"/>
      <c r="CWM20" s="221"/>
      <c r="CWN20" s="221"/>
      <c r="CWO20" s="221"/>
      <c r="CWP20" s="221"/>
      <c r="CWQ20" s="221"/>
      <c r="CWR20" s="221"/>
      <c r="CWS20" s="221"/>
      <c r="CWT20" s="221"/>
      <c r="CWU20" s="221"/>
      <c r="CWV20" s="221"/>
      <c r="CWW20" s="221"/>
      <c r="CWX20" s="221"/>
      <c r="CWY20" s="221"/>
      <c r="CWZ20" s="221"/>
      <c r="CXA20" s="221"/>
      <c r="CXB20" s="221"/>
      <c r="CXC20" s="221"/>
      <c r="CXD20" s="221"/>
      <c r="CXE20" s="221"/>
      <c r="CXF20" s="221"/>
      <c r="CXG20" s="221"/>
      <c r="CXH20" s="221"/>
      <c r="CXI20" s="221"/>
      <c r="CXJ20" s="221"/>
      <c r="CXK20" s="221"/>
      <c r="CXL20" s="221"/>
      <c r="CXM20" s="221"/>
      <c r="CXN20" s="221"/>
      <c r="CXO20" s="221"/>
      <c r="CXP20" s="221"/>
      <c r="CXQ20" s="221"/>
      <c r="CXR20" s="221"/>
      <c r="CXS20" s="221"/>
      <c r="CXT20" s="221"/>
      <c r="CXU20" s="221"/>
      <c r="CXV20" s="221"/>
      <c r="CXW20" s="221"/>
      <c r="CXX20" s="221"/>
      <c r="CXY20" s="221"/>
      <c r="CXZ20" s="221"/>
      <c r="CYA20" s="221"/>
      <c r="CYB20" s="221"/>
      <c r="CYC20" s="221"/>
      <c r="CYD20" s="221"/>
      <c r="CYE20" s="221"/>
      <c r="CYF20" s="221"/>
      <c r="CYG20" s="221"/>
      <c r="CYH20" s="221"/>
      <c r="CYI20" s="221"/>
      <c r="CYJ20" s="221"/>
      <c r="CYK20" s="221"/>
      <c r="CYL20" s="221"/>
      <c r="CYM20" s="221"/>
      <c r="CYN20" s="221"/>
      <c r="CYO20" s="221"/>
      <c r="CYP20" s="221"/>
      <c r="CYQ20" s="221"/>
      <c r="CYR20" s="221"/>
      <c r="CYS20" s="221"/>
      <c r="CYT20" s="221"/>
      <c r="CYU20" s="221"/>
      <c r="CYV20" s="221"/>
      <c r="CYW20" s="221"/>
      <c r="CYX20" s="221"/>
      <c r="CYY20" s="221"/>
      <c r="CYZ20" s="221"/>
      <c r="CZA20" s="221"/>
      <c r="CZB20" s="221"/>
      <c r="CZC20" s="221"/>
      <c r="CZD20" s="221"/>
      <c r="CZE20" s="221"/>
      <c r="CZF20" s="221"/>
      <c r="CZG20" s="221"/>
      <c r="CZH20" s="221"/>
      <c r="CZI20" s="221"/>
      <c r="CZJ20" s="221"/>
      <c r="CZK20" s="221"/>
      <c r="CZL20" s="221"/>
      <c r="CZM20" s="221"/>
      <c r="CZN20" s="221"/>
      <c r="CZO20" s="221"/>
      <c r="CZP20" s="221"/>
      <c r="CZQ20" s="221"/>
      <c r="CZR20" s="221"/>
      <c r="CZS20" s="221"/>
      <c r="CZT20" s="221"/>
      <c r="CZU20" s="221"/>
      <c r="CZV20" s="221"/>
      <c r="CZW20" s="221"/>
      <c r="CZX20" s="221"/>
      <c r="CZY20" s="221"/>
      <c r="CZZ20" s="221"/>
      <c r="DAA20" s="221"/>
      <c r="DAB20" s="221"/>
      <c r="DAC20" s="221"/>
      <c r="DAD20" s="221"/>
      <c r="DAE20" s="221"/>
      <c r="DAF20" s="221"/>
      <c r="DAG20" s="221"/>
      <c r="DAH20" s="221"/>
      <c r="DAI20" s="221"/>
      <c r="DAJ20" s="221"/>
      <c r="DAK20" s="221"/>
      <c r="DAL20" s="221"/>
      <c r="DAM20" s="221"/>
      <c r="DAN20" s="221"/>
      <c r="DAO20" s="221"/>
      <c r="DAP20" s="221"/>
      <c r="DAQ20" s="221"/>
      <c r="DAR20" s="221"/>
      <c r="DAS20" s="221"/>
      <c r="DAT20" s="221"/>
      <c r="DAU20" s="221"/>
      <c r="DAV20" s="221"/>
      <c r="DAW20" s="221"/>
      <c r="DAX20" s="221"/>
      <c r="DAY20" s="221"/>
      <c r="DAZ20" s="221"/>
      <c r="DBA20" s="221"/>
      <c r="DBB20" s="221"/>
      <c r="DBC20" s="221"/>
      <c r="DBD20" s="221"/>
      <c r="DBE20" s="221"/>
      <c r="DBF20" s="221"/>
      <c r="DBG20" s="221"/>
      <c r="DBH20" s="221"/>
      <c r="DBI20" s="221"/>
      <c r="DBJ20" s="221"/>
      <c r="DBK20" s="221"/>
      <c r="DBL20" s="221"/>
      <c r="DBM20" s="221"/>
      <c r="DBN20" s="221"/>
      <c r="DBO20" s="221"/>
      <c r="DBP20" s="221"/>
      <c r="DBQ20" s="221"/>
      <c r="DBR20" s="221"/>
      <c r="DBS20" s="221"/>
      <c r="DBT20" s="221"/>
      <c r="DBU20" s="221"/>
      <c r="DBV20" s="221"/>
      <c r="DBW20" s="221"/>
      <c r="DBX20" s="221"/>
      <c r="DBY20" s="221"/>
      <c r="DBZ20" s="221"/>
      <c r="DCA20" s="221"/>
      <c r="DCB20" s="221"/>
      <c r="DCC20" s="221"/>
      <c r="DCD20" s="221"/>
      <c r="DCE20" s="221"/>
      <c r="DCF20" s="221"/>
      <c r="DCG20" s="221"/>
      <c r="DCH20" s="221"/>
      <c r="DCI20" s="221"/>
      <c r="DCJ20" s="221"/>
      <c r="DCK20" s="221"/>
      <c r="DCL20" s="221"/>
      <c r="DCM20" s="221"/>
      <c r="DCN20" s="221"/>
      <c r="DCO20" s="221"/>
      <c r="DCP20" s="221"/>
      <c r="DCQ20" s="221"/>
      <c r="DCR20" s="221"/>
      <c r="DCS20" s="221"/>
      <c r="DCT20" s="221"/>
      <c r="DCU20" s="221"/>
      <c r="DCV20" s="221"/>
      <c r="DCW20" s="221"/>
      <c r="DCX20" s="221"/>
      <c r="DCY20" s="221"/>
      <c r="DCZ20" s="221"/>
      <c r="DDA20" s="221"/>
      <c r="DDB20" s="221"/>
      <c r="DDC20" s="221"/>
      <c r="DDD20" s="221"/>
      <c r="DDE20" s="221"/>
      <c r="DDF20" s="221"/>
      <c r="DDG20" s="221"/>
      <c r="DDH20" s="221"/>
      <c r="DDI20" s="221"/>
      <c r="DDJ20" s="221"/>
      <c r="DDK20" s="221"/>
      <c r="DDL20" s="221"/>
      <c r="DDM20" s="221"/>
      <c r="DDN20" s="221"/>
      <c r="DDO20" s="221"/>
      <c r="DDP20" s="221"/>
      <c r="DDQ20" s="221"/>
      <c r="DDR20" s="221"/>
      <c r="DDS20" s="221"/>
      <c r="DDT20" s="221"/>
      <c r="DDU20" s="221"/>
      <c r="DDV20" s="221"/>
      <c r="DDW20" s="221"/>
      <c r="DDX20" s="221"/>
      <c r="DDY20" s="221"/>
      <c r="DDZ20" s="221"/>
      <c r="DEA20" s="221"/>
      <c r="DEB20" s="221"/>
      <c r="DEC20" s="221"/>
      <c r="DED20" s="221"/>
      <c r="DEE20" s="221"/>
      <c r="DEF20" s="221"/>
      <c r="DEG20" s="221"/>
      <c r="DEH20" s="221"/>
      <c r="DEI20" s="221"/>
      <c r="DEJ20" s="221"/>
      <c r="DEK20" s="221"/>
      <c r="DEL20" s="221"/>
      <c r="DEM20" s="221"/>
      <c r="DEN20" s="221"/>
      <c r="DEO20" s="221"/>
      <c r="DEP20" s="221"/>
      <c r="DEQ20" s="221"/>
      <c r="DER20" s="221"/>
      <c r="DES20" s="221"/>
      <c r="DET20" s="221"/>
      <c r="DEU20" s="221"/>
      <c r="DEV20" s="221"/>
      <c r="DEW20" s="221"/>
      <c r="DEX20" s="221"/>
      <c r="DEY20" s="221"/>
      <c r="DEZ20" s="221"/>
      <c r="DFA20" s="221"/>
      <c r="DFB20" s="221"/>
      <c r="DFC20" s="221"/>
      <c r="DFD20" s="221"/>
      <c r="DFE20" s="221"/>
      <c r="DFF20" s="221"/>
      <c r="DFG20" s="221"/>
      <c r="DFH20" s="221"/>
      <c r="DFI20" s="221"/>
      <c r="DFJ20" s="221"/>
      <c r="DFK20" s="221"/>
      <c r="DFL20" s="221"/>
      <c r="DFM20" s="221"/>
      <c r="DFN20" s="221"/>
      <c r="DFO20" s="221"/>
      <c r="DFP20" s="221"/>
      <c r="DFQ20" s="221"/>
      <c r="DFR20" s="221"/>
      <c r="DFS20" s="221"/>
      <c r="DFT20" s="221"/>
      <c r="DFU20" s="221"/>
      <c r="DFV20" s="221"/>
      <c r="DFW20" s="221"/>
      <c r="DFX20" s="221"/>
      <c r="DFY20" s="221"/>
      <c r="DFZ20" s="221"/>
      <c r="DGA20" s="221"/>
      <c r="DGB20" s="221"/>
      <c r="DGC20" s="221"/>
      <c r="DGD20" s="221"/>
      <c r="DGE20" s="221"/>
      <c r="DGF20" s="221"/>
      <c r="DGG20" s="221"/>
      <c r="DGH20" s="221"/>
      <c r="DGI20" s="221"/>
      <c r="DGJ20" s="221"/>
      <c r="DGK20" s="221"/>
      <c r="DGL20" s="221"/>
      <c r="DGM20" s="221"/>
      <c r="DGN20" s="221"/>
      <c r="DGO20" s="221"/>
      <c r="DGP20" s="221"/>
      <c r="DGQ20" s="221"/>
      <c r="DGR20" s="221"/>
      <c r="DGS20" s="221"/>
      <c r="DGT20" s="221"/>
      <c r="DGU20" s="221"/>
      <c r="DGV20" s="221"/>
      <c r="DGW20" s="221"/>
      <c r="DGX20" s="221"/>
      <c r="DGY20" s="221"/>
      <c r="DGZ20" s="221"/>
      <c r="DHA20" s="221"/>
      <c r="DHB20" s="221"/>
      <c r="DHC20" s="221"/>
      <c r="DHD20" s="221"/>
      <c r="DHE20" s="221"/>
      <c r="DHF20" s="221"/>
      <c r="DHG20" s="221"/>
      <c r="DHH20" s="221"/>
      <c r="DHI20" s="221"/>
      <c r="DHJ20" s="221"/>
      <c r="DHK20" s="221"/>
      <c r="DHL20" s="221"/>
      <c r="DHM20" s="221"/>
      <c r="DHN20" s="221"/>
      <c r="DHO20" s="221"/>
      <c r="DHP20" s="221"/>
      <c r="DHQ20" s="221"/>
      <c r="DHR20" s="221"/>
      <c r="DHS20" s="221"/>
      <c r="DHT20" s="221"/>
      <c r="DHU20" s="221"/>
      <c r="DHV20" s="221"/>
      <c r="DHW20" s="221"/>
      <c r="DHX20" s="221"/>
      <c r="DHY20" s="221"/>
      <c r="DHZ20" s="221"/>
      <c r="DIA20" s="221"/>
      <c r="DIB20" s="221"/>
      <c r="DIC20" s="221"/>
      <c r="DID20" s="221"/>
      <c r="DIE20" s="221"/>
      <c r="DIF20" s="221"/>
      <c r="DIG20" s="221"/>
      <c r="DIH20" s="221"/>
      <c r="DII20" s="221"/>
      <c r="DIJ20" s="221"/>
      <c r="DIK20" s="221"/>
      <c r="DIL20" s="221"/>
      <c r="DIM20" s="221"/>
      <c r="DIN20" s="221"/>
      <c r="DIO20" s="221"/>
      <c r="DIP20" s="221"/>
      <c r="DIQ20" s="221"/>
      <c r="DIR20" s="221"/>
      <c r="DIS20" s="221"/>
      <c r="DIT20" s="221"/>
      <c r="DIU20" s="221"/>
      <c r="DIV20" s="221"/>
      <c r="DIW20" s="221"/>
      <c r="DIX20" s="221"/>
      <c r="DIY20" s="221"/>
      <c r="DIZ20" s="221"/>
      <c r="DJA20" s="221"/>
      <c r="DJB20" s="221"/>
      <c r="DJC20" s="221"/>
      <c r="DJD20" s="221"/>
      <c r="DJE20" s="221"/>
      <c r="DJF20" s="221"/>
      <c r="DJG20" s="221"/>
      <c r="DJH20" s="221"/>
      <c r="DJI20" s="221"/>
      <c r="DJJ20" s="221"/>
      <c r="DJK20" s="221"/>
      <c r="DJL20" s="221"/>
      <c r="DJM20" s="221"/>
      <c r="DJN20" s="221"/>
      <c r="DJO20" s="221"/>
      <c r="DJP20" s="221"/>
      <c r="DJQ20" s="221"/>
      <c r="DJR20" s="221"/>
      <c r="DJS20" s="221"/>
      <c r="DJT20" s="221"/>
      <c r="DJU20" s="221"/>
      <c r="DJV20" s="221"/>
      <c r="DJW20" s="221"/>
      <c r="DJX20" s="221"/>
      <c r="DJY20" s="221"/>
      <c r="DJZ20" s="221"/>
      <c r="DKA20" s="221"/>
      <c r="DKB20" s="221"/>
      <c r="DKC20" s="221"/>
      <c r="DKD20" s="221"/>
      <c r="DKE20" s="221"/>
      <c r="DKF20" s="221"/>
      <c r="DKG20" s="221"/>
      <c r="DKH20" s="221"/>
      <c r="DKI20" s="221"/>
      <c r="DKJ20" s="221"/>
      <c r="DKK20" s="221"/>
      <c r="DKL20" s="221"/>
      <c r="DKM20" s="221"/>
      <c r="DKN20" s="221"/>
      <c r="DKO20" s="221"/>
      <c r="DKP20" s="221"/>
      <c r="DKQ20" s="221"/>
      <c r="DKR20" s="221"/>
      <c r="DKS20" s="221"/>
      <c r="DKT20" s="221"/>
      <c r="DKU20" s="221"/>
      <c r="DKV20" s="221"/>
      <c r="DKW20" s="221"/>
      <c r="DKX20" s="221"/>
      <c r="DKY20" s="221"/>
      <c r="DKZ20" s="221"/>
      <c r="DLA20" s="221"/>
      <c r="DLB20" s="221"/>
      <c r="DLC20" s="221"/>
      <c r="DLD20" s="221"/>
      <c r="DLE20" s="221"/>
      <c r="DLF20" s="221"/>
      <c r="DLG20" s="221"/>
      <c r="DLH20" s="221"/>
      <c r="DLI20" s="221"/>
      <c r="DLJ20" s="221"/>
      <c r="DLK20" s="221"/>
      <c r="DLL20" s="221"/>
      <c r="DLM20" s="221"/>
      <c r="DLN20" s="221"/>
      <c r="DLO20" s="221"/>
      <c r="DLP20" s="221"/>
      <c r="DLQ20" s="221"/>
      <c r="DLR20" s="221"/>
      <c r="DLS20" s="221"/>
      <c r="DLT20" s="221"/>
      <c r="DLU20" s="221"/>
      <c r="DLV20" s="221"/>
      <c r="DLW20" s="221"/>
      <c r="DLX20" s="221"/>
      <c r="DLY20" s="221"/>
      <c r="DLZ20" s="221"/>
      <c r="DMA20" s="221"/>
      <c r="DMB20" s="221"/>
      <c r="DMC20" s="221"/>
      <c r="DMD20" s="221"/>
      <c r="DME20" s="221"/>
      <c r="DMF20" s="221"/>
      <c r="DMG20" s="221"/>
      <c r="DMH20" s="221"/>
      <c r="DMI20" s="221"/>
      <c r="DMJ20" s="221"/>
      <c r="DMK20" s="221"/>
      <c r="DML20" s="221"/>
      <c r="DMM20" s="221"/>
      <c r="DMN20" s="221"/>
      <c r="DMO20" s="221"/>
      <c r="DMP20" s="221"/>
      <c r="DMQ20" s="221"/>
      <c r="DMR20" s="221"/>
      <c r="DMS20" s="221"/>
      <c r="DMT20" s="221"/>
      <c r="DMU20" s="221"/>
      <c r="DMV20" s="221"/>
      <c r="DMW20" s="221"/>
      <c r="DMX20" s="221"/>
      <c r="DMY20" s="221"/>
      <c r="DMZ20" s="221"/>
      <c r="DNA20" s="221"/>
      <c r="DNB20" s="221"/>
      <c r="DNC20" s="221"/>
      <c r="DND20" s="221"/>
      <c r="DNE20" s="221"/>
      <c r="DNF20" s="221"/>
      <c r="DNG20" s="221"/>
      <c r="DNH20" s="221"/>
      <c r="DNI20" s="221"/>
      <c r="DNJ20" s="221"/>
      <c r="DNK20" s="221"/>
      <c r="DNL20" s="221"/>
      <c r="DNM20" s="221"/>
      <c r="DNN20" s="221"/>
      <c r="DNO20" s="221"/>
      <c r="DNP20" s="221"/>
      <c r="DNQ20" s="221"/>
      <c r="DNR20" s="221"/>
      <c r="DNS20" s="221"/>
      <c r="DNT20" s="221"/>
      <c r="DNU20" s="221"/>
      <c r="DNV20" s="221"/>
      <c r="DNW20" s="221"/>
      <c r="DNX20" s="221"/>
      <c r="DNY20" s="221"/>
      <c r="DNZ20" s="221"/>
      <c r="DOA20" s="221"/>
      <c r="DOB20" s="221"/>
      <c r="DOC20" s="221"/>
      <c r="DOD20" s="221"/>
      <c r="DOE20" s="221"/>
      <c r="DOF20" s="221"/>
      <c r="DOG20" s="221"/>
      <c r="DOH20" s="221"/>
      <c r="DOI20" s="221"/>
      <c r="DOJ20" s="221"/>
      <c r="DOK20" s="221"/>
      <c r="DOL20" s="221"/>
      <c r="DOM20" s="221"/>
      <c r="DON20" s="221"/>
      <c r="DOO20" s="221"/>
      <c r="DOP20" s="221"/>
      <c r="DOQ20" s="221"/>
      <c r="DOR20" s="221"/>
      <c r="DOS20" s="221"/>
      <c r="DOT20" s="221"/>
      <c r="DOU20" s="221"/>
      <c r="DOV20" s="221"/>
      <c r="DOW20" s="221"/>
      <c r="DOX20" s="221"/>
      <c r="DOY20" s="221"/>
      <c r="DOZ20" s="221"/>
      <c r="DPA20" s="221"/>
      <c r="DPB20" s="221"/>
      <c r="DPC20" s="221"/>
      <c r="DPD20" s="221"/>
      <c r="DPE20" s="221"/>
      <c r="DPF20" s="221"/>
      <c r="DPG20" s="221"/>
      <c r="DPH20" s="221"/>
      <c r="DPI20" s="221"/>
      <c r="DPJ20" s="221"/>
      <c r="DPK20" s="221"/>
      <c r="DPL20" s="221"/>
      <c r="DPM20" s="221"/>
      <c r="DPN20" s="221"/>
      <c r="DPO20" s="221"/>
      <c r="DPP20" s="221"/>
      <c r="DPQ20" s="221"/>
      <c r="DPR20" s="221"/>
      <c r="DPS20" s="221"/>
      <c r="DPT20" s="221"/>
      <c r="DPU20" s="221"/>
      <c r="DPV20" s="221"/>
      <c r="DPW20" s="221"/>
      <c r="DPX20" s="221"/>
      <c r="DPY20" s="221"/>
      <c r="DPZ20" s="221"/>
      <c r="DQA20" s="221"/>
      <c r="DQB20" s="221"/>
      <c r="DQC20" s="221"/>
      <c r="DQD20" s="221"/>
      <c r="DQE20" s="221"/>
      <c r="DQF20" s="221"/>
      <c r="DQG20" s="221"/>
      <c r="DQH20" s="221"/>
      <c r="DQI20" s="221"/>
      <c r="DQJ20" s="221"/>
      <c r="DQK20" s="221"/>
      <c r="DQL20" s="221"/>
      <c r="DQM20" s="221"/>
      <c r="DQN20" s="221"/>
      <c r="DQO20" s="221"/>
      <c r="DQP20" s="221"/>
      <c r="DQQ20" s="221"/>
      <c r="DQR20" s="221"/>
      <c r="DQS20" s="221"/>
      <c r="DQT20" s="221"/>
      <c r="DQU20" s="221"/>
      <c r="DQV20" s="221"/>
      <c r="DQW20" s="221"/>
      <c r="DQX20" s="221"/>
      <c r="DQY20" s="221"/>
      <c r="DQZ20" s="221"/>
      <c r="DRA20" s="221"/>
      <c r="DRB20" s="221"/>
      <c r="DRC20" s="221"/>
      <c r="DRD20" s="221"/>
      <c r="DRE20" s="221"/>
      <c r="DRF20" s="221"/>
      <c r="DRG20" s="221"/>
      <c r="DRH20" s="221"/>
      <c r="DRI20" s="221"/>
      <c r="DRJ20" s="221"/>
      <c r="DRK20" s="221"/>
      <c r="DRL20" s="221"/>
      <c r="DRM20" s="221"/>
      <c r="DRN20" s="221"/>
      <c r="DRO20" s="221"/>
      <c r="DRP20" s="221"/>
      <c r="DRQ20" s="221"/>
      <c r="DRR20" s="221"/>
      <c r="DRS20" s="221"/>
      <c r="DRT20" s="221"/>
      <c r="DRU20" s="221"/>
      <c r="DRV20" s="221"/>
      <c r="DRW20" s="221"/>
      <c r="DRX20" s="221"/>
      <c r="DRY20" s="221"/>
      <c r="DRZ20" s="221"/>
      <c r="DSA20" s="221"/>
      <c r="DSB20" s="221"/>
      <c r="DSC20" s="221"/>
      <c r="DSD20" s="221"/>
      <c r="DSE20" s="221"/>
      <c r="DSF20" s="221"/>
      <c r="DSG20" s="221"/>
      <c r="DSH20" s="221"/>
      <c r="DSI20" s="221"/>
      <c r="DSJ20" s="221"/>
      <c r="DSK20" s="221"/>
      <c r="DSL20" s="221"/>
      <c r="DSM20" s="221"/>
      <c r="DSN20" s="221"/>
      <c r="DSO20" s="221"/>
      <c r="DSP20" s="221"/>
      <c r="DSQ20" s="221"/>
      <c r="DSR20" s="221"/>
      <c r="DSS20" s="221"/>
      <c r="DST20" s="221"/>
      <c r="DSU20" s="221"/>
      <c r="DSV20" s="221"/>
      <c r="DSW20" s="221"/>
      <c r="DSX20" s="221"/>
      <c r="DSY20" s="221"/>
      <c r="DSZ20" s="221"/>
      <c r="DTA20" s="221"/>
      <c r="DTB20" s="221"/>
      <c r="DTC20" s="221"/>
      <c r="DTD20" s="221"/>
      <c r="DTE20" s="221"/>
      <c r="DTF20" s="221"/>
      <c r="DTG20" s="221"/>
      <c r="DTH20" s="221"/>
      <c r="DTI20" s="221"/>
      <c r="DTJ20" s="221"/>
      <c r="DTK20" s="221"/>
      <c r="DTL20" s="221"/>
      <c r="DTM20" s="221"/>
      <c r="DTN20" s="221"/>
      <c r="DTO20" s="221"/>
      <c r="DTP20" s="221"/>
      <c r="DTQ20" s="221"/>
      <c r="DTR20" s="221"/>
      <c r="DTS20" s="221"/>
      <c r="DTT20" s="221"/>
      <c r="DTU20" s="221"/>
      <c r="DTV20" s="221"/>
      <c r="DTW20" s="221"/>
      <c r="DTX20" s="221"/>
      <c r="DTY20" s="221"/>
      <c r="DTZ20" s="221"/>
      <c r="DUA20" s="221"/>
      <c r="DUB20" s="221"/>
      <c r="DUC20" s="221"/>
      <c r="DUD20" s="221"/>
      <c r="DUE20" s="221"/>
      <c r="DUF20" s="221"/>
      <c r="DUG20" s="221"/>
      <c r="DUH20" s="221"/>
      <c r="DUI20" s="221"/>
      <c r="DUJ20" s="221"/>
      <c r="DUK20" s="221"/>
      <c r="DUL20" s="221"/>
      <c r="DUM20" s="221"/>
      <c r="DUN20" s="221"/>
      <c r="DUO20" s="221"/>
      <c r="DUP20" s="221"/>
      <c r="DUQ20" s="221"/>
      <c r="DUR20" s="221"/>
      <c r="DUS20" s="221"/>
      <c r="DUT20" s="221"/>
      <c r="DUU20" s="221"/>
      <c r="DUV20" s="221"/>
      <c r="DUW20" s="221"/>
      <c r="DUX20" s="221"/>
      <c r="DUY20" s="221"/>
      <c r="DUZ20" s="221"/>
      <c r="DVA20" s="221"/>
      <c r="DVB20" s="221"/>
      <c r="DVC20" s="221"/>
      <c r="DVD20" s="221"/>
      <c r="DVE20" s="221"/>
      <c r="DVF20" s="221"/>
      <c r="DVG20" s="221"/>
      <c r="DVH20" s="221"/>
      <c r="DVI20" s="221"/>
      <c r="DVJ20" s="221"/>
      <c r="DVK20" s="221"/>
      <c r="DVL20" s="221"/>
      <c r="DVM20" s="221"/>
      <c r="DVN20" s="221"/>
      <c r="DVO20" s="221"/>
      <c r="DVP20" s="221"/>
      <c r="DVQ20" s="221"/>
      <c r="DVR20" s="221"/>
      <c r="DVS20" s="221"/>
      <c r="DVT20" s="221"/>
      <c r="DVU20" s="221"/>
      <c r="DVV20" s="221"/>
      <c r="DVW20" s="221"/>
      <c r="DVX20" s="221"/>
      <c r="DVY20" s="221"/>
      <c r="DVZ20" s="221"/>
      <c r="DWA20" s="221"/>
      <c r="DWB20" s="221"/>
      <c r="DWC20" s="221"/>
      <c r="DWD20" s="221"/>
      <c r="DWE20" s="221"/>
      <c r="DWF20" s="221"/>
      <c r="DWG20" s="221"/>
      <c r="DWH20" s="221"/>
      <c r="DWI20" s="221"/>
      <c r="DWJ20" s="221"/>
      <c r="DWK20" s="221"/>
      <c r="DWL20" s="221"/>
      <c r="DWM20" s="221"/>
      <c r="DWN20" s="221"/>
      <c r="DWO20" s="221"/>
      <c r="DWP20" s="221"/>
      <c r="DWQ20" s="221"/>
      <c r="DWR20" s="221"/>
      <c r="DWS20" s="221"/>
      <c r="DWT20" s="221"/>
      <c r="DWU20" s="221"/>
      <c r="DWV20" s="221"/>
      <c r="DWW20" s="221"/>
      <c r="DWX20" s="221"/>
      <c r="DWY20" s="221"/>
      <c r="DWZ20" s="221"/>
      <c r="DXA20" s="221"/>
      <c r="DXB20" s="221"/>
      <c r="DXC20" s="221"/>
      <c r="DXD20" s="221"/>
      <c r="DXE20" s="221"/>
      <c r="DXF20" s="221"/>
      <c r="DXG20" s="221"/>
      <c r="DXH20" s="221"/>
      <c r="DXI20" s="221"/>
      <c r="DXJ20" s="221"/>
      <c r="DXK20" s="221"/>
      <c r="DXL20" s="221"/>
      <c r="DXM20" s="221"/>
      <c r="DXN20" s="221"/>
      <c r="DXO20" s="221"/>
      <c r="DXP20" s="221"/>
      <c r="DXQ20" s="221"/>
      <c r="DXR20" s="221"/>
      <c r="DXS20" s="221"/>
      <c r="DXT20" s="221"/>
      <c r="DXU20" s="221"/>
      <c r="DXV20" s="221"/>
      <c r="DXW20" s="221"/>
      <c r="DXX20" s="221"/>
      <c r="DXY20" s="221"/>
      <c r="DXZ20" s="221"/>
      <c r="DYA20" s="221"/>
      <c r="DYB20" s="221"/>
      <c r="DYC20" s="221"/>
      <c r="DYD20" s="221"/>
      <c r="DYE20" s="221"/>
      <c r="DYF20" s="221"/>
      <c r="DYG20" s="221"/>
      <c r="DYH20" s="221"/>
      <c r="DYI20" s="221"/>
      <c r="DYJ20" s="221"/>
      <c r="DYK20" s="221"/>
      <c r="DYL20" s="221"/>
      <c r="DYM20" s="221"/>
      <c r="DYN20" s="221"/>
      <c r="DYO20" s="221"/>
      <c r="DYP20" s="221"/>
      <c r="DYQ20" s="221"/>
      <c r="DYR20" s="221"/>
      <c r="DYS20" s="221"/>
      <c r="DYT20" s="221"/>
      <c r="DYU20" s="221"/>
      <c r="DYV20" s="221"/>
      <c r="DYW20" s="221"/>
      <c r="DYX20" s="221"/>
      <c r="DYY20" s="221"/>
      <c r="DYZ20" s="221"/>
      <c r="DZA20" s="221"/>
      <c r="DZB20" s="221"/>
      <c r="DZC20" s="221"/>
      <c r="DZD20" s="221"/>
      <c r="DZE20" s="221"/>
      <c r="DZF20" s="221"/>
      <c r="DZG20" s="221"/>
      <c r="DZH20" s="221"/>
      <c r="DZI20" s="221"/>
      <c r="DZJ20" s="221"/>
      <c r="DZK20" s="221"/>
      <c r="DZL20" s="221"/>
      <c r="DZM20" s="221"/>
      <c r="DZN20" s="221"/>
      <c r="DZO20" s="221"/>
      <c r="DZP20" s="221"/>
      <c r="DZQ20" s="221"/>
      <c r="DZR20" s="221"/>
      <c r="DZS20" s="221"/>
      <c r="DZT20" s="221"/>
      <c r="DZU20" s="221"/>
      <c r="DZV20" s="221"/>
      <c r="DZW20" s="221"/>
      <c r="DZX20" s="221"/>
      <c r="DZY20" s="221"/>
      <c r="DZZ20" s="221"/>
      <c r="EAA20" s="221"/>
      <c r="EAB20" s="221"/>
      <c r="EAC20" s="221"/>
      <c r="EAD20" s="221"/>
      <c r="EAE20" s="221"/>
      <c r="EAF20" s="221"/>
      <c r="EAG20" s="221"/>
      <c r="EAH20" s="221"/>
      <c r="EAI20" s="221"/>
      <c r="EAJ20" s="221"/>
      <c r="EAK20" s="221"/>
      <c r="EAL20" s="221"/>
      <c r="EAM20" s="221"/>
      <c r="EAN20" s="221"/>
      <c r="EAO20" s="221"/>
      <c r="EAP20" s="221"/>
      <c r="EAQ20" s="221"/>
      <c r="EAR20" s="221"/>
      <c r="EAS20" s="221"/>
      <c r="EAT20" s="221"/>
      <c r="EAU20" s="221"/>
      <c r="EAV20" s="221"/>
      <c r="EAW20" s="221"/>
      <c r="EAX20" s="221"/>
      <c r="EAY20" s="221"/>
      <c r="EAZ20" s="221"/>
      <c r="EBA20" s="221"/>
      <c r="EBB20" s="221"/>
      <c r="EBC20" s="221"/>
      <c r="EBD20" s="221"/>
      <c r="EBE20" s="221"/>
      <c r="EBF20" s="221"/>
      <c r="EBG20" s="221"/>
      <c r="EBH20" s="221"/>
      <c r="EBI20" s="221"/>
      <c r="EBJ20" s="221"/>
      <c r="EBK20" s="221"/>
      <c r="EBL20" s="221"/>
      <c r="EBM20" s="221"/>
      <c r="EBN20" s="221"/>
      <c r="EBO20" s="221"/>
      <c r="EBP20" s="221"/>
      <c r="EBQ20" s="221"/>
      <c r="EBR20" s="221"/>
      <c r="EBS20" s="221"/>
      <c r="EBT20" s="221"/>
      <c r="EBU20" s="221"/>
      <c r="EBV20" s="221"/>
      <c r="EBW20" s="221"/>
      <c r="EBX20" s="221"/>
      <c r="EBY20" s="221"/>
      <c r="EBZ20" s="221"/>
      <c r="ECA20" s="221"/>
      <c r="ECB20" s="221"/>
      <c r="ECC20" s="221"/>
      <c r="ECD20" s="221"/>
      <c r="ECE20" s="221"/>
      <c r="ECF20" s="221"/>
      <c r="ECG20" s="221"/>
      <c r="ECH20" s="221"/>
      <c r="ECI20" s="221"/>
      <c r="ECJ20" s="221"/>
      <c r="ECK20" s="221"/>
      <c r="ECL20" s="221"/>
      <c r="ECM20" s="221"/>
      <c r="ECN20" s="221"/>
      <c r="ECO20" s="221"/>
      <c r="ECP20" s="221"/>
      <c r="ECQ20" s="221"/>
      <c r="ECR20" s="221"/>
      <c r="ECS20" s="221"/>
      <c r="ECT20" s="221"/>
      <c r="ECU20" s="221"/>
      <c r="ECV20" s="221"/>
      <c r="ECW20" s="221"/>
      <c r="ECX20" s="221"/>
      <c r="ECY20" s="221"/>
      <c r="ECZ20" s="221"/>
      <c r="EDA20" s="221"/>
      <c r="EDB20" s="221"/>
      <c r="EDC20" s="221"/>
      <c r="EDD20" s="221"/>
      <c r="EDE20" s="221"/>
      <c r="EDF20" s="221"/>
      <c r="EDG20" s="221"/>
      <c r="EDH20" s="221"/>
      <c r="EDI20" s="221"/>
      <c r="EDJ20" s="221"/>
      <c r="EDK20" s="221"/>
      <c r="EDL20" s="221"/>
      <c r="EDM20" s="221"/>
      <c r="EDN20" s="221"/>
      <c r="EDO20" s="221"/>
      <c r="EDP20" s="221"/>
      <c r="EDQ20" s="221"/>
      <c r="EDR20" s="221"/>
      <c r="EDS20" s="221"/>
      <c r="EDT20" s="221"/>
      <c r="EDU20" s="221"/>
      <c r="EDV20" s="221"/>
      <c r="EDW20" s="221"/>
      <c r="EDX20" s="221"/>
      <c r="EDY20" s="221"/>
      <c r="EDZ20" s="221"/>
      <c r="EEA20" s="221"/>
      <c r="EEB20" s="221"/>
      <c r="EEC20" s="221"/>
      <c r="EED20" s="221"/>
      <c r="EEE20" s="221"/>
      <c r="EEF20" s="221"/>
      <c r="EEG20" s="221"/>
      <c r="EEH20" s="221"/>
      <c r="EEI20" s="221"/>
      <c r="EEJ20" s="221"/>
      <c r="EEK20" s="221"/>
      <c r="EEL20" s="221"/>
      <c r="EEM20" s="221"/>
      <c r="EEN20" s="221"/>
      <c r="EEO20" s="221"/>
      <c r="EEP20" s="221"/>
      <c r="EEQ20" s="221"/>
      <c r="EER20" s="221"/>
      <c r="EES20" s="221"/>
      <c r="EET20" s="221"/>
      <c r="EEU20" s="221"/>
      <c r="EEV20" s="221"/>
      <c r="EEW20" s="221"/>
      <c r="EEX20" s="221"/>
      <c r="EEY20" s="221"/>
      <c r="EEZ20" s="221"/>
      <c r="EFA20" s="221"/>
      <c r="EFB20" s="221"/>
      <c r="EFC20" s="221"/>
      <c r="EFD20" s="221"/>
      <c r="EFE20" s="221"/>
      <c r="EFF20" s="221"/>
      <c r="EFG20" s="221"/>
      <c r="EFH20" s="221"/>
      <c r="EFI20" s="221"/>
      <c r="EFJ20" s="221"/>
      <c r="EFK20" s="221"/>
      <c r="EFL20" s="221"/>
      <c r="EFM20" s="221"/>
      <c r="EFN20" s="221"/>
      <c r="EFO20" s="221"/>
      <c r="EFP20" s="221"/>
      <c r="EFQ20" s="221"/>
      <c r="EFR20" s="221"/>
      <c r="EFS20" s="221"/>
      <c r="EFT20" s="221"/>
      <c r="EFU20" s="221"/>
      <c r="EFV20" s="221"/>
      <c r="EFW20" s="221"/>
      <c r="EFX20" s="221"/>
      <c r="EFY20" s="221"/>
      <c r="EFZ20" s="221"/>
      <c r="EGA20" s="221"/>
      <c r="EGB20" s="221"/>
      <c r="EGC20" s="221"/>
      <c r="EGD20" s="221"/>
      <c r="EGE20" s="221"/>
      <c r="EGF20" s="221"/>
      <c r="EGG20" s="221"/>
      <c r="EGH20" s="221"/>
      <c r="EGI20" s="221"/>
      <c r="EGJ20" s="221"/>
      <c r="EGK20" s="221"/>
      <c r="EGL20" s="221"/>
      <c r="EGM20" s="221"/>
      <c r="EGN20" s="221"/>
      <c r="EGO20" s="221"/>
      <c r="EGP20" s="221"/>
      <c r="EGQ20" s="221"/>
      <c r="EGR20" s="221"/>
      <c r="EGS20" s="221"/>
      <c r="EGT20" s="221"/>
      <c r="EGU20" s="221"/>
      <c r="EGV20" s="221"/>
      <c r="EGW20" s="221"/>
      <c r="EGX20" s="221"/>
      <c r="EGY20" s="221"/>
      <c r="EGZ20" s="221"/>
      <c r="EHA20" s="221"/>
      <c r="EHB20" s="221"/>
      <c r="EHC20" s="221"/>
      <c r="EHD20" s="221"/>
      <c r="EHE20" s="221"/>
      <c r="EHF20" s="221"/>
      <c r="EHG20" s="221"/>
      <c r="EHH20" s="221"/>
      <c r="EHI20" s="221"/>
      <c r="EHJ20" s="221"/>
      <c r="EHK20" s="221"/>
      <c r="EHL20" s="221"/>
      <c r="EHM20" s="221"/>
      <c r="EHN20" s="221"/>
      <c r="EHO20" s="221"/>
      <c r="EHP20" s="221"/>
      <c r="EHQ20" s="221"/>
      <c r="EHR20" s="221"/>
      <c r="EHS20" s="221"/>
      <c r="EHT20" s="221"/>
      <c r="EHU20" s="221"/>
      <c r="EHV20" s="221"/>
      <c r="EHW20" s="221"/>
      <c r="EHX20" s="221"/>
      <c r="EHY20" s="221"/>
      <c r="EHZ20" s="221"/>
      <c r="EIA20" s="221"/>
      <c r="EIB20" s="221"/>
      <c r="EIC20" s="221"/>
      <c r="EID20" s="221"/>
      <c r="EIE20" s="221"/>
      <c r="EIF20" s="221"/>
      <c r="EIG20" s="221"/>
      <c r="EIH20" s="221"/>
      <c r="EII20" s="221"/>
      <c r="EIJ20" s="221"/>
      <c r="EIK20" s="221"/>
      <c r="EIL20" s="221"/>
      <c r="EIM20" s="221"/>
      <c r="EIN20" s="221"/>
      <c r="EIO20" s="221"/>
      <c r="EIP20" s="221"/>
      <c r="EIQ20" s="221"/>
      <c r="EIR20" s="221"/>
      <c r="EIS20" s="221"/>
      <c r="EIT20" s="221"/>
      <c r="EIU20" s="221"/>
      <c r="EIV20" s="221"/>
      <c r="EIW20" s="221"/>
      <c r="EIX20" s="221"/>
      <c r="EIY20" s="221"/>
      <c r="EIZ20" s="221"/>
      <c r="EJA20" s="221"/>
      <c r="EJB20" s="221"/>
      <c r="EJC20" s="221"/>
      <c r="EJD20" s="221"/>
      <c r="EJE20" s="221"/>
      <c r="EJF20" s="221"/>
      <c r="EJG20" s="221"/>
      <c r="EJH20" s="221"/>
      <c r="EJI20" s="221"/>
      <c r="EJJ20" s="221"/>
      <c r="EJK20" s="221"/>
      <c r="EJL20" s="221"/>
      <c r="EJM20" s="221"/>
      <c r="EJN20" s="221"/>
      <c r="EJO20" s="221"/>
      <c r="EJP20" s="221"/>
      <c r="EJQ20" s="221"/>
      <c r="EJR20" s="221"/>
      <c r="EJS20" s="221"/>
      <c r="EJT20" s="221"/>
      <c r="EJU20" s="221"/>
      <c r="EJV20" s="221"/>
      <c r="EJW20" s="221"/>
      <c r="EJX20" s="221"/>
      <c r="EJY20" s="221"/>
      <c r="EJZ20" s="221"/>
      <c r="EKA20" s="221"/>
      <c r="EKB20" s="221"/>
      <c r="EKC20" s="221"/>
      <c r="EKD20" s="221"/>
      <c r="EKE20" s="221"/>
      <c r="EKF20" s="221"/>
      <c r="EKG20" s="221"/>
      <c r="EKH20" s="221"/>
      <c r="EKI20" s="221"/>
      <c r="EKJ20" s="221"/>
      <c r="EKK20" s="221"/>
      <c r="EKL20" s="221"/>
      <c r="EKM20" s="221"/>
      <c r="EKN20" s="221"/>
      <c r="EKO20" s="221"/>
      <c r="EKP20" s="221"/>
      <c r="EKQ20" s="221"/>
      <c r="EKR20" s="221"/>
      <c r="EKS20" s="221"/>
      <c r="EKT20" s="221"/>
      <c r="EKU20" s="221"/>
      <c r="EKV20" s="221"/>
      <c r="EKW20" s="221"/>
      <c r="EKX20" s="221"/>
      <c r="EKY20" s="221"/>
      <c r="EKZ20" s="221"/>
      <c r="ELA20" s="221"/>
      <c r="ELB20" s="221"/>
      <c r="ELC20" s="221"/>
      <c r="ELD20" s="221"/>
      <c r="ELE20" s="221"/>
      <c r="ELF20" s="221"/>
      <c r="ELG20" s="221"/>
      <c r="ELH20" s="221"/>
      <c r="ELI20" s="221"/>
      <c r="ELJ20" s="221"/>
      <c r="ELK20" s="221"/>
      <c r="ELL20" s="221"/>
      <c r="ELM20" s="221"/>
      <c r="ELN20" s="221"/>
      <c r="ELO20" s="221"/>
      <c r="ELP20" s="221"/>
      <c r="ELQ20" s="221"/>
      <c r="ELR20" s="221"/>
      <c r="ELS20" s="221"/>
      <c r="ELT20" s="221"/>
      <c r="ELU20" s="221"/>
      <c r="ELV20" s="221"/>
      <c r="ELW20" s="221"/>
      <c r="ELX20" s="221"/>
      <c r="ELY20" s="221"/>
      <c r="ELZ20" s="221"/>
      <c r="EMA20" s="221"/>
      <c r="EMB20" s="221"/>
      <c r="EMC20" s="221"/>
      <c r="EMD20" s="221"/>
      <c r="EME20" s="221"/>
      <c r="EMF20" s="221"/>
      <c r="EMG20" s="221"/>
      <c r="EMH20" s="221"/>
      <c r="EMI20" s="221"/>
      <c r="EMJ20" s="221"/>
      <c r="EMK20" s="221"/>
      <c r="EML20" s="221"/>
      <c r="EMM20" s="221"/>
      <c r="EMN20" s="221"/>
      <c r="EMO20" s="221"/>
      <c r="EMP20" s="221"/>
      <c r="EMQ20" s="221"/>
      <c r="EMR20" s="221"/>
      <c r="EMS20" s="221"/>
      <c r="EMT20" s="221"/>
      <c r="EMU20" s="221"/>
      <c r="EMV20" s="221"/>
      <c r="EMW20" s="221"/>
      <c r="EMX20" s="221"/>
      <c r="EMY20" s="221"/>
      <c r="EMZ20" s="221"/>
      <c r="ENA20" s="221"/>
      <c r="ENB20" s="221"/>
      <c r="ENC20" s="221"/>
      <c r="END20" s="221"/>
      <c r="ENE20" s="221"/>
      <c r="ENF20" s="221"/>
      <c r="ENG20" s="221"/>
      <c r="ENH20" s="221"/>
      <c r="ENI20" s="221"/>
      <c r="ENJ20" s="221"/>
      <c r="ENK20" s="221"/>
      <c r="ENL20" s="221"/>
      <c r="ENM20" s="221"/>
      <c r="ENN20" s="221"/>
      <c r="ENO20" s="221"/>
      <c r="ENP20" s="221"/>
      <c r="ENQ20" s="221"/>
      <c r="ENR20" s="221"/>
      <c r="ENS20" s="221"/>
      <c r="ENT20" s="221"/>
      <c r="ENU20" s="221"/>
      <c r="ENV20" s="221"/>
      <c r="ENW20" s="221"/>
      <c r="ENX20" s="221"/>
      <c r="ENY20" s="221"/>
      <c r="ENZ20" s="221"/>
      <c r="EOA20" s="221"/>
      <c r="EOB20" s="221"/>
      <c r="EOC20" s="221"/>
      <c r="EOD20" s="221"/>
      <c r="EOE20" s="221"/>
      <c r="EOF20" s="221"/>
      <c r="EOG20" s="221"/>
      <c r="EOH20" s="221"/>
      <c r="EOI20" s="221"/>
      <c r="EOJ20" s="221"/>
      <c r="EOK20" s="221"/>
      <c r="EOL20" s="221"/>
      <c r="EOM20" s="221"/>
      <c r="EON20" s="221"/>
      <c r="EOO20" s="221"/>
      <c r="EOP20" s="221"/>
      <c r="EOQ20" s="221"/>
      <c r="EOR20" s="221"/>
      <c r="EOS20" s="221"/>
      <c r="EOT20" s="221"/>
      <c r="EOU20" s="221"/>
      <c r="EOV20" s="221"/>
      <c r="EOW20" s="221"/>
      <c r="EOX20" s="221"/>
      <c r="EOY20" s="221"/>
      <c r="EOZ20" s="221"/>
      <c r="EPA20" s="221"/>
      <c r="EPB20" s="221"/>
      <c r="EPC20" s="221"/>
      <c r="EPD20" s="221"/>
      <c r="EPE20" s="221"/>
      <c r="EPF20" s="221"/>
      <c r="EPG20" s="221"/>
      <c r="EPH20" s="221"/>
      <c r="EPI20" s="221"/>
      <c r="EPJ20" s="221"/>
      <c r="EPK20" s="221"/>
      <c r="EPL20" s="221"/>
      <c r="EPM20" s="221"/>
      <c r="EPN20" s="221"/>
      <c r="EPO20" s="221"/>
      <c r="EPP20" s="221"/>
      <c r="EPQ20" s="221"/>
      <c r="EPR20" s="221"/>
      <c r="EPS20" s="221"/>
      <c r="EPT20" s="221"/>
      <c r="EPU20" s="221"/>
      <c r="EPV20" s="221"/>
      <c r="EPW20" s="221"/>
      <c r="EPX20" s="221"/>
      <c r="EPY20" s="221"/>
      <c r="EPZ20" s="221"/>
      <c r="EQA20" s="221"/>
      <c r="EQB20" s="221"/>
      <c r="EQC20" s="221"/>
      <c r="EQD20" s="221"/>
      <c r="EQE20" s="221"/>
      <c r="EQF20" s="221"/>
      <c r="EQG20" s="221"/>
      <c r="EQH20" s="221"/>
      <c r="EQI20" s="221"/>
      <c r="EQJ20" s="221"/>
      <c r="EQK20" s="221"/>
      <c r="EQL20" s="221"/>
      <c r="EQM20" s="221"/>
      <c r="EQN20" s="221"/>
      <c r="EQO20" s="221"/>
      <c r="EQP20" s="221"/>
      <c r="EQQ20" s="221"/>
      <c r="EQR20" s="221"/>
      <c r="EQS20" s="221"/>
      <c r="EQT20" s="221"/>
      <c r="EQU20" s="221"/>
      <c r="EQV20" s="221"/>
      <c r="EQW20" s="221"/>
      <c r="EQX20" s="221"/>
      <c r="EQY20" s="221"/>
      <c r="EQZ20" s="221"/>
      <c r="ERA20" s="221"/>
      <c r="ERB20" s="221"/>
      <c r="ERC20" s="221"/>
      <c r="ERD20" s="221"/>
      <c r="ERE20" s="221"/>
      <c r="ERF20" s="221"/>
      <c r="ERG20" s="221"/>
      <c r="ERH20" s="221"/>
      <c r="ERI20" s="221"/>
      <c r="ERJ20" s="221"/>
      <c r="ERK20" s="221"/>
      <c r="ERL20" s="221"/>
      <c r="ERM20" s="221"/>
      <c r="ERN20" s="221"/>
      <c r="ERO20" s="221"/>
      <c r="ERP20" s="221"/>
      <c r="ERQ20" s="221"/>
      <c r="ERR20" s="221"/>
      <c r="ERS20" s="221"/>
      <c r="ERT20" s="221"/>
      <c r="ERU20" s="221"/>
      <c r="ERV20" s="221"/>
      <c r="ERW20" s="221"/>
      <c r="ERX20" s="221"/>
      <c r="ERY20" s="221"/>
      <c r="ERZ20" s="221"/>
      <c r="ESA20" s="221"/>
      <c r="ESB20" s="221"/>
      <c r="ESC20" s="221"/>
      <c r="ESD20" s="221"/>
      <c r="ESE20" s="221"/>
      <c r="ESF20" s="221"/>
      <c r="ESG20" s="221"/>
      <c r="ESH20" s="221"/>
      <c r="ESI20" s="221"/>
      <c r="ESJ20" s="221"/>
      <c r="ESK20" s="221"/>
      <c r="ESL20" s="221"/>
      <c r="ESM20" s="221"/>
      <c r="ESN20" s="221"/>
      <c r="ESO20" s="221"/>
      <c r="ESP20" s="221"/>
      <c r="ESQ20" s="221"/>
      <c r="ESR20" s="221"/>
      <c r="ESS20" s="221"/>
      <c r="EST20" s="221"/>
      <c r="ESU20" s="221"/>
      <c r="ESV20" s="221"/>
      <c r="ESW20" s="221"/>
      <c r="ESX20" s="221"/>
      <c r="ESY20" s="221"/>
      <c r="ESZ20" s="221"/>
      <c r="ETA20" s="221"/>
      <c r="ETB20" s="221"/>
      <c r="ETC20" s="221"/>
      <c r="ETD20" s="221"/>
      <c r="ETE20" s="221"/>
      <c r="ETF20" s="221"/>
      <c r="ETG20" s="221"/>
      <c r="ETH20" s="221"/>
      <c r="ETI20" s="221"/>
      <c r="ETJ20" s="221"/>
      <c r="ETK20" s="221"/>
      <c r="ETL20" s="221"/>
      <c r="ETM20" s="221"/>
      <c r="ETN20" s="221"/>
      <c r="ETO20" s="221"/>
      <c r="ETP20" s="221"/>
      <c r="ETQ20" s="221"/>
      <c r="ETR20" s="221"/>
      <c r="ETS20" s="221"/>
      <c r="ETT20" s="221"/>
      <c r="ETU20" s="221"/>
      <c r="ETV20" s="221"/>
      <c r="ETW20" s="221"/>
      <c r="ETX20" s="221"/>
      <c r="ETY20" s="221"/>
      <c r="ETZ20" s="221"/>
      <c r="EUA20" s="221"/>
      <c r="EUB20" s="221"/>
      <c r="EUC20" s="221"/>
      <c r="EUD20" s="221"/>
      <c r="EUE20" s="221"/>
      <c r="EUF20" s="221"/>
      <c r="EUG20" s="221"/>
      <c r="EUH20" s="221"/>
      <c r="EUI20" s="221"/>
      <c r="EUJ20" s="221"/>
      <c r="EUK20" s="221"/>
      <c r="EUL20" s="221"/>
      <c r="EUM20" s="221"/>
      <c r="EUN20" s="221"/>
      <c r="EUO20" s="221"/>
      <c r="EUP20" s="221"/>
      <c r="EUQ20" s="221"/>
      <c r="EUR20" s="221"/>
      <c r="EUS20" s="221"/>
      <c r="EUT20" s="221"/>
      <c r="EUU20" s="221"/>
      <c r="EUV20" s="221"/>
      <c r="EUW20" s="221"/>
      <c r="EUX20" s="221"/>
      <c r="EUY20" s="221"/>
      <c r="EUZ20" s="221"/>
      <c r="EVA20" s="221"/>
      <c r="EVB20" s="221"/>
      <c r="EVC20" s="221"/>
      <c r="EVD20" s="221"/>
      <c r="EVE20" s="221"/>
      <c r="EVF20" s="221"/>
      <c r="EVG20" s="221"/>
      <c r="EVH20" s="221"/>
      <c r="EVI20" s="221"/>
      <c r="EVJ20" s="221"/>
      <c r="EVK20" s="221"/>
      <c r="EVL20" s="221"/>
      <c r="EVM20" s="221"/>
      <c r="EVN20" s="221"/>
      <c r="EVO20" s="221"/>
      <c r="EVP20" s="221"/>
      <c r="EVQ20" s="221"/>
      <c r="EVR20" s="221"/>
      <c r="EVS20" s="221"/>
      <c r="EVT20" s="221"/>
      <c r="EVU20" s="221"/>
      <c r="EVV20" s="221"/>
      <c r="EVW20" s="221"/>
      <c r="EVX20" s="221"/>
      <c r="EVY20" s="221"/>
      <c r="EVZ20" s="221"/>
      <c r="EWA20" s="221"/>
      <c r="EWB20" s="221"/>
      <c r="EWC20" s="221"/>
      <c r="EWD20" s="221"/>
      <c r="EWE20" s="221"/>
      <c r="EWF20" s="221"/>
      <c r="EWG20" s="221"/>
      <c r="EWH20" s="221"/>
      <c r="EWI20" s="221"/>
      <c r="EWJ20" s="221"/>
      <c r="EWK20" s="221"/>
      <c r="EWL20" s="221"/>
      <c r="EWM20" s="221"/>
      <c r="EWN20" s="221"/>
      <c r="EWO20" s="221"/>
      <c r="EWP20" s="221"/>
      <c r="EWQ20" s="221"/>
      <c r="EWR20" s="221"/>
      <c r="EWS20" s="221"/>
      <c r="EWT20" s="221"/>
      <c r="EWU20" s="221"/>
      <c r="EWV20" s="221"/>
      <c r="EWW20" s="221"/>
      <c r="EWX20" s="221"/>
      <c r="EWY20" s="221"/>
      <c r="EWZ20" s="221"/>
      <c r="EXA20" s="221"/>
      <c r="EXB20" s="221"/>
      <c r="EXC20" s="221"/>
      <c r="EXD20" s="221"/>
      <c r="EXE20" s="221"/>
      <c r="EXF20" s="221"/>
      <c r="EXG20" s="221"/>
      <c r="EXH20" s="221"/>
      <c r="EXI20" s="221"/>
      <c r="EXJ20" s="221"/>
      <c r="EXK20" s="221"/>
      <c r="EXL20" s="221"/>
      <c r="EXM20" s="221"/>
      <c r="EXN20" s="221"/>
      <c r="EXO20" s="221"/>
      <c r="EXP20" s="221"/>
      <c r="EXQ20" s="221"/>
      <c r="EXR20" s="221"/>
      <c r="EXS20" s="221"/>
      <c r="EXT20" s="221"/>
      <c r="EXU20" s="221"/>
      <c r="EXV20" s="221"/>
      <c r="EXW20" s="221"/>
      <c r="EXX20" s="221"/>
      <c r="EXY20" s="221"/>
      <c r="EXZ20" s="221"/>
      <c r="EYA20" s="221"/>
      <c r="EYB20" s="221"/>
      <c r="EYC20" s="221"/>
      <c r="EYD20" s="221"/>
      <c r="EYE20" s="221"/>
      <c r="EYF20" s="221"/>
      <c r="EYG20" s="221"/>
      <c r="EYH20" s="221"/>
      <c r="EYI20" s="221"/>
      <c r="EYJ20" s="221"/>
      <c r="EYK20" s="221"/>
      <c r="EYL20" s="221"/>
      <c r="EYM20" s="221"/>
      <c r="EYN20" s="221"/>
      <c r="EYO20" s="221"/>
      <c r="EYP20" s="221"/>
      <c r="EYQ20" s="221"/>
      <c r="EYR20" s="221"/>
      <c r="EYS20" s="221"/>
      <c r="EYT20" s="221"/>
      <c r="EYU20" s="221"/>
      <c r="EYV20" s="221"/>
      <c r="EYW20" s="221"/>
      <c r="EYX20" s="221"/>
      <c r="EYY20" s="221"/>
      <c r="EYZ20" s="221"/>
      <c r="EZA20" s="221"/>
      <c r="EZB20" s="221"/>
      <c r="EZC20" s="221"/>
      <c r="EZD20" s="221"/>
      <c r="EZE20" s="221"/>
      <c r="EZF20" s="221"/>
      <c r="EZG20" s="221"/>
      <c r="EZH20" s="221"/>
      <c r="EZI20" s="221"/>
      <c r="EZJ20" s="221"/>
      <c r="EZK20" s="221"/>
      <c r="EZL20" s="221"/>
      <c r="EZM20" s="221"/>
      <c r="EZN20" s="221"/>
      <c r="EZO20" s="221"/>
      <c r="EZP20" s="221"/>
      <c r="EZQ20" s="221"/>
      <c r="EZR20" s="221"/>
      <c r="EZS20" s="221"/>
      <c r="EZT20" s="221"/>
      <c r="EZU20" s="221"/>
      <c r="EZV20" s="221"/>
      <c r="EZW20" s="221"/>
      <c r="EZX20" s="221"/>
      <c r="EZY20" s="221"/>
      <c r="EZZ20" s="221"/>
      <c r="FAA20" s="221"/>
      <c r="FAB20" s="221"/>
      <c r="FAC20" s="221"/>
      <c r="FAD20" s="221"/>
      <c r="FAE20" s="221"/>
      <c r="FAF20" s="221"/>
      <c r="FAG20" s="221"/>
      <c r="FAH20" s="221"/>
      <c r="FAI20" s="221"/>
      <c r="FAJ20" s="221"/>
      <c r="FAK20" s="221"/>
      <c r="FAL20" s="221"/>
      <c r="FAM20" s="221"/>
      <c r="FAN20" s="221"/>
      <c r="FAO20" s="221"/>
      <c r="FAP20" s="221"/>
      <c r="FAQ20" s="221"/>
      <c r="FAR20" s="221"/>
      <c r="FAS20" s="221"/>
      <c r="FAT20" s="221"/>
      <c r="FAU20" s="221"/>
      <c r="FAV20" s="221"/>
      <c r="FAW20" s="221"/>
      <c r="FAX20" s="221"/>
      <c r="FAY20" s="221"/>
      <c r="FAZ20" s="221"/>
      <c r="FBA20" s="221"/>
      <c r="FBB20" s="221"/>
      <c r="FBC20" s="221"/>
      <c r="FBD20" s="221"/>
      <c r="FBE20" s="221"/>
      <c r="FBF20" s="221"/>
      <c r="FBG20" s="221"/>
      <c r="FBH20" s="221"/>
      <c r="FBI20" s="221"/>
      <c r="FBJ20" s="221"/>
      <c r="FBK20" s="221"/>
      <c r="FBL20" s="221"/>
      <c r="FBM20" s="221"/>
      <c r="FBN20" s="221"/>
      <c r="FBO20" s="221"/>
      <c r="FBP20" s="221"/>
      <c r="FBQ20" s="221"/>
      <c r="FBR20" s="221"/>
      <c r="FBS20" s="221"/>
      <c r="FBT20" s="221"/>
      <c r="FBU20" s="221"/>
      <c r="FBV20" s="221"/>
      <c r="FBW20" s="221"/>
      <c r="FBX20" s="221"/>
      <c r="FBY20" s="221"/>
      <c r="FBZ20" s="221"/>
      <c r="FCA20" s="221"/>
      <c r="FCB20" s="221"/>
      <c r="FCC20" s="221"/>
      <c r="FCD20" s="221"/>
      <c r="FCE20" s="221"/>
      <c r="FCF20" s="221"/>
      <c r="FCG20" s="221"/>
      <c r="FCH20" s="221"/>
      <c r="FCI20" s="221"/>
      <c r="FCJ20" s="221"/>
      <c r="FCK20" s="221"/>
      <c r="FCL20" s="221"/>
      <c r="FCM20" s="221"/>
      <c r="FCN20" s="221"/>
      <c r="FCO20" s="221"/>
      <c r="FCP20" s="221"/>
      <c r="FCQ20" s="221"/>
      <c r="FCR20" s="221"/>
      <c r="FCS20" s="221"/>
      <c r="FCT20" s="221"/>
      <c r="FCU20" s="221"/>
      <c r="FCV20" s="221"/>
      <c r="FCW20" s="221"/>
      <c r="FCX20" s="221"/>
      <c r="FCY20" s="221"/>
      <c r="FCZ20" s="221"/>
      <c r="FDA20" s="221"/>
      <c r="FDB20" s="221"/>
      <c r="FDC20" s="221"/>
      <c r="FDD20" s="221"/>
      <c r="FDE20" s="221"/>
      <c r="FDF20" s="221"/>
      <c r="FDG20" s="221"/>
      <c r="FDH20" s="221"/>
      <c r="FDI20" s="221"/>
      <c r="FDJ20" s="221"/>
      <c r="FDK20" s="221"/>
      <c r="FDL20" s="221"/>
      <c r="FDM20" s="221"/>
      <c r="FDN20" s="221"/>
      <c r="FDO20" s="221"/>
      <c r="FDP20" s="221"/>
      <c r="FDQ20" s="221"/>
      <c r="FDR20" s="221"/>
      <c r="FDS20" s="221"/>
      <c r="FDT20" s="221"/>
      <c r="FDU20" s="221"/>
      <c r="FDV20" s="221"/>
      <c r="FDW20" s="221"/>
      <c r="FDX20" s="221"/>
      <c r="FDY20" s="221"/>
      <c r="FDZ20" s="221"/>
      <c r="FEA20" s="221"/>
      <c r="FEB20" s="221"/>
      <c r="FEC20" s="221"/>
      <c r="FED20" s="221"/>
      <c r="FEE20" s="221"/>
      <c r="FEF20" s="221"/>
      <c r="FEG20" s="221"/>
      <c r="FEH20" s="221"/>
      <c r="FEI20" s="221"/>
      <c r="FEJ20" s="221"/>
      <c r="FEK20" s="221"/>
      <c r="FEL20" s="221"/>
      <c r="FEM20" s="221"/>
      <c r="FEN20" s="221"/>
      <c r="FEO20" s="221"/>
      <c r="FEP20" s="221"/>
      <c r="FEQ20" s="221"/>
      <c r="FER20" s="221"/>
      <c r="FES20" s="221"/>
      <c r="FET20" s="221"/>
      <c r="FEU20" s="221"/>
      <c r="FEV20" s="221"/>
      <c r="FEW20" s="221"/>
      <c r="FEX20" s="221"/>
      <c r="FEY20" s="221"/>
      <c r="FEZ20" s="221"/>
      <c r="FFA20" s="221"/>
      <c r="FFB20" s="221"/>
      <c r="FFC20" s="221"/>
      <c r="FFD20" s="221"/>
      <c r="FFE20" s="221"/>
      <c r="FFF20" s="221"/>
      <c r="FFG20" s="221"/>
      <c r="FFH20" s="221"/>
      <c r="FFI20" s="221"/>
      <c r="FFJ20" s="221"/>
      <c r="FFK20" s="221"/>
      <c r="FFL20" s="221"/>
      <c r="FFM20" s="221"/>
      <c r="FFN20" s="221"/>
      <c r="FFO20" s="221"/>
      <c r="FFP20" s="221"/>
      <c r="FFQ20" s="221"/>
      <c r="FFR20" s="221"/>
      <c r="FFS20" s="221"/>
      <c r="FFT20" s="221"/>
      <c r="FFU20" s="221"/>
      <c r="FFV20" s="221"/>
      <c r="FFW20" s="221"/>
      <c r="FFX20" s="221"/>
      <c r="FFY20" s="221"/>
      <c r="FFZ20" s="221"/>
      <c r="FGA20" s="221"/>
      <c r="FGB20" s="221"/>
      <c r="FGC20" s="221"/>
      <c r="FGD20" s="221"/>
      <c r="FGE20" s="221"/>
      <c r="FGF20" s="221"/>
      <c r="FGG20" s="221"/>
      <c r="FGH20" s="221"/>
      <c r="FGI20" s="221"/>
      <c r="FGJ20" s="221"/>
      <c r="FGK20" s="221"/>
      <c r="FGL20" s="221"/>
      <c r="FGM20" s="221"/>
      <c r="FGN20" s="221"/>
      <c r="FGO20" s="221"/>
      <c r="FGP20" s="221"/>
      <c r="FGQ20" s="221"/>
      <c r="FGR20" s="221"/>
      <c r="FGS20" s="221"/>
      <c r="FGT20" s="221"/>
      <c r="FGU20" s="221"/>
      <c r="FGV20" s="221"/>
      <c r="FGW20" s="221"/>
      <c r="FGX20" s="221"/>
      <c r="FGY20" s="221"/>
      <c r="FGZ20" s="221"/>
      <c r="FHA20" s="221"/>
      <c r="FHB20" s="221"/>
      <c r="FHC20" s="221"/>
      <c r="FHD20" s="221"/>
      <c r="FHE20" s="221"/>
      <c r="FHF20" s="221"/>
      <c r="FHG20" s="221"/>
      <c r="FHH20" s="221"/>
      <c r="FHI20" s="221"/>
      <c r="FHJ20" s="221"/>
      <c r="FHK20" s="221"/>
      <c r="FHL20" s="221"/>
      <c r="FHM20" s="221"/>
      <c r="FHN20" s="221"/>
      <c r="FHO20" s="221"/>
      <c r="FHP20" s="221"/>
      <c r="FHQ20" s="221"/>
      <c r="FHR20" s="221"/>
      <c r="FHS20" s="221"/>
      <c r="FHT20" s="221"/>
      <c r="FHU20" s="221"/>
      <c r="FHV20" s="221"/>
      <c r="FHW20" s="221"/>
      <c r="FHX20" s="221"/>
      <c r="FHY20" s="221"/>
      <c r="FHZ20" s="221"/>
      <c r="FIA20" s="221"/>
      <c r="FIB20" s="221"/>
      <c r="FIC20" s="221"/>
      <c r="FID20" s="221"/>
      <c r="FIE20" s="221"/>
      <c r="FIF20" s="221"/>
      <c r="FIG20" s="221"/>
      <c r="FIH20" s="221"/>
      <c r="FII20" s="221"/>
      <c r="FIJ20" s="221"/>
      <c r="FIK20" s="221"/>
      <c r="FIL20" s="221"/>
      <c r="FIM20" s="221"/>
      <c r="FIN20" s="221"/>
      <c r="FIO20" s="221"/>
      <c r="FIP20" s="221"/>
      <c r="FIQ20" s="221"/>
      <c r="FIR20" s="221"/>
      <c r="FIS20" s="221"/>
      <c r="FIT20" s="221"/>
      <c r="FIU20" s="221"/>
      <c r="FIV20" s="221"/>
      <c r="FIW20" s="221"/>
      <c r="FIX20" s="221"/>
      <c r="FIY20" s="221"/>
      <c r="FIZ20" s="221"/>
      <c r="FJA20" s="221"/>
      <c r="FJB20" s="221"/>
      <c r="FJC20" s="221"/>
      <c r="FJD20" s="221"/>
      <c r="FJE20" s="221"/>
      <c r="FJF20" s="221"/>
      <c r="FJG20" s="221"/>
      <c r="FJH20" s="221"/>
      <c r="FJI20" s="221"/>
      <c r="FJJ20" s="221"/>
      <c r="FJK20" s="221"/>
      <c r="FJL20" s="221"/>
      <c r="FJM20" s="221"/>
      <c r="FJN20" s="221"/>
      <c r="FJO20" s="221"/>
      <c r="FJP20" s="221"/>
      <c r="FJQ20" s="221"/>
      <c r="FJR20" s="221"/>
      <c r="FJS20" s="221"/>
      <c r="FJT20" s="221"/>
      <c r="FJU20" s="221"/>
      <c r="FJV20" s="221"/>
      <c r="FJW20" s="221"/>
      <c r="FJX20" s="221"/>
      <c r="FJY20" s="221"/>
      <c r="FJZ20" s="221"/>
      <c r="FKA20" s="221"/>
      <c r="FKB20" s="221"/>
      <c r="FKC20" s="221"/>
      <c r="FKD20" s="221"/>
      <c r="FKE20" s="221"/>
      <c r="FKF20" s="221"/>
      <c r="FKG20" s="221"/>
      <c r="FKH20" s="221"/>
      <c r="FKI20" s="221"/>
      <c r="FKJ20" s="221"/>
      <c r="FKK20" s="221"/>
      <c r="FKL20" s="221"/>
      <c r="FKM20" s="221"/>
      <c r="FKN20" s="221"/>
      <c r="FKO20" s="221"/>
      <c r="FKP20" s="221"/>
      <c r="FKQ20" s="221"/>
      <c r="FKR20" s="221"/>
      <c r="FKS20" s="221"/>
      <c r="FKT20" s="221"/>
      <c r="FKU20" s="221"/>
      <c r="FKV20" s="221"/>
      <c r="FKW20" s="221"/>
      <c r="FKX20" s="221"/>
      <c r="FKY20" s="221"/>
      <c r="FKZ20" s="221"/>
      <c r="FLA20" s="221"/>
      <c r="FLB20" s="221"/>
      <c r="FLC20" s="221"/>
      <c r="FLD20" s="221"/>
      <c r="FLE20" s="221"/>
      <c r="FLF20" s="221"/>
      <c r="FLG20" s="221"/>
      <c r="FLH20" s="221"/>
      <c r="FLI20" s="221"/>
      <c r="FLJ20" s="221"/>
      <c r="FLK20" s="221"/>
      <c r="FLL20" s="221"/>
      <c r="FLM20" s="221"/>
      <c r="FLN20" s="221"/>
      <c r="FLO20" s="221"/>
      <c r="FLP20" s="221"/>
      <c r="FLQ20" s="221"/>
      <c r="FLR20" s="221"/>
      <c r="FLS20" s="221"/>
      <c r="FLT20" s="221"/>
      <c r="FLU20" s="221"/>
      <c r="FLV20" s="221"/>
      <c r="FLW20" s="221"/>
      <c r="FLX20" s="221"/>
      <c r="FLY20" s="221"/>
      <c r="FLZ20" s="221"/>
      <c r="FMA20" s="221"/>
      <c r="FMB20" s="221"/>
      <c r="FMC20" s="221"/>
      <c r="FMD20" s="221"/>
      <c r="FME20" s="221"/>
      <c r="FMF20" s="221"/>
      <c r="FMG20" s="221"/>
      <c r="FMH20" s="221"/>
      <c r="FMI20" s="221"/>
      <c r="FMJ20" s="221"/>
      <c r="FMK20" s="221"/>
      <c r="FML20" s="221"/>
      <c r="FMM20" s="221"/>
      <c r="FMN20" s="221"/>
      <c r="FMO20" s="221"/>
      <c r="FMP20" s="221"/>
      <c r="FMQ20" s="221"/>
      <c r="FMR20" s="221"/>
      <c r="FMS20" s="221"/>
      <c r="FMT20" s="221"/>
      <c r="FMU20" s="221"/>
      <c r="FMV20" s="221"/>
      <c r="FMW20" s="221"/>
      <c r="FMX20" s="221"/>
      <c r="FMY20" s="221"/>
      <c r="FMZ20" s="221"/>
      <c r="FNA20" s="221"/>
      <c r="FNB20" s="221"/>
      <c r="FNC20" s="221"/>
      <c r="FND20" s="221"/>
      <c r="FNE20" s="221"/>
      <c r="FNF20" s="221"/>
      <c r="FNG20" s="221"/>
      <c r="FNH20" s="221"/>
      <c r="FNI20" s="221"/>
      <c r="FNJ20" s="221"/>
      <c r="FNK20" s="221"/>
      <c r="FNL20" s="221"/>
      <c r="FNM20" s="221"/>
      <c r="FNN20" s="221"/>
      <c r="FNO20" s="221"/>
      <c r="FNP20" s="221"/>
      <c r="FNQ20" s="221"/>
      <c r="FNR20" s="221"/>
      <c r="FNS20" s="221"/>
      <c r="FNT20" s="221"/>
      <c r="FNU20" s="221"/>
      <c r="FNV20" s="221"/>
      <c r="FNW20" s="221"/>
      <c r="FNX20" s="221"/>
      <c r="FNY20" s="221"/>
      <c r="FNZ20" s="221"/>
      <c r="FOA20" s="221"/>
      <c r="FOB20" s="221"/>
      <c r="FOC20" s="221"/>
      <c r="FOD20" s="221"/>
      <c r="FOE20" s="221"/>
      <c r="FOF20" s="221"/>
      <c r="FOG20" s="221"/>
      <c r="FOH20" s="221"/>
      <c r="FOI20" s="221"/>
      <c r="FOJ20" s="221"/>
      <c r="FOK20" s="221"/>
      <c r="FOL20" s="221"/>
      <c r="FOM20" s="221"/>
      <c r="FON20" s="221"/>
      <c r="FOO20" s="221"/>
      <c r="FOP20" s="221"/>
      <c r="FOQ20" s="221"/>
      <c r="FOR20" s="221"/>
      <c r="FOS20" s="221"/>
      <c r="FOT20" s="221"/>
      <c r="FOU20" s="221"/>
      <c r="FOV20" s="221"/>
      <c r="FOW20" s="221"/>
      <c r="FOX20" s="221"/>
      <c r="FOY20" s="221"/>
      <c r="FOZ20" s="221"/>
      <c r="FPA20" s="221"/>
      <c r="FPB20" s="221"/>
      <c r="FPC20" s="221"/>
      <c r="FPD20" s="221"/>
      <c r="FPE20" s="221"/>
      <c r="FPF20" s="221"/>
      <c r="FPG20" s="221"/>
      <c r="FPH20" s="221"/>
      <c r="FPI20" s="221"/>
      <c r="FPJ20" s="221"/>
      <c r="FPK20" s="221"/>
      <c r="FPL20" s="221"/>
      <c r="FPM20" s="221"/>
      <c r="FPN20" s="221"/>
      <c r="FPO20" s="221"/>
      <c r="FPP20" s="221"/>
      <c r="FPQ20" s="221"/>
      <c r="FPR20" s="221"/>
      <c r="FPS20" s="221"/>
      <c r="FPT20" s="221"/>
      <c r="FPU20" s="221"/>
      <c r="FPV20" s="221"/>
      <c r="FPW20" s="221"/>
      <c r="FPX20" s="221"/>
      <c r="FPY20" s="221"/>
      <c r="FPZ20" s="221"/>
      <c r="FQA20" s="221"/>
      <c r="FQB20" s="221"/>
      <c r="FQC20" s="221"/>
      <c r="FQD20" s="221"/>
      <c r="FQE20" s="221"/>
      <c r="FQF20" s="221"/>
      <c r="FQG20" s="221"/>
      <c r="FQH20" s="221"/>
      <c r="FQI20" s="221"/>
      <c r="FQJ20" s="221"/>
      <c r="FQK20" s="221"/>
      <c r="FQL20" s="221"/>
      <c r="FQM20" s="221"/>
      <c r="FQN20" s="221"/>
      <c r="FQO20" s="221"/>
      <c r="FQP20" s="221"/>
      <c r="FQQ20" s="221"/>
      <c r="FQR20" s="221"/>
      <c r="FQS20" s="221"/>
      <c r="FQT20" s="221"/>
      <c r="FQU20" s="221"/>
      <c r="FQV20" s="221"/>
      <c r="FQW20" s="221"/>
      <c r="FQX20" s="221"/>
      <c r="FQY20" s="221"/>
      <c r="FQZ20" s="221"/>
      <c r="FRA20" s="221"/>
      <c r="FRB20" s="221"/>
      <c r="FRC20" s="221"/>
      <c r="FRD20" s="221"/>
      <c r="FRE20" s="221"/>
      <c r="FRF20" s="221"/>
      <c r="FRG20" s="221"/>
      <c r="FRH20" s="221"/>
      <c r="FRI20" s="221"/>
      <c r="FRJ20" s="221"/>
      <c r="FRK20" s="221"/>
      <c r="FRL20" s="221"/>
      <c r="FRM20" s="221"/>
      <c r="FRN20" s="221"/>
      <c r="FRO20" s="221"/>
      <c r="FRP20" s="221"/>
      <c r="FRQ20" s="221"/>
      <c r="FRR20" s="221"/>
      <c r="FRS20" s="221"/>
      <c r="FRT20" s="221"/>
      <c r="FRU20" s="221"/>
      <c r="FRV20" s="221"/>
      <c r="FRW20" s="221"/>
      <c r="FRX20" s="221"/>
      <c r="FRY20" s="221"/>
      <c r="FRZ20" s="221"/>
      <c r="FSA20" s="221"/>
      <c r="FSB20" s="221"/>
      <c r="FSC20" s="221"/>
      <c r="FSD20" s="221"/>
      <c r="FSE20" s="221"/>
      <c r="FSF20" s="221"/>
      <c r="FSG20" s="221"/>
      <c r="FSH20" s="221"/>
      <c r="FSI20" s="221"/>
      <c r="FSJ20" s="221"/>
      <c r="FSK20" s="221"/>
      <c r="FSL20" s="221"/>
      <c r="FSM20" s="221"/>
      <c r="FSN20" s="221"/>
      <c r="FSO20" s="221"/>
      <c r="FSP20" s="221"/>
      <c r="FSQ20" s="221"/>
      <c r="FSR20" s="221"/>
      <c r="FSS20" s="221"/>
      <c r="FST20" s="221"/>
      <c r="FSU20" s="221"/>
      <c r="FSV20" s="221"/>
      <c r="FSW20" s="221"/>
      <c r="FSX20" s="221"/>
      <c r="FSY20" s="221"/>
      <c r="FSZ20" s="221"/>
      <c r="FTA20" s="221"/>
      <c r="FTB20" s="221"/>
      <c r="FTC20" s="221"/>
      <c r="FTD20" s="221"/>
      <c r="FTE20" s="221"/>
      <c r="FTF20" s="221"/>
      <c r="FTG20" s="221"/>
      <c r="FTH20" s="221"/>
      <c r="FTI20" s="221"/>
      <c r="FTJ20" s="221"/>
      <c r="FTK20" s="221"/>
      <c r="FTL20" s="221"/>
      <c r="FTM20" s="221"/>
      <c r="FTN20" s="221"/>
      <c r="FTO20" s="221"/>
      <c r="FTP20" s="221"/>
      <c r="FTQ20" s="221"/>
      <c r="FTR20" s="221"/>
      <c r="FTS20" s="221"/>
      <c r="FTT20" s="221"/>
      <c r="FTU20" s="221"/>
      <c r="FTV20" s="221"/>
      <c r="FTW20" s="221"/>
      <c r="FTX20" s="221"/>
      <c r="FTY20" s="221"/>
      <c r="FTZ20" s="221"/>
      <c r="FUA20" s="221"/>
      <c r="FUB20" s="221"/>
      <c r="FUC20" s="221"/>
      <c r="FUD20" s="221"/>
      <c r="FUE20" s="221"/>
      <c r="FUF20" s="221"/>
      <c r="FUG20" s="221"/>
      <c r="FUH20" s="221"/>
      <c r="FUI20" s="221"/>
      <c r="FUJ20" s="221"/>
      <c r="FUK20" s="221"/>
      <c r="FUL20" s="221"/>
      <c r="FUM20" s="221"/>
      <c r="FUN20" s="221"/>
      <c r="FUO20" s="221"/>
      <c r="FUP20" s="221"/>
      <c r="FUQ20" s="221"/>
      <c r="FUR20" s="221"/>
      <c r="FUS20" s="221"/>
      <c r="FUT20" s="221"/>
      <c r="FUU20" s="221"/>
      <c r="FUV20" s="221"/>
      <c r="FUW20" s="221"/>
      <c r="FUX20" s="221"/>
      <c r="FUY20" s="221"/>
      <c r="FUZ20" s="221"/>
      <c r="FVA20" s="221"/>
      <c r="FVB20" s="221"/>
      <c r="FVC20" s="221"/>
      <c r="FVD20" s="221"/>
      <c r="FVE20" s="221"/>
      <c r="FVF20" s="221"/>
      <c r="FVG20" s="221"/>
      <c r="FVH20" s="221"/>
      <c r="FVI20" s="221"/>
      <c r="FVJ20" s="221"/>
      <c r="FVK20" s="221"/>
      <c r="FVL20" s="221"/>
      <c r="FVM20" s="221"/>
      <c r="FVN20" s="221"/>
      <c r="FVO20" s="221"/>
      <c r="FVP20" s="221"/>
      <c r="FVQ20" s="221"/>
      <c r="FVR20" s="221"/>
      <c r="FVS20" s="221"/>
      <c r="FVT20" s="221"/>
      <c r="FVU20" s="221"/>
      <c r="FVV20" s="221"/>
      <c r="FVW20" s="221"/>
      <c r="FVX20" s="221"/>
      <c r="FVY20" s="221"/>
      <c r="FVZ20" s="221"/>
      <c r="FWA20" s="221"/>
      <c r="FWB20" s="221"/>
      <c r="FWC20" s="221"/>
      <c r="FWD20" s="221"/>
      <c r="FWE20" s="221"/>
      <c r="FWF20" s="221"/>
      <c r="FWG20" s="221"/>
      <c r="FWH20" s="221"/>
      <c r="FWI20" s="221"/>
      <c r="FWJ20" s="221"/>
      <c r="FWK20" s="221"/>
      <c r="FWL20" s="221"/>
      <c r="FWM20" s="221"/>
      <c r="FWN20" s="221"/>
      <c r="FWO20" s="221"/>
      <c r="FWP20" s="221"/>
      <c r="FWQ20" s="221"/>
      <c r="FWR20" s="221"/>
      <c r="FWS20" s="221"/>
      <c r="FWT20" s="221"/>
      <c r="FWU20" s="221"/>
      <c r="FWV20" s="221"/>
      <c r="FWW20" s="221"/>
      <c r="FWX20" s="221"/>
      <c r="FWY20" s="221"/>
      <c r="FWZ20" s="221"/>
      <c r="FXA20" s="221"/>
      <c r="FXB20" s="221"/>
      <c r="FXC20" s="221"/>
      <c r="FXD20" s="221"/>
      <c r="FXE20" s="221"/>
      <c r="FXF20" s="221"/>
      <c r="FXG20" s="221"/>
      <c r="FXH20" s="221"/>
      <c r="FXI20" s="221"/>
      <c r="FXJ20" s="221"/>
      <c r="FXK20" s="221"/>
      <c r="FXL20" s="221"/>
      <c r="FXM20" s="221"/>
      <c r="FXN20" s="221"/>
      <c r="FXO20" s="221"/>
      <c r="FXP20" s="221"/>
      <c r="FXQ20" s="221"/>
      <c r="FXR20" s="221"/>
      <c r="FXS20" s="221"/>
      <c r="FXT20" s="221"/>
      <c r="FXU20" s="221"/>
      <c r="FXV20" s="221"/>
      <c r="FXW20" s="221"/>
      <c r="FXX20" s="221"/>
      <c r="FXY20" s="221"/>
      <c r="FXZ20" s="221"/>
      <c r="FYA20" s="221"/>
      <c r="FYB20" s="221"/>
      <c r="FYC20" s="221"/>
      <c r="FYD20" s="221"/>
      <c r="FYE20" s="221"/>
      <c r="FYF20" s="221"/>
      <c r="FYG20" s="221"/>
      <c r="FYH20" s="221"/>
      <c r="FYI20" s="221"/>
      <c r="FYJ20" s="221"/>
      <c r="FYK20" s="221"/>
      <c r="FYL20" s="221"/>
      <c r="FYM20" s="221"/>
      <c r="FYN20" s="221"/>
      <c r="FYO20" s="221"/>
      <c r="FYP20" s="221"/>
      <c r="FYQ20" s="221"/>
      <c r="FYR20" s="221"/>
      <c r="FYS20" s="221"/>
      <c r="FYT20" s="221"/>
      <c r="FYU20" s="221"/>
      <c r="FYV20" s="221"/>
      <c r="FYW20" s="221"/>
      <c r="FYX20" s="221"/>
      <c r="FYY20" s="221"/>
      <c r="FYZ20" s="221"/>
      <c r="FZA20" s="221"/>
      <c r="FZB20" s="221"/>
      <c r="FZC20" s="221"/>
      <c r="FZD20" s="221"/>
      <c r="FZE20" s="221"/>
      <c r="FZF20" s="221"/>
      <c r="FZG20" s="221"/>
      <c r="FZH20" s="221"/>
      <c r="FZI20" s="221"/>
      <c r="FZJ20" s="221"/>
      <c r="FZK20" s="221"/>
      <c r="FZL20" s="221"/>
      <c r="FZM20" s="221"/>
      <c r="FZN20" s="221"/>
      <c r="FZO20" s="221"/>
      <c r="FZP20" s="221"/>
      <c r="FZQ20" s="221"/>
      <c r="FZR20" s="221"/>
      <c r="FZS20" s="221"/>
      <c r="FZT20" s="221"/>
      <c r="FZU20" s="221"/>
      <c r="FZV20" s="221"/>
      <c r="FZW20" s="221"/>
      <c r="FZX20" s="221"/>
      <c r="FZY20" s="221"/>
      <c r="FZZ20" s="221"/>
      <c r="GAA20" s="221"/>
      <c r="GAB20" s="221"/>
      <c r="GAC20" s="221"/>
      <c r="GAD20" s="221"/>
      <c r="GAE20" s="221"/>
      <c r="GAF20" s="221"/>
      <c r="GAG20" s="221"/>
      <c r="GAH20" s="221"/>
      <c r="GAI20" s="221"/>
      <c r="GAJ20" s="221"/>
      <c r="GAK20" s="221"/>
      <c r="GAL20" s="221"/>
      <c r="GAM20" s="221"/>
      <c r="GAN20" s="221"/>
      <c r="GAO20" s="221"/>
      <c r="GAP20" s="221"/>
      <c r="GAQ20" s="221"/>
      <c r="GAR20" s="221"/>
      <c r="GAS20" s="221"/>
      <c r="GAT20" s="221"/>
      <c r="GAU20" s="221"/>
      <c r="GAV20" s="221"/>
      <c r="GAW20" s="221"/>
      <c r="GAX20" s="221"/>
      <c r="GAY20" s="221"/>
      <c r="GAZ20" s="221"/>
      <c r="GBA20" s="221"/>
      <c r="GBB20" s="221"/>
      <c r="GBC20" s="221"/>
      <c r="GBD20" s="221"/>
      <c r="GBE20" s="221"/>
      <c r="GBF20" s="221"/>
      <c r="GBG20" s="221"/>
      <c r="GBH20" s="221"/>
      <c r="GBI20" s="221"/>
      <c r="GBJ20" s="221"/>
      <c r="GBK20" s="221"/>
      <c r="GBL20" s="221"/>
      <c r="GBM20" s="221"/>
      <c r="GBN20" s="221"/>
      <c r="GBO20" s="221"/>
      <c r="GBP20" s="221"/>
      <c r="GBQ20" s="221"/>
      <c r="GBR20" s="221"/>
      <c r="GBS20" s="221"/>
      <c r="GBT20" s="221"/>
      <c r="GBU20" s="221"/>
      <c r="GBV20" s="221"/>
      <c r="GBW20" s="221"/>
      <c r="GBX20" s="221"/>
      <c r="GBY20" s="221"/>
      <c r="GBZ20" s="221"/>
      <c r="GCA20" s="221"/>
      <c r="GCB20" s="221"/>
      <c r="GCC20" s="221"/>
      <c r="GCD20" s="221"/>
      <c r="GCE20" s="221"/>
      <c r="GCF20" s="221"/>
      <c r="GCG20" s="221"/>
      <c r="GCH20" s="221"/>
      <c r="GCI20" s="221"/>
      <c r="GCJ20" s="221"/>
      <c r="GCK20" s="221"/>
      <c r="GCL20" s="221"/>
      <c r="GCM20" s="221"/>
      <c r="GCN20" s="221"/>
      <c r="GCO20" s="221"/>
      <c r="GCP20" s="221"/>
      <c r="GCQ20" s="221"/>
      <c r="GCR20" s="221"/>
      <c r="GCS20" s="221"/>
      <c r="GCT20" s="221"/>
      <c r="GCU20" s="221"/>
      <c r="GCV20" s="221"/>
      <c r="GCW20" s="221"/>
      <c r="GCX20" s="221"/>
      <c r="GCY20" s="221"/>
      <c r="GCZ20" s="221"/>
      <c r="GDA20" s="221"/>
      <c r="GDB20" s="221"/>
      <c r="GDC20" s="221"/>
      <c r="GDD20" s="221"/>
      <c r="GDE20" s="221"/>
      <c r="GDF20" s="221"/>
      <c r="GDG20" s="221"/>
      <c r="GDH20" s="221"/>
      <c r="GDI20" s="221"/>
      <c r="GDJ20" s="221"/>
      <c r="GDK20" s="221"/>
      <c r="GDL20" s="221"/>
      <c r="GDM20" s="221"/>
      <c r="GDN20" s="221"/>
      <c r="GDO20" s="221"/>
      <c r="GDP20" s="221"/>
      <c r="GDQ20" s="221"/>
      <c r="GDR20" s="221"/>
      <c r="GDS20" s="221"/>
      <c r="GDT20" s="221"/>
      <c r="GDU20" s="221"/>
      <c r="GDV20" s="221"/>
      <c r="GDW20" s="221"/>
      <c r="GDX20" s="221"/>
      <c r="GDY20" s="221"/>
      <c r="GDZ20" s="221"/>
      <c r="GEA20" s="221"/>
      <c r="GEB20" s="221"/>
      <c r="GEC20" s="221"/>
      <c r="GED20" s="221"/>
      <c r="GEE20" s="221"/>
      <c r="GEF20" s="221"/>
      <c r="GEG20" s="221"/>
      <c r="GEH20" s="221"/>
      <c r="GEI20" s="221"/>
      <c r="GEJ20" s="221"/>
      <c r="GEK20" s="221"/>
      <c r="GEL20" s="221"/>
      <c r="GEM20" s="221"/>
      <c r="GEN20" s="221"/>
      <c r="GEO20" s="221"/>
      <c r="GEP20" s="221"/>
      <c r="GEQ20" s="221"/>
      <c r="GER20" s="221"/>
      <c r="GES20" s="221"/>
      <c r="GET20" s="221"/>
      <c r="GEU20" s="221"/>
      <c r="GEV20" s="221"/>
      <c r="GEW20" s="221"/>
      <c r="GEX20" s="221"/>
      <c r="GEY20" s="221"/>
      <c r="GEZ20" s="221"/>
      <c r="GFA20" s="221"/>
      <c r="GFB20" s="221"/>
      <c r="GFC20" s="221"/>
      <c r="GFD20" s="221"/>
      <c r="GFE20" s="221"/>
      <c r="GFF20" s="221"/>
      <c r="GFG20" s="221"/>
      <c r="GFH20" s="221"/>
      <c r="GFI20" s="221"/>
      <c r="GFJ20" s="221"/>
      <c r="GFK20" s="221"/>
      <c r="GFL20" s="221"/>
      <c r="GFM20" s="221"/>
      <c r="GFN20" s="221"/>
      <c r="GFO20" s="221"/>
      <c r="GFP20" s="221"/>
      <c r="GFQ20" s="221"/>
      <c r="GFR20" s="221"/>
      <c r="GFS20" s="221"/>
      <c r="GFT20" s="221"/>
      <c r="GFU20" s="221"/>
      <c r="GFV20" s="221"/>
      <c r="GFW20" s="221"/>
      <c r="GFX20" s="221"/>
      <c r="GFY20" s="221"/>
      <c r="GFZ20" s="221"/>
      <c r="GGA20" s="221"/>
      <c r="GGB20" s="221"/>
      <c r="GGC20" s="221"/>
      <c r="GGD20" s="221"/>
      <c r="GGE20" s="221"/>
      <c r="GGF20" s="221"/>
      <c r="GGG20" s="221"/>
      <c r="GGH20" s="221"/>
      <c r="GGI20" s="221"/>
      <c r="GGJ20" s="221"/>
      <c r="GGK20" s="221"/>
      <c r="GGL20" s="221"/>
      <c r="GGM20" s="221"/>
      <c r="GGN20" s="221"/>
      <c r="GGO20" s="221"/>
      <c r="GGP20" s="221"/>
      <c r="GGQ20" s="221"/>
      <c r="GGR20" s="221"/>
      <c r="GGS20" s="221"/>
      <c r="GGT20" s="221"/>
      <c r="GGU20" s="221"/>
      <c r="GGV20" s="221"/>
      <c r="GGW20" s="221"/>
      <c r="GGX20" s="221"/>
      <c r="GGY20" s="221"/>
      <c r="GGZ20" s="221"/>
      <c r="GHA20" s="221"/>
      <c r="GHB20" s="221"/>
      <c r="GHC20" s="221"/>
      <c r="GHD20" s="221"/>
      <c r="GHE20" s="221"/>
      <c r="GHF20" s="221"/>
      <c r="GHG20" s="221"/>
      <c r="GHH20" s="221"/>
      <c r="GHI20" s="221"/>
      <c r="GHJ20" s="221"/>
      <c r="GHK20" s="221"/>
      <c r="GHL20" s="221"/>
      <c r="GHM20" s="221"/>
      <c r="GHN20" s="221"/>
      <c r="GHO20" s="221"/>
      <c r="GHP20" s="221"/>
      <c r="GHQ20" s="221"/>
      <c r="GHR20" s="221"/>
      <c r="GHS20" s="221"/>
      <c r="GHT20" s="221"/>
      <c r="GHU20" s="221"/>
      <c r="GHV20" s="221"/>
      <c r="GHW20" s="221"/>
      <c r="GHX20" s="221"/>
      <c r="GHY20" s="221"/>
      <c r="GHZ20" s="221"/>
      <c r="GIA20" s="221"/>
      <c r="GIB20" s="221"/>
      <c r="GIC20" s="221"/>
      <c r="GID20" s="221"/>
      <c r="GIE20" s="221"/>
      <c r="GIF20" s="221"/>
      <c r="GIG20" s="221"/>
      <c r="GIH20" s="221"/>
      <c r="GII20" s="221"/>
      <c r="GIJ20" s="221"/>
      <c r="GIK20" s="221"/>
      <c r="GIL20" s="221"/>
      <c r="GIM20" s="221"/>
      <c r="GIN20" s="221"/>
      <c r="GIO20" s="221"/>
      <c r="GIP20" s="221"/>
      <c r="GIQ20" s="221"/>
      <c r="GIR20" s="221"/>
      <c r="GIS20" s="221"/>
      <c r="GIT20" s="221"/>
      <c r="GIU20" s="221"/>
      <c r="GIV20" s="221"/>
      <c r="GIW20" s="221"/>
      <c r="GIX20" s="221"/>
      <c r="GIY20" s="221"/>
      <c r="GIZ20" s="221"/>
      <c r="GJA20" s="221"/>
      <c r="GJB20" s="221"/>
      <c r="GJC20" s="221"/>
      <c r="GJD20" s="221"/>
      <c r="GJE20" s="221"/>
      <c r="GJF20" s="221"/>
      <c r="GJG20" s="221"/>
      <c r="GJH20" s="221"/>
      <c r="GJI20" s="221"/>
      <c r="GJJ20" s="221"/>
      <c r="GJK20" s="221"/>
      <c r="GJL20" s="221"/>
      <c r="GJM20" s="221"/>
      <c r="GJN20" s="221"/>
      <c r="GJO20" s="221"/>
      <c r="GJP20" s="221"/>
      <c r="GJQ20" s="221"/>
      <c r="GJR20" s="221"/>
      <c r="GJS20" s="221"/>
      <c r="GJT20" s="221"/>
      <c r="GJU20" s="221"/>
      <c r="GJV20" s="221"/>
      <c r="GJW20" s="221"/>
      <c r="GJX20" s="221"/>
      <c r="GJY20" s="221"/>
      <c r="GJZ20" s="221"/>
      <c r="GKA20" s="221"/>
      <c r="GKB20" s="221"/>
      <c r="GKC20" s="221"/>
      <c r="GKD20" s="221"/>
      <c r="GKE20" s="221"/>
      <c r="GKF20" s="221"/>
      <c r="GKG20" s="221"/>
      <c r="GKH20" s="221"/>
      <c r="GKI20" s="221"/>
      <c r="GKJ20" s="221"/>
      <c r="GKK20" s="221"/>
      <c r="GKL20" s="221"/>
      <c r="GKM20" s="221"/>
      <c r="GKN20" s="221"/>
      <c r="GKO20" s="221"/>
      <c r="GKP20" s="221"/>
      <c r="GKQ20" s="221"/>
      <c r="GKR20" s="221"/>
      <c r="GKS20" s="221"/>
      <c r="GKT20" s="221"/>
      <c r="GKU20" s="221"/>
      <c r="GKV20" s="221"/>
      <c r="GKW20" s="221"/>
      <c r="GKX20" s="221"/>
      <c r="GKY20" s="221"/>
      <c r="GKZ20" s="221"/>
      <c r="GLA20" s="221"/>
      <c r="GLB20" s="221"/>
      <c r="GLC20" s="221"/>
      <c r="GLD20" s="221"/>
      <c r="GLE20" s="221"/>
      <c r="GLF20" s="221"/>
      <c r="GLG20" s="221"/>
      <c r="GLH20" s="221"/>
      <c r="GLI20" s="221"/>
      <c r="GLJ20" s="221"/>
      <c r="GLK20" s="221"/>
      <c r="GLL20" s="221"/>
      <c r="GLM20" s="221"/>
      <c r="GLN20" s="221"/>
      <c r="GLO20" s="221"/>
      <c r="GLP20" s="221"/>
      <c r="GLQ20" s="221"/>
      <c r="GLR20" s="221"/>
      <c r="GLS20" s="221"/>
      <c r="GLT20" s="221"/>
      <c r="GLU20" s="221"/>
      <c r="GLV20" s="221"/>
      <c r="GLW20" s="221"/>
      <c r="GLX20" s="221"/>
      <c r="GLY20" s="221"/>
      <c r="GLZ20" s="221"/>
      <c r="GMA20" s="221"/>
      <c r="GMB20" s="221"/>
      <c r="GMC20" s="221"/>
      <c r="GMD20" s="221"/>
      <c r="GME20" s="221"/>
      <c r="GMF20" s="221"/>
      <c r="GMG20" s="221"/>
      <c r="GMH20" s="221"/>
      <c r="GMI20" s="221"/>
      <c r="GMJ20" s="221"/>
      <c r="GMK20" s="221"/>
      <c r="GML20" s="221"/>
      <c r="GMM20" s="221"/>
      <c r="GMN20" s="221"/>
      <c r="GMO20" s="221"/>
      <c r="GMP20" s="221"/>
      <c r="GMQ20" s="221"/>
      <c r="GMR20" s="221"/>
      <c r="GMS20" s="221"/>
      <c r="GMT20" s="221"/>
      <c r="GMU20" s="221"/>
      <c r="GMV20" s="221"/>
      <c r="GMW20" s="221"/>
      <c r="GMX20" s="221"/>
      <c r="GMY20" s="221"/>
      <c r="GMZ20" s="221"/>
      <c r="GNA20" s="221"/>
      <c r="GNB20" s="221"/>
      <c r="GNC20" s="221"/>
      <c r="GND20" s="221"/>
      <c r="GNE20" s="221"/>
      <c r="GNF20" s="221"/>
      <c r="GNG20" s="221"/>
      <c r="GNH20" s="221"/>
      <c r="GNI20" s="221"/>
      <c r="GNJ20" s="221"/>
      <c r="GNK20" s="221"/>
      <c r="GNL20" s="221"/>
      <c r="GNM20" s="221"/>
      <c r="GNN20" s="221"/>
      <c r="GNO20" s="221"/>
      <c r="GNP20" s="221"/>
      <c r="GNQ20" s="221"/>
      <c r="GNR20" s="221"/>
      <c r="GNS20" s="221"/>
      <c r="GNT20" s="221"/>
      <c r="GNU20" s="221"/>
      <c r="GNV20" s="221"/>
      <c r="GNW20" s="221"/>
      <c r="GNX20" s="221"/>
      <c r="GNY20" s="221"/>
      <c r="GNZ20" s="221"/>
      <c r="GOA20" s="221"/>
      <c r="GOB20" s="221"/>
      <c r="GOC20" s="221"/>
      <c r="GOD20" s="221"/>
      <c r="GOE20" s="221"/>
      <c r="GOF20" s="221"/>
      <c r="GOG20" s="221"/>
      <c r="GOH20" s="221"/>
      <c r="GOI20" s="221"/>
      <c r="GOJ20" s="221"/>
      <c r="GOK20" s="221"/>
      <c r="GOL20" s="221"/>
      <c r="GOM20" s="221"/>
      <c r="GON20" s="221"/>
      <c r="GOO20" s="221"/>
      <c r="GOP20" s="221"/>
      <c r="GOQ20" s="221"/>
      <c r="GOR20" s="221"/>
      <c r="GOS20" s="221"/>
      <c r="GOT20" s="221"/>
      <c r="GOU20" s="221"/>
      <c r="GOV20" s="221"/>
      <c r="GOW20" s="221"/>
      <c r="GOX20" s="221"/>
      <c r="GOY20" s="221"/>
      <c r="GOZ20" s="221"/>
      <c r="GPA20" s="221"/>
      <c r="GPB20" s="221"/>
      <c r="GPC20" s="221"/>
      <c r="GPD20" s="221"/>
      <c r="GPE20" s="221"/>
      <c r="GPF20" s="221"/>
      <c r="GPG20" s="221"/>
      <c r="GPH20" s="221"/>
      <c r="GPI20" s="221"/>
      <c r="GPJ20" s="221"/>
      <c r="GPK20" s="221"/>
      <c r="GPL20" s="221"/>
      <c r="GPM20" s="221"/>
      <c r="GPN20" s="221"/>
      <c r="GPO20" s="221"/>
      <c r="GPP20" s="221"/>
      <c r="GPQ20" s="221"/>
      <c r="GPR20" s="221"/>
      <c r="GPS20" s="221"/>
      <c r="GPT20" s="221"/>
      <c r="GPU20" s="221"/>
      <c r="GPV20" s="221"/>
      <c r="GPW20" s="221"/>
      <c r="GPX20" s="221"/>
      <c r="GPY20" s="221"/>
      <c r="GPZ20" s="221"/>
      <c r="GQA20" s="221"/>
      <c r="GQB20" s="221"/>
      <c r="GQC20" s="221"/>
      <c r="GQD20" s="221"/>
      <c r="GQE20" s="221"/>
      <c r="GQF20" s="221"/>
      <c r="GQG20" s="221"/>
      <c r="GQH20" s="221"/>
      <c r="GQI20" s="221"/>
      <c r="GQJ20" s="221"/>
      <c r="GQK20" s="221"/>
      <c r="GQL20" s="221"/>
      <c r="GQM20" s="221"/>
      <c r="GQN20" s="221"/>
      <c r="GQO20" s="221"/>
      <c r="GQP20" s="221"/>
      <c r="GQQ20" s="221"/>
      <c r="GQR20" s="221"/>
      <c r="GQS20" s="221"/>
      <c r="GQT20" s="221"/>
      <c r="GQU20" s="221"/>
      <c r="GQV20" s="221"/>
      <c r="GQW20" s="221"/>
      <c r="GQX20" s="221"/>
      <c r="GQY20" s="221"/>
      <c r="GQZ20" s="221"/>
      <c r="GRA20" s="221"/>
      <c r="GRB20" s="221"/>
      <c r="GRC20" s="221"/>
      <c r="GRD20" s="221"/>
      <c r="GRE20" s="221"/>
      <c r="GRF20" s="221"/>
      <c r="GRG20" s="221"/>
      <c r="GRH20" s="221"/>
      <c r="GRI20" s="221"/>
      <c r="GRJ20" s="221"/>
      <c r="GRK20" s="221"/>
      <c r="GRL20" s="221"/>
      <c r="GRM20" s="221"/>
      <c r="GRN20" s="221"/>
      <c r="GRO20" s="221"/>
      <c r="GRP20" s="221"/>
      <c r="GRQ20" s="221"/>
      <c r="GRR20" s="221"/>
      <c r="GRS20" s="221"/>
      <c r="GRT20" s="221"/>
      <c r="GRU20" s="221"/>
      <c r="GRV20" s="221"/>
      <c r="GRW20" s="221"/>
      <c r="GRX20" s="221"/>
      <c r="GRY20" s="221"/>
      <c r="GRZ20" s="221"/>
      <c r="GSA20" s="221"/>
      <c r="GSB20" s="221"/>
      <c r="GSC20" s="221"/>
      <c r="GSD20" s="221"/>
      <c r="GSE20" s="221"/>
      <c r="GSF20" s="221"/>
      <c r="GSG20" s="221"/>
      <c r="GSH20" s="221"/>
      <c r="GSI20" s="221"/>
      <c r="GSJ20" s="221"/>
      <c r="GSK20" s="221"/>
      <c r="GSL20" s="221"/>
      <c r="GSM20" s="221"/>
      <c r="GSN20" s="221"/>
      <c r="GSO20" s="221"/>
      <c r="GSP20" s="221"/>
      <c r="GSQ20" s="221"/>
      <c r="GSR20" s="221"/>
      <c r="GSS20" s="221"/>
      <c r="GST20" s="221"/>
      <c r="GSU20" s="221"/>
      <c r="GSV20" s="221"/>
      <c r="GSW20" s="221"/>
      <c r="GSX20" s="221"/>
      <c r="GSY20" s="221"/>
      <c r="GSZ20" s="221"/>
      <c r="GTA20" s="221"/>
      <c r="GTB20" s="221"/>
      <c r="GTC20" s="221"/>
      <c r="GTD20" s="221"/>
      <c r="GTE20" s="221"/>
      <c r="GTF20" s="221"/>
      <c r="GTG20" s="221"/>
      <c r="GTH20" s="221"/>
      <c r="GTI20" s="221"/>
      <c r="GTJ20" s="221"/>
      <c r="GTK20" s="221"/>
      <c r="GTL20" s="221"/>
      <c r="GTM20" s="221"/>
      <c r="GTN20" s="221"/>
      <c r="GTO20" s="221"/>
      <c r="GTP20" s="221"/>
      <c r="GTQ20" s="221"/>
      <c r="GTR20" s="221"/>
      <c r="GTS20" s="221"/>
      <c r="GTT20" s="221"/>
      <c r="GTU20" s="221"/>
      <c r="GTV20" s="221"/>
      <c r="GTW20" s="221"/>
      <c r="GTX20" s="221"/>
      <c r="GTY20" s="221"/>
      <c r="GTZ20" s="221"/>
      <c r="GUA20" s="221"/>
      <c r="GUB20" s="221"/>
      <c r="GUC20" s="221"/>
      <c r="GUD20" s="221"/>
      <c r="GUE20" s="221"/>
      <c r="GUF20" s="221"/>
      <c r="GUG20" s="221"/>
      <c r="GUH20" s="221"/>
      <c r="GUI20" s="221"/>
      <c r="GUJ20" s="221"/>
      <c r="GUK20" s="221"/>
      <c r="GUL20" s="221"/>
      <c r="GUM20" s="221"/>
      <c r="GUN20" s="221"/>
      <c r="GUO20" s="221"/>
      <c r="GUP20" s="221"/>
      <c r="GUQ20" s="221"/>
      <c r="GUR20" s="221"/>
      <c r="GUS20" s="221"/>
      <c r="GUT20" s="221"/>
      <c r="GUU20" s="221"/>
      <c r="GUV20" s="221"/>
      <c r="GUW20" s="221"/>
      <c r="GUX20" s="221"/>
      <c r="GUY20" s="221"/>
      <c r="GUZ20" s="221"/>
      <c r="GVA20" s="221"/>
      <c r="GVB20" s="221"/>
      <c r="GVC20" s="221"/>
      <c r="GVD20" s="221"/>
      <c r="GVE20" s="221"/>
      <c r="GVF20" s="221"/>
      <c r="GVG20" s="221"/>
      <c r="GVH20" s="221"/>
      <c r="GVI20" s="221"/>
      <c r="GVJ20" s="221"/>
      <c r="GVK20" s="221"/>
      <c r="GVL20" s="221"/>
      <c r="GVM20" s="221"/>
      <c r="GVN20" s="221"/>
      <c r="GVO20" s="221"/>
      <c r="GVP20" s="221"/>
      <c r="GVQ20" s="221"/>
      <c r="GVR20" s="221"/>
      <c r="GVS20" s="221"/>
      <c r="GVT20" s="221"/>
      <c r="GVU20" s="221"/>
      <c r="GVV20" s="221"/>
      <c r="GVW20" s="221"/>
      <c r="GVX20" s="221"/>
      <c r="GVY20" s="221"/>
      <c r="GVZ20" s="221"/>
      <c r="GWA20" s="221"/>
      <c r="GWB20" s="221"/>
      <c r="GWC20" s="221"/>
      <c r="GWD20" s="221"/>
      <c r="GWE20" s="221"/>
      <c r="GWF20" s="221"/>
      <c r="GWG20" s="221"/>
      <c r="GWH20" s="221"/>
      <c r="GWI20" s="221"/>
      <c r="GWJ20" s="221"/>
      <c r="GWK20" s="221"/>
      <c r="GWL20" s="221"/>
      <c r="GWM20" s="221"/>
      <c r="GWN20" s="221"/>
      <c r="GWO20" s="221"/>
      <c r="GWP20" s="221"/>
      <c r="GWQ20" s="221"/>
      <c r="GWR20" s="221"/>
      <c r="GWS20" s="221"/>
      <c r="GWT20" s="221"/>
      <c r="GWU20" s="221"/>
      <c r="GWV20" s="221"/>
      <c r="GWW20" s="221"/>
      <c r="GWX20" s="221"/>
      <c r="GWY20" s="221"/>
      <c r="GWZ20" s="221"/>
      <c r="GXA20" s="221"/>
      <c r="GXB20" s="221"/>
      <c r="GXC20" s="221"/>
      <c r="GXD20" s="221"/>
      <c r="GXE20" s="221"/>
      <c r="GXF20" s="221"/>
      <c r="GXG20" s="221"/>
      <c r="GXH20" s="221"/>
      <c r="GXI20" s="221"/>
      <c r="GXJ20" s="221"/>
      <c r="GXK20" s="221"/>
      <c r="GXL20" s="221"/>
      <c r="GXM20" s="221"/>
      <c r="GXN20" s="221"/>
      <c r="GXO20" s="221"/>
      <c r="GXP20" s="221"/>
      <c r="GXQ20" s="221"/>
      <c r="GXR20" s="221"/>
      <c r="GXS20" s="221"/>
      <c r="GXT20" s="221"/>
      <c r="GXU20" s="221"/>
      <c r="GXV20" s="221"/>
      <c r="GXW20" s="221"/>
      <c r="GXX20" s="221"/>
      <c r="GXY20" s="221"/>
      <c r="GXZ20" s="221"/>
      <c r="GYA20" s="221"/>
      <c r="GYB20" s="221"/>
      <c r="GYC20" s="221"/>
      <c r="GYD20" s="221"/>
      <c r="GYE20" s="221"/>
      <c r="GYF20" s="221"/>
      <c r="GYG20" s="221"/>
      <c r="GYH20" s="221"/>
      <c r="GYI20" s="221"/>
      <c r="GYJ20" s="221"/>
      <c r="GYK20" s="221"/>
      <c r="GYL20" s="221"/>
      <c r="GYM20" s="221"/>
      <c r="GYN20" s="221"/>
      <c r="GYO20" s="221"/>
      <c r="GYP20" s="221"/>
      <c r="GYQ20" s="221"/>
      <c r="GYR20" s="221"/>
      <c r="GYS20" s="221"/>
      <c r="GYT20" s="221"/>
      <c r="GYU20" s="221"/>
      <c r="GYV20" s="221"/>
      <c r="GYW20" s="221"/>
      <c r="GYX20" s="221"/>
      <c r="GYY20" s="221"/>
      <c r="GYZ20" s="221"/>
      <c r="GZA20" s="221"/>
      <c r="GZB20" s="221"/>
      <c r="GZC20" s="221"/>
      <c r="GZD20" s="221"/>
      <c r="GZE20" s="221"/>
      <c r="GZF20" s="221"/>
      <c r="GZG20" s="221"/>
      <c r="GZH20" s="221"/>
      <c r="GZI20" s="221"/>
      <c r="GZJ20" s="221"/>
      <c r="GZK20" s="221"/>
      <c r="GZL20" s="221"/>
      <c r="GZM20" s="221"/>
      <c r="GZN20" s="221"/>
      <c r="GZO20" s="221"/>
      <c r="GZP20" s="221"/>
      <c r="GZQ20" s="221"/>
      <c r="GZR20" s="221"/>
      <c r="GZS20" s="221"/>
      <c r="GZT20" s="221"/>
      <c r="GZU20" s="221"/>
      <c r="GZV20" s="221"/>
      <c r="GZW20" s="221"/>
      <c r="GZX20" s="221"/>
      <c r="GZY20" s="221"/>
      <c r="GZZ20" s="221"/>
      <c r="HAA20" s="221"/>
      <c r="HAB20" s="221"/>
      <c r="HAC20" s="221"/>
      <c r="HAD20" s="221"/>
      <c r="HAE20" s="221"/>
      <c r="HAF20" s="221"/>
      <c r="HAG20" s="221"/>
      <c r="HAH20" s="221"/>
      <c r="HAI20" s="221"/>
      <c r="HAJ20" s="221"/>
      <c r="HAK20" s="221"/>
      <c r="HAL20" s="221"/>
      <c r="HAM20" s="221"/>
      <c r="HAN20" s="221"/>
      <c r="HAO20" s="221"/>
      <c r="HAP20" s="221"/>
      <c r="HAQ20" s="221"/>
      <c r="HAR20" s="221"/>
      <c r="HAS20" s="221"/>
      <c r="HAT20" s="221"/>
      <c r="HAU20" s="221"/>
      <c r="HAV20" s="221"/>
      <c r="HAW20" s="221"/>
      <c r="HAX20" s="221"/>
      <c r="HAY20" s="221"/>
      <c r="HAZ20" s="221"/>
      <c r="HBA20" s="221"/>
      <c r="HBB20" s="221"/>
      <c r="HBC20" s="221"/>
      <c r="HBD20" s="221"/>
      <c r="HBE20" s="221"/>
      <c r="HBF20" s="221"/>
      <c r="HBG20" s="221"/>
      <c r="HBH20" s="221"/>
      <c r="HBI20" s="221"/>
      <c r="HBJ20" s="221"/>
      <c r="HBK20" s="221"/>
      <c r="HBL20" s="221"/>
      <c r="HBM20" s="221"/>
      <c r="HBN20" s="221"/>
      <c r="HBO20" s="221"/>
      <c r="HBP20" s="221"/>
      <c r="HBQ20" s="221"/>
      <c r="HBR20" s="221"/>
      <c r="HBS20" s="221"/>
      <c r="HBT20" s="221"/>
      <c r="HBU20" s="221"/>
      <c r="HBV20" s="221"/>
      <c r="HBW20" s="221"/>
      <c r="HBX20" s="221"/>
      <c r="HBY20" s="221"/>
      <c r="HBZ20" s="221"/>
      <c r="HCA20" s="221"/>
      <c r="HCB20" s="221"/>
      <c r="HCC20" s="221"/>
      <c r="HCD20" s="221"/>
      <c r="HCE20" s="221"/>
      <c r="HCF20" s="221"/>
      <c r="HCG20" s="221"/>
      <c r="HCH20" s="221"/>
      <c r="HCI20" s="221"/>
      <c r="HCJ20" s="221"/>
      <c r="HCK20" s="221"/>
      <c r="HCL20" s="221"/>
      <c r="HCM20" s="221"/>
      <c r="HCN20" s="221"/>
      <c r="HCO20" s="221"/>
      <c r="HCP20" s="221"/>
      <c r="HCQ20" s="221"/>
      <c r="HCR20" s="221"/>
      <c r="HCS20" s="221"/>
      <c r="HCT20" s="221"/>
      <c r="HCU20" s="221"/>
      <c r="HCV20" s="221"/>
      <c r="HCW20" s="221"/>
      <c r="HCX20" s="221"/>
      <c r="HCY20" s="221"/>
      <c r="HCZ20" s="221"/>
      <c r="HDA20" s="221"/>
      <c r="HDB20" s="221"/>
      <c r="HDC20" s="221"/>
      <c r="HDD20" s="221"/>
      <c r="HDE20" s="221"/>
      <c r="HDF20" s="221"/>
      <c r="HDG20" s="221"/>
      <c r="HDH20" s="221"/>
      <c r="HDI20" s="221"/>
      <c r="HDJ20" s="221"/>
      <c r="HDK20" s="221"/>
      <c r="HDL20" s="221"/>
      <c r="HDM20" s="221"/>
      <c r="HDN20" s="221"/>
      <c r="HDO20" s="221"/>
      <c r="HDP20" s="221"/>
      <c r="HDQ20" s="221"/>
      <c r="HDR20" s="221"/>
      <c r="HDS20" s="221"/>
      <c r="HDT20" s="221"/>
      <c r="HDU20" s="221"/>
      <c r="HDV20" s="221"/>
      <c r="HDW20" s="221"/>
      <c r="HDX20" s="221"/>
      <c r="HDY20" s="221"/>
      <c r="HDZ20" s="221"/>
      <c r="HEA20" s="221"/>
      <c r="HEB20" s="221"/>
      <c r="HEC20" s="221"/>
      <c r="HED20" s="221"/>
      <c r="HEE20" s="221"/>
      <c r="HEF20" s="221"/>
      <c r="HEG20" s="221"/>
      <c r="HEH20" s="221"/>
      <c r="HEI20" s="221"/>
      <c r="HEJ20" s="221"/>
      <c r="HEK20" s="221"/>
      <c r="HEL20" s="221"/>
      <c r="HEM20" s="221"/>
      <c r="HEN20" s="221"/>
      <c r="HEO20" s="221"/>
      <c r="HEP20" s="221"/>
      <c r="HEQ20" s="221"/>
      <c r="HER20" s="221"/>
      <c r="HES20" s="221"/>
      <c r="HET20" s="221"/>
      <c r="HEU20" s="221"/>
      <c r="HEV20" s="221"/>
      <c r="HEW20" s="221"/>
      <c r="HEX20" s="221"/>
      <c r="HEY20" s="221"/>
      <c r="HEZ20" s="221"/>
      <c r="HFA20" s="221"/>
      <c r="HFB20" s="221"/>
      <c r="HFC20" s="221"/>
      <c r="HFD20" s="221"/>
      <c r="HFE20" s="221"/>
      <c r="HFF20" s="221"/>
      <c r="HFG20" s="221"/>
      <c r="HFH20" s="221"/>
      <c r="HFI20" s="221"/>
      <c r="HFJ20" s="221"/>
      <c r="HFK20" s="221"/>
      <c r="HFL20" s="221"/>
      <c r="HFM20" s="221"/>
      <c r="HFN20" s="221"/>
      <c r="HFO20" s="221"/>
      <c r="HFP20" s="221"/>
      <c r="HFQ20" s="221"/>
      <c r="HFR20" s="221"/>
      <c r="HFS20" s="221"/>
      <c r="HFT20" s="221"/>
      <c r="HFU20" s="221"/>
      <c r="HFV20" s="221"/>
      <c r="HFW20" s="221"/>
      <c r="HFX20" s="221"/>
      <c r="HFY20" s="221"/>
      <c r="HFZ20" s="221"/>
      <c r="HGA20" s="221"/>
      <c r="HGB20" s="221"/>
      <c r="HGC20" s="221"/>
      <c r="HGD20" s="221"/>
      <c r="HGE20" s="221"/>
      <c r="HGF20" s="221"/>
      <c r="HGG20" s="221"/>
      <c r="HGH20" s="221"/>
      <c r="HGI20" s="221"/>
      <c r="HGJ20" s="221"/>
      <c r="HGK20" s="221"/>
      <c r="HGL20" s="221"/>
      <c r="HGM20" s="221"/>
      <c r="HGN20" s="221"/>
      <c r="HGO20" s="221"/>
      <c r="HGP20" s="221"/>
      <c r="HGQ20" s="221"/>
      <c r="HGR20" s="221"/>
      <c r="HGS20" s="221"/>
      <c r="HGT20" s="221"/>
      <c r="HGU20" s="221"/>
      <c r="HGV20" s="221"/>
      <c r="HGW20" s="221"/>
      <c r="HGX20" s="221"/>
      <c r="HGY20" s="221"/>
      <c r="HGZ20" s="221"/>
      <c r="HHA20" s="221"/>
      <c r="HHB20" s="221"/>
      <c r="HHC20" s="221"/>
      <c r="HHD20" s="221"/>
      <c r="HHE20" s="221"/>
      <c r="HHF20" s="221"/>
      <c r="HHG20" s="221"/>
      <c r="HHH20" s="221"/>
      <c r="HHI20" s="221"/>
      <c r="HHJ20" s="221"/>
      <c r="HHK20" s="221"/>
      <c r="HHL20" s="221"/>
      <c r="HHM20" s="221"/>
      <c r="HHN20" s="221"/>
      <c r="HHO20" s="221"/>
      <c r="HHP20" s="221"/>
      <c r="HHQ20" s="221"/>
      <c r="HHR20" s="221"/>
      <c r="HHS20" s="221"/>
      <c r="HHT20" s="221"/>
      <c r="HHU20" s="221"/>
      <c r="HHV20" s="221"/>
      <c r="HHW20" s="221"/>
      <c r="HHX20" s="221"/>
      <c r="HHY20" s="221"/>
      <c r="HHZ20" s="221"/>
      <c r="HIA20" s="221"/>
      <c r="HIB20" s="221"/>
      <c r="HIC20" s="221"/>
      <c r="HID20" s="221"/>
      <c r="HIE20" s="221"/>
      <c r="HIF20" s="221"/>
      <c r="HIG20" s="221"/>
      <c r="HIH20" s="221"/>
      <c r="HII20" s="221"/>
      <c r="HIJ20" s="221"/>
      <c r="HIK20" s="221"/>
      <c r="HIL20" s="221"/>
      <c r="HIM20" s="221"/>
      <c r="HIN20" s="221"/>
      <c r="HIO20" s="221"/>
      <c r="HIP20" s="221"/>
      <c r="HIQ20" s="221"/>
      <c r="HIR20" s="221"/>
      <c r="HIS20" s="221"/>
      <c r="HIT20" s="221"/>
      <c r="HIU20" s="221"/>
      <c r="HIV20" s="221"/>
      <c r="HIW20" s="221"/>
      <c r="HIX20" s="221"/>
      <c r="HIY20" s="221"/>
      <c r="HIZ20" s="221"/>
      <c r="HJA20" s="221"/>
      <c r="HJB20" s="221"/>
      <c r="HJC20" s="221"/>
      <c r="HJD20" s="221"/>
      <c r="HJE20" s="221"/>
      <c r="HJF20" s="221"/>
      <c r="HJG20" s="221"/>
      <c r="HJH20" s="221"/>
      <c r="HJI20" s="221"/>
      <c r="HJJ20" s="221"/>
      <c r="HJK20" s="221"/>
      <c r="HJL20" s="221"/>
      <c r="HJM20" s="221"/>
      <c r="HJN20" s="221"/>
      <c r="HJO20" s="221"/>
      <c r="HJP20" s="221"/>
      <c r="HJQ20" s="221"/>
      <c r="HJR20" s="221"/>
      <c r="HJS20" s="221"/>
      <c r="HJT20" s="221"/>
      <c r="HJU20" s="221"/>
      <c r="HJV20" s="221"/>
      <c r="HJW20" s="221"/>
      <c r="HJX20" s="221"/>
      <c r="HJY20" s="221"/>
      <c r="HJZ20" s="221"/>
      <c r="HKA20" s="221"/>
      <c r="HKB20" s="221"/>
      <c r="HKC20" s="221"/>
      <c r="HKD20" s="221"/>
      <c r="HKE20" s="221"/>
      <c r="HKF20" s="221"/>
      <c r="HKG20" s="221"/>
      <c r="HKH20" s="221"/>
      <c r="HKI20" s="221"/>
      <c r="HKJ20" s="221"/>
      <c r="HKK20" s="221"/>
      <c r="HKL20" s="221"/>
      <c r="HKM20" s="221"/>
      <c r="HKN20" s="221"/>
      <c r="HKO20" s="221"/>
      <c r="HKP20" s="221"/>
      <c r="HKQ20" s="221"/>
      <c r="HKR20" s="221"/>
      <c r="HKS20" s="221"/>
      <c r="HKT20" s="221"/>
      <c r="HKU20" s="221"/>
      <c r="HKV20" s="221"/>
      <c r="HKW20" s="221"/>
      <c r="HKX20" s="221"/>
      <c r="HKY20" s="221"/>
      <c r="HKZ20" s="221"/>
      <c r="HLA20" s="221"/>
      <c r="HLB20" s="221"/>
      <c r="HLC20" s="221"/>
      <c r="HLD20" s="221"/>
      <c r="HLE20" s="221"/>
      <c r="HLF20" s="221"/>
      <c r="HLG20" s="221"/>
      <c r="HLH20" s="221"/>
      <c r="HLI20" s="221"/>
      <c r="HLJ20" s="221"/>
      <c r="HLK20" s="221"/>
      <c r="HLL20" s="221"/>
      <c r="HLM20" s="221"/>
      <c r="HLN20" s="221"/>
      <c r="HLO20" s="221"/>
      <c r="HLP20" s="221"/>
      <c r="HLQ20" s="221"/>
      <c r="HLR20" s="221"/>
      <c r="HLS20" s="221"/>
      <c r="HLT20" s="221"/>
      <c r="HLU20" s="221"/>
      <c r="HLV20" s="221"/>
      <c r="HLW20" s="221"/>
      <c r="HLX20" s="221"/>
      <c r="HLY20" s="221"/>
      <c r="HLZ20" s="221"/>
      <c r="HMA20" s="221"/>
      <c r="HMB20" s="221"/>
      <c r="HMC20" s="221"/>
      <c r="HMD20" s="221"/>
      <c r="HME20" s="221"/>
      <c r="HMF20" s="221"/>
      <c r="HMG20" s="221"/>
      <c r="HMH20" s="221"/>
      <c r="HMI20" s="221"/>
      <c r="HMJ20" s="221"/>
      <c r="HMK20" s="221"/>
      <c r="HML20" s="221"/>
      <c r="HMM20" s="221"/>
      <c r="HMN20" s="221"/>
      <c r="HMO20" s="221"/>
      <c r="HMP20" s="221"/>
      <c r="HMQ20" s="221"/>
      <c r="HMR20" s="221"/>
      <c r="HMS20" s="221"/>
      <c r="HMT20" s="221"/>
      <c r="HMU20" s="221"/>
      <c r="HMV20" s="221"/>
      <c r="HMW20" s="221"/>
      <c r="HMX20" s="221"/>
      <c r="HMY20" s="221"/>
      <c r="HMZ20" s="221"/>
      <c r="HNA20" s="221"/>
      <c r="HNB20" s="221"/>
      <c r="HNC20" s="221"/>
      <c r="HND20" s="221"/>
      <c r="HNE20" s="221"/>
      <c r="HNF20" s="221"/>
      <c r="HNG20" s="221"/>
      <c r="HNH20" s="221"/>
      <c r="HNI20" s="221"/>
      <c r="HNJ20" s="221"/>
      <c r="HNK20" s="221"/>
      <c r="HNL20" s="221"/>
      <c r="HNM20" s="221"/>
      <c r="HNN20" s="221"/>
      <c r="HNO20" s="221"/>
      <c r="HNP20" s="221"/>
      <c r="HNQ20" s="221"/>
      <c r="HNR20" s="221"/>
      <c r="HNS20" s="221"/>
      <c r="HNT20" s="221"/>
      <c r="HNU20" s="221"/>
      <c r="HNV20" s="221"/>
      <c r="HNW20" s="221"/>
      <c r="HNX20" s="221"/>
      <c r="HNY20" s="221"/>
      <c r="HNZ20" s="221"/>
      <c r="HOA20" s="221"/>
      <c r="HOB20" s="221"/>
      <c r="HOC20" s="221"/>
      <c r="HOD20" s="221"/>
      <c r="HOE20" s="221"/>
      <c r="HOF20" s="221"/>
      <c r="HOG20" s="221"/>
      <c r="HOH20" s="221"/>
      <c r="HOI20" s="221"/>
      <c r="HOJ20" s="221"/>
      <c r="HOK20" s="221"/>
      <c r="HOL20" s="221"/>
      <c r="HOM20" s="221"/>
      <c r="HON20" s="221"/>
      <c r="HOO20" s="221"/>
      <c r="HOP20" s="221"/>
      <c r="HOQ20" s="221"/>
      <c r="HOR20" s="221"/>
      <c r="HOS20" s="221"/>
      <c r="HOT20" s="221"/>
      <c r="HOU20" s="221"/>
      <c r="HOV20" s="221"/>
      <c r="HOW20" s="221"/>
      <c r="HOX20" s="221"/>
      <c r="HOY20" s="221"/>
      <c r="HOZ20" s="221"/>
      <c r="HPA20" s="221"/>
      <c r="HPB20" s="221"/>
      <c r="HPC20" s="221"/>
      <c r="HPD20" s="221"/>
      <c r="HPE20" s="221"/>
      <c r="HPF20" s="221"/>
      <c r="HPG20" s="221"/>
      <c r="HPH20" s="221"/>
      <c r="HPI20" s="221"/>
      <c r="HPJ20" s="221"/>
      <c r="HPK20" s="221"/>
      <c r="HPL20" s="221"/>
      <c r="HPM20" s="221"/>
      <c r="HPN20" s="221"/>
      <c r="HPO20" s="221"/>
      <c r="HPP20" s="221"/>
      <c r="HPQ20" s="221"/>
      <c r="HPR20" s="221"/>
      <c r="HPS20" s="221"/>
      <c r="HPT20" s="221"/>
      <c r="HPU20" s="221"/>
      <c r="HPV20" s="221"/>
      <c r="HPW20" s="221"/>
      <c r="HPX20" s="221"/>
      <c r="HPY20" s="221"/>
      <c r="HPZ20" s="221"/>
      <c r="HQA20" s="221"/>
      <c r="HQB20" s="221"/>
      <c r="HQC20" s="221"/>
      <c r="HQD20" s="221"/>
      <c r="HQE20" s="221"/>
      <c r="HQF20" s="221"/>
      <c r="HQG20" s="221"/>
      <c r="HQH20" s="221"/>
      <c r="HQI20" s="221"/>
      <c r="HQJ20" s="221"/>
      <c r="HQK20" s="221"/>
      <c r="HQL20" s="221"/>
      <c r="HQM20" s="221"/>
      <c r="HQN20" s="221"/>
      <c r="HQO20" s="221"/>
      <c r="HQP20" s="221"/>
      <c r="HQQ20" s="221"/>
      <c r="HQR20" s="221"/>
      <c r="HQS20" s="221"/>
      <c r="HQT20" s="221"/>
      <c r="HQU20" s="221"/>
      <c r="HQV20" s="221"/>
      <c r="HQW20" s="221"/>
      <c r="HQX20" s="221"/>
      <c r="HQY20" s="221"/>
      <c r="HQZ20" s="221"/>
      <c r="HRA20" s="221"/>
      <c r="HRB20" s="221"/>
      <c r="HRC20" s="221"/>
      <c r="HRD20" s="221"/>
      <c r="HRE20" s="221"/>
      <c r="HRF20" s="221"/>
      <c r="HRG20" s="221"/>
      <c r="HRH20" s="221"/>
      <c r="HRI20" s="221"/>
      <c r="HRJ20" s="221"/>
      <c r="HRK20" s="221"/>
      <c r="HRL20" s="221"/>
      <c r="HRM20" s="221"/>
      <c r="HRN20" s="221"/>
      <c r="HRO20" s="221"/>
      <c r="HRP20" s="221"/>
      <c r="HRQ20" s="221"/>
      <c r="HRR20" s="221"/>
      <c r="HRS20" s="221"/>
      <c r="HRT20" s="221"/>
      <c r="HRU20" s="221"/>
      <c r="HRV20" s="221"/>
      <c r="HRW20" s="221"/>
      <c r="HRX20" s="221"/>
      <c r="HRY20" s="221"/>
      <c r="HRZ20" s="221"/>
      <c r="HSA20" s="221"/>
      <c r="HSB20" s="221"/>
      <c r="HSC20" s="221"/>
      <c r="HSD20" s="221"/>
      <c r="HSE20" s="221"/>
      <c r="HSF20" s="221"/>
      <c r="HSG20" s="221"/>
      <c r="HSH20" s="221"/>
      <c r="HSI20" s="221"/>
      <c r="HSJ20" s="221"/>
      <c r="HSK20" s="221"/>
      <c r="HSL20" s="221"/>
      <c r="HSM20" s="221"/>
      <c r="HSN20" s="221"/>
      <c r="HSO20" s="221"/>
      <c r="HSP20" s="221"/>
      <c r="HSQ20" s="221"/>
      <c r="HSR20" s="221"/>
      <c r="HSS20" s="221"/>
      <c r="HST20" s="221"/>
      <c r="HSU20" s="221"/>
      <c r="HSV20" s="221"/>
      <c r="HSW20" s="221"/>
      <c r="HSX20" s="221"/>
      <c r="HSY20" s="221"/>
      <c r="HSZ20" s="221"/>
      <c r="HTA20" s="221"/>
      <c r="HTB20" s="221"/>
      <c r="HTC20" s="221"/>
      <c r="HTD20" s="221"/>
      <c r="HTE20" s="221"/>
      <c r="HTF20" s="221"/>
      <c r="HTG20" s="221"/>
      <c r="HTH20" s="221"/>
      <c r="HTI20" s="221"/>
      <c r="HTJ20" s="221"/>
      <c r="HTK20" s="221"/>
      <c r="HTL20" s="221"/>
      <c r="HTM20" s="221"/>
      <c r="HTN20" s="221"/>
      <c r="HTO20" s="221"/>
      <c r="HTP20" s="221"/>
      <c r="HTQ20" s="221"/>
      <c r="HTR20" s="221"/>
      <c r="HTS20" s="221"/>
      <c r="HTT20" s="221"/>
      <c r="HTU20" s="221"/>
      <c r="HTV20" s="221"/>
      <c r="HTW20" s="221"/>
      <c r="HTX20" s="221"/>
      <c r="HTY20" s="221"/>
      <c r="HTZ20" s="221"/>
      <c r="HUA20" s="221"/>
      <c r="HUB20" s="221"/>
      <c r="HUC20" s="221"/>
      <c r="HUD20" s="221"/>
      <c r="HUE20" s="221"/>
      <c r="HUF20" s="221"/>
      <c r="HUG20" s="221"/>
      <c r="HUH20" s="221"/>
      <c r="HUI20" s="221"/>
      <c r="HUJ20" s="221"/>
      <c r="HUK20" s="221"/>
      <c r="HUL20" s="221"/>
      <c r="HUM20" s="221"/>
      <c r="HUN20" s="221"/>
      <c r="HUO20" s="221"/>
      <c r="HUP20" s="221"/>
      <c r="HUQ20" s="221"/>
      <c r="HUR20" s="221"/>
      <c r="HUS20" s="221"/>
      <c r="HUT20" s="221"/>
      <c r="HUU20" s="221"/>
      <c r="HUV20" s="221"/>
      <c r="HUW20" s="221"/>
      <c r="HUX20" s="221"/>
      <c r="HUY20" s="221"/>
      <c r="HUZ20" s="221"/>
      <c r="HVA20" s="221"/>
      <c r="HVB20" s="221"/>
      <c r="HVC20" s="221"/>
      <c r="HVD20" s="221"/>
      <c r="HVE20" s="221"/>
      <c r="HVF20" s="221"/>
      <c r="HVG20" s="221"/>
      <c r="HVH20" s="221"/>
      <c r="HVI20" s="221"/>
      <c r="HVJ20" s="221"/>
      <c r="HVK20" s="221"/>
      <c r="HVL20" s="221"/>
      <c r="HVM20" s="221"/>
      <c r="HVN20" s="221"/>
      <c r="HVO20" s="221"/>
      <c r="HVP20" s="221"/>
      <c r="HVQ20" s="221"/>
      <c r="HVR20" s="221"/>
      <c r="HVS20" s="221"/>
      <c r="HVT20" s="221"/>
      <c r="HVU20" s="221"/>
      <c r="HVV20" s="221"/>
      <c r="HVW20" s="221"/>
      <c r="HVX20" s="221"/>
      <c r="HVY20" s="221"/>
      <c r="HVZ20" s="221"/>
      <c r="HWA20" s="221"/>
      <c r="HWB20" s="221"/>
      <c r="HWC20" s="221"/>
      <c r="HWD20" s="221"/>
      <c r="HWE20" s="221"/>
      <c r="HWF20" s="221"/>
      <c r="HWG20" s="221"/>
      <c r="HWH20" s="221"/>
      <c r="HWI20" s="221"/>
      <c r="HWJ20" s="221"/>
      <c r="HWK20" s="221"/>
      <c r="HWL20" s="221"/>
      <c r="HWM20" s="221"/>
      <c r="HWN20" s="221"/>
      <c r="HWO20" s="221"/>
      <c r="HWP20" s="221"/>
      <c r="HWQ20" s="221"/>
      <c r="HWR20" s="221"/>
      <c r="HWS20" s="221"/>
      <c r="HWT20" s="221"/>
      <c r="HWU20" s="221"/>
      <c r="HWV20" s="221"/>
      <c r="HWW20" s="221"/>
      <c r="HWX20" s="221"/>
      <c r="HWY20" s="221"/>
      <c r="HWZ20" s="221"/>
      <c r="HXA20" s="221"/>
      <c r="HXB20" s="221"/>
      <c r="HXC20" s="221"/>
      <c r="HXD20" s="221"/>
      <c r="HXE20" s="221"/>
      <c r="HXF20" s="221"/>
      <c r="HXG20" s="221"/>
      <c r="HXH20" s="221"/>
      <c r="HXI20" s="221"/>
      <c r="HXJ20" s="221"/>
      <c r="HXK20" s="221"/>
      <c r="HXL20" s="221"/>
      <c r="HXM20" s="221"/>
      <c r="HXN20" s="221"/>
      <c r="HXO20" s="221"/>
      <c r="HXP20" s="221"/>
      <c r="HXQ20" s="221"/>
      <c r="HXR20" s="221"/>
      <c r="HXS20" s="221"/>
      <c r="HXT20" s="221"/>
      <c r="HXU20" s="221"/>
      <c r="HXV20" s="221"/>
      <c r="HXW20" s="221"/>
      <c r="HXX20" s="221"/>
      <c r="HXY20" s="221"/>
      <c r="HXZ20" s="221"/>
      <c r="HYA20" s="221"/>
      <c r="HYB20" s="221"/>
      <c r="HYC20" s="221"/>
      <c r="HYD20" s="221"/>
      <c r="HYE20" s="221"/>
      <c r="HYF20" s="221"/>
      <c r="HYG20" s="221"/>
      <c r="HYH20" s="221"/>
      <c r="HYI20" s="221"/>
      <c r="HYJ20" s="221"/>
      <c r="HYK20" s="221"/>
      <c r="HYL20" s="221"/>
      <c r="HYM20" s="221"/>
      <c r="HYN20" s="221"/>
      <c r="HYO20" s="221"/>
      <c r="HYP20" s="221"/>
      <c r="HYQ20" s="221"/>
      <c r="HYR20" s="221"/>
      <c r="HYS20" s="221"/>
      <c r="HYT20" s="221"/>
      <c r="HYU20" s="221"/>
      <c r="HYV20" s="221"/>
      <c r="HYW20" s="221"/>
      <c r="HYX20" s="221"/>
      <c r="HYY20" s="221"/>
      <c r="HYZ20" s="221"/>
      <c r="HZA20" s="221"/>
      <c r="HZB20" s="221"/>
      <c r="HZC20" s="221"/>
      <c r="HZD20" s="221"/>
      <c r="HZE20" s="221"/>
      <c r="HZF20" s="221"/>
      <c r="HZG20" s="221"/>
      <c r="HZH20" s="221"/>
      <c r="HZI20" s="221"/>
      <c r="HZJ20" s="221"/>
      <c r="HZK20" s="221"/>
      <c r="HZL20" s="221"/>
      <c r="HZM20" s="221"/>
      <c r="HZN20" s="221"/>
      <c r="HZO20" s="221"/>
      <c r="HZP20" s="221"/>
      <c r="HZQ20" s="221"/>
      <c r="HZR20" s="221"/>
      <c r="HZS20" s="221"/>
      <c r="HZT20" s="221"/>
      <c r="HZU20" s="221"/>
      <c r="HZV20" s="221"/>
      <c r="HZW20" s="221"/>
      <c r="HZX20" s="221"/>
      <c r="HZY20" s="221"/>
      <c r="HZZ20" s="221"/>
      <c r="IAA20" s="221"/>
      <c r="IAB20" s="221"/>
      <c r="IAC20" s="221"/>
      <c r="IAD20" s="221"/>
      <c r="IAE20" s="221"/>
      <c r="IAF20" s="221"/>
      <c r="IAG20" s="221"/>
      <c r="IAH20" s="221"/>
      <c r="IAI20" s="221"/>
      <c r="IAJ20" s="221"/>
      <c r="IAK20" s="221"/>
      <c r="IAL20" s="221"/>
      <c r="IAM20" s="221"/>
      <c r="IAN20" s="221"/>
      <c r="IAO20" s="221"/>
      <c r="IAP20" s="221"/>
      <c r="IAQ20" s="221"/>
      <c r="IAR20" s="221"/>
      <c r="IAS20" s="221"/>
      <c r="IAT20" s="221"/>
      <c r="IAU20" s="221"/>
      <c r="IAV20" s="221"/>
      <c r="IAW20" s="221"/>
      <c r="IAX20" s="221"/>
      <c r="IAY20" s="221"/>
      <c r="IAZ20" s="221"/>
      <c r="IBA20" s="221"/>
      <c r="IBB20" s="221"/>
      <c r="IBC20" s="221"/>
      <c r="IBD20" s="221"/>
      <c r="IBE20" s="221"/>
      <c r="IBF20" s="221"/>
      <c r="IBG20" s="221"/>
      <c r="IBH20" s="221"/>
      <c r="IBI20" s="221"/>
      <c r="IBJ20" s="221"/>
      <c r="IBK20" s="221"/>
      <c r="IBL20" s="221"/>
      <c r="IBM20" s="221"/>
      <c r="IBN20" s="221"/>
      <c r="IBO20" s="221"/>
      <c r="IBP20" s="221"/>
      <c r="IBQ20" s="221"/>
      <c r="IBR20" s="221"/>
      <c r="IBS20" s="221"/>
      <c r="IBT20" s="221"/>
      <c r="IBU20" s="221"/>
      <c r="IBV20" s="221"/>
      <c r="IBW20" s="221"/>
      <c r="IBX20" s="221"/>
      <c r="IBY20" s="221"/>
      <c r="IBZ20" s="221"/>
      <c r="ICA20" s="221"/>
      <c r="ICB20" s="221"/>
      <c r="ICC20" s="221"/>
      <c r="ICD20" s="221"/>
      <c r="ICE20" s="221"/>
      <c r="ICF20" s="221"/>
      <c r="ICG20" s="221"/>
      <c r="ICH20" s="221"/>
      <c r="ICI20" s="221"/>
      <c r="ICJ20" s="221"/>
      <c r="ICK20" s="221"/>
      <c r="ICL20" s="221"/>
      <c r="ICM20" s="221"/>
      <c r="ICN20" s="221"/>
      <c r="ICO20" s="221"/>
      <c r="ICP20" s="221"/>
      <c r="ICQ20" s="221"/>
      <c r="ICR20" s="221"/>
      <c r="ICS20" s="221"/>
      <c r="ICT20" s="221"/>
      <c r="ICU20" s="221"/>
      <c r="ICV20" s="221"/>
      <c r="ICW20" s="221"/>
      <c r="ICX20" s="221"/>
      <c r="ICY20" s="221"/>
      <c r="ICZ20" s="221"/>
      <c r="IDA20" s="221"/>
      <c r="IDB20" s="221"/>
      <c r="IDC20" s="221"/>
      <c r="IDD20" s="221"/>
      <c r="IDE20" s="221"/>
      <c r="IDF20" s="221"/>
      <c r="IDG20" s="221"/>
      <c r="IDH20" s="221"/>
      <c r="IDI20" s="221"/>
      <c r="IDJ20" s="221"/>
      <c r="IDK20" s="221"/>
      <c r="IDL20" s="221"/>
      <c r="IDM20" s="221"/>
      <c r="IDN20" s="221"/>
      <c r="IDO20" s="221"/>
      <c r="IDP20" s="221"/>
      <c r="IDQ20" s="221"/>
      <c r="IDR20" s="221"/>
      <c r="IDS20" s="221"/>
      <c r="IDT20" s="221"/>
      <c r="IDU20" s="221"/>
      <c r="IDV20" s="221"/>
      <c r="IDW20" s="221"/>
      <c r="IDX20" s="221"/>
      <c r="IDY20" s="221"/>
      <c r="IDZ20" s="221"/>
      <c r="IEA20" s="221"/>
      <c r="IEB20" s="221"/>
      <c r="IEC20" s="221"/>
      <c r="IED20" s="221"/>
      <c r="IEE20" s="221"/>
      <c r="IEF20" s="221"/>
      <c r="IEG20" s="221"/>
      <c r="IEH20" s="221"/>
      <c r="IEI20" s="221"/>
      <c r="IEJ20" s="221"/>
      <c r="IEK20" s="221"/>
      <c r="IEL20" s="221"/>
      <c r="IEM20" s="221"/>
      <c r="IEN20" s="221"/>
      <c r="IEO20" s="221"/>
      <c r="IEP20" s="221"/>
      <c r="IEQ20" s="221"/>
      <c r="IER20" s="221"/>
      <c r="IES20" s="221"/>
      <c r="IET20" s="221"/>
      <c r="IEU20" s="221"/>
      <c r="IEV20" s="221"/>
      <c r="IEW20" s="221"/>
      <c r="IEX20" s="221"/>
      <c r="IEY20" s="221"/>
      <c r="IEZ20" s="221"/>
      <c r="IFA20" s="221"/>
      <c r="IFB20" s="221"/>
      <c r="IFC20" s="221"/>
      <c r="IFD20" s="221"/>
      <c r="IFE20" s="221"/>
      <c r="IFF20" s="221"/>
      <c r="IFG20" s="221"/>
      <c r="IFH20" s="221"/>
      <c r="IFI20" s="221"/>
      <c r="IFJ20" s="221"/>
      <c r="IFK20" s="221"/>
      <c r="IFL20" s="221"/>
      <c r="IFM20" s="221"/>
      <c r="IFN20" s="221"/>
      <c r="IFO20" s="221"/>
      <c r="IFP20" s="221"/>
      <c r="IFQ20" s="221"/>
      <c r="IFR20" s="221"/>
      <c r="IFS20" s="221"/>
      <c r="IFT20" s="221"/>
      <c r="IFU20" s="221"/>
      <c r="IFV20" s="221"/>
      <c r="IFW20" s="221"/>
      <c r="IFX20" s="221"/>
      <c r="IFY20" s="221"/>
      <c r="IFZ20" s="221"/>
      <c r="IGA20" s="221"/>
      <c r="IGB20" s="221"/>
      <c r="IGC20" s="221"/>
      <c r="IGD20" s="221"/>
      <c r="IGE20" s="221"/>
      <c r="IGF20" s="221"/>
      <c r="IGG20" s="221"/>
      <c r="IGH20" s="221"/>
      <c r="IGI20" s="221"/>
      <c r="IGJ20" s="221"/>
      <c r="IGK20" s="221"/>
      <c r="IGL20" s="221"/>
      <c r="IGM20" s="221"/>
      <c r="IGN20" s="221"/>
      <c r="IGO20" s="221"/>
      <c r="IGP20" s="221"/>
      <c r="IGQ20" s="221"/>
      <c r="IGR20" s="221"/>
      <c r="IGS20" s="221"/>
      <c r="IGT20" s="221"/>
      <c r="IGU20" s="221"/>
      <c r="IGV20" s="221"/>
      <c r="IGW20" s="221"/>
      <c r="IGX20" s="221"/>
      <c r="IGY20" s="221"/>
      <c r="IGZ20" s="221"/>
      <c r="IHA20" s="221"/>
      <c r="IHB20" s="221"/>
      <c r="IHC20" s="221"/>
      <c r="IHD20" s="221"/>
      <c r="IHE20" s="221"/>
      <c r="IHF20" s="221"/>
      <c r="IHG20" s="221"/>
      <c r="IHH20" s="221"/>
      <c r="IHI20" s="221"/>
      <c r="IHJ20" s="221"/>
      <c r="IHK20" s="221"/>
      <c r="IHL20" s="221"/>
      <c r="IHM20" s="221"/>
      <c r="IHN20" s="221"/>
      <c r="IHO20" s="221"/>
      <c r="IHP20" s="221"/>
      <c r="IHQ20" s="221"/>
      <c r="IHR20" s="221"/>
      <c r="IHS20" s="221"/>
      <c r="IHT20" s="221"/>
      <c r="IHU20" s="221"/>
      <c r="IHV20" s="221"/>
      <c r="IHW20" s="221"/>
      <c r="IHX20" s="221"/>
      <c r="IHY20" s="221"/>
      <c r="IHZ20" s="221"/>
      <c r="IIA20" s="221"/>
      <c r="IIB20" s="221"/>
      <c r="IIC20" s="221"/>
      <c r="IID20" s="221"/>
      <c r="IIE20" s="221"/>
      <c r="IIF20" s="221"/>
      <c r="IIG20" s="221"/>
      <c r="IIH20" s="221"/>
      <c r="III20" s="221"/>
      <c r="IIJ20" s="221"/>
      <c r="IIK20" s="221"/>
      <c r="IIL20" s="221"/>
      <c r="IIM20" s="221"/>
      <c r="IIN20" s="221"/>
      <c r="IIO20" s="221"/>
      <c r="IIP20" s="221"/>
      <c r="IIQ20" s="221"/>
      <c r="IIR20" s="221"/>
      <c r="IIS20" s="221"/>
      <c r="IIT20" s="221"/>
      <c r="IIU20" s="221"/>
      <c r="IIV20" s="221"/>
      <c r="IIW20" s="221"/>
      <c r="IIX20" s="221"/>
      <c r="IIY20" s="221"/>
      <c r="IIZ20" s="221"/>
      <c r="IJA20" s="221"/>
      <c r="IJB20" s="221"/>
      <c r="IJC20" s="221"/>
      <c r="IJD20" s="221"/>
      <c r="IJE20" s="221"/>
      <c r="IJF20" s="221"/>
      <c r="IJG20" s="221"/>
      <c r="IJH20" s="221"/>
      <c r="IJI20" s="221"/>
      <c r="IJJ20" s="221"/>
      <c r="IJK20" s="221"/>
      <c r="IJL20" s="221"/>
      <c r="IJM20" s="221"/>
      <c r="IJN20" s="221"/>
      <c r="IJO20" s="221"/>
      <c r="IJP20" s="221"/>
      <c r="IJQ20" s="221"/>
      <c r="IJR20" s="221"/>
      <c r="IJS20" s="221"/>
      <c r="IJT20" s="221"/>
      <c r="IJU20" s="221"/>
      <c r="IJV20" s="221"/>
      <c r="IJW20" s="221"/>
      <c r="IJX20" s="221"/>
      <c r="IJY20" s="221"/>
      <c r="IJZ20" s="221"/>
      <c r="IKA20" s="221"/>
      <c r="IKB20" s="221"/>
      <c r="IKC20" s="221"/>
      <c r="IKD20" s="221"/>
      <c r="IKE20" s="221"/>
      <c r="IKF20" s="221"/>
      <c r="IKG20" s="221"/>
      <c r="IKH20" s="221"/>
      <c r="IKI20" s="221"/>
      <c r="IKJ20" s="221"/>
      <c r="IKK20" s="221"/>
      <c r="IKL20" s="221"/>
      <c r="IKM20" s="221"/>
      <c r="IKN20" s="221"/>
      <c r="IKO20" s="221"/>
      <c r="IKP20" s="221"/>
      <c r="IKQ20" s="221"/>
      <c r="IKR20" s="221"/>
      <c r="IKS20" s="221"/>
      <c r="IKT20" s="221"/>
      <c r="IKU20" s="221"/>
      <c r="IKV20" s="221"/>
      <c r="IKW20" s="221"/>
      <c r="IKX20" s="221"/>
      <c r="IKY20" s="221"/>
      <c r="IKZ20" s="221"/>
      <c r="ILA20" s="221"/>
      <c r="ILB20" s="221"/>
      <c r="ILC20" s="221"/>
      <c r="ILD20" s="221"/>
      <c r="ILE20" s="221"/>
      <c r="ILF20" s="221"/>
      <c r="ILG20" s="221"/>
      <c r="ILH20" s="221"/>
      <c r="ILI20" s="221"/>
      <c r="ILJ20" s="221"/>
      <c r="ILK20" s="221"/>
      <c r="ILL20" s="221"/>
      <c r="ILM20" s="221"/>
      <c r="ILN20" s="221"/>
      <c r="ILO20" s="221"/>
      <c r="ILP20" s="221"/>
      <c r="ILQ20" s="221"/>
      <c r="ILR20" s="221"/>
      <c r="ILS20" s="221"/>
      <c r="ILT20" s="221"/>
      <c r="ILU20" s="221"/>
      <c r="ILV20" s="221"/>
      <c r="ILW20" s="221"/>
      <c r="ILX20" s="221"/>
      <c r="ILY20" s="221"/>
      <c r="ILZ20" s="221"/>
      <c r="IMA20" s="221"/>
      <c r="IMB20" s="221"/>
      <c r="IMC20" s="221"/>
      <c r="IMD20" s="221"/>
      <c r="IME20" s="221"/>
      <c r="IMF20" s="221"/>
      <c r="IMG20" s="221"/>
      <c r="IMH20" s="221"/>
      <c r="IMI20" s="221"/>
      <c r="IMJ20" s="221"/>
      <c r="IMK20" s="221"/>
      <c r="IML20" s="221"/>
      <c r="IMM20" s="221"/>
      <c r="IMN20" s="221"/>
      <c r="IMO20" s="221"/>
      <c r="IMP20" s="221"/>
      <c r="IMQ20" s="221"/>
      <c r="IMR20" s="221"/>
      <c r="IMS20" s="221"/>
      <c r="IMT20" s="221"/>
      <c r="IMU20" s="221"/>
      <c r="IMV20" s="221"/>
      <c r="IMW20" s="221"/>
      <c r="IMX20" s="221"/>
      <c r="IMY20" s="221"/>
      <c r="IMZ20" s="221"/>
      <c r="INA20" s="221"/>
      <c r="INB20" s="221"/>
      <c r="INC20" s="221"/>
      <c r="IND20" s="221"/>
      <c r="INE20" s="221"/>
      <c r="INF20" s="221"/>
      <c r="ING20" s="221"/>
      <c r="INH20" s="221"/>
      <c r="INI20" s="221"/>
      <c r="INJ20" s="221"/>
      <c r="INK20" s="221"/>
      <c r="INL20" s="221"/>
      <c r="INM20" s="221"/>
      <c r="INN20" s="221"/>
      <c r="INO20" s="221"/>
      <c r="INP20" s="221"/>
      <c r="INQ20" s="221"/>
      <c r="INR20" s="221"/>
      <c r="INS20" s="221"/>
      <c r="INT20" s="221"/>
      <c r="INU20" s="221"/>
      <c r="INV20" s="221"/>
      <c r="INW20" s="221"/>
      <c r="INX20" s="221"/>
      <c r="INY20" s="221"/>
      <c r="INZ20" s="221"/>
      <c r="IOA20" s="221"/>
      <c r="IOB20" s="221"/>
      <c r="IOC20" s="221"/>
      <c r="IOD20" s="221"/>
      <c r="IOE20" s="221"/>
      <c r="IOF20" s="221"/>
      <c r="IOG20" s="221"/>
      <c r="IOH20" s="221"/>
      <c r="IOI20" s="221"/>
      <c r="IOJ20" s="221"/>
      <c r="IOK20" s="221"/>
      <c r="IOL20" s="221"/>
      <c r="IOM20" s="221"/>
      <c r="ION20" s="221"/>
      <c r="IOO20" s="221"/>
      <c r="IOP20" s="221"/>
      <c r="IOQ20" s="221"/>
      <c r="IOR20" s="221"/>
      <c r="IOS20" s="221"/>
      <c r="IOT20" s="221"/>
      <c r="IOU20" s="221"/>
      <c r="IOV20" s="221"/>
      <c r="IOW20" s="221"/>
      <c r="IOX20" s="221"/>
      <c r="IOY20" s="221"/>
      <c r="IOZ20" s="221"/>
      <c r="IPA20" s="221"/>
      <c r="IPB20" s="221"/>
      <c r="IPC20" s="221"/>
      <c r="IPD20" s="221"/>
      <c r="IPE20" s="221"/>
      <c r="IPF20" s="221"/>
      <c r="IPG20" s="221"/>
      <c r="IPH20" s="221"/>
      <c r="IPI20" s="221"/>
      <c r="IPJ20" s="221"/>
      <c r="IPK20" s="221"/>
      <c r="IPL20" s="221"/>
      <c r="IPM20" s="221"/>
      <c r="IPN20" s="221"/>
      <c r="IPO20" s="221"/>
      <c r="IPP20" s="221"/>
      <c r="IPQ20" s="221"/>
      <c r="IPR20" s="221"/>
      <c r="IPS20" s="221"/>
      <c r="IPT20" s="221"/>
      <c r="IPU20" s="221"/>
      <c r="IPV20" s="221"/>
      <c r="IPW20" s="221"/>
      <c r="IPX20" s="221"/>
      <c r="IPY20" s="221"/>
      <c r="IPZ20" s="221"/>
      <c r="IQA20" s="221"/>
      <c r="IQB20" s="221"/>
      <c r="IQC20" s="221"/>
      <c r="IQD20" s="221"/>
      <c r="IQE20" s="221"/>
      <c r="IQF20" s="221"/>
      <c r="IQG20" s="221"/>
      <c r="IQH20" s="221"/>
      <c r="IQI20" s="221"/>
      <c r="IQJ20" s="221"/>
      <c r="IQK20" s="221"/>
      <c r="IQL20" s="221"/>
      <c r="IQM20" s="221"/>
      <c r="IQN20" s="221"/>
      <c r="IQO20" s="221"/>
      <c r="IQP20" s="221"/>
      <c r="IQQ20" s="221"/>
      <c r="IQR20" s="221"/>
      <c r="IQS20" s="221"/>
      <c r="IQT20" s="221"/>
      <c r="IQU20" s="221"/>
      <c r="IQV20" s="221"/>
      <c r="IQW20" s="221"/>
      <c r="IQX20" s="221"/>
      <c r="IQY20" s="221"/>
      <c r="IQZ20" s="221"/>
      <c r="IRA20" s="221"/>
      <c r="IRB20" s="221"/>
      <c r="IRC20" s="221"/>
      <c r="IRD20" s="221"/>
      <c r="IRE20" s="221"/>
      <c r="IRF20" s="221"/>
      <c r="IRG20" s="221"/>
      <c r="IRH20" s="221"/>
      <c r="IRI20" s="221"/>
      <c r="IRJ20" s="221"/>
      <c r="IRK20" s="221"/>
      <c r="IRL20" s="221"/>
      <c r="IRM20" s="221"/>
      <c r="IRN20" s="221"/>
      <c r="IRO20" s="221"/>
      <c r="IRP20" s="221"/>
      <c r="IRQ20" s="221"/>
      <c r="IRR20" s="221"/>
      <c r="IRS20" s="221"/>
      <c r="IRT20" s="221"/>
      <c r="IRU20" s="221"/>
      <c r="IRV20" s="221"/>
      <c r="IRW20" s="221"/>
      <c r="IRX20" s="221"/>
      <c r="IRY20" s="221"/>
      <c r="IRZ20" s="221"/>
      <c r="ISA20" s="221"/>
      <c r="ISB20" s="221"/>
      <c r="ISC20" s="221"/>
      <c r="ISD20" s="221"/>
      <c r="ISE20" s="221"/>
      <c r="ISF20" s="221"/>
      <c r="ISG20" s="221"/>
      <c r="ISH20" s="221"/>
      <c r="ISI20" s="221"/>
      <c r="ISJ20" s="221"/>
      <c r="ISK20" s="221"/>
      <c r="ISL20" s="221"/>
      <c r="ISM20" s="221"/>
      <c r="ISN20" s="221"/>
      <c r="ISO20" s="221"/>
      <c r="ISP20" s="221"/>
      <c r="ISQ20" s="221"/>
      <c r="ISR20" s="221"/>
      <c r="ISS20" s="221"/>
      <c r="IST20" s="221"/>
      <c r="ISU20" s="221"/>
      <c r="ISV20" s="221"/>
      <c r="ISW20" s="221"/>
      <c r="ISX20" s="221"/>
      <c r="ISY20" s="221"/>
      <c r="ISZ20" s="221"/>
      <c r="ITA20" s="221"/>
      <c r="ITB20" s="221"/>
      <c r="ITC20" s="221"/>
      <c r="ITD20" s="221"/>
      <c r="ITE20" s="221"/>
      <c r="ITF20" s="221"/>
      <c r="ITG20" s="221"/>
      <c r="ITH20" s="221"/>
      <c r="ITI20" s="221"/>
      <c r="ITJ20" s="221"/>
      <c r="ITK20" s="221"/>
      <c r="ITL20" s="221"/>
      <c r="ITM20" s="221"/>
      <c r="ITN20" s="221"/>
      <c r="ITO20" s="221"/>
      <c r="ITP20" s="221"/>
      <c r="ITQ20" s="221"/>
      <c r="ITR20" s="221"/>
      <c r="ITS20" s="221"/>
      <c r="ITT20" s="221"/>
      <c r="ITU20" s="221"/>
      <c r="ITV20" s="221"/>
      <c r="ITW20" s="221"/>
      <c r="ITX20" s="221"/>
      <c r="ITY20" s="221"/>
      <c r="ITZ20" s="221"/>
      <c r="IUA20" s="221"/>
      <c r="IUB20" s="221"/>
      <c r="IUC20" s="221"/>
      <c r="IUD20" s="221"/>
      <c r="IUE20" s="221"/>
      <c r="IUF20" s="221"/>
      <c r="IUG20" s="221"/>
      <c r="IUH20" s="221"/>
      <c r="IUI20" s="221"/>
      <c r="IUJ20" s="221"/>
      <c r="IUK20" s="221"/>
      <c r="IUL20" s="221"/>
      <c r="IUM20" s="221"/>
      <c r="IUN20" s="221"/>
      <c r="IUO20" s="221"/>
      <c r="IUP20" s="221"/>
      <c r="IUQ20" s="221"/>
      <c r="IUR20" s="221"/>
      <c r="IUS20" s="221"/>
      <c r="IUT20" s="221"/>
      <c r="IUU20" s="221"/>
      <c r="IUV20" s="221"/>
      <c r="IUW20" s="221"/>
      <c r="IUX20" s="221"/>
      <c r="IUY20" s="221"/>
      <c r="IUZ20" s="221"/>
      <c r="IVA20" s="221"/>
      <c r="IVB20" s="221"/>
      <c r="IVC20" s="221"/>
      <c r="IVD20" s="221"/>
      <c r="IVE20" s="221"/>
      <c r="IVF20" s="221"/>
      <c r="IVG20" s="221"/>
      <c r="IVH20" s="221"/>
      <c r="IVI20" s="221"/>
      <c r="IVJ20" s="221"/>
      <c r="IVK20" s="221"/>
      <c r="IVL20" s="221"/>
      <c r="IVM20" s="221"/>
      <c r="IVN20" s="221"/>
      <c r="IVO20" s="221"/>
      <c r="IVP20" s="221"/>
      <c r="IVQ20" s="221"/>
      <c r="IVR20" s="221"/>
      <c r="IVS20" s="221"/>
      <c r="IVT20" s="221"/>
      <c r="IVU20" s="221"/>
      <c r="IVV20" s="221"/>
      <c r="IVW20" s="221"/>
      <c r="IVX20" s="221"/>
      <c r="IVY20" s="221"/>
      <c r="IVZ20" s="221"/>
      <c r="IWA20" s="221"/>
      <c r="IWB20" s="221"/>
      <c r="IWC20" s="221"/>
      <c r="IWD20" s="221"/>
      <c r="IWE20" s="221"/>
      <c r="IWF20" s="221"/>
      <c r="IWG20" s="221"/>
      <c r="IWH20" s="221"/>
      <c r="IWI20" s="221"/>
      <c r="IWJ20" s="221"/>
      <c r="IWK20" s="221"/>
      <c r="IWL20" s="221"/>
      <c r="IWM20" s="221"/>
      <c r="IWN20" s="221"/>
      <c r="IWO20" s="221"/>
      <c r="IWP20" s="221"/>
      <c r="IWQ20" s="221"/>
      <c r="IWR20" s="221"/>
      <c r="IWS20" s="221"/>
      <c r="IWT20" s="221"/>
      <c r="IWU20" s="221"/>
      <c r="IWV20" s="221"/>
      <c r="IWW20" s="221"/>
      <c r="IWX20" s="221"/>
      <c r="IWY20" s="221"/>
      <c r="IWZ20" s="221"/>
      <c r="IXA20" s="221"/>
      <c r="IXB20" s="221"/>
      <c r="IXC20" s="221"/>
      <c r="IXD20" s="221"/>
      <c r="IXE20" s="221"/>
      <c r="IXF20" s="221"/>
      <c r="IXG20" s="221"/>
      <c r="IXH20" s="221"/>
      <c r="IXI20" s="221"/>
      <c r="IXJ20" s="221"/>
      <c r="IXK20" s="221"/>
      <c r="IXL20" s="221"/>
      <c r="IXM20" s="221"/>
      <c r="IXN20" s="221"/>
      <c r="IXO20" s="221"/>
      <c r="IXP20" s="221"/>
      <c r="IXQ20" s="221"/>
      <c r="IXR20" s="221"/>
      <c r="IXS20" s="221"/>
      <c r="IXT20" s="221"/>
      <c r="IXU20" s="221"/>
      <c r="IXV20" s="221"/>
      <c r="IXW20" s="221"/>
      <c r="IXX20" s="221"/>
      <c r="IXY20" s="221"/>
      <c r="IXZ20" s="221"/>
      <c r="IYA20" s="221"/>
      <c r="IYB20" s="221"/>
      <c r="IYC20" s="221"/>
      <c r="IYD20" s="221"/>
      <c r="IYE20" s="221"/>
      <c r="IYF20" s="221"/>
      <c r="IYG20" s="221"/>
      <c r="IYH20" s="221"/>
      <c r="IYI20" s="221"/>
      <c r="IYJ20" s="221"/>
      <c r="IYK20" s="221"/>
      <c r="IYL20" s="221"/>
      <c r="IYM20" s="221"/>
      <c r="IYN20" s="221"/>
      <c r="IYO20" s="221"/>
      <c r="IYP20" s="221"/>
      <c r="IYQ20" s="221"/>
      <c r="IYR20" s="221"/>
      <c r="IYS20" s="221"/>
      <c r="IYT20" s="221"/>
      <c r="IYU20" s="221"/>
      <c r="IYV20" s="221"/>
      <c r="IYW20" s="221"/>
      <c r="IYX20" s="221"/>
      <c r="IYY20" s="221"/>
      <c r="IYZ20" s="221"/>
      <c r="IZA20" s="221"/>
      <c r="IZB20" s="221"/>
      <c r="IZC20" s="221"/>
      <c r="IZD20" s="221"/>
      <c r="IZE20" s="221"/>
      <c r="IZF20" s="221"/>
      <c r="IZG20" s="221"/>
      <c r="IZH20" s="221"/>
      <c r="IZI20" s="221"/>
      <c r="IZJ20" s="221"/>
      <c r="IZK20" s="221"/>
      <c r="IZL20" s="221"/>
      <c r="IZM20" s="221"/>
      <c r="IZN20" s="221"/>
      <c r="IZO20" s="221"/>
      <c r="IZP20" s="221"/>
      <c r="IZQ20" s="221"/>
      <c r="IZR20" s="221"/>
      <c r="IZS20" s="221"/>
      <c r="IZT20" s="221"/>
      <c r="IZU20" s="221"/>
      <c r="IZV20" s="221"/>
      <c r="IZW20" s="221"/>
      <c r="IZX20" s="221"/>
      <c r="IZY20" s="221"/>
      <c r="IZZ20" s="221"/>
      <c r="JAA20" s="221"/>
      <c r="JAB20" s="221"/>
      <c r="JAC20" s="221"/>
      <c r="JAD20" s="221"/>
      <c r="JAE20" s="221"/>
      <c r="JAF20" s="221"/>
      <c r="JAG20" s="221"/>
      <c r="JAH20" s="221"/>
      <c r="JAI20" s="221"/>
      <c r="JAJ20" s="221"/>
      <c r="JAK20" s="221"/>
      <c r="JAL20" s="221"/>
      <c r="JAM20" s="221"/>
      <c r="JAN20" s="221"/>
      <c r="JAO20" s="221"/>
      <c r="JAP20" s="221"/>
      <c r="JAQ20" s="221"/>
      <c r="JAR20" s="221"/>
      <c r="JAS20" s="221"/>
      <c r="JAT20" s="221"/>
      <c r="JAU20" s="221"/>
      <c r="JAV20" s="221"/>
      <c r="JAW20" s="221"/>
      <c r="JAX20" s="221"/>
      <c r="JAY20" s="221"/>
      <c r="JAZ20" s="221"/>
      <c r="JBA20" s="221"/>
      <c r="JBB20" s="221"/>
      <c r="JBC20" s="221"/>
      <c r="JBD20" s="221"/>
      <c r="JBE20" s="221"/>
      <c r="JBF20" s="221"/>
      <c r="JBG20" s="221"/>
      <c r="JBH20" s="221"/>
      <c r="JBI20" s="221"/>
      <c r="JBJ20" s="221"/>
      <c r="JBK20" s="221"/>
      <c r="JBL20" s="221"/>
      <c r="JBM20" s="221"/>
      <c r="JBN20" s="221"/>
      <c r="JBO20" s="221"/>
      <c r="JBP20" s="221"/>
      <c r="JBQ20" s="221"/>
      <c r="JBR20" s="221"/>
      <c r="JBS20" s="221"/>
      <c r="JBT20" s="221"/>
      <c r="JBU20" s="221"/>
      <c r="JBV20" s="221"/>
      <c r="JBW20" s="221"/>
      <c r="JBX20" s="221"/>
      <c r="JBY20" s="221"/>
      <c r="JBZ20" s="221"/>
      <c r="JCA20" s="221"/>
      <c r="JCB20" s="221"/>
      <c r="JCC20" s="221"/>
      <c r="JCD20" s="221"/>
      <c r="JCE20" s="221"/>
      <c r="JCF20" s="221"/>
      <c r="JCG20" s="221"/>
      <c r="JCH20" s="221"/>
      <c r="JCI20" s="221"/>
      <c r="JCJ20" s="221"/>
      <c r="JCK20" s="221"/>
      <c r="JCL20" s="221"/>
      <c r="JCM20" s="221"/>
      <c r="JCN20" s="221"/>
      <c r="JCO20" s="221"/>
      <c r="JCP20" s="221"/>
      <c r="JCQ20" s="221"/>
      <c r="JCR20" s="221"/>
      <c r="JCS20" s="221"/>
      <c r="JCT20" s="221"/>
      <c r="JCU20" s="221"/>
      <c r="JCV20" s="221"/>
      <c r="JCW20" s="221"/>
      <c r="JCX20" s="221"/>
      <c r="JCY20" s="221"/>
      <c r="JCZ20" s="221"/>
      <c r="JDA20" s="221"/>
      <c r="JDB20" s="221"/>
      <c r="JDC20" s="221"/>
      <c r="JDD20" s="221"/>
      <c r="JDE20" s="221"/>
      <c r="JDF20" s="221"/>
      <c r="JDG20" s="221"/>
      <c r="JDH20" s="221"/>
      <c r="JDI20" s="221"/>
      <c r="JDJ20" s="221"/>
      <c r="JDK20" s="221"/>
      <c r="JDL20" s="221"/>
      <c r="JDM20" s="221"/>
      <c r="JDN20" s="221"/>
      <c r="JDO20" s="221"/>
      <c r="JDP20" s="221"/>
      <c r="JDQ20" s="221"/>
      <c r="JDR20" s="221"/>
      <c r="JDS20" s="221"/>
      <c r="JDT20" s="221"/>
      <c r="JDU20" s="221"/>
      <c r="JDV20" s="221"/>
      <c r="JDW20" s="221"/>
      <c r="JDX20" s="221"/>
      <c r="JDY20" s="221"/>
      <c r="JDZ20" s="221"/>
      <c r="JEA20" s="221"/>
      <c r="JEB20" s="221"/>
      <c r="JEC20" s="221"/>
      <c r="JED20" s="221"/>
      <c r="JEE20" s="221"/>
      <c r="JEF20" s="221"/>
      <c r="JEG20" s="221"/>
      <c r="JEH20" s="221"/>
      <c r="JEI20" s="221"/>
      <c r="JEJ20" s="221"/>
      <c r="JEK20" s="221"/>
      <c r="JEL20" s="221"/>
      <c r="JEM20" s="221"/>
      <c r="JEN20" s="221"/>
      <c r="JEO20" s="221"/>
      <c r="JEP20" s="221"/>
      <c r="JEQ20" s="221"/>
      <c r="JER20" s="221"/>
      <c r="JES20" s="221"/>
      <c r="JET20" s="221"/>
      <c r="JEU20" s="221"/>
      <c r="JEV20" s="221"/>
      <c r="JEW20" s="221"/>
      <c r="JEX20" s="221"/>
      <c r="JEY20" s="221"/>
      <c r="JEZ20" s="221"/>
      <c r="JFA20" s="221"/>
      <c r="JFB20" s="221"/>
      <c r="JFC20" s="221"/>
      <c r="JFD20" s="221"/>
      <c r="JFE20" s="221"/>
      <c r="JFF20" s="221"/>
      <c r="JFG20" s="221"/>
      <c r="JFH20" s="221"/>
      <c r="JFI20" s="221"/>
      <c r="JFJ20" s="221"/>
      <c r="JFK20" s="221"/>
      <c r="JFL20" s="221"/>
      <c r="JFM20" s="221"/>
      <c r="JFN20" s="221"/>
      <c r="JFO20" s="221"/>
      <c r="JFP20" s="221"/>
      <c r="JFQ20" s="221"/>
      <c r="JFR20" s="221"/>
      <c r="JFS20" s="221"/>
      <c r="JFT20" s="221"/>
      <c r="JFU20" s="221"/>
      <c r="JFV20" s="221"/>
      <c r="JFW20" s="221"/>
      <c r="JFX20" s="221"/>
      <c r="JFY20" s="221"/>
      <c r="JFZ20" s="221"/>
      <c r="JGA20" s="221"/>
      <c r="JGB20" s="221"/>
      <c r="JGC20" s="221"/>
      <c r="JGD20" s="221"/>
      <c r="JGE20" s="221"/>
      <c r="JGF20" s="221"/>
      <c r="JGG20" s="221"/>
      <c r="JGH20" s="221"/>
      <c r="JGI20" s="221"/>
      <c r="JGJ20" s="221"/>
      <c r="JGK20" s="221"/>
      <c r="JGL20" s="221"/>
      <c r="JGM20" s="221"/>
      <c r="JGN20" s="221"/>
      <c r="JGO20" s="221"/>
      <c r="JGP20" s="221"/>
      <c r="JGQ20" s="221"/>
      <c r="JGR20" s="221"/>
      <c r="JGS20" s="221"/>
      <c r="JGT20" s="221"/>
      <c r="JGU20" s="221"/>
      <c r="JGV20" s="221"/>
      <c r="JGW20" s="221"/>
      <c r="JGX20" s="221"/>
      <c r="JGY20" s="221"/>
      <c r="JGZ20" s="221"/>
      <c r="JHA20" s="221"/>
      <c r="JHB20" s="221"/>
      <c r="JHC20" s="221"/>
      <c r="JHD20" s="221"/>
      <c r="JHE20" s="221"/>
      <c r="JHF20" s="221"/>
      <c r="JHG20" s="221"/>
      <c r="JHH20" s="221"/>
      <c r="JHI20" s="221"/>
      <c r="JHJ20" s="221"/>
      <c r="JHK20" s="221"/>
      <c r="JHL20" s="221"/>
      <c r="JHM20" s="221"/>
      <c r="JHN20" s="221"/>
      <c r="JHO20" s="221"/>
      <c r="JHP20" s="221"/>
      <c r="JHQ20" s="221"/>
      <c r="JHR20" s="221"/>
      <c r="JHS20" s="221"/>
      <c r="JHT20" s="221"/>
      <c r="JHU20" s="221"/>
      <c r="JHV20" s="221"/>
      <c r="JHW20" s="221"/>
      <c r="JHX20" s="221"/>
      <c r="JHY20" s="221"/>
      <c r="JHZ20" s="221"/>
      <c r="JIA20" s="221"/>
      <c r="JIB20" s="221"/>
      <c r="JIC20" s="221"/>
      <c r="JID20" s="221"/>
      <c r="JIE20" s="221"/>
      <c r="JIF20" s="221"/>
      <c r="JIG20" s="221"/>
      <c r="JIH20" s="221"/>
      <c r="JII20" s="221"/>
      <c r="JIJ20" s="221"/>
      <c r="JIK20" s="221"/>
      <c r="JIL20" s="221"/>
      <c r="JIM20" s="221"/>
      <c r="JIN20" s="221"/>
      <c r="JIO20" s="221"/>
      <c r="JIP20" s="221"/>
      <c r="JIQ20" s="221"/>
      <c r="JIR20" s="221"/>
      <c r="JIS20" s="221"/>
      <c r="JIT20" s="221"/>
      <c r="JIU20" s="221"/>
      <c r="JIV20" s="221"/>
      <c r="JIW20" s="221"/>
      <c r="JIX20" s="221"/>
      <c r="JIY20" s="221"/>
      <c r="JIZ20" s="221"/>
      <c r="JJA20" s="221"/>
      <c r="JJB20" s="221"/>
      <c r="JJC20" s="221"/>
      <c r="JJD20" s="221"/>
      <c r="JJE20" s="221"/>
      <c r="JJF20" s="221"/>
      <c r="JJG20" s="221"/>
      <c r="JJH20" s="221"/>
      <c r="JJI20" s="221"/>
      <c r="JJJ20" s="221"/>
      <c r="JJK20" s="221"/>
      <c r="JJL20" s="221"/>
      <c r="JJM20" s="221"/>
      <c r="JJN20" s="221"/>
      <c r="JJO20" s="221"/>
      <c r="JJP20" s="221"/>
      <c r="JJQ20" s="221"/>
      <c r="JJR20" s="221"/>
      <c r="JJS20" s="221"/>
      <c r="JJT20" s="221"/>
      <c r="JJU20" s="221"/>
      <c r="JJV20" s="221"/>
      <c r="JJW20" s="221"/>
      <c r="JJX20" s="221"/>
      <c r="JJY20" s="221"/>
      <c r="JJZ20" s="221"/>
      <c r="JKA20" s="221"/>
      <c r="JKB20" s="221"/>
      <c r="JKC20" s="221"/>
      <c r="JKD20" s="221"/>
      <c r="JKE20" s="221"/>
      <c r="JKF20" s="221"/>
      <c r="JKG20" s="221"/>
      <c r="JKH20" s="221"/>
      <c r="JKI20" s="221"/>
      <c r="JKJ20" s="221"/>
      <c r="JKK20" s="221"/>
      <c r="JKL20" s="221"/>
      <c r="JKM20" s="221"/>
      <c r="JKN20" s="221"/>
      <c r="JKO20" s="221"/>
      <c r="JKP20" s="221"/>
      <c r="JKQ20" s="221"/>
      <c r="JKR20" s="221"/>
      <c r="JKS20" s="221"/>
      <c r="JKT20" s="221"/>
      <c r="JKU20" s="221"/>
      <c r="JKV20" s="221"/>
      <c r="JKW20" s="221"/>
      <c r="JKX20" s="221"/>
      <c r="JKY20" s="221"/>
      <c r="JKZ20" s="221"/>
      <c r="JLA20" s="221"/>
      <c r="JLB20" s="221"/>
      <c r="JLC20" s="221"/>
      <c r="JLD20" s="221"/>
      <c r="JLE20" s="221"/>
      <c r="JLF20" s="221"/>
      <c r="JLG20" s="221"/>
      <c r="JLH20" s="221"/>
      <c r="JLI20" s="221"/>
      <c r="JLJ20" s="221"/>
      <c r="JLK20" s="221"/>
      <c r="JLL20" s="221"/>
      <c r="JLM20" s="221"/>
      <c r="JLN20" s="221"/>
      <c r="JLO20" s="221"/>
      <c r="JLP20" s="221"/>
      <c r="JLQ20" s="221"/>
      <c r="JLR20" s="221"/>
      <c r="JLS20" s="221"/>
      <c r="JLT20" s="221"/>
      <c r="JLU20" s="221"/>
      <c r="JLV20" s="221"/>
      <c r="JLW20" s="221"/>
      <c r="JLX20" s="221"/>
      <c r="JLY20" s="221"/>
      <c r="JLZ20" s="221"/>
      <c r="JMA20" s="221"/>
      <c r="JMB20" s="221"/>
      <c r="JMC20" s="221"/>
      <c r="JMD20" s="221"/>
      <c r="JME20" s="221"/>
      <c r="JMF20" s="221"/>
      <c r="JMG20" s="221"/>
      <c r="JMH20" s="221"/>
      <c r="JMI20" s="221"/>
      <c r="JMJ20" s="221"/>
      <c r="JMK20" s="221"/>
      <c r="JML20" s="221"/>
      <c r="JMM20" s="221"/>
      <c r="JMN20" s="221"/>
      <c r="JMO20" s="221"/>
      <c r="JMP20" s="221"/>
      <c r="JMQ20" s="221"/>
      <c r="JMR20" s="221"/>
      <c r="JMS20" s="221"/>
      <c r="JMT20" s="221"/>
      <c r="JMU20" s="221"/>
      <c r="JMV20" s="221"/>
      <c r="JMW20" s="221"/>
      <c r="JMX20" s="221"/>
      <c r="JMY20" s="221"/>
      <c r="JMZ20" s="221"/>
      <c r="JNA20" s="221"/>
      <c r="JNB20" s="221"/>
      <c r="JNC20" s="221"/>
      <c r="JND20" s="221"/>
      <c r="JNE20" s="221"/>
      <c r="JNF20" s="221"/>
      <c r="JNG20" s="221"/>
      <c r="JNH20" s="221"/>
      <c r="JNI20" s="221"/>
      <c r="JNJ20" s="221"/>
      <c r="JNK20" s="221"/>
      <c r="JNL20" s="221"/>
      <c r="JNM20" s="221"/>
      <c r="JNN20" s="221"/>
      <c r="JNO20" s="221"/>
      <c r="JNP20" s="221"/>
      <c r="JNQ20" s="221"/>
      <c r="JNR20" s="221"/>
      <c r="JNS20" s="221"/>
      <c r="JNT20" s="221"/>
      <c r="JNU20" s="221"/>
      <c r="JNV20" s="221"/>
      <c r="JNW20" s="221"/>
      <c r="JNX20" s="221"/>
      <c r="JNY20" s="221"/>
      <c r="JNZ20" s="221"/>
      <c r="JOA20" s="221"/>
      <c r="JOB20" s="221"/>
      <c r="JOC20" s="221"/>
      <c r="JOD20" s="221"/>
      <c r="JOE20" s="221"/>
      <c r="JOF20" s="221"/>
      <c r="JOG20" s="221"/>
      <c r="JOH20" s="221"/>
      <c r="JOI20" s="221"/>
      <c r="JOJ20" s="221"/>
      <c r="JOK20" s="221"/>
      <c r="JOL20" s="221"/>
      <c r="JOM20" s="221"/>
      <c r="JON20" s="221"/>
      <c r="JOO20" s="221"/>
      <c r="JOP20" s="221"/>
      <c r="JOQ20" s="221"/>
      <c r="JOR20" s="221"/>
      <c r="JOS20" s="221"/>
      <c r="JOT20" s="221"/>
      <c r="JOU20" s="221"/>
      <c r="JOV20" s="221"/>
      <c r="JOW20" s="221"/>
      <c r="JOX20" s="221"/>
      <c r="JOY20" s="221"/>
      <c r="JOZ20" s="221"/>
      <c r="JPA20" s="221"/>
      <c r="JPB20" s="221"/>
      <c r="JPC20" s="221"/>
      <c r="JPD20" s="221"/>
      <c r="JPE20" s="221"/>
      <c r="JPF20" s="221"/>
      <c r="JPG20" s="221"/>
      <c r="JPH20" s="221"/>
      <c r="JPI20" s="221"/>
      <c r="JPJ20" s="221"/>
      <c r="JPK20" s="221"/>
      <c r="JPL20" s="221"/>
      <c r="JPM20" s="221"/>
      <c r="JPN20" s="221"/>
      <c r="JPO20" s="221"/>
      <c r="JPP20" s="221"/>
      <c r="JPQ20" s="221"/>
      <c r="JPR20" s="221"/>
      <c r="JPS20" s="221"/>
      <c r="JPT20" s="221"/>
      <c r="JPU20" s="221"/>
      <c r="JPV20" s="221"/>
      <c r="JPW20" s="221"/>
      <c r="JPX20" s="221"/>
      <c r="JPY20" s="221"/>
      <c r="JPZ20" s="221"/>
      <c r="JQA20" s="221"/>
      <c r="JQB20" s="221"/>
      <c r="JQC20" s="221"/>
      <c r="JQD20" s="221"/>
      <c r="JQE20" s="221"/>
      <c r="JQF20" s="221"/>
      <c r="JQG20" s="221"/>
      <c r="JQH20" s="221"/>
      <c r="JQI20" s="221"/>
      <c r="JQJ20" s="221"/>
      <c r="JQK20" s="221"/>
      <c r="JQL20" s="221"/>
      <c r="JQM20" s="221"/>
      <c r="JQN20" s="221"/>
      <c r="JQO20" s="221"/>
      <c r="JQP20" s="221"/>
      <c r="JQQ20" s="221"/>
      <c r="JQR20" s="221"/>
      <c r="JQS20" s="221"/>
      <c r="JQT20" s="221"/>
      <c r="JQU20" s="221"/>
      <c r="JQV20" s="221"/>
      <c r="JQW20" s="221"/>
      <c r="JQX20" s="221"/>
      <c r="JQY20" s="221"/>
      <c r="JQZ20" s="221"/>
      <c r="JRA20" s="221"/>
      <c r="JRB20" s="221"/>
      <c r="JRC20" s="221"/>
      <c r="JRD20" s="221"/>
      <c r="JRE20" s="221"/>
      <c r="JRF20" s="221"/>
      <c r="JRG20" s="221"/>
      <c r="JRH20" s="221"/>
      <c r="JRI20" s="221"/>
      <c r="JRJ20" s="221"/>
      <c r="JRK20" s="221"/>
      <c r="JRL20" s="221"/>
      <c r="JRM20" s="221"/>
      <c r="JRN20" s="221"/>
      <c r="JRO20" s="221"/>
      <c r="JRP20" s="221"/>
      <c r="JRQ20" s="221"/>
      <c r="JRR20" s="221"/>
      <c r="JRS20" s="221"/>
      <c r="JRT20" s="221"/>
      <c r="JRU20" s="221"/>
      <c r="JRV20" s="221"/>
      <c r="JRW20" s="221"/>
      <c r="JRX20" s="221"/>
      <c r="JRY20" s="221"/>
      <c r="JRZ20" s="221"/>
      <c r="JSA20" s="221"/>
      <c r="JSB20" s="221"/>
      <c r="JSC20" s="221"/>
      <c r="JSD20" s="221"/>
      <c r="JSE20" s="221"/>
      <c r="JSF20" s="221"/>
      <c r="JSG20" s="221"/>
      <c r="JSH20" s="221"/>
      <c r="JSI20" s="221"/>
      <c r="JSJ20" s="221"/>
      <c r="JSK20" s="221"/>
      <c r="JSL20" s="221"/>
      <c r="JSM20" s="221"/>
      <c r="JSN20" s="221"/>
      <c r="JSO20" s="221"/>
      <c r="JSP20" s="221"/>
      <c r="JSQ20" s="221"/>
      <c r="JSR20" s="221"/>
      <c r="JSS20" s="221"/>
      <c r="JST20" s="221"/>
      <c r="JSU20" s="221"/>
      <c r="JSV20" s="221"/>
      <c r="JSW20" s="221"/>
      <c r="JSX20" s="221"/>
      <c r="JSY20" s="221"/>
      <c r="JSZ20" s="221"/>
      <c r="JTA20" s="221"/>
      <c r="JTB20" s="221"/>
      <c r="JTC20" s="221"/>
      <c r="JTD20" s="221"/>
      <c r="JTE20" s="221"/>
      <c r="JTF20" s="221"/>
      <c r="JTG20" s="221"/>
      <c r="JTH20" s="221"/>
      <c r="JTI20" s="221"/>
      <c r="JTJ20" s="221"/>
      <c r="JTK20" s="221"/>
      <c r="JTL20" s="221"/>
      <c r="JTM20" s="221"/>
      <c r="JTN20" s="221"/>
      <c r="JTO20" s="221"/>
      <c r="JTP20" s="221"/>
      <c r="JTQ20" s="221"/>
      <c r="JTR20" s="221"/>
      <c r="JTS20" s="221"/>
      <c r="JTT20" s="221"/>
      <c r="JTU20" s="221"/>
      <c r="JTV20" s="221"/>
      <c r="JTW20" s="221"/>
      <c r="JTX20" s="221"/>
      <c r="JTY20" s="221"/>
      <c r="JTZ20" s="221"/>
      <c r="JUA20" s="221"/>
      <c r="JUB20" s="221"/>
      <c r="JUC20" s="221"/>
      <c r="JUD20" s="221"/>
      <c r="JUE20" s="221"/>
      <c r="JUF20" s="221"/>
      <c r="JUG20" s="221"/>
      <c r="JUH20" s="221"/>
      <c r="JUI20" s="221"/>
      <c r="JUJ20" s="221"/>
      <c r="JUK20" s="221"/>
      <c r="JUL20" s="221"/>
      <c r="JUM20" s="221"/>
      <c r="JUN20" s="221"/>
      <c r="JUO20" s="221"/>
      <c r="JUP20" s="221"/>
      <c r="JUQ20" s="221"/>
      <c r="JUR20" s="221"/>
      <c r="JUS20" s="221"/>
      <c r="JUT20" s="221"/>
      <c r="JUU20" s="221"/>
      <c r="JUV20" s="221"/>
      <c r="JUW20" s="221"/>
      <c r="JUX20" s="221"/>
      <c r="JUY20" s="221"/>
      <c r="JUZ20" s="221"/>
      <c r="JVA20" s="221"/>
      <c r="JVB20" s="221"/>
      <c r="JVC20" s="221"/>
      <c r="JVD20" s="221"/>
      <c r="JVE20" s="221"/>
      <c r="JVF20" s="221"/>
      <c r="JVG20" s="221"/>
      <c r="JVH20" s="221"/>
      <c r="JVI20" s="221"/>
      <c r="JVJ20" s="221"/>
      <c r="JVK20" s="221"/>
      <c r="JVL20" s="221"/>
      <c r="JVM20" s="221"/>
      <c r="JVN20" s="221"/>
      <c r="JVO20" s="221"/>
      <c r="JVP20" s="221"/>
      <c r="JVQ20" s="221"/>
      <c r="JVR20" s="221"/>
      <c r="JVS20" s="221"/>
      <c r="JVT20" s="221"/>
      <c r="JVU20" s="221"/>
      <c r="JVV20" s="221"/>
      <c r="JVW20" s="221"/>
      <c r="JVX20" s="221"/>
      <c r="JVY20" s="221"/>
      <c r="JVZ20" s="221"/>
      <c r="JWA20" s="221"/>
      <c r="JWB20" s="221"/>
      <c r="JWC20" s="221"/>
      <c r="JWD20" s="221"/>
      <c r="JWE20" s="221"/>
      <c r="JWF20" s="221"/>
      <c r="JWG20" s="221"/>
      <c r="JWH20" s="221"/>
      <c r="JWI20" s="221"/>
      <c r="JWJ20" s="221"/>
      <c r="JWK20" s="221"/>
      <c r="JWL20" s="221"/>
      <c r="JWM20" s="221"/>
      <c r="JWN20" s="221"/>
      <c r="JWO20" s="221"/>
      <c r="JWP20" s="221"/>
      <c r="JWQ20" s="221"/>
      <c r="JWR20" s="221"/>
      <c r="JWS20" s="221"/>
      <c r="JWT20" s="221"/>
      <c r="JWU20" s="221"/>
      <c r="JWV20" s="221"/>
      <c r="JWW20" s="221"/>
      <c r="JWX20" s="221"/>
      <c r="JWY20" s="221"/>
      <c r="JWZ20" s="221"/>
      <c r="JXA20" s="221"/>
      <c r="JXB20" s="221"/>
      <c r="JXC20" s="221"/>
      <c r="JXD20" s="221"/>
      <c r="JXE20" s="221"/>
      <c r="JXF20" s="221"/>
      <c r="JXG20" s="221"/>
      <c r="JXH20" s="221"/>
      <c r="JXI20" s="221"/>
      <c r="JXJ20" s="221"/>
      <c r="JXK20" s="221"/>
      <c r="JXL20" s="221"/>
      <c r="JXM20" s="221"/>
      <c r="JXN20" s="221"/>
      <c r="JXO20" s="221"/>
      <c r="JXP20" s="221"/>
      <c r="JXQ20" s="221"/>
      <c r="JXR20" s="221"/>
      <c r="JXS20" s="221"/>
      <c r="JXT20" s="221"/>
      <c r="JXU20" s="221"/>
      <c r="JXV20" s="221"/>
      <c r="JXW20" s="221"/>
      <c r="JXX20" s="221"/>
      <c r="JXY20" s="221"/>
      <c r="JXZ20" s="221"/>
      <c r="JYA20" s="221"/>
      <c r="JYB20" s="221"/>
      <c r="JYC20" s="221"/>
      <c r="JYD20" s="221"/>
      <c r="JYE20" s="221"/>
      <c r="JYF20" s="221"/>
      <c r="JYG20" s="221"/>
      <c r="JYH20" s="221"/>
      <c r="JYI20" s="221"/>
      <c r="JYJ20" s="221"/>
      <c r="JYK20" s="221"/>
      <c r="JYL20" s="221"/>
      <c r="JYM20" s="221"/>
      <c r="JYN20" s="221"/>
      <c r="JYO20" s="221"/>
      <c r="JYP20" s="221"/>
      <c r="JYQ20" s="221"/>
      <c r="JYR20" s="221"/>
      <c r="JYS20" s="221"/>
      <c r="JYT20" s="221"/>
      <c r="JYU20" s="221"/>
      <c r="JYV20" s="221"/>
      <c r="JYW20" s="221"/>
      <c r="JYX20" s="221"/>
      <c r="JYY20" s="221"/>
      <c r="JYZ20" s="221"/>
      <c r="JZA20" s="221"/>
      <c r="JZB20" s="221"/>
      <c r="JZC20" s="221"/>
      <c r="JZD20" s="221"/>
      <c r="JZE20" s="221"/>
      <c r="JZF20" s="221"/>
      <c r="JZG20" s="221"/>
      <c r="JZH20" s="221"/>
      <c r="JZI20" s="221"/>
      <c r="JZJ20" s="221"/>
      <c r="JZK20" s="221"/>
      <c r="JZL20" s="221"/>
      <c r="JZM20" s="221"/>
      <c r="JZN20" s="221"/>
      <c r="JZO20" s="221"/>
      <c r="JZP20" s="221"/>
      <c r="JZQ20" s="221"/>
      <c r="JZR20" s="221"/>
      <c r="JZS20" s="221"/>
      <c r="JZT20" s="221"/>
      <c r="JZU20" s="221"/>
      <c r="JZV20" s="221"/>
      <c r="JZW20" s="221"/>
      <c r="JZX20" s="221"/>
      <c r="JZY20" s="221"/>
      <c r="JZZ20" s="221"/>
      <c r="KAA20" s="221"/>
      <c r="KAB20" s="221"/>
      <c r="KAC20" s="221"/>
      <c r="KAD20" s="221"/>
      <c r="KAE20" s="221"/>
      <c r="KAF20" s="221"/>
      <c r="KAG20" s="221"/>
      <c r="KAH20" s="221"/>
      <c r="KAI20" s="221"/>
      <c r="KAJ20" s="221"/>
      <c r="KAK20" s="221"/>
      <c r="KAL20" s="221"/>
      <c r="KAM20" s="221"/>
      <c r="KAN20" s="221"/>
      <c r="KAO20" s="221"/>
      <c r="KAP20" s="221"/>
      <c r="KAQ20" s="221"/>
      <c r="KAR20" s="221"/>
      <c r="KAS20" s="221"/>
      <c r="KAT20" s="221"/>
      <c r="KAU20" s="221"/>
      <c r="KAV20" s="221"/>
      <c r="KAW20" s="221"/>
      <c r="KAX20" s="221"/>
      <c r="KAY20" s="221"/>
      <c r="KAZ20" s="221"/>
      <c r="KBA20" s="221"/>
      <c r="KBB20" s="221"/>
      <c r="KBC20" s="221"/>
      <c r="KBD20" s="221"/>
      <c r="KBE20" s="221"/>
      <c r="KBF20" s="221"/>
      <c r="KBG20" s="221"/>
      <c r="KBH20" s="221"/>
      <c r="KBI20" s="221"/>
      <c r="KBJ20" s="221"/>
      <c r="KBK20" s="221"/>
      <c r="KBL20" s="221"/>
      <c r="KBM20" s="221"/>
      <c r="KBN20" s="221"/>
      <c r="KBO20" s="221"/>
      <c r="KBP20" s="221"/>
      <c r="KBQ20" s="221"/>
      <c r="KBR20" s="221"/>
      <c r="KBS20" s="221"/>
      <c r="KBT20" s="221"/>
      <c r="KBU20" s="221"/>
      <c r="KBV20" s="221"/>
      <c r="KBW20" s="221"/>
      <c r="KBX20" s="221"/>
      <c r="KBY20" s="221"/>
      <c r="KBZ20" s="221"/>
      <c r="KCA20" s="221"/>
      <c r="KCB20" s="221"/>
      <c r="KCC20" s="221"/>
      <c r="KCD20" s="221"/>
      <c r="KCE20" s="221"/>
      <c r="KCF20" s="221"/>
      <c r="KCG20" s="221"/>
      <c r="KCH20" s="221"/>
      <c r="KCI20" s="221"/>
      <c r="KCJ20" s="221"/>
      <c r="KCK20" s="221"/>
      <c r="KCL20" s="221"/>
      <c r="KCM20" s="221"/>
      <c r="KCN20" s="221"/>
      <c r="KCO20" s="221"/>
      <c r="KCP20" s="221"/>
      <c r="KCQ20" s="221"/>
      <c r="KCR20" s="221"/>
      <c r="KCS20" s="221"/>
      <c r="KCT20" s="221"/>
      <c r="KCU20" s="221"/>
      <c r="KCV20" s="221"/>
      <c r="KCW20" s="221"/>
      <c r="KCX20" s="221"/>
      <c r="KCY20" s="221"/>
      <c r="KCZ20" s="221"/>
      <c r="KDA20" s="221"/>
      <c r="KDB20" s="221"/>
      <c r="KDC20" s="221"/>
      <c r="KDD20" s="221"/>
      <c r="KDE20" s="221"/>
      <c r="KDF20" s="221"/>
      <c r="KDG20" s="221"/>
      <c r="KDH20" s="221"/>
      <c r="KDI20" s="221"/>
      <c r="KDJ20" s="221"/>
      <c r="KDK20" s="221"/>
      <c r="KDL20" s="221"/>
      <c r="KDM20" s="221"/>
      <c r="KDN20" s="221"/>
      <c r="KDO20" s="221"/>
      <c r="KDP20" s="221"/>
      <c r="KDQ20" s="221"/>
      <c r="KDR20" s="221"/>
      <c r="KDS20" s="221"/>
      <c r="KDT20" s="221"/>
      <c r="KDU20" s="221"/>
      <c r="KDV20" s="221"/>
      <c r="KDW20" s="221"/>
      <c r="KDX20" s="221"/>
      <c r="KDY20" s="221"/>
      <c r="KDZ20" s="221"/>
      <c r="KEA20" s="221"/>
      <c r="KEB20" s="221"/>
      <c r="KEC20" s="221"/>
      <c r="KED20" s="221"/>
      <c r="KEE20" s="221"/>
      <c r="KEF20" s="221"/>
      <c r="KEG20" s="221"/>
      <c r="KEH20" s="221"/>
      <c r="KEI20" s="221"/>
      <c r="KEJ20" s="221"/>
      <c r="KEK20" s="221"/>
      <c r="KEL20" s="221"/>
      <c r="KEM20" s="221"/>
      <c r="KEN20" s="221"/>
      <c r="KEO20" s="221"/>
      <c r="KEP20" s="221"/>
      <c r="KEQ20" s="221"/>
      <c r="KER20" s="221"/>
      <c r="KES20" s="221"/>
      <c r="KET20" s="221"/>
      <c r="KEU20" s="221"/>
      <c r="KEV20" s="221"/>
      <c r="KEW20" s="221"/>
      <c r="KEX20" s="221"/>
      <c r="KEY20" s="221"/>
      <c r="KEZ20" s="221"/>
      <c r="KFA20" s="221"/>
      <c r="KFB20" s="221"/>
      <c r="KFC20" s="221"/>
      <c r="KFD20" s="221"/>
      <c r="KFE20" s="221"/>
      <c r="KFF20" s="221"/>
      <c r="KFG20" s="221"/>
      <c r="KFH20" s="221"/>
      <c r="KFI20" s="221"/>
      <c r="KFJ20" s="221"/>
      <c r="KFK20" s="221"/>
      <c r="KFL20" s="221"/>
      <c r="KFM20" s="221"/>
      <c r="KFN20" s="221"/>
      <c r="KFO20" s="221"/>
      <c r="KFP20" s="221"/>
      <c r="KFQ20" s="221"/>
      <c r="KFR20" s="221"/>
      <c r="KFS20" s="221"/>
      <c r="KFT20" s="221"/>
      <c r="KFU20" s="221"/>
      <c r="KFV20" s="221"/>
      <c r="KFW20" s="221"/>
      <c r="KFX20" s="221"/>
      <c r="KFY20" s="221"/>
      <c r="KFZ20" s="221"/>
      <c r="KGA20" s="221"/>
      <c r="KGB20" s="221"/>
      <c r="KGC20" s="221"/>
      <c r="KGD20" s="221"/>
      <c r="KGE20" s="221"/>
      <c r="KGF20" s="221"/>
      <c r="KGG20" s="221"/>
      <c r="KGH20" s="221"/>
      <c r="KGI20" s="221"/>
      <c r="KGJ20" s="221"/>
      <c r="KGK20" s="221"/>
      <c r="KGL20" s="221"/>
      <c r="KGM20" s="221"/>
      <c r="KGN20" s="221"/>
      <c r="KGO20" s="221"/>
      <c r="KGP20" s="221"/>
      <c r="KGQ20" s="221"/>
      <c r="KGR20" s="221"/>
      <c r="KGS20" s="221"/>
      <c r="KGT20" s="221"/>
      <c r="KGU20" s="221"/>
      <c r="KGV20" s="221"/>
      <c r="KGW20" s="221"/>
      <c r="KGX20" s="221"/>
      <c r="KGY20" s="221"/>
      <c r="KGZ20" s="221"/>
      <c r="KHA20" s="221"/>
      <c r="KHB20" s="221"/>
      <c r="KHC20" s="221"/>
      <c r="KHD20" s="221"/>
      <c r="KHE20" s="221"/>
      <c r="KHF20" s="221"/>
      <c r="KHG20" s="221"/>
      <c r="KHH20" s="221"/>
      <c r="KHI20" s="221"/>
      <c r="KHJ20" s="221"/>
      <c r="KHK20" s="221"/>
      <c r="KHL20" s="221"/>
      <c r="KHM20" s="221"/>
      <c r="KHN20" s="221"/>
      <c r="KHO20" s="221"/>
      <c r="KHP20" s="221"/>
      <c r="KHQ20" s="221"/>
      <c r="KHR20" s="221"/>
      <c r="KHS20" s="221"/>
      <c r="KHT20" s="221"/>
      <c r="KHU20" s="221"/>
      <c r="KHV20" s="221"/>
      <c r="KHW20" s="221"/>
      <c r="KHX20" s="221"/>
      <c r="KHY20" s="221"/>
      <c r="KHZ20" s="221"/>
      <c r="KIA20" s="221"/>
      <c r="KIB20" s="221"/>
      <c r="KIC20" s="221"/>
      <c r="KID20" s="221"/>
      <c r="KIE20" s="221"/>
      <c r="KIF20" s="221"/>
      <c r="KIG20" s="221"/>
      <c r="KIH20" s="221"/>
      <c r="KII20" s="221"/>
      <c r="KIJ20" s="221"/>
      <c r="KIK20" s="221"/>
      <c r="KIL20" s="221"/>
      <c r="KIM20" s="221"/>
      <c r="KIN20" s="221"/>
      <c r="KIO20" s="221"/>
      <c r="KIP20" s="221"/>
      <c r="KIQ20" s="221"/>
      <c r="KIR20" s="221"/>
      <c r="KIS20" s="221"/>
      <c r="KIT20" s="221"/>
      <c r="KIU20" s="221"/>
      <c r="KIV20" s="221"/>
      <c r="KIW20" s="221"/>
      <c r="KIX20" s="221"/>
      <c r="KIY20" s="221"/>
      <c r="KIZ20" s="221"/>
      <c r="KJA20" s="221"/>
      <c r="KJB20" s="221"/>
      <c r="KJC20" s="221"/>
      <c r="KJD20" s="221"/>
      <c r="KJE20" s="221"/>
      <c r="KJF20" s="221"/>
      <c r="KJG20" s="221"/>
      <c r="KJH20" s="221"/>
      <c r="KJI20" s="221"/>
      <c r="KJJ20" s="221"/>
      <c r="KJK20" s="221"/>
      <c r="KJL20" s="221"/>
      <c r="KJM20" s="221"/>
      <c r="KJN20" s="221"/>
      <c r="KJO20" s="221"/>
      <c r="KJP20" s="221"/>
      <c r="KJQ20" s="221"/>
      <c r="KJR20" s="221"/>
      <c r="KJS20" s="221"/>
      <c r="KJT20" s="221"/>
      <c r="KJU20" s="221"/>
      <c r="KJV20" s="221"/>
      <c r="KJW20" s="221"/>
      <c r="KJX20" s="221"/>
      <c r="KJY20" s="221"/>
      <c r="KJZ20" s="221"/>
      <c r="KKA20" s="221"/>
      <c r="KKB20" s="221"/>
      <c r="KKC20" s="221"/>
      <c r="KKD20" s="221"/>
      <c r="KKE20" s="221"/>
      <c r="KKF20" s="221"/>
      <c r="KKG20" s="221"/>
      <c r="KKH20" s="221"/>
      <c r="KKI20" s="221"/>
      <c r="KKJ20" s="221"/>
      <c r="KKK20" s="221"/>
      <c r="KKL20" s="221"/>
      <c r="KKM20" s="221"/>
      <c r="KKN20" s="221"/>
      <c r="KKO20" s="221"/>
      <c r="KKP20" s="221"/>
      <c r="KKQ20" s="221"/>
      <c r="KKR20" s="221"/>
      <c r="KKS20" s="221"/>
      <c r="KKT20" s="221"/>
      <c r="KKU20" s="221"/>
      <c r="KKV20" s="221"/>
      <c r="KKW20" s="221"/>
      <c r="KKX20" s="221"/>
      <c r="KKY20" s="221"/>
      <c r="KKZ20" s="221"/>
      <c r="KLA20" s="221"/>
      <c r="KLB20" s="221"/>
      <c r="KLC20" s="221"/>
      <c r="KLD20" s="221"/>
      <c r="KLE20" s="221"/>
      <c r="KLF20" s="221"/>
      <c r="KLG20" s="221"/>
      <c r="KLH20" s="221"/>
      <c r="KLI20" s="221"/>
      <c r="KLJ20" s="221"/>
      <c r="KLK20" s="221"/>
      <c r="KLL20" s="221"/>
      <c r="KLM20" s="221"/>
      <c r="KLN20" s="221"/>
      <c r="KLO20" s="221"/>
      <c r="KLP20" s="221"/>
      <c r="KLQ20" s="221"/>
      <c r="KLR20" s="221"/>
      <c r="KLS20" s="221"/>
      <c r="KLT20" s="221"/>
      <c r="KLU20" s="221"/>
      <c r="KLV20" s="221"/>
      <c r="KLW20" s="221"/>
      <c r="KLX20" s="221"/>
      <c r="KLY20" s="221"/>
      <c r="KLZ20" s="221"/>
      <c r="KMA20" s="221"/>
      <c r="KMB20" s="221"/>
      <c r="KMC20" s="221"/>
      <c r="KMD20" s="221"/>
      <c r="KME20" s="221"/>
      <c r="KMF20" s="221"/>
      <c r="KMG20" s="221"/>
      <c r="KMH20" s="221"/>
      <c r="KMI20" s="221"/>
      <c r="KMJ20" s="221"/>
      <c r="KMK20" s="221"/>
      <c r="KML20" s="221"/>
      <c r="KMM20" s="221"/>
      <c r="KMN20" s="221"/>
      <c r="KMO20" s="221"/>
      <c r="KMP20" s="221"/>
      <c r="KMQ20" s="221"/>
      <c r="KMR20" s="221"/>
      <c r="KMS20" s="221"/>
      <c r="KMT20" s="221"/>
      <c r="KMU20" s="221"/>
      <c r="KMV20" s="221"/>
      <c r="KMW20" s="221"/>
      <c r="KMX20" s="221"/>
      <c r="KMY20" s="221"/>
      <c r="KMZ20" s="221"/>
      <c r="KNA20" s="221"/>
      <c r="KNB20" s="221"/>
      <c r="KNC20" s="221"/>
      <c r="KND20" s="221"/>
      <c r="KNE20" s="221"/>
      <c r="KNF20" s="221"/>
      <c r="KNG20" s="221"/>
      <c r="KNH20" s="221"/>
      <c r="KNI20" s="221"/>
      <c r="KNJ20" s="221"/>
      <c r="KNK20" s="221"/>
      <c r="KNL20" s="221"/>
      <c r="KNM20" s="221"/>
      <c r="KNN20" s="221"/>
      <c r="KNO20" s="221"/>
      <c r="KNP20" s="221"/>
      <c r="KNQ20" s="221"/>
      <c r="KNR20" s="221"/>
      <c r="KNS20" s="221"/>
      <c r="KNT20" s="221"/>
      <c r="KNU20" s="221"/>
      <c r="KNV20" s="221"/>
      <c r="KNW20" s="221"/>
      <c r="KNX20" s="221"/>
      <c r="KNY20" s="221"/>
      <c r="KNZ20" s="221"/>
      <c r="KOA20" s="221"/>
      <c r="KOB20" s="221"/>
      <c r="KOC20" s="221"/>
      <c r="KOD20" s="221"/>
      <c r="KOE20" s="221"/>
      <c r="KOF20" s="221"/>
      <c r="KOG20" s="221"/>
      <c r="KOH20" s="221"/>
      <c r="KOI20" s="221"/>
      <c r="KOJ20" s="221"/>
      <c r="KOK20" s="221"/>
      <c r="KOL20" s="221"/>
      <c r="KOM20" s="221"/>
      <c r="KON20" s="221"/>
      <c r="KOO20" s="221"/>
      <c r="KOP20" s="221"/>
      <c r="KOQ20" s="221"/>
      <c r="KOR20" s="221"/>
      <c r="KOS20" s="221"/>
      <c r="KOT20" s="221"/>
      <c r="KOU20" s="221"/>
      <c r="KOV20" s="221"/>
      <c r="KOW20" s="221"/>
      <c r="KOX20" s="221"/>
      <c r="KOY20" s="221"/>
      <c r="KOZ20" s="221"/>
      <c r="KPA20" s="221"/>
      <c r="KPB20" s="221"/>
      <c r="KPC20" s="221"/>
      <c r="KPD20" s="221"/>
      <c r="KPE20" s="221"/>
      <c r="KPF20" s="221"/>
      <c r="KPG20" s="221"/>
      <c r="KPH20" s="221"/>
      <c r="KPI20" s="221"/>
      <c r="KPJ20" s="221"/>
      <c r="KPK20" s="221"/>
      <c r="KPL20" s="221"/>
      <c r="KPM20" s="221"/>
      <c r="KPN20" s="221"/>
      <c r="KPO20" s="221"/>
      <c r="KPP20" s="221"/>
      <c r="KPQ20" s="221"/>
      <c r="KPR20" s="221"/>
      <c r="KPS20" s="221"/>
      <c r="KPT20" s="221"/>
      <c r="KPU20" s="221"/>
      <c r="KPV20" s="221"/>
      <c r="KPW20" s="221"/>
      <c r="KPX20" s="221"/>
      <c r="KPY20" s="221"/>
      <c r="KPZ20" s="221"/>
      <c r="KQA20" s="221"/>
      <c r="KQB20" s="221"/>
      <c r="KQC20" s="221"/>
      <c r="KQD20" s="221"/>
      <c r="KQE20" s="221"/>
      <c r="KQF20" s="221"/>
      <c r="KQG20" s="221"/>
      <c r="KQH20" s="221"/>
      <c r="KQI20" s="221"/>
      <c r="KQJ20" s="221"/>
      <c r="KQK20" s="221"/>
      <c r="KQL20" s="221"/>
      <c r="KQM20" s="221"/>
      <c r="KQN20" s="221"/>
      <c r="KQO20" s="221"/>
      <c r="KQP20" s="221"/>
      <c r="KQQ20" s="221"/>
      <c r="KQR20" s="221"/>
      <c r="KQS20" s="221"/>
      <c r="KQT20" s="221"/>
      <c r="KQU20" s="221"/>
      <c r="KQV20" s="221"/>
      <c r="KQW20" s="221"/>
      <c r="KQX20" s="221"/>
      <c r="KQY20" s="221"/>
      <c r="KQZ20" s="221"/>
      <c r="KRA20" s="221"/>
      <c r="KRB20" s="221"/>
      <c r="KRC20" s="221"/>
      <c r="KRD20" s="221"/>
      <c r="KRE20" s="221"/>
      <c r="KRF20" s="221"/>
      <c r="KRG20" s="221"/>
      <c r="KRH20" s="221"/>
      <c r="KRI20" s="221"/>
      <c r="KRJ20" s="221"/>
      <c r="KRK20" s="221"/>
      <c r="KRL20" s="221"/>
      <c r="KRM20" s="221"/>
      <c r="KRN20" s="221"/>
      <c r="KRO20" s="221"/>
      <c r="KRP20" s="221"/>
      <c r="KRQ20" s="221"/>
      <c r="KRR20" s="221"/>
      <c r="KRS20" s="221"/>
      <c r="KRT20" s="221"/>
      <c r="KRU20" s="221"/>
      <c r="KRV20" s="221"/>
      <c r="KRW20" s="221"/>
      <c r="KRX20" s="221"/>
      <c r="KRY20" s="221"/>
      <c r="KRZ20" s="221"/>
      <c r="KSA20" s="221"/>
      <c r="KSB20" s="221"/>
      <c r="KSC20" s="221"/>
      <c r="KSD20" s="221"/>
      <c r="KSE20" s="221"/>
      <c r="KSF20" s="221"/>
      <c r="KSG20" s="221"/>
      <c r="KSH20" s="221"/>
      <c r="KSI20" s="221"/>
      <c r="KSJ20" s="221"/>
      <c r="KSK20" s="221"/>
      <c r="KSL20" s="221"/>
      <c r="KSM20" s="221"/>
      <c r="KSN20" s="221"/>
      <c r="KSO20" s="221"/>
      <c r="KSP20" s="221"/>
      <c r="KSQ20" s="221"/>
      <c r="KSR20" s="221"/>
      <c r="KSS20" s="221"/>
      <c r="KST20" s="221"/>
      <c r="KSU20" s="221"/>
      <c r="KSV20" s="221"/>
      <c r="KSW20" s="221"/>
      <c r="KSX20" s="221"/>
      <c r="KSY20" s="221"/>
      <c r="KSZ20" s="221"/>
      <c r="KTA20" s="221"/>
      <c r="KTB20" s="221"/>
      <c r="KTC20" s="221"/>
      <c r="KTD20" s="221"/>
      <c r="KTE20" s="221"/>
      <c r="KTF20" s="221"/>
      <c r="KTG20" s="221"/>
      <c r="KTH20" s="221"/>
      <c r="KTI20" s="221"/>
      <c r="KTJ20" s="221"/>
      <c r="KTK20" s="221"/>
      <c r="KTL20" s="221"/>
      <c r="KTM20" s="221"/>
      <c r="KTN20" s="221"/>
      <c r="KTO20" s="221"/>
      <c r="KTP20" s="221"/>
      <c r="KTQ20" s="221"/>
      <c r="KTR20" s="221"/>
      <c r="KTS20" s="221"/>
      <c r="KTT20" s="221"/>
      <c r="KTU20" s="221"/>
      <c r="KTV20" s="221"/>
      <c r="KTW20" s="221"/>
      <c r="KTX20" s="221"/>
      <c r="KTY20" s="221"/>
      <c r="KTZ20" s="221"/>
      <c r="KUA20" s="221"/>
      <c r="KUB20" s="221"/>
      <c r="KUC20" s="221"/>
      <c r="KUD20" s="221"/>
      <c r="KUE20" s="221"/>
      <c r="KUF20" s="221"/>
      <c r="KUG20" s="221"/>
      <c r="KUH20" s="221"/>
      <c r="KUI20" s="221"/>
      <c r="KUJ20" s="221"/>
      <c r="KUK20" s="221"/>
      <c r="KUL20" s="221"/>
      <c r="KUM20" s="221"/>
      <c r="KUN20" s="221"/>
      <c r="KUO20" s="221"/>
      <c r="KUP20" s="221"/>
      <c r="KUQ20" s="221"/>
      <c r="KUR20" s="221"/>
      <c r="KUS20" s="221"/>
      <c r="KUT20" s="221"/>
      <c r="KUU20" s="221"/>
      <c r="KUV20" s="221"/>
      <c r="KUW20" s="221"/>
      <c r="KUX20" s="221"/>
      <c r="KUY20" s="221"/>
      <c r="KUZ20" s="221"/>
      <c r="KVA20" s="221"/>
      <c r="KVB20" s="221"/>
      <c r="KVC20" s="221"/>
      <c r="KVD20" s="221"/>
      <c r="KVE20" s="221"/>
      <c r="KVF20" s="221"/>
      <c r="KVG20" s="221"/>
      <c r="KVH20" s="221"/>
      <c r="KVI20" s="221"/>
      <c r="KVJ20" s="221"/>
      <c r="KVK20" s="221"/>
      <c r="KVL20" s="221"/>
      <c r="KVM20" s="221"/>
      <c r="KVN20" s="221"/>
      <c r="KVO20" s="221"/>
      <c r="KVP20" s="221"/>
      <c r="KVQ20" s="221"/>
      <c r="KVR20" s="221"/>
      <c r="KVS20" s="221"/>
      <c r="KVT20" s="221"/>
      <c r="KVU20" s="221"/>
      <c r="KVV20" s="221"/>
      <c r="KVW20" s="221"/>
      <c r="KVX20" s="221"/>
      <c r="KVY20" s="221"/>
      <c r="KVZ20" s="221"/>
      <c r="KWA20" s="221"/>
      <c r="KWB20" s="221"/>
      <c r="KWC20" s="221"/>
      <c r="KWD20" s="221"/>
      <c r="KWE20" s="221"/>
      <c r="KWF20" s="221"/>
      <c r="KWG20" s="221"/>
      <c r="KWH20" s="221"/>
      <c r="KWI20" s="221"/>
      <c r="KWJ20" s="221"/>
      <c r="KWK20" s="221"/>
      <c r="KWL20" s="221"/>
      <c r="KWM20" s="221"/>
      <c r="KWN20" s="221"/>
      <c r="KWO20" s="221"/>
      <c r="KWP20" s="221"/>
      <c r="KWQ20" s="221"/>
      <c r="KWR20" s="221"/>
      <c r="KWS20" s="221"/>
      <c r="KWT20" s="221"/>
      <c r="KWU20" s="221"/>
      <c r="KWV20" s="221"/>
      <c r="KWW20" s="221"/>
      <c r="KWX20" s="221"/>
      <c r="KWY20" s="221"/>
      <c r="KWZ20" s="221"/>
      <c r="KXA20" s="221"/>
      <c r="KXB20" s="221"/>
      <c r="KXC20" s="221"/>
      <c r="KXD20" s="221"/>
      <c r="KXE20" s="221"/>
      <c r="KXF20" s="221"/>
      <c r="KXG20" s="221"/>
      <c r="KXH20" s="221"/>
      <c r="KXI20" s="221"/>
      <c r="KXJ20" s="221"/>
      <c r="KXK20" s="221"/>
      <c r="KXL20" s="221"/>
      <c r="KXM20" s="221"/>
      <c r="KXN20" s="221"/>
      <c r="KXO20" s="221"/>
      <c r="KXP20" s="221"/>
      <c r="KXQ20" s="221"/>
      <c r="KXR20" s="221"/>
      <c r="KXS20" s="221"/>
      <c r="KXT20" s="221"/>
      <c r="KXU20" s="221"/>
      <c r="KXV20" s="221"/>
      <c r="KXW20" s="221"/>
      <c r="KXX20" s="221"/>
      <c r="KXY20" s="221"/>
      <c r="KXZ20" s="221"/>
      <c r="KYA20" s="221"/>
      <c r="KYB20" s="221"/>
      <c r="KYC20" s="221"/>
      <c r="KYD20" s="221"/>
      <c r="KYE20" s="221"/>
      <c r="KYF20" s="221"/>
      <c r="KYG20" s="221"/>
      <c r="KYH20" s="221"/>
      <c r="KYI20" s="221"/>
      <c r="KYJ20" s="221"/>
      <c r="KYK20" s="221"/>
      <c r="KYL20" s="221"/>
      <c r="KYM20" s="221"/>
      <c r="KYN20" s="221"/>
      <c r="KYO20" s="221"/>
      <c r="KYP20" s="221"/>
      <c r="KYQ20" s="221"/>
      <c r="KYR20" s="221"/>
      <c r="KYS20" s="221"/>
      <c r="KYT20" s="221"/>
      <c r="KYU20" s="221"/>
      <c r="KYV20" s="221"/>
      <c r="KYW20" s="221"/>
      <c r="KYX20" s="221"/>
      <c r="KYY20" s="221"/>
      <c r="KYZ20" s="221"/>
      <c r="KZA20" s="221"/>
      <c r="KZB20" s="221"/>
      <c r="KZC20" s="221"/>
      <c r="KZD20" s="221"/>
      <c r="KZE20" s="221"/>
      <c r="KZF20" s="221"/>
      <c r="KZG20" s="221"/>
      <c r="KZH20" s="221"/>
      <c r="KZI20" s="221"/>
      <c r="KZJ20" s="221"/>
      <c r="KZK20" s="221"/>
      <c r="KZL20" s="221"/>
      <c r="KZM20" s="221"/>
      <c r="KZN20" s="221"/>
      <c r="KZO20" s="221"/>
      <c r="KZP20" s="221"/>
      <c r="KZQ20" s="221"/>
      <c r="KZR20" s="221"/>
      <c r="KZS20" s="221"/>
      <c r="KZT20" s="221"/>
      <c r="KZU20" s="221"/>
      <c r="KZV20" s="221"/>
      <c r="KZW20" s="221"/>
      <c r="KZX20" s="221"/>
      <c r="KZY20" s="221"/>
      <c r="KZZ20" s="221"/>
      <c r="LAA20" s="221"/>
      <c r="LAB20" s="221"/>
      <c r="LAC20" s="221"/>
      <c r="LAD20" s="221"/>
      <c r="LAE20" s="221"/>
      <c r="LAF20" s="221"/>
      <c r="LAG20" s="221"/>
      <c r="LAH20" s="221"/>
      <c r="LAI20" s="221"/>
      <c r="LAJ20" s="221"/>
      <c r="LAK20" s="221"/>
      <c r="LAL20" s="221"/>
      <c r="LAM20" s="221"/>
      <c r="LAN20" s="221"/>
      <c r="LAO20" s="221"/>
      <c r="LAP20" s="221"/>
      <c r="LAQ20" s="221"/>
      <c r="LAR20" s="221"/>
      <c r="LAS20" s="221"/>
      <c r="LAT20" s="221"/>
      <c r="LAU20" s="221"/>
      <c r="LAV20" s="221"/>
      <c r="LAW20" s="221"/>
      <c r="LAX20" s="221"/>
      <c r="LAY20" s="221"/>
      <c r="LAZ20" s="221"/>
      <c r="LBA20" s="221"/>
      <c r="LBB20" s="221"/>
      <c r="LBC20" s="221"/>
      <c r="LBD20" s="221"/>
      <c r="LBE20" s="221"/>
      <c r="LBF20" s="221"/>
      <c r="LBG20" s="221"/>
      <c r="LBH20" s="221"/>
      <c r="LBI20" s="221"/>
      <c r="LBJ20" s="221"/>
      <c r="LBK20" s="221"/>
      <c r="LBL20" s="221"/>
      <c r="LBM20" s="221"/>
      <c r="LBN20" s="221"/>
      <c r="LBO20" s="221"/>
      <c r="LBP20" s="221"/>
      <c r="LBQ20" s="221"/>
      <c r="LBR20" s="221"/>
      <c r="LBS20" s="221"/>
      <c r="LBT20" s="221"/>
      <c r="LBU20" s="221"/>
      <c r="LBV20" s="221"/>
      <c r="LBW20" s="221"/>
      <c r="LBX20" s="221"/>
      <c r="LBY20" s="221"/>
      <c r="LBZ20" s="221"/>
      <c r="LCA20" s="221"/>
      <c r="LCB20" s="221"/>
      <c r="LCC20" s="221"/>
      <c r="LCD20" s="221"/>
      <c r="LCE20" s="221"/>
      <c r="LCF20" s="221"/>
      <c r="LCG20" s="221"/>
      <c r="LCH20" s="221"/>
      <c r="LCI20" s="221"/>
      <c r="LCJ20" s="221"/>
      <c r="LCK20" s="221"/>
      <c r="LCL20" s="221"/>
      <c r="LCM20" s="221"/>
      <c r="LCN20" s="221"/>
      <c r="LCO20" s="221"/>
      <c r="LCP20" s="221"/>
      <c r="LCQ20" s="221"/>
      <c r="LCR20" s="221"/>
      <c r="LCS20" s="221"/>
      <c r="LCT20" s="221"/>
      <c r="LCU20" s="221"/>
      <c r="LCV20" s="221"/>
      <c r="LCW20" s="221"/>
      <c r="LCX20" s="221"/>
      <c r="LCY20" s="221"/>
      <c r="LCZ20" s="221"/>
      <c r="LDA20" s="221"/>
      <c r="LDB20" s="221"/>
      <c r="LDC20" s="221"/>
      <c r="LDD20" s="221"/>
      <c r="LDE20" s="221"/>
      <c r="LDF20" s="221"/>
      <c r="LDG20" s="221"/>
      <c r="LDH20" s="221"/>
      <c r="LDI20" s="221"/>
      <c r="LDJ20" s="221"/>
      <c r="LDK20" s="221"/>
      <c r="LDL20" s="221"/>
      <c r="LDM20" s="221"/>
      <c r="LDN20" s="221"/>
      <c r="LDO20" s="221"/>
      <c r="LDP20" s="221"/>
      <c r="LDQ20" s="221"/>
      <c r="LDR20" s="221"/>
      <c r="LDS20" s="221"/>
      <c r="LDT20" s="221"/>
      <c r="LDU20" s="221"/>
      <c r="LDV20" s="221"/>
      <c r="LDW20" s="221"/>
      <c r="LDX20" s="221"/>
      <c r="LDY20" s="221"/>
      <c r="LDZ20" s="221"/>
      <c r="LEA20" s="221"/>
      <c r="LEB20" s="221"/>
      <c r="LEC20" s="221"/>
      <c r="LED20" s="221"/>
      <c r="LEE20" s="221"/>
      <c r="LEF20" s="221"/>
      <c r="LEG20" s="221"/>
      <c r="LEH20" s="221"/>
      <c r="LEI20" s="221"/>
      <c r="LEJ20" s="221"/>
      <c r="LEK20" s="221"/>
      <c r="LEL20" s="221"/>
      <c r="LEM20" s="221"/>
      <c r="LEN20" s="221"/>
      <c r="LEO20" s="221"/>
      <c r="LEP20" s="221"/>
      <c r="LEQ20" s="221"/>
      <c r="LER20" s="221"/>
      <c r="LES20" s="221"/>
      <c r="LET20" s="221"/>
      <c r="LEU20" s="221"/>
      <c r="LEV20" s="221"/>
      <c r="LEW20" s="221"/>
      <c r="LEX20" s="221"/>
      <c r="LEY20" s="221"/>
      <c r="LEZ20" s="221"/>
      <c r="LFA20" s="221"/>
      <c r="LFB20" s="221"/>
      <c r="LFC20" s="221"/>
      <c r="LFD20" s="221"/>
      <c r="LFE20" s="221"/>
      <c r="LFF20" s="221"/>
      <c r="LFG20" s="221"/>
      <c r="LFH20" s="221"/>
      <c r="LFI20" s="221"/>
      <c r="LFJ20" s="221"/>
      <c r="LFK20" s="221"/>
      <c r="LFL20" s="221"/>
      <c r="LFM20" s="221"/>
      <c r="LFN20" s="221"/>
      <c r="LFO20" s="221"/>
      <c r="LFP20" s="221"/>
      <c r="LFQ20" s="221"/>
      <c r="LFR20" s="221"/>
      <c r="LFS20" s="221"/>
      <c r="LFT20" s="221"/>
      <c r="LFU20" s="221"/>
      <c r="LFV20" s="221"/>
      <c r="LFW20" s="221"/>
      <c r="LFX20" s="221"/>
      <c r="LFY20" s="221"/>
      <c r="LFZ20" s="221"/>
      <c r="LGA20" s="221"/>
      <c r="LGB20" s="221"/>
      <c r="LGC20" s="221"/>
      <c r="LGD20" s="221"/>
      <c r="LGE20" s="221"/>
      <c r="LGF20" s="221"/>
      <c r="LGG20" s="221"/>
      <c r="LGH20" s="221"/>
      <c r="LGI20" s="221"/>
      <c r="LGJ20" s="221"/>
      <c r="LGK20" s="221"/>
      <c r="LGL20" s="221"/>
      <c r="LGM20" s="221"/>
      <c r="LGN20" s="221"/>
      <c r="LGO20" s="221"/>
      <c r="LGP20" s="221"/>
      <c r="LGQ20" s="221"/>
      <c r="LGR20" s="221"/>
      <c r="LGS20" s="221"/>
      <c r="LGT20" s="221"/>
      <c r="LGU20" s="221"/>
      <c r="LGV20" s="221"/>
      <c r="LGW20" s="221"/>
      <c r="LGX20" s="221"/>
      <c r="LGY20" s="221"/>
      <c r="LGZ20" s="221"/>
      <c r="LHA20" s="221"/>
      <c r="LHB20" s="221"/>
      <c r="LHC20" s="221"/>
      <c r="LHD20" s="221"/>
      <c r="LHE20" s="221"/>
      <c r="LHF20" s="221"/>
      <c r="LHG20" s="221"/>
      <c r="LHH20" s="221"/>
      <c r="LHI20" s="221"/>
      <c r="LHJ20" s="221"/>
      <c r="LHK20" s="221"/>
      <c r="LHL20" s="221"/>
      <c r="LHM20" s="221"/>
      <c r="LHN20" s="221"/>
      <c r="LHO20" s="221"/>
      <c r="LHP20" s="221"/>
      <c r="LHQ20" s="221"/>
      <c r="LHR20" s="221"/>
      <c r="LHS20" s="221"/>
      <c r="LHT20" s="221"/>
      <c r="LHU20" s="221"/>
      <c r="LHV20" s="221"/>
      <c r="LHW20" s="221"/>
      <c r="LHX20" s="221"/>
      <c r="LHY20" s="221"/>
      <c r="LHZ20" s="221"/>
      <c r="LIA20" s="221"/>
      <c r="LIB20" s="221"/>
      <c r="LIC20" s="221"/>
      <c r="LID20" s="221"/>
      <c r="LIE20" s="221"/>
      <c r="LIF20" s="221"/>
      <c r="LIG20" s="221"/>
      <c r="LIH20" s="221"/>
      <c r="LII20" s="221"/>
      <c r="LIJ20" s="221"/>
      <c r="LIK20" s="221"/>
      <c r="LIL20" s="221"/>
      <c r="LIM20" s="221"/>
      <c r="LIN20" s="221"/>
      <c r="LIO20" s="221"/>
      <c r="LIP20" s="221"/>
      <c r="LIQ20" s="221"/>
      <c r="LIR20" s="221"/>
      <c r="LIS20" s="221"/>
      <c r="LIT20" s="221"/>
      <c r="LIU20" s="221"/>
      <c r="LIV20" s="221"/>
      <c r="LIW20" s="221"/>
      <c r="LIX20" s="221"/>
      <c r="LIY20" s="221"/>
      <c r="LIZ20" s="221"/>
      <c r="LJA20" s="221"/>
      <c r="LJB20" s="221"/>
      <c r="LJC20" s="221"/>
      <c r="LJD20" s="221"/>
      <c r="LJE20" s="221"/>
      <c r="LJF20" s="221"/>
      <c r="LJG20" s="221"/>
      <c r="LJH20" s="221"/>
      <c r="LJI20" s="221"/>
      <c r="LJJ20" s="221"/>
      <c r="LJK20" s="221"/>
      <c r="LJL20" s="221"/>
      <c r="LJM20" s="221"/>
      <c r="LJN20" s="221"/>
      <c r="LJO20" s="221"/>
      <c r="LJP20" s="221"/>
      <c r="LJQ20" s="221"/>
      <c r="LJR20" s="221"/>
      <c r="LJS20" s="221"/>
      <c r="LJT20" s="221"/>
      <c r="LJU20" s="221"/>
      <c r="LJV20" s="221"/>
      <c r="LJW20" s="221"/>
      <c r="LJX20" s="221"/>
      <c r="LJY20" s="221"/>
      <c r="LJZ20" s="221"/>
      <c r="LKA20" s="221"/>
      <c r="LKB20" s="221"/>
      <c r="LKC20" s="221"/>
      <c r="LKD20" s="221"/>
      <c r="LKE20" s="221"/>
      <c r="LKF20" s="221"/>
      <c r="LKG20" s="221"/>
      <c r="LKH20" s="221"/>
      <c r="LKI20" s="221"/>
      <c r="LKJ20" s="221"/>
      <c r="LKK20" s="221"/>
      <c r="LKL20" s="221"/>
      <c r="LKM20" s="221"/>
      <c r="LKN20" s="221"/>
      <c r="LKO20" s="221"/>
      <c r="LKP20" s="221"/>
      <c r="LKQ20" s="221"/>
      <c r="LKR20" s="221"/>
      <c r="LKS20" s="221"/>
      <c r="LKT20" s="221"/>
      <c r="LKU20" s="221"/>
      <c r="LKV20" s="221"/>
      <c r="LKW20" s="221"/>
      <c r="LKX20" s="221"/>
      <c r="LKY20" s="221"/>
      <c r="LKZ20" s="221"/>
      <c r="LLA20" s="221"/>
      <c r="LLB20" s="221"/>
      <c r="LLC20" s="221"/>
      <c r="LLD20" s="221"/>
      <c r="LLE20" s="221"/>
      <c r="LLF20" s="221"/>
      <c r="LLG20" s="221"/>
      <c r="LLH20" s="221"/>
      <c r="LLI20" s="221"/>
      <c r="LLJ20" s="221"/>
      <c r="LLK20" s="221"/>
      <c r="LLL20" s="221"/>
      <c r="LLM20" s="221"/>
      <c r="LLN20" s="221"/>
      <c r="LLO20" s="221"/>
      <c r="LLP20" s="221"/>
      <c r="LLQ20" s="221"/>
      <c r="LLR20" s="221"/>
      <c r="LLS20" s="221"/>
      <c r="LLT20" s="221"/>
      <c r="LLU20" s="221"/>
      <c r="LLV20" s="221"/>
      <c r="LLW20" s="221"/>
      <c r="LLX20" s="221"/>
      <c r="LLY20" s="221"/>
      <c r="LLZ20" s="221"/>
      <c r="LMA20" s="221"/>
      <c r="LMB20" s="221"/>
      <c r="LMC20" s="221"/>
      <c r="LMD20" s="221"/>
      <c r="LME20" s="221"/>
      <c r="LMF20" s="221"/>
      <c r="LMG20" s="221"/>
      <c r="LMH20" s="221"/>
      <c r="LMI20" s="221"/>
      <c r="LMJ20" s="221"/>
      <c r="LMK20" s="221"/>
      <c r="LML20" s="221"/>
      <c r="LMM20" s="221"/>
      <c r="LMN20" s="221"/>
      <c r="LMO20" s="221"/>
      <c r="LMP20" s="221"/>
      <c r="LMQ20" s="221"/>
      <c r="LMR20" s="221"/>
      <c r="LMS20" s="221"/>
      <c r="LMT20" s="221"/>
      <c r="LMU20" s="221"/>
      <c r="LMV20" s="221"/>
      <c r="LMW20" s="221"/>
      <c r="LMX20" s="221"/>
      <c r="LMY20" s="221"/>
      <c r="LMZ20" s="221"/>
      <c r="LNA20" s="221"/>
      <c r="LNB20" s="221"/>
      <c r="LNC20" s="221"/>
      <c r="LND20" s="221"/>
      <c r="LNE20" s="221"/>
      <c r="LNF20" s="221"/>
      <c r="LNG20" s="221"/>
      <c r="LNH20" s="221"/>
      <c r="LNI20" s="221"/>
      <c r="LNJ20" s="221"/>
      <c r="LNK20" s="221"/>
      <c r="LNL20" s="221"/>
      <c r="LNM20" s="221"/>
      <c r="LNN20" s="221"/>
      <c r="LNO20" s="221"/>
      <c r="LNP20" s="221"/>
      <c r="LNQ20" s="221"/>
      <c r="LNR20" s="221"/>
      <c r="LNS20" s="221"/>
      <c r="LNT20" s="221"/>
      <c r="LNU20" s="221"/>
      <c r="LNV20" s="221"/>
      <c r="LNW20" s="221"/>
      <c r="LNX20" s="221"/>
      <c r="LNY20" s="221"/>
      <c r="LNZ20" s="221"/>
      <c r="LOA20" s="221"/>
      <c r="LOB20" s="221"/>
      <c r="LOC20" s="221"/>
      <c r="LOD20" s="221"/>
      <c r="LOE20" s="221"/>
      <c r="LOF20" s="221"/>
      <c r="LOG20" s="221"/>
      <c r="LOH20" s="221"/>
      <c r="LOI20" s="221"/>
      <c r="LOJ20" s="221"/>
      <c r="LOK20" s="221"/>
      <c r="LOL20" s="221"/>
      <c r="LOM20" s="221"/>
      <c r="LON20" s="221"/>
      <c r="LOO20" s="221"/>
      <c r="LOP20" s="221"/>
      <c r="LOQ20" s="221"/>
      <c r="LOR20" s="221"/>
      <c r="LOS20" s="221"/>
      <c r="LOT20" s="221"/>
      <c r="LOU20" s="221"/>
      <c r="LOV20" s="221"/>
      <c r="LOW20" s="221"/>
      <c r="LOX20" s="221"/>
      <c r="LOY20" s="221"/>
      <c r="LOZ20" s="221"/>
      <c r="LPA20" s="221"/>
      <c r="LPB20" s="221"/>
      <c r="LPC20" s="221"/>
      <c r="LPD20" s="221"/>
      <c r="LPE20" s="221"/>
      <c r="LPF20" s="221"/>
      <c r="LPG20" s="221"/>
      <c r="LPH20" s="221"/>
      <c r="LPI20" s="221"/>
      <c r="LPJ20" s="221"/>
      <c r="LPK20" s="221"/>
      <c r="LPL20" s="221"/>
      <c r="LPM20" s="221"/>
      <c r="LPN20" s="221"/>
      <c r="LPO20" s="221"/>
      <c r="LPP20" s="221"/>
      <c r="LPQ20" s="221"/>
      <c r="LPR20" s="221"/>
      <c r="LPS20" s="221"/>
      <c r="LPT20" s="221"/>
      <c r="LPU20" s="221"/>
      <c r="LPV20" s="221"/>
      <c r="LPW20" s="221"/>
      <c r="LPX20" s="221"/>
      <c r="LPY20" s="221"/>
      <c r="LPZ20" s="221"/>
      <c r="LQA20" s="221"/>
      <c r="LQB20" s="221"/>
      <c r="LQC20" s="221"/>
      <c r="LQD20" s="221"/>
      <c r="LQE20" s="221"/>
      <c r="LQF20" s="221"/>
      <c r="LQG20" s="221"/>
      <c r="LQH20" s="221"/>
      <c r="LQI20" s="221"/>
      <c r="LQJ20" s="221"/>
      <c r="LQK20" s="221"/>
      <c r="LQL20" s="221"/>
      <c r="LQM20" s="221"/>
      <c r="LQN20" s="221"/>
      <c r="LQO20" s="221"/>
      <c r="LQP20" s="221"/>
      <c r="LQQ20" s="221"/>
      <c r="LQR20" s="221"/>
      <c r="LQS20" s="221"/>
      <c r="LQT20" s="221"/>
      <c r="LQU20" s="221"/>
      <c r="LQV20" s="221"/>
      <c r="LQW20" s="221"/>
      <c r="LQX20" s="221"/>
      <c r="LQY20" s="221"/>
      <c r="LQZ20" s="221"/>
      <c r="LRA20" s="221"/>
      <c r="LRB20" s="221"/>
      <c r="LRC20" s="221"/>
      <c r="LRD20" s="221"/>
      <c r="LRE20" s="221"/>
      <c r="LRF20" s="221"/>
      <c r="LRG20" s="221"/>
      <c r="LRH20" s="221"/>
      <c r="LRI20" s="221"/>
      <c r="LRJ20" s="221"/>
      <c r="LRK20" s="221"/>
      <c r="LRL20" s="221"/>
      <c r="LRM20" s="221"/>
      <c r="LRN20" s="221"/>
      <c r="LRO20" s="221"/>
      <c r="LRP20" s="221"/>
      <c r="LRQ20" s="221"/>
      <c r="LRR20" s="221"/>
      <c r="LRS20" s="221"/>
      <c r="LRT20" s="221"/>
      <c r="LRU20" s="221"/>
      <c r="LRV20" s="221"/>
      <c r="LRW20" s="221"/>
      <c r="LRX20" s="221"/>
      <c r="LRY20" s="221"/>
      <c r="LRZ20" s="221"/>
      <c r="LSA20" s="221"/>
      <c r="LSB20" s="221"/>
      <c r="LSC20" s="221"/>
      <c r="LSD20" s="221"/>
      <c r="LSE20" s="221"/>
      <c r="LSF20" s="221"/>
      <c r="LSG20" s="221"/>
      <c r="LSH20" s="221"/>
      <c r="LSI20" s="221"/>
      <c r="LSJ20" s="221"/>
      <c r="LSK20" s="221"/>
      <c r="LSL20" s="221"/>
      <c r="LSM20" s="221"/>
      <c r="LSN20" s="221"/>
      <c r="LSO20" s="221"/>
      <c r="LSP20" s="221"/>
      <c r="LSQ20" s="221"/>
      <c r="LSR20" s="221"/>
      <c r="LSS20" s="221"/>
      <c r="LST20" s="221"/>
      <c r="LSU20" s="221"/>
      <c r="LSV20" s="221"/>
      <c r="LSW20" s="221"/>
      <c r="LSX20" s="221"/>
      <c r="LSY20" s="221"/>
      <c r="LSZ20" s="221"/>
      <c r="LTA20" s="221"/>
      <c r="LTB20" s="221"/>
      <c r="LTC20" s="221"/>
      <c r="LTD20" s="221"/>
      <c r="LTE20" s="221"/>
      <c r="LTF20" s="221"/>
      <c r="LTG20" s="221"/>
      <c r="LTH20" s="221"/>
      <c r="LTI20" s="221"/>
      <c r="LTJ20" s="221"/>
      <c r="LTK20" s="221"/>
      <c r="LTL20" s="221"/>
      <c r="LTM20" s="221"/>
      <c r="LTN20" s="221"/>
      <c r="LTO20" s="221"/>
      <c r="LTP20" s="221"/>
      <c r="LTQ20" s="221"/>
      <c r="LTR20" s="221"/>
      <c r="LTS20" s="221"/>
      <c r="LTT20" s="221"/>
      <c r="LTU20" s="221"/>
      <c r="LTV20" s="221"/>
      <c r="LTW20" s="221"/>
      <c r="LTX20" s="221"/>
      <c r="LTY20" s="221"/>
      <c r="LTZ20" s="221"/>
      <c r="LUA20" s="221"/>
      <c r="LUB20" s="221"/>
      <c r="LUC20" s="221"/>
      <c r="LUD20" s="221"/>
      <c r="LUE20" s="221"/>
      <c r="LUF20" s="221"/>
      <c r="LUG20" s="221"/>
      <c r="LUH20" s="221"/>
      <c r="LUI20" s="221"/>
      <c r="LUJ20" s="221"/>
      <c r="LUK20" s="221"/>
      <c r="LUL20" s="221"/>
      <c r="LUM20" s="221"/>
      <c r="LUN20" s="221"/>
      <c r="LUO20" s="221"/>
      <c r="LUP20" s="221"/>
      <c r="LUQ20" s="221"/>
      <c r="LUR20" s="221"/>
      <c r="LUS20" s="221"/>
      <c r="LUT20" s="221"/>
      <c r="LUU20" s="221"/>
      <c r="LUV20" s="221"/>
      <c r="LUW20" s="221"/>
      <c r="LUX20" s="221"/>
      <c r="LUY20" s="221"/>
      <c r="LUZ20" s="221"/>
      <c r="LVA20" s="221"/>
      <c r="LVB20" s="221"/>
      <c r="LVC20" s="221"/>
      <c r="LVD20" s="221"/>
      <c r="LVE20" s="221"/>
      <c r="LVF20" s="221"/>
      <c r="LVG20" s="221"/>
      <c r="LVH20" s="221"/>
      <c r="LVI20" s="221"/>
      <c r="LVJ20" s="221"/>
      <c r="LVK20" s="221"/>
      <c r="LVL20" s="221"/>
      <c r="LVM20" s="221"/>
      <c r="LVN20" s="221"/>
      <c r="LVO20" s="221"/>
      <c r="LVP20" s="221"/>
      <c r="LVQ20" s="221"/>
      <c r="LVR20" s="221"/>
      <c r="LVS20" s="221"/>
      <c r="LVT20" s="221"/>
      <c r="LVU20" s="221"/>
      <c r="LVV20" s="221"/>
      <c r="LVW20" s="221"/>
      <c r="LVX20" s="221"/>
      <c r="LVY20" s="221"/>
      <c r="LVZ20" s="221"/>
      <c r="LWA20" s="221"/>
      <c r="LWB20" s="221"/>
      <c r="LWC20" s="221"/>
      <c r="LWD20" s="221"/>
      <c r="LWE20" s="221"/>
      <c r="LWF20" s="221"/>
      <c r="LWG20" s="221"/>
      <c r="LWH20" s="221"/>
      <c r="LWI20" s="221"/>
      <c r="LWJ20" s="221"/>
      <c r="LWK20" s="221"/>
      <c r="LWL20" s="221"/>
      <c r="LWM20" s="221"/>
      <c r="LWN20" s="221"/>
      <c r="LWO20" s="221"/>
      <c r="LWP20" s="221"/>
      <c r="LWQ20" s="221"/>
      <c r="LWR20" s="221"/>
      <c r="LWS20" s="221"/>
      <c r="LWT20" s="221"/>
      <c r="LWU20" s="221"/>
      <c r="LWV20" s="221"/>
      <c r="LWW20" s="221"/>
      <c r="LWX20" s="221"/>
      <c r="LWY20" s="221"/>
      <c r="LWZ20" s="221"/>
      <c r="LXA20" s="221"/>
      <c r="LXB20" s="221"/>
      <c r="LXC20" s="221"/>
      <c r="LXD20" s="221"/>
      <c r="LXE20" s="221"/>
      <c r="LXF20" s="221"/>
      <c r="LXG20" s="221"/>
      <c r="LXH20" s="221"/>
      <c r="LXI20" s="221"/>
      <c r="LXJ20" s="221"/>
      <c r="LXK20" s="221"/>
      <c r="LXL20" s="221"/>
      <c r="LXM20" s="221"/>
      <c r="LXN20" s="221"/>
      <c r="LXO20" s="221"/>
      <c r="LXP20" s="221"/>
      <c r="LXQ20" s="221"/>
      <c r="LXR20" s="221"/>
      <c r="LXS20" s="221"/>
      <c r="LXT20" s="221"/>
      <c r="LXU20" s="221"/>
      <c r="LXV20" s="221"/>
      <c r="LXW20" s="221"/>
      <c r="LXX20" s="221"/>
      <c r="LXY20" s="221"/>
      <c r="LXZ20" s="221"/>
      <c r="LYA20" s="221"/>
      <c r="LYB20" s="221"/>
      <c r="LYC20" s="221"/>
      <c r="LYD20" s="221"/>
      <c r="LYE20" s="221"/>
      <c r="LYF20" s="221"/>
      <c r="LYG20" s="221"/>
      <c r="LYH20" s="221"/>
      <c r="LYI20" s="221"/>
      <c r="LYJ20" s="221"/>
      <c r="LYK20" s="221"/>
      <c r="LYL20" s="221"/>
      <c r="LYM20" s="221"/>
      <c r="LYN20" s="221"/>
      <c r="LYO20" s="221"/>
      <c r="LYP20" s="221"/>
      <c r="LYQ20" s="221"/>
      <c r="LYR20" s="221"/>
      <c r="LYS20" s="221"/>
      <c r="LYT20" s="221"/>
      <c r="LYU20" s="221"/>
      <c r="LYV20" s="221"/>
      <c r="LYW20" s="221"/>
      <c r="LYX20" s="221"/>
      <c r="LYY20" s="221"/>
      <c r="LYZ20" s="221"/>
      <c r="LZA20" s="221"/>
      <c r="LZB20" s="221"/>
      <c r="LZC20" s="221"/>
      <c r="LZD20" s="221"/>
      <c r="LZE20" s="221"/>
      <c r="LZF20" s="221"/>
      <c r="LZG20" s="221"/>
      <c r="LZH20" s="221"/>
      <c r="LZI20" s="221"/>
      <c r="LZJ20" s="221"/>
      <c r="LZK20" s="221"/>
      <c r="LZL20" s="221"/>
      <c r="LZM20" s="221"/>
      <c r="LZN20" s="221"/>
      <c r="LZO20" s="221"/>
      <c r="LZP20" s="221"/>
      <c r="LZQ20" s="221"/>
      <c r="LZR20" s="221"/>
      <c r="LZS20" s="221"/>
      <c r="LZT20" s="221"/>
      <c r="LZU20" s="221"/>
      <c r="LZV20" s="221"/>
      <c r="LZW20" s="221"/>
      <c r="LZX20" s="221"/>
      <c r="LZY20" s="221"/>
      <c r="LZZ20" s="221"/>
      <c r="MAA20" s="221"/>
      <c r="MAB20" s="221"/>
      <c r="MAC20" s="221"/>
      <c r="MAD20" s="221"/>
      <c r="MAE20" s="221"/>
      <c r="MAF20" s="221"/>
      <c r="MAG20" s="221"/>
      <c r="MAH20" s="221"/>
      <c r="MAI20" s="221"/>
      <c r="MAJ20" s="221"/>
      <c r="MAK20" s="221"/>
      <c r="MAL20" s="221"/>
      <c r="MAM20" s="221"/>
      <c r="MAN20" s="221"/>
      <c r="MAO20" s="221"/>
      <c r="MAP20" s="221"/>
      <c r="MAQ20" s="221"/>
      <c r="MAR20" s="221"/>
      <c r="MAS20" s="221"/>
      <c r="MAT20" s="221"/>
      <c r="MAU20" s="221"/>
      <c r="MAV20" s="221"/>
      <c r="MAW20" s="221"/>
      <c r="MAX20" s="221"/>
      <c r="MAY20" s="221"/>
      <c r="MAZ20" s="221"/>
      <c r="MBA20" s="221"/>
      <c r="MBB20" s="221"/>
      <c r="MBC20" s="221"/>
      <c r="MBD20" s="221"/>
      <c r="MBE20" s="221"/>
      <c r="MBF20" s="221"/>
      <c r="MBG20" s="221"/>
      <c r="MBH20" s="221"/>
      <c r="MBI20" s="221"/>
      <c r="MBJ20" s="221"/>
      <c r="MBK20" s="221"/>
      <c r="MBL20" s="221"/>
      <c r="MBM20" s="221"/>
      <c r="MBN20" s="221"/>
      <c r="MBO20" s="221"/>
      <c r="MBP20" s="221"/>
      <c r="MBQ20" s="221"/>
      <c r="MBR20" s="221"/>
      <c r="MBS20" s="221"/>
      <c r="MBT20" s="221"/>
      <c r="MBU20" s="221"/>
      <c r="MBV20" s="221"/>
      <c r="MBW20" s="221"/>
      <c r="MBX20" s="221"/>
      <c r="MBY20" s="221"/>
      <c r="MBZ20" s="221"/>
      <c r="MCA20" s="221"/>
      <c r="MCB20" s="221"/>
      <c r="MCC20" s="221"/>
      <c r="MCD20" s="221"/>
      <c r="MCE20" s="221"/>
      <c r="MCF20" s="221"/>
      <c r="MCG20" s="221"/>
      <c r="MCH20" s="221"/>
      <c r="MCI20" s="221"/>
      <c r="MCJ20" s="221"/>
      <c r="MCK20" s="221"/>
      <c r="MCL20" s="221"/>
      <c r="MCM20" s="221"/>
      <c r="MCN20" s="221"/>
      <c r="MCO20" s="221"/>
      <c r="MCP20" s="221"/>
      <c r="MCQ20" s="221"/>
      <c r="MCR20" s="221"/>
      <c r="MCS20" s="221"/>
      <c r="MCT20" s="221"/>
      <c r="MCU20" s="221"/>
      <c r="MCV20" s="221"/>
      <c r="MCW20" s="221"/>
      <c r="MCX20" s="221"/>
      <c r="MCY20" s="221"/>
      <c r="MCZ20" s="221"/>
      <c r="MDA20" s="221"/>
      <c r="MDB20" s="221"/>
      <c r="MDC20" s="221"/>
      <c r="MDD20" s="221"/>
      <c r="MDE20" s="221"/>
      <c r="MDF20" s="221"/>
      <c r="MDG20" s="221"/>
      <c r="MDH20" s="221"/>
      <c r="MDI20" s="221"/>
      <c r="MDJ20" s="221"/>
      <c r="MDK20" s="221"/>
      <c r="MDL20" s="221"/>
      <c r="MDM20" s="221"/>
      <c r="MDN20" s="221"/>
      <c r="MDO20" s="221"/>
      <c r="MDP20" s="221"/>
      <c r="MDQ20" s="221"/>
      <c r="MDR20" s="221"/>
      <c r="MDS20" s="221"/>
      <c r="MDT20" s="221"/>
      <c r="MDU20" s="221"/>
      <c r="MDV20" s="221"/>
      <c r="MDW20" s="221"/>
      <c r="MDX20" s="221"/>
      <c r="MDY20" s="221"/>
      <c r="MDZ20" s="221"/>
      <c r="MEA20" s="221"/>
      <c r="MEB20" s="221"/>
      <c r="MEC20" s="221"/>
      <c r="MED20" s="221"/>
      <c r="MEE20" s="221"/>
      <c r="MEF20" s="221"/>
      <c r="MEG20" s="221"/>
      <c r="MEH20" s="221"/>
      <c r="MEI20" s="221"/>
      <c r="MEJ20" s="221"/>
      <c r="MEK20" s="221"/>
      <c r="MEL20" s="221"/>
      <c r="MEM20" s="221"/>
      <c r="MEN20" s="221"/>
      <c r="MEO20" s="221"/>
      <c r="MEP20" s="221"/>
      <c r="MEQ20" s="221"/>
      <c r="MER20" s="221"/>
      <c r="MES20" s="221"/>
      <c r="MET20" s="221"/>
      <c r="MEU20" s="221"/>
      <c r="MEV20" s="221"/>
      <c r="MEW20" s="221"/>
      <c r="MEX20" s="221"/>
      <c r="MEY20" s="221"/>
      <c r="MEZ20" s="221"/>
      <c r="MFA20" s="221"/>
      <c r="MFB20" s="221"/>
      <c r="MFC20" s="221"/>
      <c r="MFD20" s="221"/>
      <c r="MFE20" s="221"/>
      <c r="MFF20" s="221"/>
      <c r="MFG20" s="221"/>
      <c r="MFH20" s="221"/>
      <c r="MFI20" s="221"/>
      <c r="MFJ20" s="221"/>
      <c r="MFK20" s="221"/>
      <c r="MFL20" s="221"/>
      <c r="MFM20" s="221"/>
      <c r="MFN20" s="221"/>
      <c r="MFO20" s="221"/>
      <c r="MFP20" s="221"/>
      <c r="MFQ20" s="221"/>
      <c r="MFR20" s="221"/>
      <c r="MFS20" s="221"/>
      <c r="MFT20" s="221"/>
      <c r="MFU20" s="221"/>
      <c r="MFV20" s="221"/>
      <c r="MFW20" s="221"/>
      <c r="MFX20" s="221"/>
      <c r="MFY20" s="221"/>
      <c r="MFZ20" s="221"/>
      <c r="MGA20" s="221"/>
      <c r="MGB20" s="221"/>
      <c r="MGC20" s="221"/>
      <c r="MGD20" s="221"/>
      <c r="MGE20" s="221"/>
      <c r="MGF20" s="221"/>
      <c r="MGG20" s="221"/>
      <c r="MGH20" s="221"/>
      <c r="MGI20" s="221"/>
      <c r="MGJ20" s="221"/>
      <c r="MGK20" s="221"/>
      <c r="MGL20" s="221"/>
      <c r="MGM20" s="221"/>
      <c r="MGN20" s="221"/>
      <c r="MGO20" s="221"/>
      <c r="MGP20" s="221"/>
      <c r="MGQ20" s="221"/>
      <c r="MGR20" s="221"/>
      <c r="MGS20" s="221"/>
      <c r="MGT20" s="221"/>
      <c r="MGU20" s="221"/>
      <c r="MGV20" s="221"/>
      <c r="MGW20" s="221"/>
      <c r="MGX20" s="221"/>
      <c r="MGY20" s="221"/>
      <c r="MGZ20" s="221"/>
      <c r="MHA20" s="221"/>
      <c r="MHB20" s="221"/>
      <c r="MHC20" s="221"/>
      <c r="MHD20" s="221"/>
      <c r="MHE20" s="221"/>
      <c r="MHF20" s="221"/>
      <c r="MHG20" s="221"/>
      <c r="MHH20" s="221"/>
      <c r="MHI20" s="221"/>
      <c r="MHJ20" s="221"/>
      <c r="MHK20" s="221"/>
      <c r="MHL20" s="221"/>
      <c r="MHM20" s="221"/>
      <c r="MHN20" s="221"/>
      <c r="MHO20" s="221"/>
      <c r="MHP20" s="221"/>
      <c r="MHQ20" s="221"/>
      <c r="MHR20" s="221"/>
      <c r="MHS20" s="221"/>
      <c r="MHT20" s="221"/>
      <c r="MHU20" s="221"/>
      <c r="MHV20" s="221"/>
      <c r="MHW20" s="221"/>
      <c r="MHX20" s="221"/>
      <c r="MHY20" s="221"/>
      <c r="MHZ20" s="221"/>
      <c r="MIA20" s="221"/>
      <c r="MIB20" s="221"/>
      <c r="MIC20" s="221"/>
      <c r="MID20" s="221"/>
      <c r="MIE20" s="221"/>
      <c r="MIF20" s="221"/>
      <c r="MIG20" s="221"/>
      <c r="MIH20" s="221"/>
      <c r="MII20" s="221"/>
      <c r="MIJ20" s="221"/>
      <c r="MIK20" s="221"/>
      <c r="MIL20" s="221"/>
      <c r="MIM20" s="221"/>
      <c r="MIN20" s="221"/>
      <c r="MIO20" s="221"/>
      <c r="MIP20" s="221"/>
      <c r="MIQ20" s="221"/>
      <c r="MIR20" s="221"/>
      <c r="MIS20" s="221"/>
      <c r="MIT20" s="221"/>
      <c r="MIU20" s="221"/>
      <c r="MIV20" s="221"/>
      <c r="MIW20" s="221"/>
      <c r="MIX20" s="221"/>
      <c r="MIY20" s="221"/>
      <c r="MIZ20" s="221"/>
      <c r="MJA20" s="221"/>
      <c r="MJB20" s="221"/>
      <c r="MJC20" s="221"/>
      <c r="MJD20" s="221"/>
      <c r="MJE20" s="221"/>
      <c r="MJF20" s="221"/>
      <c r="MJG20" s="221"/>
      <c r="MJH20" s="221"/>
      <c r="MJI20" s="221"/>
      <c r="MJJ20" s="221"/>
      <c r="MJK20" s="221"/>
      <c r="MJL20" s="221"/>
      <c r="MJM20" s="221"/>
      <c r="MJN20" s="221"/>
      <c r="MJO20" s="221"/>
      <c r="MJP20" s="221"/>
      <c r="MJQ20" s="221"/>
      <c r="MJR20" s="221"/>
      <c r="MJS20" s="221"/>
      <c r="MJT20" s="221"/>
      <c r="MJU20" s="221"/>
      <c r="MJV20" s="221"/>
      <c r="MJW20" s="221"/>
      <c r="MJX20" s="221"/>
      <c r="MJY20" s="221"/>
      <c r="MJZ20" s="221"/>
      <c r="MKA20" s="221"/>
      <c r="MKB20" s="221"/>
      <c r="MKC20" s="221"/>
      <c r="MKD20" s="221"/>
      <c r="MKE20" s="221"/>
      <c r="MKF20" s="221"/>
      <c r="MKG20" s="221"/>
      <c r="MKH20" s="221"/>
      <c r="MKI20" s="221"/>
      <c r="MKJ20" s="221"/>
      <c r="MKK20" s="221"/>
      <c r="MKL20" s="221"/>
      <c r="MKM20" s="221"/>
      <c r="MKN20" s="221"/>
      <c r="MKO20" s="221"/>
      <c r="MKP20" s="221"/>
      <c r="MKQ20" s="221"/>
      <c r="MKR20" s="221"/>
      <c r="MKS20" s="221"/>
      <c r="MKT20" s="221"/>
      <c r="MKU20" s="221"/>
      <c r="MKV20" s="221"/>
      <c r="MKW20" s="221"/>
      <c r="MKX20" s="221"/>
      <c r="MKY20" s="221"/>
      <c r="MKZ20" s="221"/>
      <c r="MLA20" s="221"/>
      <c r="MLB20" s="221"/>
      <c r="MLC20" s="221"/>
      <c r="MLD20" s="221"/>
      <c r="MLE20" s="221"/>
      <c r="MLF20" s="221"/>
      <c r="MLG20" s="221"/>
      <c r="MLH20" s="221"/>
      <c r="MLI20" s="221"/>
      <c r="MLJ20" s="221"/>
      <c r="MLK20" s="221"/>
      <c r="MLL20" s="221"/>
      <c r="MLM20" s="221"/>
      <c r="MLN20" s="221"/>
      <c r="MLO20" s="221"/>
      <c r="MLP20" s="221"/>
      <c r="MLQ20" s="221"/>
      <c r="MLR20" s="221"/>
      <c r="MLS20" s="221"/>
      <c r="MLT20" s="221"/>
      <c r="MLU20" s="221"/>
      <c r="MLV20" s="221"/>
      <c r="MLW20" s="221"/>
      <c r="MLX20" s="221"/>
      <c r="MLY20" s="221"/>
      <c r="MLZ20" s="221"/>
      <c r="MMA20" s="221"/>
      <c r="MMB20" s="221"/>
      <c r="MMC20" s="221"/>
      <c r="MMD20" s="221"/>
      <c r="MME20" s="221"/>
      <c r="MMF20" s="221"/>
      <c r="MMG20" s="221"/>
      <c r="MMH20" s="221"/>
      <c r="MMI20" s="221"/>
      <c r="MMJ20" s="221"/>
      <c r="MMK20" s="221"/>
      <c r="MML20" s="221"/>
      <c r="MMM20" s="221"/>
      <c r="MMN20" s="221"/>
      <c r="MMO20" s="221"/>
      <c r="MMP20" s="221"/>
      <c r="MMQ20" s="221"/>
      <c r="MMR20" s="221"/>
      <c r="MMS20" s="221"/>
      <c r="MMT20" s="221"/>
      <c r="MMU20" s="221"/>
      <c r="MMV20" s="221"/>
      <c r="MMW20" s="221"/>
      <c r="MMX20" s="221"/>
      <c r="MMY20" s="221"/>
      <c r="MMZ20" s="221"/>
      <c r="MNA20" s="221"/>
      <c r="MNB20" s="221"/>
      <c r="MNC20" s="221"/>
      <c r="MND20" s="221"/>
      <c r="MNE20" s="221"/>
      <c r="MNF20" s="221"/>
      <c r="MNG20" s="221"/>
      <c r="MNH20" s="221"/>
      <c r="MNI20" s="221"/>
      <c r="MNJ20" s="221"/>
      <c r="MNK20" s="221"/>
      <c r="MNL20" s="221"/>
      <c r="MNM20" s="221"/>
      <c r="MNN20" s="221"/>
      <c r="MNO20" s="221"/>
      <c r="MNP20" s="221"/>
      <c r="MNQ20" s="221"/>
      <c r="MNR20" s="221"/>
      <c r="MNS20" s="221"/>
      <c r="MNT20" s="221"/>
      <c r="MNU20" s="221"/>
      <c r="MNV20" s="221"/>
      <c r="MNW20" s="221"/>
      <c r="MNX20" s="221"/>
      <c r="MNY20" s="221"/>
      <c r="MNZ20" s="221"/>
      <c r="MOA20" s="221"/>
      <c r="MOB20" s="221"/>
      <c r="MOC20" s="221"/>
      <c r="MOD20" s="221"/>
      <c r="MOE20" s="221"/>
      <c r="MOF20" s="221"/>
      <c r="MOG20" s="221"/>
      <c r="MOH20" s="221"/>
      <c r="MOI20" s="221"/>
      <c r="MOJ20" s="221"/>
      <c r="MOK20" s="221"/>
      <c r="MOL20" s="221"/>
      <c r="MOM20" s="221"/>
      <c r="MON20" s="221"/>
      <c r="MOO20" s="221"/>
      <c r="MOP20" s="221"/>
      <c r="MOQ20" s="221"/>
      <c r="MOR20" s="221"/>
      <c r="MOS20" s="221"/>
      <c r="MOT20" s="221"/>
      <c r="MOU20" s="221"/>
      <c r="MOV20" s="221"/>
      <c r="MOW20" s="221"/>
      <c r="MOX20" s="221"/>
      <c r="MOY20" s="221"/>
      <c r="MOZ20" s="221"/>
      <c r="MPA20" s="221"/>
      <c r="MPB20" s="221"/>
      <c r="MPC20" s="221"/>
      <c r="MPD20" s="221"/>
      <c r="MPE20" s="221"/>
      <c r="MPF20" s="221"/>
      <c r="MPG20" s="221"/>
      <c r="MPH20" s="221"/>
      <c r="MPI20" s="221"/>
      <c r="MPJ20" s="221"/>
      <c r="MPK20" s="221"/>
      <c r="MPL20" s="221"/>
      <c r="MPM20" s="221"/>
      <c r="MPN20" s="221"/>
      <c r="MPO20" s="221"/>
      <c r="MPP20" s="221"/>
      <c r="MPQ20" s="221"/>
      <c r="MPR20" s="221"/>
      <c r="MPS20" s="221"/>
      <c r="MPT20" s="221"/>
      <c r="MPU20" s="221"/>
      <c r="MPV20" s="221"/>
      <c r="MPW20" s="221"/>
      <c r="MPX20" s="221"/>
      <c r="MPY20" s="221"/>
      <c r="MPZ20" s="221"/>
      <c r="MQA20" s="221"/>
      <c r="MQB20" s="221"/>
      <c r="MQC20" s="221"/>
      <c r="MQD20" s="221"/>
      <c r="MQE20" s="221"/>
      <c r="MQF20" s="221"/>
      <c r="MQG20" s="221"/>
      <c r="MQH20" s="221"/>
      <c r="MQI20" s="221"/>
      <c r="MQJ20" s="221"/>
      <c r="MQK20" s="221"/>
      <c r="MQL20" s="221"/>
      <c r="MQM20" s="221"/>
      <c r="MQN20" s="221"/>
      <c r="MQO20" s="221"/>
      <c r="MQP20" s="221"/>
      <c r="MQQ20" s="221"/>
      <c r="MQR20" s="221"/>
      <c r="MQS20" s="221"/>
      <c r="MQT20" s="221"/>
      <c r="MQU20" s="221"/>
      <c r="MQV20" s="221"/>
      <c r="MQW20" s="221"/>
      <c r="MQX20" s="221"/>
      <c r="MQY20" s="221"/>
      <c r="MQZ20" s="221"/>
      <c r="MRA20" s="221"/>
      <c r="MRB20" s="221"/>
      <c r="MRC20" s="221"/>
      <c r="MRD20" s="221"/>
      <c r="MRE20" s="221"/>
      <c r="MRF20" s="221"/>
      <c r="MRG20" s="221"/>
      <c r="MRH20" s="221"/>
      <c r="MRI20" s="221"/>
      <c r="MRJ20" s="221"/>
      <c r="MRK20" s="221"/>
      <c r="MRL20" s="221"/>
      <c r="MRM20" s="221"/>
      <c r="MRN20" s="221"/>
      <c r="MRO20" s="221"/>
      <c r="MRP20" s="221"/>
      <c r="MRQ20" s="221"/>
      <c r="MRR20" s="221"/>
      <c r="MRS20" s="221"/>
      <c r="MRT20" s="221"/>
      <c r="MRU20" s="221"/>
      <c r="MRV20" s="221"/>
      <c r="MRW20" s="221"/>
      <c r="MRX20" s="221"/>
      <c r="MRY20" s="221"/>
      <c r="MRZ20" s="221"/>
      <c r="MSA20" s="221"/>
      <c r="MSB20" s="221"/>
      <c r="MSC20" s="221"/>
      <c r="MSD20" s="221"/>
      <c r="MSE20" s="221"/>
      <c r="MSF20" s="221"/>
      <c r="MSG20" s="221"/>
      <c r="MSH20" s="221"/>
      <c r="MSI20" s="221"/>
      <c r="MSJ20" s="221"/>
      <c r="MSK20" s="221"/>
      <c r="MSL20" s="221"/>
      <c r="MSM20" s="221"/>
      <c r="MSN20" s="221"/>
      <c r="MSO20" s="221"/>
      <c r="MSP20" s="221"/>
      <c r="MSQ20" s="221"/>
      <c r="MSR20" s="221"/>
      <c r="MSS20" s="221"/>
      <c r="MST20" s="221"/>
      <c r="MSU20" s="221"/>
      <c r="MSV20" s="221"/>
      <c r="MSW20" s="221"/>
      <c r="MSX20" s="221"/>
      <c r="MSY20" s="221"/>
      <c r="MSZ20" s="221"/>
      <c r="MTA20" s="221"/>
      <c r="MTB20" s="221"/>
      <c r="MTC20" s="221"/>
      <c r="MTD20" s="221"/>
      <c r="MTE20" s="221"/>
      <c r="MTF20" s="221"/>
      <c r="MTG20" s="221"/>
      <c r="MTH20" s="221"/>
      <c r="MTI20" s="221"/>
      <c r="MTJ20" s="221"/>
      <c r="MTK20" s="221"/>
      <c r="MTL20" s="221"/>
      <c r="MTM20" s="221"/>
      <c r="MTN20" s="221"/>
      <c r="MTO20" s="221"/>
      <c r="MTP20" s="221"/>
      <c r="MTQ20" s="221"/>
      <c r="MTR20" s="221"/>
      <c r="MTS20" s="221"/>
      <c r="MTT20" s="221"/>
      <c r="MTU20" s="221"/>
      <c r="MTV20" s="221"/>
      <c r="MTW20" s="221"/>
      <c r="MTX20" s="221"/>
      <c r="MTY20" s="221"/>
      <c r="MTZ20" s="221"/>
      <c r="MUA20" s="221"/>
      <c r="MUB20" s="221"/>
      <c r="MUC20" s="221"/>
      <c r="MUD20" s="221"/>
      <c r="MUE20" s="221"/>
      <c r="MUF20" s="221"/>
      <c r="MUG20" s="221"/>
      <c r="MUH20" s="221"/>
      <c r="MUI20" s="221"/>
      <c r="MUJ20" s="221"/>
      <c r="MUK20" s="221"/>
      <c r="MUL20" s="221"/>
      <c r="MUM20" s="221"/>
      <c r="MUN20" s="221"/>
      <c r="MUO20" s="221"/>
      <c r="MUP20" s="221"/>
      <c r="MUQ20" s="221"/>
      <c r="MUR20" s="221"/>
      <c r="MUS20" s="221"/>
      <c r="MUT20" s="221"/>
      <c r="MUU20" s="221"/>
      <c r="MUV20" s="221"/>
      <c r="MUW20" s="221"/>
      <c r="MUX20" s="221"/>
      <c r="MUY20" s="221"/>
      <c r="MUZ20" s="221"/>
      <c r="MVA20" s="221"/>
      <c r="MVB20" s="221"/>
      <c r="MVC20" s="221"/>
      <c r="MVD20" s="221"/>
      <c r="MVE20" s="221"/>
      <c r="MVF20" s="221"/>
      <c r="MVG20" s="221"/>
      <c r="MVH20" s="221"/>
      <c r="MVI20" s="221"/>
      <c r="MVJ20" s="221"/>
      <c r="MVK20" s="221"/>
      <c r="MVL20" s="221"/>
      <c r="MVM20" s="221"/>
      <c r="MVN20" s="221"/>
      <c r="MVO20" s="221"/>
      <c r="MVP20" s="221"/>
      <c r="MVQ20" s="221"/>
      <c r="MVR20" s="221"/>
      <c r="MVS20" s="221"/>
      <c r="MVT20" s="221"/>
      <c r="MVU20" s="221"/>
      <c r="MVV20" s="221"/>
      <c r="MVW20" s="221"/>
      <c r="MVX20" s="221"/>
      <c r="MVY20" s="221"/>
      <c r="MVZ20" s="221"/>
      <c r="MWA20" s="221"/>
      <c r="MWB20" s="221"/>
      <c r="MWC20" s="221"/>
      <c r="MWD20" s="221"/>
      <c r="MWE20" s="221"/>
      <c r="MWF20" s="221"/>
      <c r="MWG20" s="221"/>
      <c r="MWH20" s="221"/>
      <c r="MWI20" s="221"/>
      <c r="MWJ20" s="221"/>
      <c r="MWK20" s="221"/>
      <c r="MWL20" s="221"/>
      <c r="MWM20" s="221"/>
      <c r="MWN20" s="221"/>
      <c r="MWO20" s="221"/>
      <c r="MWP20" s="221"/>
      <c r="MWQ20" s="221"/>
      <c r="MWR20" s="221"/>
      <c r="MWS20" s="221"/>
      <c r="MWT20" s="221"/>
      <c r="MWU20" s="221"/>
      <c r="MWV20" s="221"/>
      <c r="MWW20" s="221"/>
      <c r="MWX20" s="221"/>
      <c r="MWY20" s="221"/>
      <c r="MWZ20" s="221"/>
      <c r="MXA20" s="221"/>
      <c r="MXB20" s="221"/>
      <c r="MXC20" s="221"/>
      <c r="MXD20" s="221"/>
      <c r="MXE20" s="221"/>
      <c r="MXF20" s="221"/>
      <c r="MXG20" s="221"/>
      <c r="MXH20" s="221"/>
      <c r="MXI20" s="221"/>
      <c r="MXJ20" s="221"/>
      <c r="MXK20" s="221"/>
      <c r="MXL20" s="221"/>
      <c r="MXM20" s="221"/>
      <c r="MXN20" s="221"/>
      <c r="MXO20" s="221"/>
      <c r="MXP20" s="221"/>
      <c r="MXQ20" s="221"/>
      <c r="MXR20" s="221"/>
      <c r="MXS20" s="221"/>
      <c r="MXT20" s="221"/>
      <c r="MXU20" s="221"/>
      <c r="MXV20" s="221"/>
      <c r="MXW20" s="221"/>
      <c r="MXX20" s="221"/>
      <c r="MXY20" s="221"/>
      <c r="MXZ20" s="221"/>
      <c r="MYA20" s="221"/>
      <c r="MYB20" s="221"/>
      <c r="MYC20" s="221"/>
      <c r="MYD20" s="221"/>
      <c r="MYE20" s="221"/>
      <c r="MYF20" s="221"/>
      <c r="MYG20" s="221"/>
      <c r="MYH20" s="221"/>
      <c r="MYI20" s="221"/>
      <c r="MYJ20" s="221"/>
      <c r="MYK20" s="221"/>
      <c r="MYL20" s="221"/>
      <c r="MYM20" s="221"/>
      <c r="MYN20" s="221"/>
      <c r="MYO20" s="221"/>
      <c r="MYP20" s="221"/>
      <c r="MYQ20" s="221"/>
      <c r="MYR20" s="221"/>
      <c r="MYS20" s="221"/>
      <c r="MYT20" s="221"/>
      <c r="MYU20" s="221"/>
      <c r="MYV20" s="221"/>
      <c r="MYW20" s="221"/>
      <c r="MYX20" s="221"/>
      <c r="MYY20" s="221"/>
      <c r="MYZ20" s="221"/>
      <c r="MZA20" s="221"/>
      <c r="MZB20" s="221"/>
      <c r="MZC20" s="221"/>
      <c r="MZD20" s="221"/>
      <c r="MZE20" s="221"/>
      <c r="MZF20" s="221"/>
      <c r="MZG20" s="221"/>
      <c r="MZH20" s="221"/>
      <c r="MZI20" s="221"/>
      <c r="MZJ20" s="221"/>
      <c r="MZK20" s="221"/>
      <c r="MZL20" s="221"/>
      <c r="MZM20" s="221"/>
      <c r="MZN20" s="221"/>
      <c r="MZO20" s="221"/>
      <c r="MZP20" s="221"/>
      <c r="MZQ20" s="221"/>
      <c r="MZR20" s="221"/>
      <c r="MZS20" s="221"/>
      <c r="MZT20" s="221"/>
      <c r="MZU20" s="221"/>
      <c r="MZV20" s="221"/>
      <c r="MZW20" s="221"/>
      <c r="MZX20" s="221"/>
      <c r="MZY20" s="221"/>
      <c r="MZZ20" s="221"/>
      <c r="NAA20" s="221"/>
      <c r="NAB20" s="221"/>
      <c r="NAC20" s="221"/>
      <c r="NAD20" s="221"/>
      <c r="NAE20" s="221"/>
      <c r="NAF20" s="221"/>
      <c r="NAG20" s="221"/>
      <c r="NAH20" s="221"/>
      <c r="NAI20" s="221"/>
      <c r="NAJ20" s="221"/>
      <c r="NAK20" s="221"/>
      <c r="NAL20" s="221"/>
      <c r="NAM20" s="221"/>
      <c r="NAN20" s="221"/>
      <c r="NAO20" s="221"/>
      <c r="NAP20" s="221"/>
      <c r="NAQ20" s="221"/>
      <c r="NAR20" s="221"/>
      <c r="NAS20" s="221"/>
      <c r="NAT20" s="221"/>
      <c r="NAU20" s="221"/>
      <c r="NAV20" s="221"/>
      <c r="NAW20" s="221"/>
      <c r="NAX20" s="221"/>
      <c r="NAY20" s="221"/>
      <c r="NAZ20" s="221"/>
      <c r="NBA20" s="221"/>
      <c r="NBB20" s="221"/>
      <c r="NBC20" s="221"/>
      <c r="NBD20" s="221"/>
      <c r="NBE20" s="221"/>
      <c r="NBF20" s="221"/>
      <c r="NBG20" s="221"/>
      <c r="NBH20" s="221"/>
      <c r="NBI20" s="221"/>
      <c r="NBJ20" s="221"/>
      <c r="NBK20" s="221"/>
      <c r="NBL20" s="221"/>
      <c r="NBM20" s="221"/>
      <c r="NBN20" s="221"/>
      <c r="NBO20" s="221"/>
      <c r="NBP20" s="221"/>
      <c r="NBQ20" s="221"/>
      <c r="NBR20" s="221"/>
      <c r="NBS20" s="221"/>
      <c r="NBT20" s="221"/>
      <c r="NBU20" s="221"/>
      <c r="NBV20" s="221"/>
      <c r="NBW20" s="221"/>
      <c r="NBX20" s="221"/>
      <c r="NBY20" s="221"/>
      <c r="NBZ20" s="221"/>
      <c r="NCA20" s="221"/>
      <c r="NCB20" s="221"/>
      <c r="NCC20" s="221"/>
      <c r="NCD20" s="221"/>
      <c r="NCE20" s="221"/>
      <c r="NCF20" s="221"/>
      <c r="NCG20" s="221"/>
      <c r="NCH20" s="221"/>
      <c r="NCI20" s="221"/>
      <c r="NCJ20" s="221"/>
      <c r="NCK20" s="221"/>
      <c r="NCL20" s="221"/>
      <c r="NCM20" s="221"/>
      <c r="NCN20" s="221"/>
      <c r="NCO20" s="221"/>
      <c r="NCP20" s="221"/>
      <c r="NCQ20" s="221"/>
      <c r="NCR20" s="221"/>
      <c r="NCS20" s="221"/>
      <c r="NCT20" s="221"/>
      <c r="NCU20" s="221"/>
      <c r="NCV20" s="221"/>
      <c r="NCW20" s="221"/>
      <c r="NCX20" s="221"/>
      <c r="NCY20" s="221"/>
      <c r="NCZ20" s="221"/>
      <c r="NDA20" s="221"/>
      <c r="NDB20" s="221"/>
      <c r="NDC20" s="221"/>
      <c r="NDD20" s="221"/>
      <c r="NDE20" s="221"/>
      <c r="NDF20" s="221"/>
      <c r="NDG20" s="221"/>
      <c r="NDH20" s="221"/>
      <c r="NDI20" s="221"/>
      <c r="NDJ20" s="221"/>
      <c r="NDK20" s="221"/>
      <c r="NDL20" s="221"/>
      <c r="NDM20" s="221"/>
      <c r="NDN20" s="221"/>
      <c r="NDO20" s="221"/>
      <c r="NDP20" s="221"/>
      <c r="NDQ20" s="221"/>
      <c r="NDR20" s="221"/>
      <c r="NDS20" s="221"/>
      <c r="NDT20" s="221"/>
      <c r="NDU20" s="221"/>
      <c r="NDV20" s="221"/>
      <c r="NDW20" s="221"/>
      <c r="NDX20" s="221"/>
      <c r="NDY20" s="221"/>
      <c r="NDZ20" s="221"/>
      <c r="NEA20" s="221"/>
      <c r="NEB20" s="221"/>
      <c r="NEC20" s="221"/>
      <c r="NED20" s="221"/>
      <c r="NEE20" s="221"/>
      <c r="NEF20" s="221"/>
      <c r="NEG20" s="221"/>
      <c r="NEH20" s="221"/>
      <c r="NEI20" s="221"/>
      <c r="NEJ20" s="221"/>
      <c r="NEK20" s="221"/>
      <c r="NEL20" s="221"/>
      <c r="NEM20" s="221"/>
      <c r="NEN20" s="221"/>
      <c r="NEO20" s="221"/>
      <c r="NEP20" s="221"/>
      <c r="NEQ20" s="221"/>
      <c r="NER20" s="221"/>
      <c r="NES20" s="221"/>
      <c r="NET20" s="221"/>
      <c r="NEU20" s="221"/>
      <c r="NEV20" s="221"/>
      <c r="NEW20" s="221"/>
      <c r="NEX20" s="221"/>
      <c r="NEY20" s="221"/>
      <c r="NEZ20" s="221"/>
      <c r="NFA20" s="221"/>
      <c r="NFB20" s="221"/>
      <c r="NFC20" s="221"/>
      <c r="NFD20" s="221"/>
      <c r="NFE20" s="221"/>
      <c r="NFF20" s="221"/>
      <c r="NFG20" s="221"/>
      <c r="NFH20" s="221"/>
      <c r="NFI20" s="221"/>
      <c r="NFJ20" s="221"/>
      <c r="NFK20" s="221"/>
      <c r="NFL20" s="221"/>
      <c r="NFM20" s="221"/>
      <c r="NFN20" s="221"/>
      <c r="NFO20" s="221"/>
      <c r="NFP20" s="221"/>
      <c r="NFQ20" s="221"/>
      <c r="NFR20" s="221"/>
      <c r="NFS20" s="221"/>
      <c r="NFT20" s="221"/>
      <c r="NFU20" s="221"/>
      <c r="NFV20" s="221"/>
      <c r="NFW20" s="221"/>
      <c r="NFX20" s="221"/>
      <c r="NFY20" s="221"/>
      <c r="NFZ20" s="221"/>
      <c r="NGA20" s="221"/>
      <c r="NGB20" s="221"/>
      <c r="NGC20" s="221"/>
      <c r="NGD20" s="221"/>
      <c r="NGE20" s="221"/>
      <c r="NGF20" s="221"/>
      <c r="NGG20" s="221"/>
      <c r="NGH20" s="221"/>
      <c r="NGI20" s="221"/>
      <c r="NGJ20" s="221"/>
      <c r="NGK20" s="221"/>
      <c r="NGL20" s="221"/>
      <c r="NGM20" s="221"/>
      <c r="NGN20" s="221"/>
      <c r="NGO20" s="221"/>
      <c r="NGP20" s="221"/>
      <c r="NGQ20" s="221"/>
      <c r="NGR20" s="221"/>
      <c r="NGS20" s="221"/>
      <c r="NGT20" s="221"/>
      <c r="NGU20" s="221"/>
      <c r="NGV20" s="221"/>
      <c r="NGW20" s="221"/>
      <c r="NGX20" s="221"/>
      <c r="NGY20" s="221"/>
      <c r="NGZ20" s="221"/>
      <c r="NHA20" s="221"/>
      <c r="NHB20" s="221"/>
      <c r="NHC20" s="221"/>
      <c r="NHD20" s="221"/>
      <c r="NHE20" s="221"/>
      <c r="NHF20" s="221"/>
      <c r="NHG20" s="221"/>
      <c r="NHH20" s="221"/>
      <c r="NHI20" s="221"/>
      <c r="NHJ20" s="221"/>
      <c r="NHK20" s="221"/>
      <c r="NHL20" s="221"/>
      <c r="NHM20" s="221"/>
      <c r="NHN20" s="221"/>
      <c r="NHO20" s="221"/>
      <c r="NHP20" s="221"/>
      <c r="NHQ20" s="221"/>
      <c r="NHR20" s="221"/>
      <c r="NHS20" s="221"/>
      <c r="NHT20" s="221"/>
      <c r="NHU20" s="221"/>
      <c r="NHV20" s="221"/>
      <c r="NHW20" s="221"/>
      <c r="NHX20" s="221"/>
      <c r="NHY20" s="221"/>
      <c r="NHZ20" s="221"/>
      <c r="NIA20" s="221"/>
      <c r="NIB20" s="221"/>
      <c r="NIC20" s="221"/>
      <c r="NID20" s="221"/>
      <c r="NIE20" s="221"/>
      <c r="NIF20" s="221"/>
      <c r="NIG20" s="221"/>
      <c r="NIH20" s="221"/>
      <c r="NII20" s="221"/>
      <c r="NIJ20" s="221"/>
      <c r="NIK20" s="221"/>
      <c r="NIL20" s="221"/>
      <c r="NIM20" s="221"/>
      <c r="NIN20" s="221"/>
      <c r="NIO20" s="221"/>
      <c r="NIP20" s="221"/>
      <c r="NIQ20" s="221"/>
      <c r="NIR20" s="221"/>
      <c r="NIS20" s="221"/>
      <c r="NIT20" s="221"/>
      <c r="NIU20" s="221"/>
      <c r="NIV20" s="221"/>
      <c r="NIW20" s="221"/>
      <c r="NIX20" s="221"/>
      <c r="NIY20" s="221"/>
      <c r="NIZ20" s="221"/>
      <c r="NJA20" s="221"/>
      <c r="NJB20" s="221"/>
      <c r="NJC20" s="221"/>
      <c r="NJD20" s="221"/>
      <c r="NJE20" s="221"/>
      <c r="NJF20" s="221"/>
      <c r="NJG20" s="221"/>
      <c r="NJH20" s="221"/>
      <c r="NJI20" s="221"/>
      <c r="NJJ20" s="221"/>
      <c r="NJK20" s="221"/>
      <c r="NJL20" s="221"/>
      <c r="NJM20" s="221"/>
      <c r="NJN20" s="221"/>
      <c r="NJO20" s="221"/>
      <c r="NJP20" s="221"/>
      <c r="NJQ20" s="221"/>
      <c r="NJR20" s="221"/>
      <c r="NJS20" s="221"/>
      <c r="NJT20" s="221"/>
      <c r="NJU20" s="221"/>
      <c r="NJV20" s="221"/>
      <c r="NJW20" s="221"/>
      <c r="NJX20" s="221"/>
      <c r="NJY20" s="221"/>
      <c r="NJZ20" s="221"/>
      <c r="NKA20" s="221"/>
      <c r="NKB20" s="221"/>
      <c r="NKC20" s="221"/>
      <c r="NKD20" s="221"/>
      <c r="NKE20" s="221"/>
      <c r="NKF20" s="221"/>
      <c r="NKG20" s="221"/>
      <c r="NKH20" s="221"/>
      <c r="NKI20" s="221"/>
      <c r="NKJ20" s="221"/>
      <c r="NKK20" s="221"/>
      <c r="NKL20" s="221"/>
      <c r="NKM20" s="221"/>
      <c r="NKN20" s="221"/>
      <c r="NKO20" s="221"/>
      <c r="NKP20" s="221"/>
      <c r="NKQ20" s="221"/>
      <c r="NKR20" s="221"/>
      <c r="NKS20" s="221"/>
      <c r="NKT20" s="221"/>
      <c r="NKU20" s="221"/>
      <c r="NKV20" s="221"/>
      <c r="NKW20" s="221"/>
      <c r="NKX20" s="221"/>
      <c r="NKY20" s="221"/>
      <c r="NKZ20" s="221"/>
      <c r="NLA20" s="221"/>
      <c r="NLB20" s="221"/>
      <c r="NLC20" s="221"/>
      <c r="NLD20" s="221"/>
      <c r="NLE20" s="221"/>
      <c r="NLF20" s="221"/>
      <c r="NLG20" s="221"/>
      <c r="NLH20" s="221"/>
      <c r="NLI20" s="221"/>
      <c r="NLJ20" s="221"/>
      <c r="NLK20" s="221"/>
      <c r="NLL20" s="221"/>
      <c r="NLM20" s="221"/>
      <c r="NLN20" s="221"/>
      <c r="NLO20" s="221"/>
      <c r="NLP20" s="221"/>
      <c r="NLQ20" s="221"/>
      <c r="NLR20" s="221"/>
      <c r="NLS20" s="221"/>
      <c r="NLT20" s="221"/>
      <c r="NLU20" s="221"/>
      <c r="NLV20" s="221"/>
      <c r="NLW20" s="221"/>
      <c r="NLX20" s="221"/>
      <c r="NLY20" s="221"/>
      <c r="NLZ20" s="221"/>
      <c r="NMA20" s="221"/>
      <c r="NMB20" s="221"/>
      <c r="NMC20" s="221"/>
      <c r="NMD20" s="221"/>
      <c r="NME20" s="221"/>
      <c r="NMF20" s="221"/>
      <c r="NMG20" s="221"/>
      <c r="NMH20" s="221"/>
      <c r="NMI20" s="221"/>
      <c r="NMJ20" s="221"/>
      <c r="NMK20" s="221"/>
      <c r="NML20" s="221"/>
      <c r="NMM20" s="221"/>
      <c r="NMN20" s="221"/>
      <c r="NMO20" s="221"/>
      <c r="NMP20" s="221"/>
      <c r="NMQ20" s="221"/>
      <c r="NMR20" s="221"/>
      <c r="NMS20" s="221"/>
      <c r="NMT20" s="221"/>
      <c r="NMU20" s="221"/>
      <c r="NMV20" s="221"/>
      <c r="NMW20" s="221"/>
      <c r="NMX20" s="221"/>
      <c r="NMY20" s="221"/>
      <c r="NMZ20" s="221"/>
      <c r="NNA20" s="221"/>
      <c r="NNB20" s="221"/>
      <c r="NNC20" s="221"/>
      <c r="NND20" s="221"/>
      <c r="NNE20" s="221"/>
      <c r="NNF20" s="221"/>
      <c r="NNG20" s="221"/>
      <c r="NNH20" s="221"/>
      <c r="NNI20" s="221"/>
      <c r="NNJ20" s="221"/>
      <c r="NNK20" s="221"/>
      <c r="NNL20" s="221"/>
      <c r="NNM20" s="221"/>
      <c r="NNN20" s="221"/>
      <c r="NNO20" s="221"/>
      <c r="NNP20" s="221"/>
      <c r="NNQ20" s="221"/>
      <c r="NNR20" s="221"/>
      <c r="NNS20" s="221"/>
      <c r="NNT20" s="221"/>
      <c r="NNU20" s="221"/>
      <c r="NNV20" s="221"/>
      <c r="NNW20" s="221"/>
      <c r="NNX20" s="221"/>
      <c r="NNY20" s="221"/>
      <c r="NNZ20" s="221"/>
      <c r="NOA20" s="221"/>
      <c r="NOB20" s="221"/>
      <c r="NOC20" s="221"/>
      <c r="NOD20" s="221"/>
      <c r="NOE20" s="221"/>
      <c r="NOF20" s="221"/>
      <c r="NOG20" s="221"/>
      <c r="NOH20" s="221"/>
      <c r="NOI20" s="221"/>
      <c r="NOJ20" s="221"/>
      <c r="NOK20" s="221"/>
      <c r="NOL20" s="221"/>
      <c r="NOM20" s="221"/>
      <c r="NON20" s="221"/>
      <c r="NOO20" s="221"/>
      <c r="NOP20" s="221"/>
      <c r="NOQ20" s="221"/>
      <c r="NOR20" s="221"/>
      <c r="NOS20" s="221"/>
      <c r="NOT20" s="221"/>
      <c r="NOU20" s="221"/>
      <c r="NOV20" s="221"/>
      <c r="NOW20" s="221"/>
      <c r="NOX20" s="221"/>
      <c r="NOY20" s="221"/>
      <c r="NOZ20" s="221"/>
      <c r="NPA20" s="221"/>
      <c r="NPB20" s="221"/>
      <c r="NPC20" s="221"/>
      <c r="NPD20" s="221"/>
      <c r="NPE20" s="221"/>
      <c r="NPF20" s="221"/>
      <c r="NPG20" s="221"/>
      <c r="NPH20" s="221"/>
      <c r="NPI20" s="221"/>
      <c r="NPJ20" s="221"/>
      <c r="NPK20" s="221"/>
      <c r="NPL20" s="221"/>
      <c r="NPM20" s="221"/>
      <c r="NPN20" s="221"/>
      <c r="NPO20" s="221"/>
      <c r="NPP20" s="221"/>
      <c r="NPQ20" s="221"/>
      <c r="NPR20" s="221"/>
      <c r="NPS20" s="221"/>
      <c r="NPT20" s="221"/>
      <c r="NPU20" s="221"/>
      <c r="NPV20" s="221"/>
      <c r="NPW20" s="221"/>
      <c r="NPX20" s="221"/>
      <c r="NPY20" s="221"/>
      <c r="NPZ20" s="221"/>
      <c r="NQA20" s="221"/>
      <c r="NQB20" s="221"/>
      <c r="NQC20" s="221"/>
      <c r="NQD20" s="221"/>
      <c r="NQE20" s="221"/>
      <c r="NQF20" s="221"/>
      <c r="NQG20" s="221"/>
      <c r="NQH20" s="221"/>
      <c r="NQI20" s="221"/>
      <c r="NQJ20" s="221"/>
      <c r="NQK20" s="221"/>
      <c r="NQL20" s="221"/>
      <c r="NQM20" s="221"/>
      <c r="NQN20" s="221"/>
      <c r="NQO20" s="221"/>
      <c r="NQP20" s="221"/>
      <c r="NQQ20" s="221"/>
      <c r="NQR20" s="221"/>
      <c r="NQS20" s="221"/>
      <c r="NQT20" s="221"/>
      <c r="NQU20" s="221"/>
      <c r="NQV20" s="221"/>
      <c r="NQW20" s="221"/>
      <c r="NQX20" s="221"/>
      <c r="NQY20" s="221"/>
      <c r="NQZ20" s="221"/>
      <c r="NRA20" s="221"/>
      <c r="NRB20" s="221"/>
      <c r="NRC20" s="221"/>
      <c r="NRD20" s="221"/>
      <c r="NRE20" s="221"/>
      <c r="NRF20" s="221"/>
      <c r="NRG20" s="221"/>
      <c r="NRH20" s="221"/>
      <c r="NRI20" s="221"/>
      <c r="NRJ20" s="221"/>
      <c r="NRK20" s="221"/>
      <c r="NRL20" s="221"/>
      <c r="NRM20" s="221"/>
      <c r="NRN20" s="221"/>
      <c r="NRO20" s="221"/>
      <c r="NRP20" s="221"/>
      <c r="NRQ20" s="221"/>
      <c r="NRR20" s="221"/>
      <c r="NRS20" s="221"/>
      <c r="NRT20" s="221"/>
      <c r="NRU20" s="221"/>
      <c r="NRV20" s="221"/>
      <c r="NRW20" s="221"/>
      <c r="NRX20" s="221"/>
      <c r="NRY20" s="221"/>
      <c r="NRZ20" s="221"/>
      <c r="NSA20" s="221"/>
      <c r="NSB20" s="221"/>
      <c r="NSC20" s="221"/>
      <c r="NSD20" s="221"/>
      <c r="NSE20" s="221"/>
      <c r="NSF20" s="221"/>
      <c r="NSG20" s="221"/>
      <c r="NSH20" s="221"/>
      <c r="NSI20" s="221"/>
      <c r="NSJ20" s="221"/>
      <c r="NSK20" s="221"/>
      <c r="NSL20" s="221"/>
      <c r="NSM20" s="221"/>
      <c r="NSN20" s="221"/>
      <c r="NSO20" s="221"/>
      <c r="NSP20" s="221"/>
      <c r="NSQ20" s="221"/>
      <c r="NSR20" s="221"/>
      <c r="NSS20" s="221"/>
      <c r="NST20" s="221"/>
      <c r="NSU20" s="221"/>
      <c r="NSV20" s="221"/>
      <c r="NSW20" s="221"/>
      <c r="NSX20" s="221"/>
      <c r="NSY20" s="221"/>
      <c r="NSZ20" s="221"/>
      <c r="NTA20" s="221"/>
      <c r="NTB20" s="221"/>
      <c r="NTC20" s="221"/>
      <c r="NTD20" s="221"/>
      <c r="NTE20" s="221"/>
      <c r="NTF20" s="221"/>
      <c r="NTG20" s="221"/>
      <c r="NTH20" s="221"/>
      <c r="NTI20" s="221"/>
      <c r="NTJ20" s="221"/>
      <c r="NTK20" s="221"/>
      <c r="NTL20" s="221"/>
      <c r="NTM20" s="221"/>
      <c r="NTN20" s="221"/>
      <c r="NTO20" s="221"/>
      <c r="NTP20" s="221"/>
      <c r="NTQ20" s="221"/>
      <c r="NTR20" s="221"/>
      <c r="NTS20" s="221"/>
      <c r="NTT20" s="221"/>
      <c r="NTU20" s="221"/>
      <c r="NTV20" s="221"/>
      <c r="NTW20" s="221"/>
      <c r="NTX20" s="221"/>
      <c r="NTY20" s="221"/>
      <c r="NTZ20" s="221"/>
      <c r="NUA20" s="221"/>
      <c r="NUB20" s="221"/>
      <c r="NUC20" s="221"/>
      <c r="NUD20" s="221"/>
      <c r="NUE20" s="221"/>
      <c r="NUF20" s="221"/>
      <c r="NUG20" s="221"/>
      <c r="NUH20" s="221"/>
      <c r="NUI20" s="221"/>
      <c r="NUJ20" s="221"/>
      <c r="NUK20" s="221"/>
      <c r="NUL20" s="221"/>
      <c r="NUM20" s="221"/>
      <c r="NUN20" s="221"/>
      <c r="NUO20" s="221"/>
      <c r="NUP20" s="221"/>
      <c r="NUQ20" s="221"/>
      <c r="NUR20" s="221"/>
      <c r="NUS20" s="221"/>
      <c r="NUT20" s="221"/>
      <c r="NUU20" s="221"/>
      <c r="NUV20" s="221"/>
      <c r="NUW20" s="221"/>
      <c r="NUX20" s="221"/>
      <c r="NUY20" s="221"/>
      <c r="NUZ20" s="221"/>
      <c r="NVA20" s="221"/>
      <c r="NVB20" s="221"/>
      <c r="NVC20" s="221"/>
      <c r="NVD20" s="221"/>
      <c r="NVE20" s="221"/>
      <c r="NVF20" s="221"/>
      <c r="NVG20" s="221"/>
      <c r="NVH20" s="221"/>
      <c r="NVI20" s="221"/>
      <c r="NVJ20" s="221"/>
      <c r="NVK20" s="221"/>
      <c r="NVL20" s="221"/>
      <c r="NVM20" s="221"/>
      <c r="NVN20" s="221"/>
      <c r="NVO20" s="221"/>
      <c r="NVP20" s="221"/>
      <c r="NVQ20" s="221"/>
      <c r="NVR20" s="221"/>
      <c r="NVS20" s="221"/>
      <c r="NVT20" s="221"/>
      <c r="NVU20" s="221"/>
      <c r="NVV20" s="221"/>
      <c r="NVW20" s="221"/>
      <c r="NVX20" s="221"/>
      <c r="NVY20" s="221"/>
      <c r="NVZ20" s="221"/>
      <c r="NWA20" s="221"/>
      <c r="NWB20" s="221"/>
      <c r="NWC20" s="221"/>
      <c r="NWD20" s="221"/>
      <c r="NWE20" s="221"/>
      <c r="NWF20" s="221"/>
      <c r="NWG20" s="221"/>
      <c r="NWH20" s="221"/>
      <c r="NWI20" s="221"/>
      <c r="NWJ20" s="221"/>
      <c r="NWK20" s="221"/>
      <c r="NWL20" s="221"/>
      <c r="NWM20" s="221"/>
      <c r="NWN20" s="221"/>
      <c r="NWO20" s="221"/>
      <c r="NWP20" s="221"/>
      <c r="NWQ20" s="221"/>
      <c r="NWR20" s="221"/>
      <c r="NWS20" s="221"/>
      <c r="NWT20" s="221"/>
      <c r="NWU20" s="221"/>
      <c r="NWV20" s="221"/>
      <c r="NWW20" s="221"/>
      <c r="NWX20" s="221"/>
      <c r="NWY20" s="221"/>
      <c r="NWZ20" s="221"/>
      <c r="NXA20" s="221"/>
      <c r="NXB20" s="221"/>
      <c r="NXC20" s="221"/>
      <c r="NXD20" s="221"/>
      <c r="NXE20" s="221"/>
      <c r="NXF20" s="221"/>
      <c r="NXG20" s="221"/>
      <c r="NXH20" s="221"/>
      <c r="NXI20" s="221"/>
      <c r="NXJ20" s="221"/>
      <c r="NXK20" s="221"/>
      <c r="NXL20" s="221"/>
      <c r="NXM20" s="221"/>
      <c r="NXN20" s="221"/>
      <c r="NXO20" s="221"/>
      <c r="NXP20" s="221"/>
      <c r="NXQ20" s="221"/>
      <c r="NXR20" s="221"/>
      <c r="NXS20" s="221"/>
      <c r="NXT20" s="221"/>
      <c r="NXU20" s="221"/>
      <c r="NXV20" s="221"/>
      <c r="NXW20" s="221"/>
      <c r="NXX20" s="221"/>
      <c r="NXY20" s="221"/>
      <c r="NXZ20" s="221"/>
      <c r="NYA20" s="221"/>
      <c r="NYB20" s="221"/>
      <c r="NYC20" s="221"/>
      <c r="NYD20" s="221"/>
      <c r="NYE20" s="221"/>
      <c r="NYF20" s="221"/>
      <c r="NYG20" s="221"/>
      <c r="NYH20" s="221"/>
      <c r="NYI20" s="221"/>
      <c r="NYJ20" s="221"/>
      <c r="NYK20" s="221"/>
      <c r="NYL20" s="221"/>
      <c r="NYM20" s="221"/>
      <c r="NYN20" s="221"/>
      <c r="NYO20" s="221"/>
      <c r="NYP20" s="221"/>
      <c r="NYQ20" s="221"/>
      <c r="NYR20" s="221"/>
      <c r="NYS20" s="221"/>
      <c r="NYT20" s="221"/>
      <c r="NYU20" s="221"/>
      <c r="NYV20" s="221"/>
      <c r="NYW20" s="221"/>
      <c r="NYX20" s="221"/>
      <c r="NYY20" s="221"/>
      <c r="NYZ20" s="221"/>
      <c r="NZA20" s="221"/>
      <c r="NZB20" s="221"/>
      <c r="NZC20" s="221"/>
      <c r="NZD20" s="221"/>
      <c r="NZE20" s="221"/>
      <c r="NZF20" s="221"/>
      <c r="NZG20" s="221"/>
      <c r="NZH20" s="221"/>
      <c r="NZI20" s="221"/>
      <c r="NZJ20" s="221"/>
      <c r="NZK20" s="221"/>
      <c r="NZL20" s="221"/>
      <c r="NZM20" s="221"/>
      <c r="NZN20" s="221"/>
      <c r="NZO20" s="221"/>
      <c r="NZP20" s="221"/>
      <c r="NZQ20" s="221"/>
      <c r="NZR20" s="221"/>
      <c r="NZS20" s="221"/>
      <c r="NZT20" s="221"/>
      <c r="NZU20" s="221"/>
      <c r="NZV20" s="221"/>
      <c r="NZW20" s="221"/>
      <c r="NZX20" s="221"/>
      <c r="NZY20" s="221"/>
      <c r="NZZ20" s="221"/>
      <c r="OAA20" s="221"/>
      <c r="OAB20" s="221"/>
      <c r="OAC20" s="221"/>
      <c r="OAD20" s="221"/>
      <c r="OAE20" s="221"/>
      <c r="OAF20" s="221"/>
      <c r="OAG20" s="221"/>
      <c r="OAH20" s="221"/>
      <c r="OAI20" s="221"/>
      <c r="OAJ20" s="221"/>
      <c r="OAK20" s="221"/>
      <c r="OAL20" s="221"/>
      <c r="OAM20" s="221"/>
      <c r="OAN20" s="221"/>
      <c r="OAO20" s="221"/>
      <c r="OAP20" s="221"/>
      <c r="OAQ20" s="221"/>
      <c r="OAR20" s="221"/>
      <c r="OAS20" s="221"/>
      <c r="OAT20" s="221"/>
      <c r="OAU20" s="221"/>
      <c r="OAV20" s="221"/>
      <c r="OAW20" s="221"/>
      <c r="OAX20" s="221"/>
      <c r="OAY20" s="221"/>
      <c r="OAZ20" s="221"/>
      <c r="OBA20" s="221"/>
      <c r="OBB20" s="221"/>
      <c r="OBC20" s="221"/>
      <c r="OBD20" s="221"/>
      <c r="OBE20" s="221"/>
      <c r="OBF20" s="221"/>
      <c r="OBG20" s="221"/>
      <c r="OBH20" s="221"/>
      <c r="OBI20" s="221"/>
      <c r="OBJ20" s="221"/>
      <c r="OBK20" s="221"/>
      <c r="OBL20" s="221"/>
      <c r="OBM20" s="221"/>
      <c r="OBN20" s="221"/>
      <c r="OBO20" s="221"/>
      <c r="OBP20" s="221"/>
      <c r="OBQ20" s="221"/>
      <c r="OBR20" s="221"/>
      <c r="OBS20" s="221"/>
      <c r="OBT20" s="221"/>
      <c r="OBU20" s="221"/>
      <c r="OBV20" s="221"/>
      <c r="OBW20" s="221"/>
      <c r="OBX20" s="221"/>
      <c r="OBY20" s="221"/>
      <c r="OBZ20" s="221"/>
      <c r="OCA20" s="221"/>
      <c r="OCB20" s="221"/>
      <c r="OCC20" s="221"/>
      <c r="OCD20" s="221"/>
      <c r="OCE20" s="221"/>
      <c r="OCF20" s="221"/>
      <c r="OCG20" s="221"/>
      <c r="OCH20" s="221"/>
      <c r="OCI20" s="221"/>
      <c r="OCJ20" s="221"/>
      <c r="OCK20" s="221"/>
      <c r="OCL20" s="221"/>
      <c r="OCM20" s="221"/>
      <c r="OCN20" s="221"/>
      <c r="OCO20" s="221"/>
      <c r="OCP20" s="221"/>
      <c r="OCQ20" s="221"/>
      <c r="OCR20" s="221"/>
      <c r="OCS20" s="221"/>
      <c r="OCT20" s="221"/>
      <c r="OCU20" s="221"/>
      <c r="OCV20" s="221"/>
      <c r="OCW20" s="221"/>
      <c r="OCX20" s="221"/>
      <c r="OCY20" s="221"/>
      <c r="OCZ20" s="221"/>
      <c r="ODA20" s="221"/>
      <c r="ODB20" s="221"/>
      <c r="ODC20" s="221"/>
      <c r="ODD20" s="221"/>
      <c r="ODE20" s="221"/>
      <c r="ODF20" s="221"/>
      <c r="ODG20" s="221"/>
      <c r="ODH20" s="221"/>
      <c r="ODI20" s="221"/>
      <c r="ODJ20" s="221"/>
      <c r="ODK20" s="221"/>
      <c r="ODL20" s="221"/>
      <c r="ODM20" s="221"/>
      <c r="ODN20" s="221"/>
      <c r="ODO20" s="221"/>
      <c r="ODP20" s="221"/>
      <c r="ODQ20" s="221"/>
      <c r="ODR20" s="221"/>
      <c r="ODS20" s="221"/>
      <c r="ODT20" s="221"/>
      <c r="ODU20" s="221"/>
      <c r="ODV20" s="221"/>
      <c r="ODW20" s="221"/>
      <c r="ODX20" s="221"/>
      <c r="ODY20" s="221"/>
      <c r="ODZ20" s="221"/>
      <c r="OEA20" s="221"/>
      <c r="OEB20" s="221"/>
      <c r="OEC20" s="221"/>
      <c r="OED20" s="221"/>
      <c r="OEE20" s="221"/>
      <c r="OEF20" s="221"/>
      <c r="OEG20" s="221"/>
      <c r="OEH20" s="221"/>
      <c r="OEI20" s="221"/>
      <c r="OEJ20" s="221"/>
      <c r="OEK20" s="221"/>
      <c r="OEL20" s="221"/>
      <c r="OEM20" s="221"/>
      <c r="OEN20" s="221"/>
      <c r="OEO20" s="221"/>
      <c r="OEP20" s="221"/>
      <c r="OEQ20" s="221"/>
      <c r="OER20" s="221"/>
      <c r="OES20" s="221"/>
      <c r="OET20" s="221"/>
      <c r="OEU20" s="221"/>
      <c r="OEV20" s="221"/>
      <c r="OEW20" s="221"/>
      <c r="OEX20" s="221"/>
      <c r="OEY20" s="221"/>
      <c r="OEZ20" s="221"/>
      <c r="OFA20" s="221"/>
      <c r="OFB20" s="221"/>
      <c r="OFC20" s="221"/>
      <c r="OFD20" s="221"/>
      <c r="OFE20" s="221"/>
      <c r="OFF20" s="221"/>
      <c r="OFG20" s="221"/>
      <c r="OFH20" s="221"/>
      <c r="OFI20" s="221"/>
      <c r="OFJ20" s="221"/>
      <c r="OFK20" s="221"/>
      <c r="OFL20" s="221"/>
      <c r="OFM20" s="221"/>
      <c r="OFN20" s="221"/>
      <c r="OFO20" s="221"/>
      <c r="OFP20" s="221"/>
      <c r="OFQ20" s="221"/>
      <c r="OFR20" s="221"/>
      <c r="OFS20" s="221"/>
      <c r="OFT20" s="221"/>
      <c r="OFU20" s="221"/>
      <c r="OFV20" s="221"/>
      <c r="OFW20" s="221"/>
      <c r="OFX20" s="221"/>
      <c r="OFY20" s="221"/>
      <c r="OFZ20" s="221"/>
      <c r="OGA20" s="221"/>
      <c r="OGB20" s="221"/>
      <c r="OGC20" s="221"/>
      <c r="OGD20" s="221"/>
      <c r="OGE20" s="221"/>
      <c r="OGF20" s="221"/>
      <c r="OGG20" s="221"/>
      <c r="OGH20" s="221"/>
      <c r="OGI20" s="221"/>
      <c r="OGJ20" s="221"/>
      <c r="OGK20" s="221"/>
      <c r="OGL20" s="221"/>
      <c r="OGM20" s="221"/>
      <c r="OGN20" s="221"/>
      <c r="OGO20" s="221"/>
      <c r="OGP20" s="221"/>
      <c r="OGQ20" s="221"/>
      <c r="OGR20" s="221"/>
      <c r="OGS20" s="221"/>
      <c r="OGT20" s="221"/>
      <c r="OGU20" s="221"/>
      <c r="OGV20" s="221"/>
      <c r="OGW20" s="221"/>
      <c r="OGX20" s="221"/>
      <c r="OGY20" s="221"/>
      <c r="OGZ20" s="221"/>
      <c r="OHA20" s="221"/>
      <c r="OHB20" s="221"/>
      <c r="OHC20" s="221"/>
      <c r="OHD20" s="221"/>
      <c r="OHE20" s="221"/>
      <c r="OHF20" s="221"/>
      <c r="OHG20" s="221"/>
      <c r="OHH20" s="221"/>
      <c r="OHI20" s="221"/>
      <c r="OHJ20" s="221"/>
      <c r="OHK20" s="221"/>
      <c r="OHL20" s="221"/>
      <c r="OHM20" s="221"/>
      <c r="OHN20" s="221"/>
      <c r="OHO20" s="221"/>
      <c r="OHP20" s="221"/>
      <c r="OHQ20" s="221"/>
      <c r="OHR20" s="221"/>
      <c r="OHS20" s="221"/>
      <c r="OHT20" s="221"/>
      <c r="OHU20" s="221"/>
      <c r="OHV20" s="221"/>
      <c r="OHW20" s="221"/>
      <c r="OHX20" s="221"/>
      <c r="OHY20" s="221"/>
      <c r="OHZ20" s="221"/>
      <c r="OIA20" s="221"/>
      <c r="OIB20" s="221"/>
      <c r="OIC20" s="221"/>
      <c r="OID20" s="221"/>
      <c r="OIE20" s="221"/>
      <c r="OIF20" s="221"/>
      <c r="OIG20" s="221"/>
      <c r="OIH20" s="221"/>
      <c r="OII20" s="221"/>
      <c r="OIJ20" s="221"/>
      <c r="OIK20" s="221"/>
      <c r="OIL20" s="221"/>
      <c r="OIM20" s="221"/>
      <c r="OIN20" s="221"/>
      <c r="OIO20" s="221"/>
      <c r="OIP20" s="221"/>
      <c r="OIQ20" s="221"/>
      <c r="OIR20" s="221"/>
      <c r="OIS20" s="221"/>
      <c r="OIT20" s="221"/>
      <c r="OIU20" s="221"/>
      <c r="OIV20" s="221"/>
      <c r="OIW20" s="221"/>
      <c r="OIX20" s="221"/>
      <c r="OIY20" s="221"/>
      <c r="OIZ20" s="221"/>
      <c r="OJA20" s="221"/>
      <c r="OJB20" s="221"/>
      <c r="OJC20" s="221"/>
      <c r="OJD20" s="221"/>
      <c r="OJE20" s="221"/>
      <c r="OJF20" s="221"/>
      <c r="OJG20" s="221"/>
      <c r="OJH20" s="221"/>
      <c r="OJI20" s="221"/>
      <c r="OJJ20" s="221"/>
      <c r="OJK20" s="221"/>
      <c r="OJL20" s="221"/>
      <c r="OJM20" s="221"/>
      <c r="OJN20" s="221"/>
      <c r="OJO20" s="221"/>
      <c r="OJP20" s="221"/>
      <c r="OJQ20" s="221"/>
      <c r="OJR20" s="221"/>
      <c r="OJS20" s="221"/>
      <c r="OJT20" s="221"/>
      <c r="OJU20" s="221"/>
      <c r="OJV20" s="221"/>
      <c r="OJW20" s="221"/>
      <c r="OJX20" s="221"/>
      <c r="OJY20" s="221"/>
      <c r="OJZ20" s="221"/>
      <c r="OKA20" s="221"/>
      <c r="OKB20" s="221"/>
      <c r="OKC20" s="221"/>
      <c r="OKD20" s="221"/>
      <c r="OKE20" s="221"/>
      <c r="OKF20" s="221"/>
      <c r="OKG20" s="221"/>
      <c r="OKH20" s="221"/>
      <c r="OKI20" s="221"/>
      <c r="OKJ20" s="221"/>
      <c r="OKK20" s="221"/>
      <c r="OKL20" s="221"/>
      <c r="OKM20" s="221"/>
      <c r="OKN20" s="221"/>
      <c r="OKO20" s="221"/>
      <c r="OKP20" s="221"/>
      <c r="OKQ20" s="221"/>
      <c r="OKR20" s="221"/>
      <c r="OKS20" s="221"/>
      <c r="OKT20" s="221"/>
      <c r="OKU20" s="221"/>
      <c r="OKV20" s="221"/>
      <c r="OKW20" s="221"/>
      <c r="OKX20" s="221"/>
      <c r="OKY20" s="221"/>
      <c r="OKZ20" s="221"/>
      <c r="OLA20" s="221"/>
      <c r="OLB20" s="221"/>
      <c r="OLC20" s="221"/>
      <c r="OLD20" s="221"/>
      <c r="OLE20" s="221"/>
      <c r="OLF20" s="221"/>
      <c r="OLG20" s="221"/>
      <c r="OLH20" s="221"/>
      <c r="OLI20" s="221"/>
      <c r="OLJ20" s="221"/>
      <c r="OLK20" s="221"/>
      <c r="OLL20" s="221"/>
      <c r="OLM20" s="221"/>
      <c r="OLN20" s="221"/>
      <c r="OLO20" s="221"/>
      <c r="OLP20" s="221"/>
      <c r="OLQ20" s="221"/>
      <c r="OLR20" s="221"/>
      <c r="OLS20" s="221"/>
      <c r="OLT20" s="221"/>
      <c r="OLU20" s="221"/>
      <c r="OLV20" s="221"/>
      <c r="OLW20" s="221"/>
      <c r="OLX20" s="221"/>
      <c r="OLY20" s="221"/>
      <c r="OLZ20" s="221"/>
      <c r="OMA20" s="221"/>
      <c r="OMB20" s="221"/>
      <c r="OMC20" s="221"/>
      <c r="OMD20" s="221"/>
      <c r="OME20" s="221"/>
      <c r="OMF20" s="221"/>
      <c r="OMG20" s="221"/>
      <c r="OMH20" s="221"/>
      <c r="OMI20" s="221"/>
      <c r="OMJ20" s="221"/>
      <c r="OMK20" s="221"/>
      <c r="OML20" s="221"/>
      <c r="OMM20" s="221"/>
      <c r="OMN20" s="221"/>
      <c r="OMO20" s="221"/>
      <c r="OMP20" s="221"/>
      <c r="OMQ20" s="221"/>
      <c r="OMR20" s="221"/>
      <c r="OMS20" s="221"/>
      <c r="OMT20" s="221"/>
      <c r="OMU20" s="221"/>
      <c r="OMV20" s="221"/>
      <c r="OMW20" s="221"/>
      <c r="OMX20" s="221"/>
      <c r="OMY20" s="221"/>
      <c r="OMZ20" s="221"/>
      <c r="ONA20" s="221"/>
      <c r="ONB20" s="221"/>
      <c r="ONC20" s="221"/>
      <c r="OND20" s="221"/>
      <c r="ONE20" s="221"/>
      <c r="ONF20" s="221"/>
      <c r="ONG20" s="221"/>
      <c r="ONH20" s="221"/>
      <c r="ONI20" s="221"/>
      <c r="ONJ20" s="221"/>
      <c r="ONK20" s="221"/>
      <c r="ONL20" s="221"/>
      <c r="ONM20" s="221"/>
      <c r="ONN20" s="221"/>
      <c r="ONO20" s="221"/>
      <c r="ONP20" s="221"/>
      <c r="ONQ20" s="221"/>
      <c r="ONR20" s="221"/>
      <c r="ONS20" s="221"/>
      <c r="ONT20" s="221"/>
      <c r="ONU20" s="221"/>
      <c r="ONV20" s="221"/>
      <c r="ONW20" s="221"/>
      <c r="ONX20" s="221"/>
      <c r="ONY20" s="221"/>
      <c r="ONZ20" s="221"/>
      <c r="OOA20" s="221"/>
      <c r="OOB20" s="221"/>
      <c r="OOC20" s="221"/>
      <c r="OOD20" s="221"/>
      <c r="OOE20" s="221"/>
      <c r="OOF20" s="221"/>
      <c r="OOG20" s="221"/>
      <c r="OOH20" s="221"/>
      <c r="OOI20" s="221"/>
      <c r="OOJ20" s="221"/>
      <c r="OOK20" s="221"/>
      <c r="OOL20" s="221"/>
      <c r="OOM20" s="221"/>
      <c r="OON20" s="221"/>
      <c r="OOO20" s="221"/>
      <c r="OOP20" s="221"/>
      <c r="OOQ20" s="221"/>
      <c r="OOR20" s="221"/>
      <c r="OOS20" s="221"/>
      <c r="OOT20" s="221"/>
      <c r="OOU20" s="221"/>
      <c r="OOV20" s="221"/>
      <c r="OOW20" s="221"/>
      <c r="OOX20" s="221"/>
      <c r="OOY20" s="221"/>
      <c r="OOZ20" s="221"/>
      <c r="OPA20" s="221"/>
      <c r="OPB20" s="221"/>
      <c r="OPC20" s="221"/>
      <c r="OPD20" s="221"/>
      <c r="OPE20" s="221"/>
      <c r="OPF20" s="221"/>
      <c r="OPG20" s="221"/>
      <c r="OPH20" s="221"/>
      <c r="OPI20" s="221"/>
      <c r="OPJ20" s="221"/>
      <c r="OPK20" s="221"/>
      <c r="OPL20" s="221"/>
      <c r="OPM20" s="221"/>
      <c r="OPN20" s="221"/>
      <c r="OPO20" s="221"/>
      <c r="OPP20" s="221"/>
      <c r="OPQ20" s="221"/>
      <c r="OPR20" s="221"/>
      <c r="OPS20" s="221"/>
      <c r="OPT20" s="221"/>
      <c r="OPU20" s="221"/>
      <c r="OPV20" s="221"/>
      <c r="OPW20" s="221"/>
      <c r="OPX20" s="221"/>
      <c r="OPY20" s="221"/>
      <c r="OPZ20" s="221"/>
      <c r="OQA20" s="221"/>
      <c r="OQB20" s="221"/>
      <c r="OQC20" s="221"/>
      <c r="OQD20" s="221"/>
      <c r="OQE20" s="221"/>
      <c r="OQF20" s="221"/>
      <c r="OQG20" s="221"/>
      <c r="OQH20" s="221"/>
      <c r="OQI20" s="221"/>
      <c r="OQJ20" s="221"/>
      <c r="OQK20" s="221"/>
      <c r="OQL20" s="221"/>
      <c r="OQM20" s="221"/>
      <c r="OQN20" s="221"/>
      <c r="OQO20" s="221"/>
      <c r="OQP20" s="221"/>
      <c r="OQQ20" s="221"/>
      <c r="OQR20" s="221"/>
      <c r="OQS20" s="221"/>
      <c r="OQT20" s="221"/>
      <c r="OQU20" s="221"/>
      <c r="OQV20" s="221"/>
      <c r="OQW20" s="221"/>
      <c r="OQX20" s="221"/>
      <c r="OQY20" s="221"/>
      <c r="OQZ20" s="221"/>
      <c r="ORA20" s="221"/>
      <c r="ORB20" s="221"/>
      <c r="ORC20" s="221"/>
      <c r="ORD20" s="221"/>
      <c r="ORE20" s="221"/>
      <c r="ORF20" s="221"/>
      <c r="ORG20" s="221"/>
      <c r="ORH20" s="221"/>
      <c r="ORI20" s="221"/>
      <c r="ORJ20" s="221"/>
      <c r="ORK20" s="221"/>
      <c r="ORL20" s="221"/>
      <c r="ORM20" s="221"/>
      <c r="ORN20" s="221"/>
      <c r="ORO20" s="221"/>
      <c r="ORP20" s="221"/>
      <c r="ORQ20" s="221"/>
      <c r="ORR20" s="221"/>
      <c r="ORS20" s="221"/>
      <c r="ORT20" s="221"/>
      <c r="ORU20" s="221"/>
      <c r="ORV20" s="221"/>
      <c r="ORW20" s="221"/>
      <c r="ORX20" s="221"/>
      <c r="ORY20" s="221"/>
      <c r="ORZ20" s="221"/>
      <c r="OSA20" s="221"/>
      <c r="OSB20" s="221"/>
      <c r="OSC20" s="221"/>
      <c r="OSD20" s="221"/>
      <c r="OSE20" s="221"/>
      <c r="OSF20" s="221"/>
      <c r="OSG20" s="221"/>
      <c r="OSH20" s="221"/>
      <c r="OSI20" s="221"/>
      <c r="OSJ20" s="221"/>
      <c r="OSK20" s="221"/>
      <c r="OSL20" s="221"/>
      <c r="OSM20" s="221"/>
      <c r="OSN20" s="221"/>
      <c r="OSO20" s="221"/>
      <c r="OSP20" s="221"/>
      <c r="OSQ20" s="221"/>
      <c r="OSR20" s="221"/>
      <c r="OSS20" s="221"/>
      <c r="OST20" s="221"/>
      <c r="OSU20" s="221"/>
      <c r="OSV20" s="221"/>
      <c r="OSW20" s="221"/>
      <c r="OSX20" s="221"/>
      <c r="OSY20" s="221"/>
      <c r="OSZ20" s="221"/>
      <c r="OTA20" s="221"/>
      <c r="OTB20" s="221"/>
      <c r="OTC20" s="221"/>
      <c r="OTD20" s="221"/>
      <c r="OTE20" s="221"/>
      <c r="OTF20" s="221"/>
      <c r="OTG20" s="221"/>
      <c r="OTH20" s="221"/>
      <c r="OTI20" s="221"/>
      <c r="OTJ20" s="221"/>
      <c r="OTK20" s="221"/>
      <c r="OTL20" s="221"/>
      <c r="OTM20" s="221"/>
      <c r="OTN20" s="221"/>
      <c r="OTO20" s="221"/>
      <c r="OTP20" s="221"/>
      <c r="OTQ20" s="221"/>
      <c r="OTR20" s="221"/>
      <c r="OTS20" s="221"/>
      <c r="OTT20" s="221"/>
      <c r="OTU20" s="221"/>
      <c r="OTV20" s="221"/>
      <c r="OTW20" s="221"/>
      <c r="OTX20" s="221"/>
      <c r="OTY20" s="221"/>
      <c r="OTZ20" s="221"/>
      <c r="OUA20" s="221"/>
      <c r="OUB20" s="221"/>
      <c r="OUC20" s="221"/>
      <c r="OUD20" s="221"/>
      <c r="OUE20" s="221"/>
      <c r="OUF20" s="221"/>
      <c r="OUG20" s="221"/>
      <c r="OUH20" s="221"/>
      <c r="OUI20" s="221"/>
      <c r="OUJ20" s="221"/>
      <c r="OUK20" s="221"/>
      <c r="OUL20" s="221"/>
      <c r="OUM20" s="221"/>
      <c r="OUN20" s="221"/>
      <c r="OUO20" s="221"/>
      <c r="OUP20" s="221"/>
      <c r="OUQ20" s="221"/>
      <c r="OUR20" s="221"/>
      <c r="OUS20" s="221"/>
      <c r="OUT20" s="221"/>
      <c r="OUU20" s="221"/>
      <c r="OUV20" s="221"/>
      <c r="OUW20" s="221"/>
      <c r="OUX20" s="221"/>
      <c r="OUY20" s="221"/>
      <c r="OUZ20" s="221"/>
      <c r="OVA20" s="221"/>
      <c r="OVB20" s="221"/>
      <c r="OVC20" s="221"/>
      <c r="OVD20" s="221"/>
      <c r="OVE20" s="221"/>
      <c r="OVF20" s="221"/>
      <c r="OVG20" s="221"/>
      <c r="OVH20" s="221"/>
      <c r="OVI20" s="221"/>
      <c r="OVJ20" s="221"/>
      <c r="OVK20" s="221"/>
      <c r="OVL20" s="221"/>
      <c r="OVM20" s="221"/>
      <c r="OVN20" s="221"/>
      <c r="OVO20" s="221"/>
      <c r="OVP20" s="221"/>
      <c r="OVQ20" s="221"/>
      <c r="OVR20" s="221"/>
      <c r="OVS20" s="221"/>
      <c r="OVT20" s="221"/>
      <c r="OVU20" s="221"/>
      <c r="OVV20" s="221"/>
      <c r="OVW20" s="221"/>
      <c r="OVX20" s="221"/>
      <c r="OVY20" s="221"/>
      <c r="OVZ20" s="221"/>
      <c r="OWA20" s="221"/>
      <c r="OWB20" s="221"/>
      <c r="OWC20" s="221"/>
      <c r="OWD20" s="221"/>
      <c r="OWE20" s="221"/>
      <c r="OWF20" s="221"/>
      <c r="OWG20" s="221"/>
      <c r="OWH20" s="221"/>
      <c r="OWI20" s="221"/>
      <c r="OWJ20" s="221"/>
      <c r="OWK20" s="221"/>
      <c r="OWL20" s="221"/>
      <c r="OWM20" s="221"/>
      <c r="OWN20" s="221"/>
      <c r="OWO20" s="221"/>
      <c r="OWP20" s="221"/>
      <c r="OWQ20" s="221"/>
      <c r="OWR20" s="221"/>
      <c r="OWS20" s="221"/>
      <c r="OWT20" s="221"/>
      <c r="OWU20" s="221"/>
      <c r="OWV20" s="221"/>
      <c r="OWW20" s="221"/>
      <c r="OWX20" s="221"/>
      <c r="OWY20" s="221"/>
      <c r="OWZ20" s="221"/>
      <c r="OXA20" s="221"/>
      <c r="OXB20" s="221"/>
      <c r="OXC20" s="221"/>
      <c r="OXD20" s="221"/>
      <c r="OXE20" s="221"/>
      <c r="OXF20" s="221"/>
      <c r="OXG20" s="221"/>
      <c r="OXH20" s="221"/>
      <c r="OXI20" s="221"/>
      <c r="OXJ20" s="221"/>
      <c r="OXK20" s="221"/>
      <c r="OXL20" s="221"/>
      <c r="OXM20" s="221"/>
      <c r="OXN20" s="221"/>
      <c r="OXO20" s="221"/>
      <c r="OXP20" s="221"/>
      <c r="OXQ20" s="221"/>
      <c r="OXR20" s="221"/>
      <c r="OXS20" s="221"/>
      <c r="OXT20" s="221"/>
      <c r="OXU20" s="221"/>
      <c r="OXV20" s="221"/>
      <c r="OXW20" s="221"/>
      <c r="OXX20" s="221"/>
      <c r="OXY20" s="221"/>
      <c r="OXZ20" s="221"/>
      <c r="OYA20" s="221"/>
      <c r="OYB20" s="221"/>
      <c r="OYC20" s="221"/>
      <c r="OYD20" s="221"/>
      <c r="OYE20" s="221"/>
      <c r="OYF20" s="221"/>
      <c r="OYG20" s="221"/>
      <c r="OYH20" s="221"/>
      <c r="OYI20" s="221"/>
      <c r="OYJ20" s="221"/>
      <c r="OYK20" s="221"/>
      <c r="OYL20" s="221"/>
      <c r="OYM20" s="221"/>
      <c r="OYN20" s="221"/>
      <c r="OYO20" s="221"/>
      <c r="OYP20" s="221"/>
      <c r="OYQ20" s="221"/>
      <c r="OYR20" s="221"/>
      <c r="OYS20" s="221"/>
      <c r="OYT20" s="221"/>
      <c r="OYU20" s="221"/>
      <c r="OYV20" s="221"/>
      <c r="OYW20" s="221"/>
      <c r="OYX20" s="221"/>
      <c r="OYY20" s="221"/>
      <c r="OYZ20" s="221"/>
      <c r="OZA20" s="221"/>
      <c r="OZB20" s="221"/>
      <c r="OZC20" s="221"/>
      <c r="OZD20" s="221"/>
      <c r="OZE20" s="221"/>
      <c r="OZF20" s="221"/>
      <c r="OZG20" s="221"/>
      <c r="OZH20" s="221"/>
      <c r="OZI20" s="221"/>
      <c r="OZJ20" s="221"/>
      <c r="OZK20" s="221"/>
      <c r="OZL20" s="221"/>
      <c r="OZM20" s="221"/>
      <c r="OZN20" s="221"/>
      <c r="OZO20" s="221"/>
      <c r="OZP20" s="221"/>
      <c r="OZQ20" s="221"/>
      <c r="OZR20" s="221"/>
      <c r="OZS20" s="221"/>
      <c r="OZT20" s="221"/>
      <c r="OZU20" s="221"/>
      <c r="OZV20" s="221"/>
      <c r="OZW20" s="221"/>
      <c r="OZX20" s="221"/>
      <c r="OZY20" s="221"/>
      <c r="OZZ20" s="221"/>
      <c r="PAA20" s="221"/>
      <c r="PAB20" s="221"/>
      <c r="PAC20" s="221"/>
      <c r="PAD20" s="221"/>
      <c r="PAE20" s="221"/>
      <c r="PAF20" s="221"/>
      <c r="PAG20" s="221"/>
      <c r="PAH20" s="221"/>
      <c r="PAI20" s="221"/>
      <c r="PAJ20" s="221"/>
      <c r="PAK20" s="221"/>
      <c r="PAL20" s="221"/>
      <c r="PAM20" s="221"/>
      <c r="PAN20" s="221"/>
      <c r="PAO20" s="221"/>
      <c r="PAP20" s="221"/>
      <c r="PAQ20" s="221"/>
      <c r="PAR20" s="221"/>
      <c r="PAS20" s="221"/>
      <c r="PAT20" s="221"/>
      <c r="PAU20" s="221"/>
      <c r="PAV20" s="221"/>
      <c r="PAW20" s="221"/>
      <c r="PAX20" s="221"/>
      <c r="PAY20" s="221"/>
      <c r="PAZ20" s="221"/>
      <c r="PBA20" s="221"/>
      <c r="PBB20" s="221"/>
      <c r="PBC20" s="221"/>
      <c r="PBD20" s="221"/>
      <c r="PBE20" s="221"/>
      <c r="PBF20" s="221"/>
      <c r="PBG20" s="221"/>
      <c r="PBH20" s="221"/>
      <c r="PBI20" s="221"/>
      <c r="PBJ20" s="221"/>
      <c r="PBK20" s="221"/>
      <c r="PBL20" s="221"/>
      <c r="PBM20" s="221"/>
      <c r="PBN20" s="221"/>
      <c r="PBO20" s="221"/>
      <c r="PBP20" s="221"/>
      <c r="PBQ20" s="221"/>
      <c r="PBR20" s="221"/>
      <c r="PBS20" s="221"/>
      <c r="PBT20" s="221"/>
      <c r="PBU20" s="221"/>
      <c r="PBV20" s="221"/>
      <c r="PBW20" s="221"/>
      <c r="PBX20" s="221"/>
      <c r="PBY20" s="221"/>
      <c r="PBZ20" s="221"/>
      <c r="PCA20" s="221"/>
      <c r="PCB20" s="221"/>
      <c r="PCC20" s="221"/>
      <c r="PCD20" s="221"/>
      <c r="PCE20" s="221"/>
      <c r="PCF20" s="221"/>
      <c r="PCG20" s="221"/>
      <c r="PCH20" s="221"/>
      <c r="PCI20" s="221"/>
      <c r="PCJ20" s="221"/>
      <c r="PCK20" s="221"/>
      <c r="PCL20" s="221"/>
      <c r="PCM20" s="221"/>
      <c r="PCN20" s="221"/>
      <c r="PCO20" s="221"/>
      <c r="PCP20" s="221"/>
      <c r="PCQ20" s="221"/>
      <c r="PCR20" s="221"/>
      <c r="PCS20" s="221"/>
      <c r="PCT20" s="221"/>
      <c r="PCU20" s="221"/>
      <c r="PCV20" s="221"/>
      <c r="PCW20" s="221"/>
      <c r="PCX20" s="221"/>
      <c r="PCY20" s="221"/>
      <c r="PCZ20" s="221"/>
      <c r="PDA20" s="221"/>
      <c r="PDB20" s="221"/>
      <c r="PDC20" s="221"/>
      <c r="PDD20" s="221"/>
      <c r="PDE20" s="221"/>
      <c r="PDF20" s="221"/>
      <c r="PDG20" s="221"/>
      <c r="PDH20" s="221"/>
      <c r="PDI20" s="221"/>
      <c r="PDJ20" s="221"/>
      <c r="PDK20" s="221"/>
      <c r="PDL20" s="221"/>
      <c r="PDM20" s="221"/>
      <c r="PDN20" s="221"/>
      <c r="PDO20" s="221"/>
      <c r="PDP20" s="221"/>
      <c r="PDQ20" s="221"/>
      <c r="PDR20" s="221"/>
      <c r="PDS20" s="221"/>
      <c r="PDT20" s="221"/>
      <c r="PDU20" s="221"/>
      <c r="PDV20" s="221"/>
      <c r="PDW20" s="221"/>
      <c r="PDX20" s="221"/>
      <c r="PDY20" s="221"/>
      <c r="PDZ20" s="221"/>
      <c r="PEA20" s="221"/>
      <c r="PEB20" s="221"/>
      <c r="PEC20" s="221"/>
      <c r="PED20" s="221"/>
      <c r="PEE20" s="221"/>
      <c r="PEF20" s="221"/>
      <c r="PEG20" s="221"/>
      <c r="PEH20" s="221"/>
      <c r="PEI20" s="221"/>
      <c r="PEJ20" s="221"/>
      <c r="PEK20" s="221"/>
      <c r="PEL20" s="221"/>
      <c r="PEM20" s="221"/>
      <c r="PEN20" s="221"/>
      <c r="PEO20" s="221"/>
      <c r="PEP20" s="221"/>
      <c r="PEQ20" s="221"/>
      <c r="PER20" s="221"/>
      <c r="PES20" s="221"/>
      <c r="PET20" s="221"/>
      <c r="PEU20" s="221"/>
      <c r="PEV20" s="221"/>
      <c r="PEW20" s="221"/>
      <c r="PEX20" s="221"/>
      <c r="PEY20" s="221"/>
      <c r="PEZ20" s="221"/>
      <c r="PFA20" s="221"/>
      <c r="PFB20" s="221"/>
      <c r="PFC20" s="221"/>
      <c r="PFD20" s="221"/>
      <c r="PFE20" s="221"/>
      <c r="PFF20" s="221"/>
      <c r="PFG20" s="221"/>
      <c r="PFH20" s="221"/>
      <c r="PFI20" s="221"/>
      <c r="PFJ20" s="221"/>
      <c r="PFK20" s="221"/>
      <c r="PFL20" s="221"/>
      <c r="PFM20" s="221"/>
      <c r="PFN20" s="221"/>
      <c r="PFO20" s="221"/>
      <c r="PFP20" s="221"/>
      <c r="PFQ20" s="221"/>
      <c r="PFR20" s="221"/>
      <c r="PFS20" s="221"/>
      <c r="PFT20" s="221"/>
      <c r="PFU20" s="221"/>
      <c r="PFV20" s="221"/>
      <c r="PFW20" s="221"/>
      <c r="PFX20" s="221"/>
      <c r="PFY20" s="221"/>
      <c r="PFZ20" s="221"/>
      <c r="PGA20" s="221"/>
      <c r="PGB20" s="221"/>
      <c r="PGC20" s="221"/>
      <c r="PGD20" s="221"/>
      <c r="PGE20" s="221"/>
      <c r="PGF20" s="221"/>
      <c r="PGG20" s="221"/>
      <c r="PGH20" s="221"/>
      <c r="PGI20" s="221"/>
      <c r="PGJ20" s="221"/>
      <c r="PGK20" s="221"/>
      <c r="PGL20" s="221"/>
      <c r="PGM20" s="221"/>
      <c r="PGN20" s="221"/>
      <c r="PGO20" s="221"/>
      <c r="PGP20" s="221"/>
      <c r="PGQ20" s="221"/>
      <c r="PGR20" s="221"/>
      <c r="PGS20" s="221"/>
      <c r="PGT20" s="221"/>
      <c r="PGU20" s="221"/>
      <c r="PGV20" s="221"/>
      <c r="PGW20" s="221"/>
      <c r="PGX20" s="221"/>
      <c r="PGY20" s="221"/>
      <c r="PGZ20" s="221"/>
      <c r="PHA20" s="221"/>
      <c r="PHB20" s="221"/>
      <c r="PHC20" s="221"/>
      <c r="PHD20" s="221"/>
      <c r="PHE20" s="221"/>
      <c r="PHF20" s="221"/>
      <c r="PHG20" s="221"/>
      <c r="PHH20" s="221"/>
      <c r="PHI20" s="221"/>
      <c r="PHJ20" s="221"/>
      <c r="PHK20" s="221"/>
      <c r="PHL20" s="221"/>
      <c r="PHM20" s="221"/>
      <c r="PHN20" s="221"/>
      <c r="PHO20" s="221"/>
      <c r="PHP20" s="221"/>
      <c r="PHQ20" s="221"/>
      <c r="PHR20" s="221"/>
      <c r="PHS20" s="221"/>
      <c r="PHT20" s="221"/>
      <c r="PHU20" s="221"/>
      <c r="PHV20" s="221"/>
      <c r="PHW20" s="221"/>
      <c r="PHX20" s="221"/>
      <c r="PHY20" s="221"/>
      <c r="PHZ20" s="221"/>
      <c r="PIA20" s="221"/>
      <c r="PIB20" s="221"/>
      <c r="PIC20" s="221"/>
      <c r="PID20" s="221"/>
      <c r="PIE20" s="221"/>
      <c r="PIF20" s="221"/>
      <c r="PIG20" s="221"/>
      <c r="PIH20" s="221"/>
      <c r="PII20" s="221"/>
      <c r="PIJ20" s="221"/>
      <c r="PIK20" s="221"/>
      <c r="PIL20" s="221"/>
      <c r="PIM20" s="221"/>
      <c r="PIN20" s="221"/>
      <c r="PIO20" s="221"/>
      <c r="PIP20" s="221"/>
      <c r="PIQ20" s="221"/>
      <c r="PIR20" s="221"/>
      <c r="PIS20" s="221"/>
      <c r="PIT20" s="221"/>
      <c r="PIU20" s="221"/>
      <c r="PIV20" s="221"/>
      <c r="PIW20" s="221"/>
      <c r="PIX20" s="221"/>
      <c r="PIY20" s="221"/>
      <c r="PIZ20" s="221"/>
      <c r="PJA20" s="221"/>
      <c r="PJB20" s="221"/>
      <c r="PJC20" s="221"/>
      <c r="PJD20" s="221"/>
      <c r="PJE20" s="221"/>
      <c r="PJF20" s="221"/>
      <c r="PJG20" s="221"/>
      <c r="PJH20" s="221"/>
      <c r="PJI20" s="221"/>
      <c r="PJJ20" s="221"/>
      <c r="PJK20" s="221"/>
      <c r="PJL20" s="221"/>
      <c r="PJM20" s="221"/>
      <c r="PJN20" s="221"/>
      <c r="PJO20" s="221"/>
      <c r="PJP20" s="221"/>
      <c r="PJQ20" s="221"/>
      <c r="PJR20" s="221"/>
      <c r="PJS20" s="221"/>
      <c r="PJT20" s="221"/>
      <c r="PJU20" s="221"/>
      <c r="PJV20" s="221"/>
      <c r="PJW20" s="221"/>
      <c r="PJX20" s="221"/>
      <c r="PJY20" s="221"/>
      <c r="PJZ20" s="221"/>
      <c r="PKA20" s="221"/>
      <c r="PKB20" s="221"/>
      <c r="PKC20" s="221"/>
      <c r="PKD20" s="221"/>
      <c r="PKE20" s="221"/>
      <c r="PKF20" s="221"/>
      <c r="PKG20" s="221"/>
      <c r="PKH20" s="221"/>
      <c r="PKI20" s="221"/>
      <c r="PKJ20" s="221"/>
      <c r="PKK20" s="221"/>
      <c r="PKL20" s="221"/>
      <c r="PKM20" s="221"/>
      <c r="PKN20" s="221"/>
      <c r="PKO20" s="221"/>
      <c r="PKP20" s="221"/>
      <c r="PKQ20" s="221"/>
      <c r="PKR20" s="221"/>
      <c r="PKS20" s="221"/>
      <c r="PKT20" s="221"/>
      <c r="PKU20" s="221"/>
      <c r="PKV20" s="221"/>
      <c r="PKW20" s="221"/>
      <c r="PKX20" s="221"/>
      <c r="PKY20" s="221"/>
      <c r="PKZ20" s="221"/>
      <c r="PLA20" s="221"/>
      <c r="PLB20" s="221"/>
      <c r="PLC20" s="221"/>
      <c r="PLD20" s="221"/>
      <c r="PLE20" s="221"/>
      <c r="PLF20" s="221"/>
      <c r="PLG20" s="221"/>
      <c r="PLH20" s="221"/>
      <c r="PLI20" s="221"/>
      <c r="PLJ20" s="221"/>
      <c r="PLK20" s="221"/>
      <c r="PLL20" s="221"/>
      <c r="PLM20" s="221"/>
      <c r="PLN20" s="221"/>
      <c r="PLO20" s="221"/>
      <c r="PLP20" s="221"/>
      <c r="PLQ20" s="221"/>
      <c r="PLR20" s="221"/>
      <c r="PLS20" s="221"/>
      <c r="PLT20" s="221"/>
      <c r="PLU20" s="221"/>
      <c r="PLV20" s="221"/>
      <c r="PLW20" s="221"/>
      <c r="PLX20" s="221"/>
      <c r="PLY20" s="221"/>
      <c r="PLZ20" s="221"/>
      <c r="PMA20" s="221"/>
      <c r="PMB20" s="221"/>
      <c r="PMC20" s="221"/>
      <c r="PMD20" s="221"/>
      <c r="PME20" s="221"/>
      <c r="PMF20" s="221"/>
      <c r="PMG20" s="221"/>
      <c r="PMH20" s="221"/>
      <c r="PMI20" s="221"/>
      <c r="PMJ20" s="221"/>
      <c r="PMK20" s="221"/>
      <c r="PML20" s="221"/>
      <c r="PMM20" s="221"/>
      <c r="PMN20" s="221"/>
      <c r="PMO20" s="221"/>
      <c r="PMP20" s="221"/>
      <c r="PMQ20" s="221"/>
      <c r="PMR20" s="221"/>
      <c r="PMS20" s="221"/>
      <c r="PMT20" s="221"/>
      <c r="PMU20" s="221"/>
      <c r="PMV20" s="221"/>
      <c r="PMW20" s="221"/>
      <c r="PMX20" s="221"/>
      <c r="PMY20" s="221"/>
      <c r="PMZ20" s="221"/>
      <c r="PNA20" s="221"/>
      <c r="PNB20" s="221"/>
      <c r="PNC20" s="221"/>
      <c r="PND20" s="221"/>
      <c r="PNE20" s="221"/>
      <c r="PNF20" s="221"/>
      <c r="PNG20" s="221"/>
      <c r="PNH20" s="221"/>
      <c r="PNI20" s="221"/>
      <c r="PNJ20" s="221"/>
      <c r="PNK20" s="221"/>
      <c r="PNL20" s="221"/>
      <c r="PNM20" s="221"/>
      <c r="PNN20" s="221"/>
      <c r="PNO20" s="221"/>
      <c r="PNP20" s="221"/>
      <c r="PNQ20" s="221"/>
      <c r="PNR20" s="221"/>
      <c r="PNS20" s="221"/>
      <c r="PNT20" s="221"/>
      <c r="PNU20" s="221"/>
      <c r="PNV20" s="221"/>
      <c r="PNW20" s="221"/>
      <c r="PNX20" s="221"/>
      <c r="PNY20" s="221"/>
      <c r="PNZ20" s="221"/>
      <c r="POA20" s="221"/>
      <c r="POB20" s="221"/>
      <c r="POC20" s="221"/>
      <c r="POD20" s="221"/>
      <c r="POE20" s="221"/>
      <c r="POF20" s="221"/>
      <c r="POG20" s="221"/>
      <c r="POH20" s="221"/>
      <c r="POI20" s="221"/>
      <c r="POJ20" s="221"/>
      <c r="POK20" s="221"/>
      <c r="POL20" s="221"/>
      <c r="POM20" s="221"/>
      <c r="PON20" s="221"/>
      <c r="POO20" s="221"/>
      <c r="POP20" s="221"/>
      <c r="POQ20" s="221"/>
      <c r="POR20" s="221"/>
      <c r="POS20" s="221"/>
      <c r="POT20" s="221"/>
      <c r="POU20" s="221"/>
      <c r="POV20" s="221"/>
      <c r="POW20" s="221"/>
      <c r="POX20" s="221"/>
      <c r="POY20" s="221"/>
      <c r="POZ20" s="221"/>
      <c r="PPA20" s="221"/>
      <c r="PPB20" s="221"/>
      <c r="PPC20" s="221"/>
      <c r="PPD20" s="221"/>
      <c r="PPE20" s="221"/>
      <c r="PPF20" s="221"/>
      <c r="PPG20" s="221"/>
      <c r="PPH20" s="221"/>
      <c r="PPI20" s="221"/>
      <c r="PPJ20" s="221"/>
      <c r="PPK20" s="221"/>
      <c r="PPL20" s="221"/>
      <c r="PPM20" s="221"/>
      <c r="PPN20" s="221"/>
      <c r="PPO20" s="221"/>
      <c r="PPP20" s="221"/>
      <c r="PPQ20" s="221"/>
      <c r="PPR20" s="221"/>
      <c r="PPS20" s="221"/>
      <c r="PPT20" s="221"/>
      <c r="PPU20" s="221"/>
      <c r="PPV20" s="221"/>
      <c r="PPW20" s="221"/>
      <c r="PPX20" s="221"/>
      <c r="PPY20" s="221"/>
      <c r="PPZ20" s="221"/>
      <c r="PQA20" s="221"/>
      <c r="PQB20" s="221"/>
      <c r="PQC20" s="221"/>
      <c r="PQD20" s="221"/>
      <c r="PQE20" s="221"/>
      <c r="PQF20" s="221"/>
      <c r="PQG20" s="221"/>
      <c r="PQH20" s="221"/>
      <c r="PQI20" s="221"/>
      <c r="PQJ20" s="221"/>
      <c r="PQK20" s="221"/>
      <c r="PQL20" s="221"/>
      <c r="PQM20" s="221"/>
      <c r="PQN20" s="221"/>
      <c r="PQO20" s="221"/>
      <c r="PQP20" s="221"/>
      <c r="PQQ20" s="221"/>
      <c r="PQR20" s="221"/>
      <c r="PQS20" s="221"/>
      <c r="PQT20" s="221"/>
      <c r="PQU20" s="221"/>
      <c r="PQV20" s="221"/>
      <c r="PQW20" s="221"/>
      <c r="PQX20" s="221"/>
      <c r="PQY20" s="221"/>
      <c r="PQZ20" s="221"/>
      <c r="PRA20" s="221"/>
      <c r="PRB20" s="221"/>
      <c r="PRC20" s="221"/>
      <c r="PRD20" s="221"/>
      <c r="PRE20" s="221"/>
      <c r="PRF20" s="221"/>
      <c r="PRG20" s="221"/>
      <c r="PRH20" s="221"/>
      <c r="PRI20" s="221"/>
      <c r="PRJ20" s="221"/>
      <c r="PRK20" s="221"/>
      <c r="PRL20" s="221"/>
      <c r="PRM20" s="221"/>
      <c r="PRN20" s="221"/>
      <c r="PRO20" s="221"/>
      <c r="PRP20" s="221"/>
      <c r="PRQ20" s="221"/>
      <c r="PRR20" s="221"/>
      <c r="PRS20" s="221"/>
      <c r="PRT20" s="221"/>
      <c r="PRU20" s="221"/>
      <c r="PRV20" s="221"/>
      <c r="PRW20" s="221"/>
      <c r="PRX20" s="221"/>
      <c r="PRY20" s="221"/>
      <c r="PRZ20" s="221"/>
      <c r="PSA20" s="221"/>
      <c r="PSB20" s="221"/>
      <c r="PSC20" s="221"/>
      <c r="PSD20" s="221"/>
      <c r="PSE20" s="221"/>
      <c r="PSF20" s="221"/>
      <c r="PSG20" s="221"/>
      <c r="PSH20" s="221"/>
      <c r="PSI20" s="221"/>
      <c r="PSJ20" s="221"/>
      <c r="PSK20" s="221"/>
      <c r="PSL20" s="221"/>
      <c r="PSM20" s="221"/>
      <c r="PSN20" s="221"/>
      <c r="PSO20" s="221"/>
      <c r="PSP20" s="221"/>
      <c r="PSQ20" s="221"/>
      <c r="PSR20" s="221"/>
      <c r="PSS20" s="221"/>
      <c r="PST20" s="221"/>
      <c r="PSU20" s="221"/>
      <c r="PSV20" s="221"/>
      <c r="PSW20" s="221"/>
      <c r="PSX20" s="221"/>
      <c r="PSY20" s="221"/>
      <c r="PSZ20" s="221"/>
      <c r="PTA20" s="221"/>
      <c r="PTB20" s="221"/>
      <c r="PTC20" s="221"/>
      <c r="PTD20" s="221"/>
      <c r="PTE20" s="221"/>
      <c r="PTF20" s="221"/>
      <c r="PTG20" s="221"/>
      <c r="PTH20" s="221"/>
      <c r="PTI20" s="221"/>
      <c r="PTJ20" s="221"/>
      <c r="PTK20" s="221"/>
      <c r="PTL20" s="221"/>
      <c r="PTM20" s="221"/>
      <c r="PTN20" s="221"/>
      <c r="PTO20" s="221"/>
      <c r="PTP20" s="221"/>
      <c r="PTQ20" s="221"/>
      <c r="PTR20" s="221"/>
      <c r="PTS20" s="221"/>
      <c r="PTT20" s="221"/>
      <c r="PTU20" s="221"/>
      <c r="PTV20" s="221"/>
      <c r="PTW20" s="221"/>
      <c r="PTX20" s="221"/>
      <c r="PTY20" s="221"/>
      <c r="PTZ20" s="221"/>
      <c r="PUA20" s="221"/>
      <c r="PUB20" s="221"/>
      <c r="PUC20" s="221"/>
      <c r="PUD20" s="221"/>
      <c r="PUE20" s="221"/>
      <c r="PUF20" s="221"/>
      <c r="PUG20" s="221"/>
      <c r="PUH20" s="221"/>
      <c r="PUI20" s="221"/>
      <c r="PUJ20" s="221"/>
      <c r="PUK20" s="221"/>
      <c r="PUL20" s="221"/>
      <c r="PUM20" s="221"/>
      <c r="PUN20" s="221"/>
      <c r="PUO20" s="221"/>
      <c r="PUP20" s="221"/>
      <c r="PUQ20" s="221"/>
      <c r="PUR20" s="221"/>
      <c r="PUS20" s="221"/>
      <c r="PUT20" s="221"/>
      <c r="PUU20" s="221"/>
      <c r="PUV20" s="221"/>
      <c r="PUW20" s="221"/>
      <c r="PUX20" s="221"/>
      <c r="PUY20" s="221"/>
      <c r="PUZ20" s="221"/>
      <c r="PVA20" s="221"/>
      <c r="PVB20" s="221"/>
      <c r="PVC20" s="221"/>
      <c r="PVD20" s="221"/>
      <c r="PVE20" s="221"/>
      <c r="PVF20" s="221"/>
      <c r="PVG20" s="221"/>
      <c r="PVH20" s="221"/>
      <c r="PVI20" s="221"/>
      <c r="PVJ20" s="221"/>
      <c r="PVK20" s="221"/>
      <c r="PVL20" s="221"/>
      <c r="PVM20" s="221"/>
      <c r="PVN20" s="221"/>
      <c r="PVO20" s="221"/>
      <c r="PVP20" s="221"/>
      <c r="PVQ20" s="221"/>
      <c r="PVR20" s="221"/>
      <c r="PVS20" s="221"/>
      <c r="PVT20" s="221"/>
      <c r="PVU20" s="221"/>
      <c r="PVV20" s="221"/>
      <c r="PVW20" s="221"/>
      <c r="PVX20" s="221"/>
      <c r="PVY20" s="221"/>
      <c r="PVZ20" s="221"/>
      <c r="PWA20" s="221"/>
      <c r="PWB20" s="221"/>
      <c r="PWC20" s="221"/>
      <c r="PWD20" s="221"/>
      <c r="PWE20" s="221"/>
      <c r="PWF20" s="221"/>
      <c r="PWG20" s="221"/>
      <c r="PWH20" s="221"/>
      <c r="PWI20" s="221"/>
      <c r="PWJ20" s="221"/>
      <c r="PWK20" s="221"/>
      <c r="PWL20" s="221"/>
      <c r="PWM20" s="221"/>
      <c r="PWN20" s="221"/>
      <c r="PWO20" s="221"/>
      <c r="PWP20" s="221"/>
      <c r="PWQ20" s="221"/>
      <c r="PWR20" s="221"/>
      <c r="PWS20" s="221"/>
      <c r="PWT20" s="221"/>
      <c r="PWU20" s="221"/>
      <c r="PWV20" s="221"/>
      <c r="PWW20" s="221"/>
      <c r="PWX20" s="221"/>
      <c r="PWY20" s="221"/>
      <c r="PWZ20" s="221"/>
      <c r="PXA20" s="221"/>
      <c r="PXB20" s="221"/>
      <c r="PXC20" s="221"/>
      <c r="PXD20" s="221"/>
      <c r="PXE20" s="221"/>
      <c r="PXF20" s="221"/>
      <c r="PXG20" s="221"/>
      <c r="PXH20" s="221"/>
      <c r="PXI20" s="221"/>
      <c r="PXJ20" s="221"/>
      <c r="PXK20" s="221"/>
      <c r="PXL20" s="221"/>
      <c r="PXM20" s="221"/>
      <c r="PXN20" s="221"/>
      <c r="PXO20" s="221"/>
      <c r="PXP20" s="221"/>
      <c r="PXQ20" s="221"/>
      <c r="PXR20" s="221"/>
      <c r="PXS20" s="221"/>
      <c r="PXT20" s="221"/>
      <c r="PXU20" s="221"/>
      <c r="PXV20" s="221"/>
      <c r="PXW20" s="221"/>
      <c r="PXX20" s="221"/>
      <c r="PXY20" s="221"/>
      <c r="PXZ20" s="221"/>
      <c r="PYA20" s="221"/>
      <c r="PYB20" s="221"/>
      <c r="PYC20" s="221"/>
      <c r="PYD20" s="221"/>
      <c r="PYE20" s="221"/>
      <c r="PYF20" s="221"/>
      <c r="PYG20" s="221"/>
      <c r="PYH20" s="221"/>
      <c r="PYI20" s="221"/>
      <c r="PYJ20" s="221"/>
      <c r="PYK20" s="221"/>
      <c r="PYL20" s="221"/>
      <c r="PYM20" s="221"/>
      <c r="PYN20" s="221"/>
      <c r="PYO20" s="221"/>
      <c r="PYP20" s="221"/>
      <c r="PYQ20" s="221"/>
      <c r="PYR20" s="221"/>
      <c r="PYS20" s="221"/>
      <c r="PYT20" s="221"/>
      <c r="PYU20" s="221"/>
      <c r="PYV20" s="221"/>
      <c r="PYW20" s="221"/>
      <c r="PYX20" s="221"/>
      <c r="PYY20" s="221"/>
      <c r="PYZ20" s="221"/>
      <c r="PZA20" s="221"/>
      <c r="PZB20" s="221"/>
      <c r="PZC20" s="221"/>
      <c r="PZD20" s="221"/>
      <c r="PZE20" s="221"/>
      <c r="PZF20" s="221"/>
      <c r="PZG20" s="221"/>
      <c r="PZH20" s="221"/>
      <c r="PZI20" s="221"/>
      <c r="PZJ20" s="221"/>
      <c r="PZK20" s="221"/>
      <c r="PZL20" s="221"/>
      <c r="PZM20" s="221"/>
      <c r="PZN20" s="221"/>
      <c r="PZO20" s="221"/>
      <c r="PZP20" s="221"/>
      <c r="PZQ20" s="221"/>
      <c r="PZR20" s="221"/>
      <c r="PZS20" s="221"/>
      <c r="PZT20" s="221"/>
      <c r="PZU20" s="221"/>
      <c r="PZV20" s="221"/>
      <c r="PZW20" s="221"/>
      <c r="PZX20" s="221"/>
      <c r="PZY20" s="221"/>
      <c r="PZZ20" s="221"/>
      <c r="QAA20" s="221"/>
      <c r="QAB20" s="221"/>
      <c r="QAC20" s="221"/>
      <c r="QAD20" s="221"/>
      <c r="QAE20" s="221"/>
      <c r="QAF20" s="221"/>
      <c r="QAG20" s="221"/>
      <c r="QAH20" s="221"/>
      <c r="QAI20" s="221"/>
      <c r="QAJ20" s="221"/>
      <c r="QAK20" s="221"/>
      <c r="QAL20" s="221"/>
      <c r="QAM20" s="221"/>
      <c r="QAN20" s="221"/>
      <c r="QAO20" s="221"/>
      <c r="QAP20" s="221"/>
      <c r="QAQ20" s="221"/>
      <c r="QAR20" s="221"/>
      <c r="QAS20" s="221"/>
      <c r="QAT20" s="221"/>
      <c r="QAU20" s="221"/>
      <c r="QAV20" s="221"/>
      <c r="QAW20" s="221"/>
      <c r="QAX20" s="221"/>
      <c r="QAY20" s="221"/>
      <c r="QAZ20" s="221"/>
      <c r="QBA20" s="221"/>
      <c r="QBB20" s="221"/>
      <c r="QBC20" s="221"/>
      <c r="QBD20" s="221"/>
      <c r="QBE20" s="221"/>
      <c r="QBF20" s="221"/>
      <c r="QBG20" s="221"/>
      <c r="QBH20" s="221"/>
      <c r="QBI20" s="221"/>
      <c r="QBJ20" s="221"/>
      <c r="QBK20" s="221"/>
      <c r="QBL20" s="221"/>
      <c r="QBM20" s="221"/>
      <c r="QBN20" s="221"/>
      <c r="QBO20" s="221"/>
      <c r="QBP20" s="221"/>
      <c r="QBQ20" s="221"/>
      <c r="QBR20" s="221"/>
      <c r="QBS20" s="221"/>
      <c r="QBT20" s="221"/>
      <c r="QBU20" s="221"/>
      <c r="QBV20" s="221"/>
      <c r="QBW20" s="221"/>
      <c r="QBX20" s="221"/>
      <c r="QBY20" s="221"/>
      <c r="QBZ20" s="221"/>
      <c r="QCA20" s="221"/>
      <c r="QCB20" s="221"/>
      <c r="QCC20" s="221"/>
      <c r="QCD20" s="221"/>
      <c r="QCE20" s="221"/>
      <c r="QCF20" s="221"/>
      <c r="QCG20" s="221"/>
      <c r="QCH20" s="221"/>
      <c r="QCI20" s="221"/>
      <c r="QCJ20" s="221"/>
      <c r="QCK20" s="221"/>
      <c r="QCL20" s="221"/>
      <c r="QCM20" s="221"/>
      <c r="QCN20" s="221"/>
      <c r="QCO20" s="221"/>
      <c r="QCP20" s="221"/>
      <c r="QCQ20" s="221"/>
      <c r="QCR20" s="221"/>
      <c r="QCS20" s="221"/>
      <c r="QCT20" s="221"/>
      <c r="QCU20" s="221"/>
      <c r="QCV20" s="221"/>
      <c r="QCW20" s="221"/>
      <c r="QCX20" s="221"/>
      <c r="QCY20" s="221"/>
      <c r="QCZ20" s="221"/>
      <c r="QDA20" s="221"/>
      <c r="QDB20" s="221"/>
      <c r="QDC20" s="221"/>
      <c r="QDD20" s="221"/>
      <c r="QDE20" s="221"/>
      <c r="QDF20" s="221"/>
      <c r="QDG20" s="221"/>
      <c r="QDH20" s="221"/>
      <c r="QDI20" s="221"/>
      <c r="QDJ20" s="221"/>
      <c r="QDK20" s="221"/>
      <c r="QDL20" s="221"/>
      <c r="QDM20" s="221"/>
      <c r="QDN20" s="221"/>
      <c r="QDO20" s="221"/>
      <c r="QDP20" s="221"/>
      <c r="QDQ20" s="221"/>
      <c r="QDR20" s="221"/>
      <c r="QDS20" s="221"/>
      <c r="QDT20" s="221"/>
      <c r="QDU20" s="221"/>
      <c r="QDV20" s="221"/>
      <c r="QDW20" s="221"/>
      <c r="QDX20" s="221"/>
      <c r="QDY20" s="221"/>
      <c r="QDZ20" s="221"/>
      <c r="QEA20" s="221"/>
      <c r="QEB20" s="221"/>
      <c r="QEC20" s="221"/>
      <c r="QED20" s="221"/>
      <c r="QEE20" s="221"/>
      <c r="QEF20" s="221"/>
      <c r="QEG20" s="221"/>
      <c r="QEH20" s="221"/>
      <c r="QEI20" s="221"/>
      <c r="QEJ20" s="221"/>
      <c r="QEK20" s="221"/>
      <c r="QEL20" s="221"/>
      <c r="QEM20" s="221"/>
      <c r="QEN20" s="221"/>
      <c r="QEO20" s="221"/>
      <c r="QEP20" s="221"/>
      <c r="QEQ20" s="221"/>
      <c r="QER20" s="221"/>
      <c r="QES20" s="221"/>
      <c r="QET20" s="221"/>
      <c r="QEU20" s="221"/>
      <c r="QEV20" s="221"/>
      <c r="QEW20" s="221"/>
      <c r="QEX20" s="221"/>
      <c r="QEY20" s="221"/>
      <c r="QEZ20" s="221"/>
      <c r="QFA20" s="221"/>
      <c r="QFB20" s="221"/>
      <c r="QFC20" s="221"/>
      <c r="QFD20" s="221"/>
      <c r="QFE20" s="221"/>
      <c r="QFF20" s="221"/>
      <c r="QFG20" s="221"/>
      <c r="QFH20" s="221"/>
      <c r="QFI20" s="221"/>
      <c r="QFJ20" s="221"/>
      <c r="QFK20" s="221"/>
      <c r="QFL20" s="221"/>
      <c r="QFM20" s="221"/>
      <c r="QFN20" s="221"/>
      <c r="QFO20" s="221"/>
      <c r="QFP20" s="221"/>
      <c r="QFQ20" s="221"/>
      <c r="QFR20" s="221"/>
      <c r="QFS20" s="221"/>
      <c r="QFT20" s="221"/>
      <c r="QFU20" s="221"/>
      <c r="QFV20" s="221"/>
      <c r="QFW20" s="221"/>
      <c r="QFX20" s="221"/>
      <c r="QFY20" s="221"/>
      <c r="QFZ20" s="221"/>
      <c r="QGA20" s="221"/>
      <c r="QGB20" s="221"/>
      <c r="QGC20" s="221"/>
      <c r="QGD20" s="221"/>
      <c r="QGE20" s="221"/>
      <c r="QGF20" s="221"/>
      <c r="QGG20" s="221"/>
      <c r="QGH20" s="221"/>
      <c r="QGI20" s="221"/>
      <c r="QGJ20" s="221"/>
      <c r="QGK20" s="221"/>
      <c r="QGL20" s="221"/>
      <c r="QGM20" s="221"/>
      <c r="QGN20" s="221"/>
      <c r="QGO20" s="221"/>
      <c r="QGP20" s="221"/>
      <c r="QGQ20" s="221"/>
      <c r="QGR20" s="221"/>
      <c r="QGS20" s="221"/>
      <c r="QGT20" s="221"/>
      <c r="QGU20" s="221"/>
      <c r="QGV20" s="221"/>
      <c r="QGW20" s="221"/>
      <c r="QGX20" s="221"/>
      <c r="QGY20" s="221"/>
      <c r="QGZ20" s="221"/>
      <c r="QHA20" s="221"/>
      <c r="QHB20" s="221"/>
      <c r="QHC20" s="221"/>
      <c r="QHD20" s="221"/>
      <c r="QHE20" s="221"/>
      <c r="QHF20" s="221"/>
      <c r="QHG20" s="221"/>
      <c r="QHH20" s="221"/>
      <c r="QHI20" s="221"/>
      <c r="QHJ20" s="221"/>
      <c r="QHK20" s="221"/>
      <c r="QHL20" s="221"/>
      <c r="QHM20" s="221"/>
      <c r="QHN20" s="221"/>
      <c r="QHO20" s="221"/>
      <c r="QHP20" s="221"/>
      <c r="QHQ20" s="221"/>
      <c r="QHR20" s="221"/>
      <c r="QHS20" s="221"/>
      <c r="QHT20" s="221"/>
      <c r="QHU20" s="221"/>
      <c r="QHV20" s="221"/>
      <c r="QHW20" s="221"/>
      <c r="QHX20" s="221"/>
      <c r="QHY20" s="221"/>
      <c r="QHZ20" s="221"/>
      <c r="QIA20" s="221"/>
      <c r="QIB20" s="221"/>
      <c r="QIC20" s="221"/>
      <c r="QID20" s="221"/>
      <c r="QIE20" s="221"/>
      <c r="QIF20" s="221"/>
      <c r="QIG20" s="221"/>
      <c r="QIH20" s="221"/>
      <c r="QII20" s="221"/>
      <c r="QIJ20" s="221"/>
      <c r="QIK20" s="221"/>
      <c r="QIL20" s="221"/>
      <c r="QIM20" s="221"/>
      <c r="QIN20" s="221"/>
      <c r="QIO20" s="221"/>
      <c r="QIP20" s="221"/>
      <c r="QIQ20" s="221"/>
      <c r="QIR20" s="221"/>
      <c r="QIS20" s="221"/>
      <c r="QIT20" s="221"/>
      <c r="QIU20" s="221"/>
      <c r="QIV20" s="221"/>
      <c r="QIW20" s="221"/>
      <c r="QIX20" s="221"/>
      <c r="QIY20" s="221"/>
      <c r="QIZ20" s="221"/>
      <c r="QJA20" s="221"/>
      <c r="QJB20" s="221"/>
      <c r="QJC20" s="221"/>
      <c r="QJD20" s="221"/>
      <c r="QJE20" s="221"/>
      <c r="QJF20" s="221"/>
      <c r="QJG20" s="221"/>
      <c r="QJH20" s="221"/>
      <c r="QJI20" s="221"/>
      <c r="QJJ20" s="221"/>
      <c r="QJK20" s="221"/>
      <c r="QJL20" s="221"/>
      <c r="QJM20" s="221"/>
      <c r="QJN20" s="221"/>
      <c r="QJO20" s="221"/>
      <c r="QJP20" s="221"/>
      <c r="QJQ20" s="221"/>
      <c r="QJR20" s="221"/>
      <c r="QJS20" s="221"/>
      <c r="QJT20" s="221"/>
      <c r="QJU20" s="221"/>
      <c r="QJV20" s="221"/>
      <c r="QJW20" s="221"/>
      <c r="QJX20" s="221"/>
      <c r="QJY20" s="221"/>
      <c r="QJZ20" s="221"/>
      <c r="QKA20" s="221"/>
      <c r="QKB20" s="221"/>
      <c r="QKC20" s="221"/>
      <c r="QKD20" s="221"/>
      <c r="QKE20" s="221"/>
      <c r="QKF20" s="221"/>
      <c r="QKG20" s="221"/>
      <c r="QKH20" s="221"/>
      <c r="QKI20" s="221"/>
      <c r="QKJ20" s="221"/>
      <c r="QKK20" s="221"/>
      <c r="QKL20" s="221"/>
      <c r="QKM20" s="221"/>
      <c r="QKN20" s="221"/>
      <c r="QKO20" s="221"/>
      <c r="QKP20" s="221"/>
      <c r="QKQ20" s="221"/>
      <c r="QKR20" s="221"/>
      <c r="QKS20" s="221"/>
      <c r="QKT20" s="221"/>
      <c r="QKU20" s="221"/>
      <c r="QKV20" s="221"/>
      <c r="QKW20" s="221"/>
      <c r="QKX20" s="221"/>
      <c r="QKY20" s="221"/>
      <c r="QKZ20" s="221"/>
      <c r="QLA20" s="221"/>
      <c r="QLB20" s="221"/>
      <c r="QLC20" s="221"/>
      <c r="QLD20" s="221"/>
      <c r="QLE20" s="221"/>
      <c r="QLF20" s="221"/>
      <c r="QLG20" s="221"/>
      <c r="QLH20" s="221"/>
      <c r="QLI20" s="221"/>
      <c r="QLJ20" s="221"/>
      <c r="QLK20" s="221"/>
      <c r="QLL20" s="221"/>
      <c r="QLM20" s="221"/>
      <c r="QLN20" s="221"/>
      <c r="QLO20" s="221"/>
      <c r="QLP20" s="221"/>
      <c r="QLQ20" s="221"/>
      <c r="QLR20" s="221"/>
      <c r="QLS20" s="221"/>
      <c r="QLT20" s="221"/>
      <c r="QLU20" s="221"/>
      <c r="QLV20" s="221"/>
      <c r="QLW20" s="221"/>
      <c r="QLX20" s="221"/>
      <c r="QLY20" s="221"/>
      <c r="QLZ20" s="221"/>
      <c r="QMA20" s="221"/>
      <c r="QMB20" s="221"/>
      <c r="QMC20" s="221"/>
      <c r="QMD20" s="221"/>
      <c r="QME20" s="221"/>
      <c r="QMF20" s="221"/>
      <c r="QMG20" s="221"/>
      <c r="QMH20" s="221"/>
      <c r="QMI20" s="221"/>
      <c r="QMJ20" s="221"/>
      <c r="QMK20" s="221"/>
      <c r="QML20" s="221"/>
      <c r="QMM20" s="221"/>
      <c r="QMN20" s="221"/>
      <c r="QMO20" s="221"/>
      <c r="QMP20" s="221"/>
      <c r="QMQ20" s="221"/>
      <c r="QMR20" s="221"/>
      <c r="QMS20" s="221"/>
      <c r="QMT20" s="221"/>
      <c r="QMU20" s="221"/>
      <c r="QMV20" s="221"/>
      <c r="QMW20" s="221"/>
      <c r="QMX20" s="221"/>
      <c r="QMY20" s="221"/>
      <c r="QMZ20" s="221"/>
      <c r="QNA20" s="221"/>
      <c r="QNB20" s="221"/>
      <c r="QNC20" s="221"/>
      <c r="QND20" s="221"/>
      <c r="QNE20" s="221"/>
      <c r="QNF20" s="221"/>
      <c r="QNG20" s="221"/>
      <c r="QNH20" s="221"/>
      <c r="QNI20" s="221"/>
      <c r="QNJ20" s="221"/>
      <c r="QNK20" s="221"/>
      <c r="QNL20" s="221"/>
      <c r="QNM20" s="221"/>
      <c r="QNN20" s="221"/>
      <c r="QNO20" s="221"/>
      <c r="QNP20" s="221"/>
      <c r="QNQ20" s="221"/>
      <c r="QNR20" s="221"/>
      <c r="QNS20" s="221"/>
      <c r="QNT20" s="221"/>
      <c r="QNU20" s="221"/>
      <c r="QNV20" s="221"/>
      <c r="QNW20" s="221"/>
      <c r="QNX20" s="221"/>
      <c r="QNY20" s="221"/>
      <c r="QNZ20" s="221"/>
      <c r="QOA20" s="221"/>
      <c r="QOB20" s="221"/>
      <c r="QOC20" s="221"/>
      <c r="QOD20" s="221"/>
      <c r="QOE20" s="221"/>
      <c r="QOF20" s="221"/>
      <c r="QOG20" s="221"/>
      <c r="QOH20" s="221"/>
      <c r="QOI20" s="221"/>
      <c r="QOJ20" s="221"/>
      <c r="QOK20" s="221"/>
      <c r="QOL20" s="221"/>
      <c r="QOM20" s="221"/>
      <c r="QON20" s="221"/>
      <c r="QOO20" s="221"/>
      <c r="QOP20" s="221"/>
      <c r="QOQ20" s="221"/>
      <c r="QOR20" s="221"/>
      <c r="QOS20" s="221"/>
      <c r="QOT20" s="221"/>
      <c r="QOU20" s="221"/>
      <c r="QOV20" s="221"/>
      <c r="QOW20" s="221"/>
      <c r="QOX20" s="221"/>
      <c r="QOY20" s="221"/>
      <c r="QOZ20" s="221"/>
      <c r="QPA20" s="221"/>
      <c r="QPB20" s="221"/>
      <c r="QPC20" s="221"/>
      <c r="QPD20" s="221"/>
      <c r="QPE20" s="221"/>
      <c r="QPF20" s="221"/>
      <c r="QPG20" s="221"/>
      <c r="QPH20" s="221"/>
      <c r="QPI20" s="221"/>
      <c r="QPJ20" s="221"/>
      <c r="QPK20" s="221"/>
      <c r="QPL20" s="221"/>
      <c r="QPM20" s="221"/>
      <c r="QPN20" s="221"/>
      <c r="QPO20" s="221"/>
      <c r="QPP20" s="221"/>
      <c r="QPQ20" s="221"/>
      <c r="QPR20" s="221"/>
      <c r="QPS20" s="221"/>
      <c r="QPT20" s="221"/>
      <c r="QPU20" s="221"/>
      <c r="QPV20" s="221"/>
      <c r="QPW20" s="221"/>
      <c r="QPX20" s="221"/>
      <c r="QPY20" s="221"/>
      <c r="QPZ20" s="221"/>
      <c r="QQA20" s="221"/>
      <c r="QQB20" s="221"/>
      <c r="QQC20" s="221"/>
      <c r="QQD20" s="221"/>
      <c r="QQE20" s="221"/>
      <c r="QQF20" s="221"/>
      <c r="QQG20" s="221"/>
      <c r="QQH20" s="221"/>
      <c r="QQI20" s="221"/>
      <c r="QQJ20" s="221"/>
      <c r="QQK20" s="221"/>
      <c r="QQL20" s="221"/>
      <c r="QQM20" s="221"/>
      <c r="QQN20" s="221"/>
      <c r="QQO20" s="221"/>
      <c r="QQP20" s="221"/>
      <c r="QQQ20" s="221"/>
      <c r="QQR20" s="221"/>
      <c r="QQS20" s="221"/>
      <c r="QQT20" s="221"/>
      <c r="QQU20" s="221"/>
      <c r="QQV20" s="221"/>
      <c r="QQW20" s="221"/>
      <c r="QQX20" s="221"/>
      <c r="QQY20" s="221"/>
      <c r="QQZ20" s="221"/>
      <c r="QRA20" s="221"/>
      <c r="QRB20" s="221"/>
      <c r="QRC20" s="221"/>
      <c r="QRD20" s="221"/>
      <c r="QRE20" s="221"/>
      <c r="QRF20" s="221"/>
      <c r="QRG20" s="221"/>
      <c r="QRH20" s="221"/>
      <c r="QRI20" s="221"/>
      <c r="QRJ20" s="221"/>
      <c r="QRK20" s="221"/>
      <c r="QRL20" s="221"/>
      <c r="QRM20" s="221"/>
      <c r="QRN20" s="221"/>
      <c r="QRO20" s="221"/>
      <c r="QRP20" s="221"/>
      <c r="QRQ20" s="221"/>
      <c r="QRR20" s="221"/>
      <c r="QRS20" s="221"/>
      <c r="QRT20" s="221"/>
      <c r="QRU20" s="221"/>
      <c r="QRV20" s="221"/>
      <c r="QRW20" s="221"/>
      <c r="QRX20" s="221"/>
      <c r="QRY20" s="221"/>
      <c r="QRZ20" s="221"/>
      <c r="QSA20" s="221"/>
      <c r="QSB20" s="221"/>
      <c r="QSC20" s="221"/>
      <c r="QSD20" s="221"/>
      <c r="QSE20" s="221"/>
      <c r="QSF20" s="221"/>
      <c r="QSG20" s="221"/>
      <c r="QSH20" s="221"/>
      <c r="QSI20" s="221"/>
      <c r="QSJ20" s="221"/>
      <c r="QSK20" s="221"/>
      <c r="QSL20" s="221"/>
      <c r="QSM20" s="221"/>
      <c r="QSN20" s="221"/>
      <c r="QSO20" s="221"/>
      <c r="QSP20" s="221"/>
      <c r="QSQ20" s="221"/>
      <c r="QSR20" s="221"/>
      <c r="QSS20" s="221"/>
      <c r="QST20" s="221"/>
      <c r="QSU20" s="221"/>
      <c r="QSV20" s="221"/>
      <c r="QSW20" s="221"/>
      <c r="QSX20" s="221"/>
      <c r="QSY20" s="221"/>
      <c r="QSZ20" s="221"/>
      <c r="QTA20" s="221"/>
      <c r="QTB20" s="221"/>
      <c r="QTC20" s="221"/>
      <c r="QTD20" s="221"/>
      <c r="QTE20" s="221"/>
      <c r="QTF20" s="221"/>
      <c r="QTG20" s="221"/>
      <c r="QTH20" s="221"/>
      <c r="QTI20" s="221"/>
      <c r="QTJ20" s="221"/>
      <c r="QTK20" s="221"/>
      <c r="QTL20" s="221"/>
      <c r="QTM20" s="221"/>
      <c r="QTN20" s="221"/>
      <c r="QTO20" s="221"/>
      <c r="QTP20" s="221"/>
      <c r="QTQ20" s="221"/>
      <c r="QTR20" s="221"/>
      <c r="QTS20" s="221"/>
      <c r="QTT20" s="221"/>
      <c r="QTU20" s="221"/>
      <c r="QTV20" s="221"/>
      <c r="QTW20" s="221"/>
      <c r="QTX20" s="221"/>
      <c r="QTY20" s="221"/>
      <c r="QTZ20" s="221"/>
      <c r="QUA20" s="221"/>
      <c r="QUB20" s="221"/>
      <c r="QUC20" s="221"/>
      <c r="QUD20" s="221"/>
      <c r="QUE20" s="221"/>
      <c r="QUF20" s="221"/>
      <c r="QUG20" s="221"/>
      <c r="QUH20" s="221"/>
      <c r="QUI20" s="221"/>
      <c r="QUJ20" s="221"/>
      <c r="QUK20" s="221"/>
      <c r="QUL20" s="221"/>
      <c r="QUM20" s="221"/>
      <c r="QUN20" s="221"/>
      <c r="QUO20" s="221"/>
      <c r="QUP20" s="221"/>
      <c r="QUQ20" s="221"/>
      <c r="QUR20" s="221"/>
      <c r="QUS20" s="221"/>
      <c r="QUT20" s="221"/>
      <c r="QUU20" s="221"/>
      <c r="QUV20" s="221"/>
      <c r="QUW20" s="221"/>
      <c r="QUX20" s="221"/>
      <c r="QUY20" s="221"/>
      <c r="QUZ20" s="221"/>
      <c r="QVA20" s="221"/>
      <c r="QVB20" s="221"/>
      <c r="QVC20" s="221"/>
      <c r="QVD20" s="221"/>
      <c r="QVE20" s="221"/>
      <c r="QVF20" s="221"/>
      <c r="QVG20" s="221"/>
      <c r="QVH20" s="221"/>
      <c r="QVI20" s="221"/>
      <c r="QVJ20" s="221"/>
      <c r="QVK20" s="221"/>
      <c r="QVL20" s="221"/>
      <c r="QVM20" s="221"/>
      <c r="QVN20" s="221"/>
      <c r="QVO20" s="221"/>
      <c r="QVP20" s="221"/>
      <c r="QVQ20" s="221"/>
      <c r="QVR20" s="221"/>
      <c r="QVS20" s="221"/>
      <c r="QVT20" s="221"/>
      <c r="QVU20" s="221"/>
      <c r="QVV20" s="221"/>
      <c r="QVW20" s="221"/>
      <c r="QVX20" s="221"/>
      <c r="QVY20" s="221"/>
      <c r="QVZ20" s="221"/>
      <c r="QWA20" s="221"/>
      <c r="QWB20" s="221"/>
      <c r="QWC20" s="221"/>
      <c r="QWD20" s="221"/>
      <c r="QWE20" s="221"/>
      <c r="QWF20" s="221"/>
      <c r="QWG20" s="221"/>
      <c r="QWH20" s="221"/>
      <c r="QWI20" s="221"/>
      <c r="QWJ20" s="221"/>
      <c r="QWK20" s="221"/>
      <c r="QWL20" s="221"/>
      <c r="QWM20" s="221"/>
      <c r="QWN20" s="221"/>
      <c r="QWO20" s="221"/>
      <c r="QWP20" s="221"/>
      <c r="QWQ20" s="221"/>
      <c r="QWR20" s="221"/>
      <c r="QWS20" s="221"/>
      <c r="QWT20" s="221"/>
      <c r="QWU20" s="221"/>
      <c r="QWV20" s="221"/>
      <c r="QWW20" s="221"/>
      <c r="QWX20" s="221"/>
      <c r="QWY20" s="221"/>
      <c r="QWZ20" s="221"/>
      <c r="QXA20" s="221"/>
      <c r="QXB20" s="221"/>
      <c r="QXC20" s="221"/>
      <c r="QXD20" s="221"/>
      <c r="QXE20" s="221"/>
      <c r="QXF20" s="221"/>
      <c r="QXG20" s="221"/>
      <c r="QXH20" s="221"/>
      <c r="QXI20" s="221"/>
      <c r="QXJ20" s="221"/>
      <c r="QXK20" s="221"/>
      <c r="QXL20" s="221"/>
      <c r="QXM20" s="221"/>
      <c r="QXN20" s="221"/>
      <c r="QXO20" s="221"/>
      <c r="QXP20" s="221"/>
      <c r="QXQ20" s="221"/>
      <c r="QXR20" s="221"/>
      <c r="QXS20" s="221"/>
      <c r="QXT20" s="221"/>
      <c r="QXU20" s="221"/>
      <c r="QXV20" s="221"/>
      <c r="QXW20" s="221"/>
      <c r="QXX20" s="221"/>
      <c r="QXY20" s="221"/>
      <c r="QXZ20" s="221"/>
      <c r="QYA20" s="221"/>
      <c r="QYB20" s="221"/>
      <c r="QYC20" s="221"/>
      <c r="QYD20" s="221"/>
      <c r="QYE20" s="221"/>
      <c r="QYF20" s="221"/>
      <c r="QYG20" s="221"/>
      <c r="QYH20" s="221"/>
      <c r="QYI20" s="221"/>
      <c r="QYJ20" s="221"/>
      <c r="QYK20" s="221"/>
      <c r="QYL20" s="221"/>
      <c r="QYM20" s="221"/>
      <c r="QYN20" s="221"/>
      <c r="QYO20" s="221"/>
      <c r="QYP20" s="221"/>
      <c r="QYQ20" s="221"/>
      <c r="QYR20" s="221"/>
      <c r="QYS20" s="221"/>
      <c r="QYT20" s="221"/>
      <c r="QYU20" s="221"/>
      <c r="QYV20" s="221"/>
      <c r="QYW20" s="221"/>
      <c r="QYX20" s="221"/>
      <c r="QYY20" s="221"/>
      <c r="QYZ20" s="221"/>
      <c r="QZA20" s="221"/>
      <c r="QZB20" s="221"/>
      <c r="QZC20" s="221"/>
      <c r="QZD20" s="221"/>
      <c r="QZE20" s="221"/>
      <c r="QZF20" s="221"/>
      <c r="QZG20" s="221"/>
      <c r="QZH20" s="221"/>
      <c r="QZI20" s="221"/>
      <c r="QZJ20" s="221"/>
      <c r="QZK20" s="221"/>
      <c r="QZL20" s="221"/>
      <c r="QZM20" s="221"/>
      <c r="QZN20" s="221"/>
      <c r="QZO20" s="221"/>
      <c r="QZP20" s="221"/>
      <c r="QZQ20" s="221"/>
      <c r="QZR20" s="221"/>
      <c r="QZS20" s="221"/>
      <c r="QZT20" s="221"/>
      <c r="QZU20" s="221"/>
      <c r="QZV20" s="221"/>
      <c r="QZW20" s="221"/>
      <c r="QZX20" s="221"/>
      <c r="QZY20" s="221"/>
      <c r="QZZ20" s="221"/>
      <c r="RAA20" s="221"/>
      <c r="RAB20" s="221"/>
      <c r="RAC20" s="221"/>
      <c r="RAD20" s="221"/>
      <c r="RAE20" s="221"/>
      <c r="RAF20" s="221"/>
      <c r="RAG20" s="221"/>
      <c r="RAH20" s="221"/>
      <c r="RAI20" s="221"/>
      <c r="RAJ20" s="221"/>
      <c r="RAK20" s="221"/>
      <c r="RAL20" s="221"/>
      <c r="RAM20" s="221"/>
      <c r="RAN20" s="221"/>
      <c r="RAO20" s="221"/>
      <c r="RAP20" s="221"/>
      <c r="RAQ20" s="221"/>
      <c r="RAR20" s="221"/>
      <c r="RAS20" s="221"/>
      <c r="RAT20" s="221"/>
      <c r="RAU20" s="221"/>
      <c r="RAV20" s="221"/>
      <c r="RAW20" s="221"/>
      <c r="RAX20" s="221"/>
      <c r="RAY20" s="221"/>
      <c r="RAZ20" s="221"/>
      <c r="RBA20" s="221"/>
      <c r="RBB20" s="221"/>
      <c r="RBC20" s="221"/>
      <c r="RBD20" s="221"/>
      <c r="RBE20" s="221"/>
      <c r="RBF20" s="221"/>
      <c r="RBG20" s="221"/>
      <c r="RBH20" s="221"/>
      <c r="RBI20" s="221"/>
      <c r="RBJ20" s="221"/>
      <c r="RBK20" s="221"/>
      <c r="RBL20" s="221"/>
      <c r="RBM20" s="221"/>
      <c r="RBN20" s="221"/>
      <c r="RBO20" s="221"/>
      <c r="RBP20" s="221"/>
      <c r="RBQ20" s="221"/>
      <c r="RBR20" s="221"/>
      <c r="RBS20" s="221"/>
      <c r="RBT20" s="221"/>
      <c r="RBU20" s="221"/>
      <c r="RBV20" s="221"/>
      <c r="RBW20" s="221"/>
      <c r="RBX20" s="221"/>
      <c r="RBY20" s="221"/>
      <c r="RBZ20" s="221"/>
      <c r="RCA20" s="221"/>
      <c r="RCB20" s="221"/>
      <c r="RCC20" s="221"/>
      <c r="RCD20" s="221"/>
      <c r="RCE20" s="221"/>
      <c r="RCF20" s="221"/>
      <c r="RCG20" s="221"/>
      <c r="RCH20" s="221"/>
      <c r="RCI20" s="221"/>
      <c r="RCJ20" s="221"/>
      <c r="RCK20" s="221"/>
      <c r="RCL20" s="221"/>
      <c r="RCM20" s="221"/>
      <c r="RCN20" s="221"/>
      <c r="RCO20" s="221"/>
      <c r="RCP20" s="221"/>
      <c r="RCQ20" s="221"/>
      <c r="RCR20" s="221"/>
      <c r="RCS20" s="221"/>
      <c r="RCT20" s="221"/>
      <c r="RCU20" s="221"/>
      <c r="RCV20" s="221"/>
      <c r="RCW20" s="221"/>
      <c r="RCX20" s="221"/>
      <c r="RCY20" s="221"/>
      <c r="RCZ20" s="221"/>
      <c r="RDA20" s="221"/>
      <c r="RDB20" s="221"/>
      <c r="RDC20" s="221"/>
      <c r="RDD20" s="221"/>
      <c r="RDE20" s="221"/>
      <c r="RDF20" s="221"/>
      <c r="RDG20" s="221"/>
      <c r="RDH20" s="221"/>
      <c r="RDI20" s="221"/>
      <c r="RDJ20" s="221"/>
      <c r="RDK20" s="221"/>
      <c r="RDL20" s="221"/>
      <c r="RDM20" s="221"/>
      <c r="RDN20" s="221"/>
      <c r="RDO20" s="221"/>
      <c r="RDP20" s="221"/>
      <c r="RDQ20" s="221"/>
      <c r="RDR20" s="221"/>
      <c r="RDS20" s="221"/>
      <c r="RDT20" s="221"/>
      <c r="RDU20" s="221"/>
      <c r="RDV20" s="221"/>
      <c r="RDW20" s="221"/>
      <c r="RDX20" s="221"/>
      <c r="RDY20" s="221"/>
      <c r="RDZ20" s="221"/>
      <c r="REA20" s="221"/>
      <c r="REB20" s="221"/>
      <c r="REC20" s="221"/>
      <c r="RED20" s="221"/>
      <c r="REE20" s="221"/>
      <c r="REF20" s="221"/>
      <c r="REG20" s="221"/>
      <c r="REH20" s="221"/>
      <c r="REI20" s="221"/>
      <c r="REJ20" s="221"/>
      <c r="REK20" s="221"/>
      <c r="REL20" s="221"/>
      <c r="REM20" s="221"/>
      <c r="REN20" s="221"/>
      <c r="REO20" s="221"/>
      <c r="REP20" s="221"/>
      <c r="REQ20" s="221"/>
      <c r="RER20" s="221"/>
      <c r="RES20" s="221"/>
      <c r="RET20" s="221"/>
      <c r="REU20" s="221"/>
      <c r="REV20" s="221"/>
      <c r="REW20" s="221"/>
      <c r="REX20" s="221"/>
      <c r="REY20" s="221"/>
      <c r="REZ20" s="221"/>
      <c r="RFA20" s="221"/>
      <c r="RFB20" s="221"/>
      <c r="RFC20" s="221"/>
      <c r="RFD20" s="221"/>
      <c r="RFE20" s="221"/>
      <c r="RFF20" s="221"/>
      <c r="RFG20" s="221"/>
      <c r="RFH20" s="221"/>
      <c r="RFI20" s="221"/>
      <c r="RFJ20" s="221"/>
      <c r="RFK20" s="221"/>
      <c r="RFL20" s="221"/>
      <c r="RFM20" s="221"/>
      <c r="RFN20" s="221"/>
      <c r="RFO20" s="221"/>
      <c r="RFP20" s="221"/>
      <c r="RFQ20" s="221"/>
      <c r="RFR20" s="221"/>
      <c r="RFS20" s="221"/>
      <c r="RFT20" s="221"/>
      <c r="RFU20" s="221"/>
      <c r="RFV20" s="221"/>
      <c r="RFW20" s="221"/>
      <c r="RFX20" s="221"/>
      <c r="RFY20" s="221"/>
      <c r="RFZ20" s="221"/>
      <c r="RGA20" s="221"/>
      <c r="RGB20" s="221"/>
      <c r="RGC20" s="221"/>
      <c r="RGD20" s="221"/>
      <c r="RGE20" s="221"/>
      <c r="RGF20" s="221"/>
      <c r="RGG20" s="221"/>
      <c r="RGH20" s="221"/>
      <c r="RGI20" s="221"/>
      <c r="RGJ20" s="221"/>
      <c r="RGK20" s="221"/>
      <c r="RGL20" s="221"/>
      <c r="RGM20" s="221"/>
      <c r="RGN20" s="221"/>
      <c r="RGO20" s="221"/>
      <c r="RGP20" s="221"/>
      <c r="RGQ20" s="221"/>
      <c r="RGR20" s="221"/>
      <c r="RGS20" s="221"/>
      <c r="RGT20" s="221"/>
      <c r="RGU20" s="221"/>
      <c r="RGV20" s="221"/>
      <c r="RGW20" s="221"/>
      <c r="RGX20" s="221"/>
      <c r="RGY20" s="221"/>
      <c r="RGZ20" s="221"/>
      <c r="RHA20" s="221"/>
      <c r="RHB20" s="221"/>
      <c r="RHC20" s="221"/>
      <c r="RHD20" s="221"/>
      <c r="RHE20" s="221"/>
      <c r="RHF20" s="221"/>
      <c r="RHG20" s="221"/>
      <c r="RHH20" s="221"/>
      <c r="RHI20" s="221"/>
      <c r="RHJ20" s="221"/>
      <c r="RHK20" s="221"/>
      <c r="RHL20" s="221"/>
      <c r="RHM20" s="221"/>
      <c r="RHN20" s="221"/>
      <c r="RHO20" s="221"/>
      <c r="RHP20" s="221"/>
      <c r="RHQ20" s="221"/>
      <c r="RHR20" s="221"/>
      <c r="RHS20" s="221"/>
      <c r="RHT20" s="221"/>
      <c r="RHU20" s="221"/>
      <c r="RHV20" s="221"/>
      <c r="RHW20" s="221"/>
      <c r="RHX20" s="221"/>
      <c r="RHY20" s="221"/>
      <c r="RHZ20" s="221"/>
      <c r="RIA20" s="221"/>
      <c r="RIB20" s="221"/>
      <c r="RIC20" s="221"/>
      <c r="RID20" s="221"/>
      <c r="RIE20" s="221"/>
      <c r="RIF20" s="221"/>
      <c r="RIG20" s="221"/>
      <c r="RIH20" s="221"/>
      <c r="RII20" s="221"/>
      <c r="RIJ20" s="221"/>
      <c r="RIK20" s="221"/>
      <c r="RIL20" s="221"/>
      <c r="RIM20" s="221"/>
      <c r="RIN20" s="221"/>
      <c r="RIO20" s="221"/>
      <c r="RIP20" s="221"/>
      <c r="RIQ20" s="221"/>
      <c r="RIR20" s="221"/>
      <c r="RIS20" s="221"/>
      <c r="RIT20" s="221"/>
      <c r="RIU20" s="221"/>
      <c r="RIV20" s="221"/>
      <c r="RIW20" s="221"/>
      <c r="RIX20" s="221"/>
      <c r="RIY20" s="221"/>
      <c r="RIZ20" s="221"/>
      <c r="RJA20" s="221"/>
      <c r="RJB20" s="221"/>
      <c r="RJC20" s="221"/>
      <c r="RJD20" s="221"/>
      <c r="RJE20" s="221"/>
      <c r="RJF20" s="221"/>
      <c r="RJG20" s="221"/>
      <c r="RJH20" s="221"/>
      <c r="RJI20" s="221"/>
      <c r="RJJ20" s="221"/>
      <c r="RJK20" s="221"/>
      <c r="RJL20" s="221"/>
      <c r="RJM20" s="221"/>
      <c r="RJN20" s="221"/>
      <c r="RJO20" s="221"/>
      <c r="RJP20" s="221"/>
      <c r="RJQ20" s="221"/>
      <c r="RJR20" s="221"/>
      <c r="RJS20" s="221"/>
      <c r="RJT20" s="221"/>
      <c r="RJU20" s="221"/>
      <c r="RJV20" s="221"/>
      <c r="RJW20" s="221"/>
      <c r="RJX20" s="221"/>
      <c r="RJY20" s="221"/>
      <c r="RJZ20" s="221"/>
      <c r="RKA20" s="221"/>
      <c r="RKB20" s="221"/>
      <c r="RKC20" s="221"/>
      <c r="RKD20" s="221"/>
      <c r="RKE20" s="221"/>
      <c r="RKF20" s="221"/>
      <c r="RKG20" s="221"/>
      <c r="RKH20" s="221"/>
      <c r="RKI20" s="221"/>
      <c r="RKJ20" s="221"/>
      <c r="RKK20" s="221"/>
      <c r="RKL20" s="221"/>
      <c r="RKM20" s="221"/>
      <c r="RKN20" s="221"/>
      <c r="RKO20" s="221"/>
      <c r="RKP20" s="221"/>
      <c r="RKQ20" s="221"/>
      <c r="RKR20" s="221"/>
      <c r="RKS20" s="221"/>
      <c r="RKT20" s="221"/>
      <c r="RKU20" s="221"/>
      <c r="RKV20" s="221"/>
      <c r="RKW20" s="221"/>
      <c r="RKX20" s="221"/>
      <c r="RKY20" s="221"/>
      <c r="RKZ20" s="221"/>
      <c r="RLA20" s="221"/>
      <c r="RLB20" s="221"/>
      <c r="RLC20" s="221"/>
      <c r="RLD20" s="221"/>
      <c r="RLE20" s="221"/>
      <c r="RLF20" s="221"/>
      <c r="RLG20" s="221"/>
      <c r="RLH20" s="221"/>
      <c r="RLI20" s="221"/>
      <c r="RLJ20" s="221"/>
      <c r="RLK20" s="221"/>
      <c r="RLL20" s="221"/>
      <c r="RLM20" s="221"/>
      <c r="RLN20" s="221"/>
      <c r="RLO20" s="221"/>
      <c r="RLP20" s="221"/>
      <c r="RLQ20" s="221"/>
      <c r="RLR20" s="221"/>
      <c r="RLS20" s="221"/>
      <c r="RLT20" s="221"/>
      <c r="RLU20" s="221"/>
      <c r="RLV20" s="221"/>
      <c r="RLW20" s="221"/>
      <c r="RLX20" s="221"/>
      <c r="RLY20" s="221"/>
      <c r="RLZ20" s="221"/>
      <c r="RMA20" s="221"/>
      <c r="RMB20" s="221"/>
      <c r="RMC20" s="221"/>
      <c r="RMD20" s="221"/>
      <c r="RME20" s="221"/>
      <c r="RMF20" s="221"/>
      <c r="RMG20" s="221"/>
      <c r="RMH20" s="221"/>
      <c r="RMI20" s="221"/>
      <c r="RMJ20" s="221"/>
      <c r="RMK20" s="221"/>
      <c r="RML20" s="221"/>
      <c r="RMM20" s="221"/>
      <c r="RMN20" s="221"/>
      <c r="RMO20" s="221"/>
      <c r="RMP20" s="221"/>
      <c r="RMQ20" s="221"/>
      <c r="RMR20" s="221"/>
      <c r="RMS20" s="221"/>
      <c r="RMT20" s="221"/>
      <c r="RMU20" s="221"/>
      <c r="RMV20" s="221"/>
      <c r="RMW20" s="221"/>
      <c r="RMX20" s="221"/>
      <c r="RMY20" s="221"/>
      <c r="RMZ20" s="221"/>
      <c r="RNA20" s="221"/>
      <c r="RNB20" s="221"/>
      <c r="RNC20" s="221"/>
      <c r="RND20" s="221"/>
      <c r="RNE20" s="221"/>
      <c r="RNF20" s="221"/>
      <c r="RNG20" s="221"/>
      <c r="RNH20" s="221"/>
      <c r="RNI20" s="221"/>
      <c r="RNJ20" s="221"/>
      <c r="RNK20" s="221"/>
      <c r="RNL20" s="221"/>
      <c r="RNM20" s="221"/>
      <c r="RNN20" s="221"/>
      <c r="RNO20" s="221"/>
      <c r="RNP20" s="221"/>
      <c r="RNQ20" s="221"/>
      <c r="RNR20" s="221"/>
      <c r="RNS20" s="221"/>
      <c r="RNT20" s="221"/>
      <c r="RNU20" s="221"/>
      <c r="RNV20" s="221"/>
      <c r="RNW20" s="221"/>
      <c r="RNX20" s="221"/>
      <c r="RNY20" s="221"/>
      <c r="RNZ20" s="221"/>
      <c r="ROA20" s="221"/>
      <c r="ROB20" s="221"/>
      <c r="ROC20" s="221"/>
      <c r="ROD20" s="221"/>
      <c r="ROE20" s="221"/>
      <c r="ROF20" s="221"/>
      <c r="ROG20" s="221"/>
      <c r="ROH20" s="221"/>
      <c r="ROI20" s="221"/>
      <c r="ROJ20" s="221"/>
      <c r="ROK20" s="221"/>
      <c r="ROL20" s="221"/>
      <c r="ROM20" s="221"/>
      <c r="RON20" s="221"/>
      <c r="ROO20" s="221"/>
      <c r="ROP20" s="221"/>
      <c r="ROQ20" s="221"/>
      <c r="ROR20" s="221"/>
      <c r="ROS20" s="221"/>
      <c r="ROT20" s="221"/>
      <c r="ROU20" s="221"/>
      <c r="ROV20" s="221"/>
      <c r="ROW20" s="221"/>
      <c r="ROX20" s="221"/>
      <c r="ROY20" s="221"/>
      <c r="ROZ20" s="221"/>
      <c r="RPA20" s="221"/>
      <c r="RPB20" s="221"/>
      <c r="RPC20" s="221"/>
      <c r="RPD20" s="221"/>
      <c r="RPE20" s="221"/>
      <c r="RPF20" s="221"/>
      <c r="RPG20" s="221"/>
      <c r="RPH20" s="221"/>
      <c r="RPI20" s="221"/>
      <c r="RPJ20" s="221"/>
      <c r="RPK20" s="221"/>
      <c r="RPL20" s="221"/>
      <c r="RPM20" s="221"/>
      <c r="RPN20" s="221"/>
      <c r="RPO20" s="221"/>
      <c r="RPP20" s="221"/>
      <c r="RPQ20" s="221"/>
      <c r="RPR20" s="221"/>
      <c r="RPS20" s="221"/>
      <c r="RPT20" s="221"/>
      <c r="RPU20" s="221"/>
      <c r="RPV20" s="221"/>
      <c r="RPW20" s="221"/>
      <c r="RPX20" s="221"/>
      <c r="RPY20" s="221"/>
      <c r="RPZ20" s="221"/>
      <c r="RQA20" s="221"/>
      <c r="RQB20" s="221"/>
      <c r="RQC20" s="221"/>
      <c r="RQD20" s="221"/>
      <c r="RQE20" s="221"/>
      <c r="RQF20" s="221"/>
      <c r="RQG20" s="221"/>
      <c r="RQH20" s="221"/>
      <c r="RQI20" s="221"/>
      <c r="RQJ20" s="221"/>
      <c r="RQK20" s="221"/>
      <c r="RQL20" s="221"/>
      <c r="RQM20" s="221"/>
      <c r="RQN20" s="221"/>
      <c r="RQO20" s="221"/>
      <c r="RQP20" s="221"/>
      <c r="RQQ20" s="221"/>
      <c r="RQR20" s="221"/>
      <c r="RQS20" s="221"/>
      <c r="RQT20" s="221"/>
      <c r="RQU20" s="221"/>
      <c r="RQV20" s="221"/>
      <c r="RQW20" s="221"/>
      <c r="RQX20" s="221"/>
      <c r="RQY20" s="221"/>
      <c r="RQZ20" s="221"/>
      <c r="RRA20" s="221"/>
      <c r="RRB20" s="221"/>
      <c r="RRC20" s="221"/>
      <c r="RRD20" s="221"/>
      <c r="RRE20" s="221"/>
      <c r="RRF20" s="221"/>
      <c r="RRG20" s="221"/>
      <c r="RRH20" s="221"/>
      <c r="RRI20" s="221"/>
      <c r="RRJ20" s="221"/>
      <c r="RRK20" s="221"/>
      <c r="RRL20" s="221"/>
      <c r="RRM20" s="221"/>
      <c r="RRN20" s="221"/>
      <c r="RRO20" s="221"/>
      <c r="RRP20" s="221"/>
      <c r="RRQ20" s="221"/>
      <c r="RRR20" s="221"/>
      <c r="RRS20" s="221"/>
      <c r="RRT20" s="221"/>
      <c r="RRU20" s="221"/>
      <c r="RRV20" s="221"/>
      <c r="RRW20" s="221"/>
      <c r="RRX20" s="221"/>
      <c r="RRY20" s="221"/>
      <c r="RRZ20" s="221"/>
      <c r="RSA20" s="221"/>
      <c r="RSB20" s="221"/>
      <c r="RSC20" s="221"/>
      <c r="RSD20" s="221"/>
      <c r="RSE20" s="221"/>
      <c r="RSF20" s="221"/>
      <c r="RSG20" s="221"/>
      <c r="RSH20" s="221"/>
      <c r="RSI20" s="221"/>
      <c r="RSJ20" s="221"/>
      <c r="RSK20" s="221"/>
      <c r="RSL20" s="221"/>
      <c r="RSM20" s="221"/>
      <c r="RSN20" s="221"/>
      <c r="RSO20" s="221"/>
      <c r="RSP20" s="221"/>
      <c r="RSQ20" s="221"/>
      <c r="RSR20" s="221"/>
      <c r="RSS20" s="221"/>
      <c r="RST20" s="221"/>
      <c r="RSU20" s="221"/>
      <c r="RSV20" s="221"/>
      <c r="RSW20" s="221"/>
      <c r="RSX20" s="221"/>
      <c r="RSY20" s="221"/>
      <c r="RSZ20" s="221"/>
      <c r="RTA20" s="221"/>
      <c r="RTB20" s="221"/>
      <c r="RTC20" s="221"/>
      <c r="RTD20" s="221"/>
      <c r="RTE20" s="221"/>
      <c r="RTF20" s="221"/>
      <c r="RTG20" s="221"/>
      <c r="RTH20" s="221"/>
      <c r="RTI20" s="221"/>
      <c r="RTJ20" s="221"/>
      <c r="RTK20" s="221"/>
      <c r="RTL20" s="221"/>
      <c r="RTM20" s="221"/>
      <c r="RTN20" s="221"/>
      <c r="RTO20" s="221"/>
      <c r="RTP20" s="221"/>
      <c r="RTQ20" s="221"/>
      <c r="RTR20" s="221"/>
      <c r="RTS20" s="221"/>
      <c r="RTT20" s="221"/>
      <c r="RTU20" s="221"/>
      <c r="RTV20" s="221"/>
      <c r="RTW20" s="221"/>
      <c r="RTX20" s="221"/>
      <c r="RTY20" s="221"/>
      <c r="RTZ20" s="221"/>
      <c r="RUA20" s="221"/>
      <c r="RUB20" s="221"/>
      <c r="RUC20" s="221"/>
      <c r="RUD20" s="221"/>
      <c r="RUE20" s="221"/>
      <c r="RUF20" s="221"/>
      <c r="RUG20" s="221"/>
      <c r="RUH20" s="221"/>
      <c r="RUI20" s="221"/>
      <c r="RUJ20" s="221"/>
      <c r="RUK20" s="221"/>
      <c r="RUL20" s="221"/>
      <c r="RUM20" s="221"/>
      <c r="RUN20" s="221"/>
      <c r="RUO20" s="221"/>
      <c r="RUP20" s="221"/>
      <c r="RUQ20" s="221"/>
      <c r="RUR20" s="221"/>
      <c r="RUS20" s="221"/>
      <c r="RUT20" s="221"/>
      <c r="RUU20" s="221"/>
      <c r="RUV20" s="221"/>
      <c r="RUW20" s="221"/>
      <c r="RUX20" s="221"/>
      <c r="RUY20" s="221"/>
      <c r="RUZ20" s="221"/>
      <c r="RVA20" s="221"/>
      <c r="RVB20" s="221"/>
      <c r="RVC20" s="221"/>
      <c r="RVD20" s="221"/>
      <c r="RVE20" s="221"/>
      <c r="RVF20" s="221"/>
      <c r="RVG20" s="221"/>
      <c r="RVH20" s="221"/>
      <c r="RVI20" s="221"/>
      <c r="RVJ20" s="221"/>
      <c r="RVK20" s="221"/>
      <c r="RVL20" s="221"/>
      <c r="RVM20" s="221"/>
      <c r="RVN20" s="221"/>
      <c r="RVO20" s="221"/>
      <c r="RVP20" s="221"/>
      <c r="RVQ20" s="221"/>
      <c r="RVR20" s="221"/>
      <c r="RVS20" s="221"/>
      <c r="RVT20" s="221"/>
      <c r="RVU20" s="221"/>
      <c r="RVV20" s="221"/>
      <c r="RVW20" s="221"/>
      <c r="RVX20" s="221"/>
      <c r="RVY20" s="221"/>
      <c r="RVZ20" s="221"/>
      <c r="RWA20" s="221"/>
      <c r="RWB20" s="221"/>
      <c r="RWC20" s="221"/>
      <c r="RWD20" s="221"/>
      <c r="RWE20" s="221"/>
      <c r="RWF20" s="221"/>
      <c r="RWG20" s="221"/>
      <c r="RWH20" s="221"/>
      <c r="RWI20" s="221"/>
      <c r="RWJ20" s="221"/>
      <c r="RWK20" s="221"/>
      <c r="RWL20" s="221"/>
      <c r="RWM20" s="221"/>
      <c r="RWN20" s="221"/>
      <c r="RWO20" s="221"/>
      <c r="RWP20" s="221"/>
      <c r="RWQ20" s="221"/>
      <c r="RWR20" s="221"/>
      <c r="RWS20" s="221"/>
      <c r="RWT20" s="221"/>
      <c r="RWU20" s="221"/>
      <c r="RWV20" s="221"/>
      <c r="RWW20" s="221"/>
      <c r="RWX20" s="221"/>
      <c r="RWY20" s="221"/>
      <c r="RWZ20" s="221"/>
      <c r="RXA20" s="221"/>
      <c r="RXB20" s="221"/>
      <c r="RXC20" s="221"/>
      <c r="RXD20" s="221"/>
      <c r="RXE20" s="221"/>
      <c r="RXF20" s="221"/>
      <c r="RXG20" s="221"/>
      <c r="RXH20" s="221"/>
      <c r="RXI20" s="221"/>
      <c r="RXJ20" s="221"/>
      <c r="RXK20" s="221"/>
      <c r="RXL20" s="221"/>
      <c r="RXM20" s="221"/>
      <c r="RXN20" s="221"/>
      <c r="RXO20" s="221"/>
      <c r="RXP20" s="221"/>
      <c r="RXQ20" s="221"/>
      <c r="RXR20" s="221"/>
      <c r="RXS20" s="221"/>
      <c r="RXT20" s="221"/>
      <c r="RXU20" s="221"/>
      <c r="RXV20" s="221"/>
      <c r="RXW20" s="221"/>
      <c r="RXX20" s="221"/>
      <c r="RXY20" s="221"/>
      <c r="RXZ20" s="221"/>
      <c r="RYA20" s="221"/>
      <c r="RYB20" s="221"/>
      <c r="RYC20" s="221"/>
      <c r="RYD20" s="221"/>
      <c r="RYE20" s="221"/>
      <c r="RYF20" s="221"/>
      <c r="RYG20" s="221"/>
      <c r="RYH20" s="221"/>
      <c r="RYI20" s="221"/>
      <c r="RYJ20" s="221"/>
      <c r="RYK20" s="221"/>
      <c r="RYL20" s="221"/>
      <c r="RYM20" s="221"/>
      <c r="RYN20" s="221"/>
      <c r="RYO20" s="221"/>
      <c r="RYP20" s="221"/>
      <c r="RYQ20" s="221"/>
      <c r="RYR20" s="221"/>
      <c r="RYS20" s="221"/>
      <c r="RYT20" s="221"/>
      <c r="RYU20" s="221"/>
      <c r="RYV20" s="221"/>
      <c r="RYW20" s="221"/>
      <c r="RYX20" s="221"/>
      <c r="RYY20" s="221"/>
      <c r="RYZ20" s="221"/>
      <c r="RZA20" s="221"/>
      <c r="RZB20" s="221"/>
      <c r="RZC20" s="221"/>
      <c r="RZD20" s="221"/>
      <c r="RZE20" s="221"/>
      <c r="RZF20" s="221"/>
      <c r="RZG20" s="221"/>
      <c r="RZH20" s="221"/>
      <c r="RZI20" s="221"/>
      <c r="RZJ20" s="221"/>
      <c r="RZK20" s="221"/>
      <c r="RZL20" s="221"/>
      <c r="RZM20" s="221"/>
      <c r="RZN20" s="221"/>
      <c r="RZO20" s="221"/>
      <c r="RZP20" s="221"/>
      <c r="RZQ20" s="221"/>
      <c r="RZR20" s="221"/>
      <c r="RZS20" s="221"/>
      <c r="RZT20" s="221"/>
      <c r="RZU20" s="221"/>
      <c r="RZV20" s="221"/>
      <c r="RZW20" s="221"/>
      <c r="RZX20" s="221"/>
      <c r="RZY20" s="221"/>
      <c r="RZZ20" s="221"/>
      <c r="SAA20" s="221"/>
      <c r="SAB20" s="221"/>
      <c r="SAC20" s="221"/>
      <c r="SAD20" s="221"/>
      <c r="SAE20" s="221"/>
      <c r="SAF20" s="221"/>
      <c r="SAG20" s="221"/>
      <c r="SAH20" s="221"/>
      <c r="SAI20" s="221"/>
      <c r="SAJ20" s="221"/>
      <c r="SAK20" s="221"/>
      <c r="SAL20" s="221"/>
      <c r="SAM20" s="221"/>
      <c r="SAN20" s="221"/>
      <c r="SAO20" s="221"/>
      <c r="SAP20" s="221"/>
      <c r="SAQ20" s="221"/>
      <c r="SAR20" s="221"/>
      <c r="SAS20" s="221"/>
      <c r="SAT20" s="221"/>
      <c r="SAU20" s="221"/>
      <c r="SAV20" s="221"/>
      <c r="SAW20" s="221"/>
      <c r="SAX20" s="221"/>
      <c r="SAY20" s="221"/>
      <c r="SAZ20" s="221"/>
      <c r="SBA20" s="221"/>
      <c r="SBB20" s="221"/>
      <c r="SBC20" s="221"/>
      <c r="SBD20" s="221"/>
      <c r="SBE20" s="221"/>
      <c r="SBF20" s="221"/>
      <c r="SBG20" s="221"/>
      <c r="SBH20" s="221"/>
      <c r="SBI20" s="221"/>
      <c r="SBJ20" s="221"/>
      <c r="SBK20" s="221"/>
      <c r="SBL20" s="221"/>
      <c r="SBM20" s="221"/>
      <c r="SBN20" s="221"/>
      <c r="SBO20" s="221"/>
      <c r="SBP20" s="221"/>
      <c r="SBQ20" s="221"/>
      <c r="SBR20" s="221"/>
      <c r="SBS20" s="221"/>
      <c r="SBT20" s="221"/>
      <c r="SBU20" s="221"/>
      <c r="SBV20" s="221"/>
      <c r="SBW20" s="221"/>
      <c r="SBX20" s="221"/>
      <c r="SBY20" s="221"/>
      <c r="SBZ20" s="221"/>
      <c r="SCA20" s="221"/>
      <c r="SCB20" s="221"/>
      <c r="SCC20" s="221"/>
      <c r="SCD20" s="221"/>
      <c r="SCE20" s="221"/>
      <c r="SCF20" s="221"/>
      <c r="SCG20" s="221"/>
      <c r="SCH20" s="221"/>
      <c r="SCI20" s="221"/>
      <c r="SCJ20" s="221"/>
      <c r="SCK20" s="221"/>
      <c r="SCL20" s="221"/>
      <c r="SCM20" s="221"/>
      <c r="SCN20" s="221"/>
      <c r="SCO20" s="221"/>
      <c r="SCP20" s="221"/>
      <c r="SCQ20" s="221"/>
      <c r="SCR20" s="221"/>
      <c r="SCS20" s="221"/>
      <c r="SCT20" s="221"/>
      <c r="SCU20" s="221"/>
      <c r="SCV20" s="221"/>
      <c r="SCW20" s="221"/>
      <c r="SCX20" s="221"/>
      <c r="SCY20" s="221"/>
      <c r="SCZ20" s="221"/>
      <c r="SDA20" s="221"/>
      <c r="SDB20" s="221"/>
      <c r="SDC20" s="221"/>
      <c r="SDD20" s="221"/>
      <c r="SDE20" s="221"/>
      <c r="SDF20" s="221"/>
      <c r="SDG20" s="221"/>
      <c r="SDH20" s="221"/>
      <c r="SDI20" s="221"/>
      <c r="SDJ20" s="221"/>
      <c r="SDK20" s="221"/>
      <c r="SDL20" s="221"/>
      <c r="SDM20" s="221"/>
      <c r="SDN20" s="221"/>
      <c r="SDO20" s="221"/>
      <c r="SDP20" s="221"/>
      <c r="SDQ20" s="221"/>
      <c r="SDR20" s="221"/>
      <c r="SDS20" s="221"/>
      <c r="SDT20" s="221"/>
      <c r="SDU20" s="221"/>
      <c r="SDV20" s="221"/>
      <c r="SDW20" s="221"/>
      <c r="SDX20" s="221"/>
      <c r="SDY20" s="221"/>
      <c r="SDZ20" s="221"/>
      <c r="SEA20" s="221"/>
      <c r="SEB20" s="221"/>
      <c r="SEC20" s="221"/>
      <c r="SED20" s="221"/>
      <c r="SEE20" s="221"/>
      <c r="SEF20" s="221"/>
      <c r="SEG20" s="221"/>
      <c r="SEH20" s="221"/>
      <c r="SEI20" s="221"/>
      <c r="SEJ20" s="221"/>
      <c r="SEK20" s="221"/>
      <c r="SEL20" s="221"/>
      <c r="SEM20" s="221"/>
      <c r="SEN20" s="221"/>
      <c r="SEO20" s="221"/>
      <c r="SEP20" s="221"/>
      <c r="SEQ20" s="221"/>
      <c r="SER20" s="221"/>
      <c r="SES20" s="221"/>
      <c r="SET20" s="221"/>
      <c r="SEU20" s="221"/>
      <c r="SEV20" s="221"/>
      <c r="SEW20" s="221"/>
      <c r="SEX20" s="221"/>
      <c r="SEY20" s="221"/>
      <c r="SEZ20" s="221"/>
      <c r="SFA20" s="221"/>
      <c r="SFB20" s="221"/>
      <c r="SFC20" s="221"/>
      <c r="SFD20" s="221"/>
      <c r="SFE20" s="221"/>
      <c r="SFF20" s="221"/>
      <c r="SFG20" s="221"/>
      <c r="SFH20" s="221"/>
      <c r="SFI20" s="221"/>
      <c r="SFJ20" s="221"/>
      <c r="SFK20" s="221"/>
      <c r="SFL20" s="221"/>
      <c r="SFM20" s="221"/>
      <c r="SFN20" s="221"/>
      <c r="SFO20" s="221"/>
      <c r="SFP20" s="221"/>
      <c r="SFQ20" s="221"/>
      <c r="SFR20" s="221"/>
      <c r="SFS20" s="221"/>
      <c r="SFT20" s="221"/>
      <c r="SFU20" s="221"/>
      <c r="SFV20" s="221"/>
      <c r="SFW20" s="221"/>
      <c r="SFX20" s="221"/>
      <c r="SFY20" s="221"/>
      <c r="SFZ20" s="221"/>
      <c r="SGA20" s="221"/>
      <c r="SGB20" s="221"/>
      <c r="SGC20" s="221"/>
      <c r="SGD20" s="221"/>
      <c r="SGE20" s="221"/>
      <c r="SGF20" s="221"/>
      <c r="SGG20" s="221"/>
      <c r="SGH20" s="221"/>
      <c r="SGI20" s="221"/>
      <c r="SGJ20" s="221"/>
      <c r="SGK20" s="221"/>
      <c r="SGL20" s="221"/>
      <c r="SGM20" s="221"/>
      <c r="SGN20" s="221"/>
      <c r="SGO20" s="221"/>
      <c r="SGP20" s="221"/>
      <c r="SGQ20" s="221"/>
      <c r="SGR20" s="221"/>
      <c r="SGS20" s="221"/>
      <c r="SGT20" s="221"/>
      <c r="SGU20" s="221"/>
      <c r="SGV20" s="221"/>
      <c r="SGW20" s="221"/>
      <c r="SGX20" s="221"/>
      <c r="SGY20" s="221"/>
      <c r="SGZ20" s="221"/>
      <c r="SHA20" s="221"/>
      <c r="SHB20" s="221"/>
      <c r="SHC20" s="221"/>
      <c r="SHD20" s="221"/>
      <c r="SHE20" s="221"/>
      <c r="SHF20" s="221"/>
      <c r="SHG20" s="221"/>
      <c r="SHH20" s="221"/>
      <c r="SHI20" s="221"/>
      <c r="SHJ20" s="221"/>
      <c r="SHK20" s="221"/>
      <c r="SHL20" s="221"/>
      <c r="SHM20" s="221"/>
      <c r="SHN20" s="221"/>
      <c r="SHO20" s="221"/>
      <c r="SHP20" s="221"/>
      <c r="SHQ20" s="221"/>
      <c r="SHR20" s="221"/>
      <c r="SHS20" s="221"/>
      <c r="SHT20" s="221"/>
      <c r="SHU20" s="221"/>
      <c r="SHV20" s="221"/>
      <c r="SHW20" s="221"/>
      <c r="SHX20" s="221"/>
      <c r="SHY20" s="221"/>
      <c r="SHZ20" s="221"/>
      <c r="SIA20" s="221"/>
      <c r="SIB20" s="221"/>
      <c r="SIC20" s="221"/>
      <c r="SID20" s="221"/>
      <c r="SIE20" s="221"/>
      <c r="SIF20" s="221"/>
      <c r="SIG20" s="221"/>
      <c r="SIH20" s="221"/>
      <c r="SII20" s="221"/>
      <c r="SIJ20" s="221"/>
      <c r="SIK20" s="221"/>
      <c r="SIL20" s="221"/>
      <c r="SIM20" s="221"/>
      <c r="SIN20" s="221"/>
      <c r="SIO20" s="221"/>
      <c r="SIP20" s="221"/>
      <c r="SIQ20" s="221"/>
      <c r="SIR20" s="221"/>
      <c r="SIS20" s="221"/>
      <c r="SIT20" s="221"/>
      <c r="SIU20" s="221"/>
      <c r="SIV20" s="221"/>
      <c r="SIW20" s="221"/>
      <c r="SIX20" s="221"/>
      <c r="SIY20" s="221"/>
      <c r="SIZ20" s="221"/>
      <c r="SJA20" s="221"/>
      <c r="SJB20" s="221"/>
      <c r="SJC20" s="221"/>
      <c r="SJD20" s="221"/>
      <c r="SJE20" s="221"/>
      <c r="SJF20" s="221"/>
      <c r="SJG20" s="221"/>
      <c r="SJH20" s="221"/>
      <c r="SJI20" s="221"/>
      <c r="SJJ20" s="221"/>
      <c r="SJK20" s="221"/>
      <c r="SJL20" s="221"/>
      <c r="SJM20" s="221"/>
      <c r="SJN20" s="221"/>
      <c r="SJO20" s="221"/>
      <c r="SJP20" s="221"/>
      <c r="SJQ20" s="221"/>
      <c r="SJR20" s="221"/>
      <c r="SJS20" s="221"/>
      <c r="SJT20" s="221"/>
      <c r="SJU20" s="221"/>
      <c r="SJV20" s="221"/>
      <c r="SJW20" s="221"/>
      <c r="SJX20" s="221"/>
      <c r="SJY20" s="221"/>
      <c r="SJZ20" s="221"/>
      <c r="SKA20" s="221"/>
      <c r="SKB20" s="221"/>
      <c r="SKC20" s="221"/>
      <c r="SKD20" s="221"/>
      <c r="SKE20" s="221"/>
      <c r="SKF20" s="221"/>
      <c r="SKG20" s="221"/>
      <c r="SKH20" s="221"/>
      <c r="SKI20" s="221"/>
      <c r="SKJ20" s="221"/>
      <c r="SKK20" s="221"/>
      <c r="SKL20" s="221"/>
      <c r="SKM20" s="221"/>
      <c r="SKN20" s="221"/>
      <c r="SKO20" s="221"/>
      <c r="SKP20" s="221"/>
      <c r="SKQ20" s="221"/>
      <c r="SKR20" s="221"/>
      <c r="SKS20" s="221"/>
      <c r="SKT20" s="221"/>
      <c r="SKU20" s="221"/>
      <c r="SKV20" s="221"/>
      <c r="SKW20" s="221"/>
      <c r="SKX20" s="221"/>
      <c r="SKY20" s="221"/>
      <c r="SKZ20" s="221"/>
      <c r="SLA20" s="221"/>
      <c r="SLB20" s="221"/>
      <c r="SLC20" s="221"/>
      <c r="SLD20" s="221"/>
      <c r="SLE20" s="221"/>
      <c r="SLF20" s="221"/>
      <c r="SLG20" s="221"/>
      <c r="SLH20" s="221"/>
      <c r="SLI20" s="221"/>
      <c r="SLJ20" s="221"/>
      <c r="SLK20" s="221"/>
      <c r="SLL20" s="221"/>
      <c r="SLM20" s="221"/>
      <c r="SLN20" s="221"/>
      <c r="SLO20" s="221"/>
      <c r="SLP20" s="221"/>
      <c r="SLQ20" s="221"/>
      <c r="SLR20" s="221"/>
      <c r="SLS20" s="221"/>
      <c r="SLT20" s="221"/>
      <c r="SLU20" s="221"/>
      <c r="SLV20" s="221"/>
      <c r="SLW20" s="221"/>
      <c r="SLX20" s="221"/>
      <c r="SLY20" s="221"/>
      <c r="SLZ20" s="221"/>
      <c r="SMA20" s="221"/>
      <c r="SMB20" s="221"/>
      <c r="SMC20" s="221"/>
      <c r="SMD20" s="221"/>
      <c r="SME20" s="221"/>
      <c r="SMF20" s="221"/>
      <c r="SMG20" s="221"/>
      <c r="SMH20" s="221"/>
      <c r="SMI20" s="221"/>
      <c r="SMJ20" s="221"/>
      <c r="SMK20" s="221"/>
      <c r="SML20" s="221"/>
      <c r="SMM20" s="221"/>
      <c r="SMN20" s="221"/>
      <c r="SMO20" s="221"/>
      <c r="SMP20" s="221"/>
      <c r="SMQ20" s="221"/>
      <c r="SMR20" s="221"/>
      <c r="SMS20" s="221"/>
      <c r="SMT20" s="221"/>
      <c r="SMU20" s="221"/>
      <c r="SMV20" s="221"/>
      <c r="SMW20" s="221"/>
      <c r="SMX20" s="221"/>
      <c r="SMY20" s="221"/>
      <c r="SMZ20" s="221"/>
      <c r="SNA20" s="221"/>
      <c r="SNB20" s="221"/>
      <c r="SNC20" s="221"/>
      <c r="SND20" s="221"/>
      <c r="SNE20" s="221"/>
      <c r="SNF20" s="221"/>
      <c r="SNG20" s="221"/>
      <c r="SNH20" s="221"/>
      <c r="SNI20" s="221"/>
      <c r="SNJ20" s="221"/>
      <c r="SNK20" s="221"/>
      <c r="SNL20" s="221"/>
      <c r="SNM20" s="221"/>
      <c r="SNN20" s="221"/>
      <c r="SNO20" s="221"/>
      <c r="SNP20" s="221"/>
      <c r="SNQ20" s="221"/>
      <c r="SNR20" s="221"/>
      <c r="SNS20" s="221"/>
      <c r="SNT20" s="221"/>
      <c r="SNU20" s="221"/>
      <c r="SNV20" s="221"/>
      <c r="SNW20" s="221"/>
      <c r="SNX20" s="221"/>
      <c r="SNY20" s="221"/>
      <c r="SNZ20" s="221"/>
      <c r="SOA20" s="221"/>
      <c r="SOB20" s="221"/>
      <c r="SOC20" s="221"/>
      <c r="SOD20" s="221"/>
      <c r="SOE20" s="221"/>
      <c r="SOF20" s="221"/>
      <c r="SOG20" s="221"/>
      <c r="SOH20" s="221"/>
      <c r="SOI20" s="221"/>
      <c r="SOJ20" s="221"/>
      <c r="SOK20" s="221"/>
      <c r="SOL20" s="221"/>
      <c r="SOM20" s="221"/>
      <c r="SON20" s="221"/>
      <c r="SOO20" s="221"/>
      <c r="SOP20" s="221"/>
      <c r="SOQ20" s="221"/>
      <c r="SOR20" s="221"/>
      <c r="SOS20" s="221"/>
      <c r="SOT20" s="221"/>
      <c r="SOU20" s="221"/>
      <c r="SOV20" s="221"/>
      <c r="SOW20" s="221"/>
      <c r="SOX20" s="221"/>
      <c r="SOY20" s="221"/>
      <c r="SOZ20" s="221"/>
      <c r="SPA20" s="221"/>
      <c r="SPB20" s="221"/>
      <c r="SPC20" s="221"/>
      <c r="SPD20" s="221"/>
      <c r="SPE20" s="221"/>
      <c r="SPF20" s="221"/>
      <c r="SPG20" s="221"/>
      <c r="SPH20" s="221"/>
      <c r="SPI20" s="221"/>
      <c r="SPJ20" s="221"/>
      <c r="SPK20" s="221"/>
      <c r="SPL20" s="221"/>
      <c r="SPM20" s="221"/>
      <c r="SPN20" s="221"/>
      <c r="SPO20" s="221"/>
      <c r="SPP20" s="221"/>
      <c r="SPQ20" s="221"/>
      <c r="SPR20" s="221"/>
      <c r="SPS20" s="221"/>
      <c r="SPT20" s="221"/>
      <c r="SPU20" s="221"/>
      <c r="SPV20" s="221"/>
      <c r="SPW20" s="221"/>
      <c r="SPX20" s="221"/>
      <c r="SPY20" s="221"/>
      <c r="SPZ20" s="221"/>
      <c r="SQA20" s="221"/>
      <c r="SQB20" s="221"/>
      <c r="SQC20" s="221"/>
      <c r="SQD20" s="221"/>
      <c r="SQE20" s="221"/>
      <c r="SQF20" s="221"/>
      <c r="SQG20" s="221"/>
      <c r="SQH20" s="221"/>
      <c r="SQI20" s="221"/>
      <c r="SQJ20" s="221"/>
      <c r="SQK20" s="221"/>
      <c r="SQL20" s="221"/>
      <c r="SQM20" s="221"/>
      <c r="SQN20" s="221"/>
      <c r="SQO20" s="221"/>
      <c r="SQP20" s="221"/>
      <c r="SQQ20" s="221"/>
      <c r="SQR20" s="221"/>
      <c r="SQS20" s="221"/>
      <c r="SQT20" s="221"/>
      <c r="SQU20" s="221"/>
      <c r="SQV20" s="221"/>
      <c r="SQW20" s="221"/>
      <c r="SQX20" s="221"/>
      <c r="SQY20" s="221"/>
      <c r="SQZ20" s="221"/>
      <c r="SRA20" s="221"/>
      <c r="SRB20" s="221"/>
      <c r="SRC20" s="221"/>
      <c r="SRD20" s="221"/>
      <c r="SRE20" s="221"/>
      <c r="SRF20" s="221"/>
      <c r="SRG20" s="221"/>
      <c r="SRH20" s="221"/>
      <c r="SRI20" s="221"/>
      <c r="SRJ20" s="221"/>
      <c r="SRK20" s="221"/>
      <c r="SRL20" s="221"/>
      <c r="SRM20" s="221"/>
      <c r="SRN20" s="221"/>
      <c r="SRO20" s="221"/>
      <c r="SRP20" s="221"/>
      <c r="SRQ20" s="221"/>
      <c r="SRR20" s="221"/>
      <c r="SRS20" s="221"/>
      <c r="SRT20" s="221"/>
      <c r="SRU20" s="221"/>
      <c r="SRV20" s="221"/>
      <c r="SRW20" s="221"/>
      <c r="SRX20" s="221"/>
      <c r="SRY20" s="221"/>
      <c r="SRZ20" s="221"/>
      <c r="SSA20" s="221"/>
      <c r="SSB20" s="221"/>
      <c r="SSC20" s="221"/>
      <c r="SSD20" s="221"/>
      <c r="SSE20" s="221"/>
      <c r="SSF20" s="221"/>
      <c r="SSG20" s="221"/>
      <c r="SSH20" s="221"/>
      <c r="SSI20" s="221"/>
      <c r="SSJ20" s="221"/>
      <c r="SSK20" s="221"/>
      <c r="SSL20" s="221"/>
      <c r="SSM20" s="221"/>
      <c r="SSN20" s="221"/>
      <c r="SSO20" s="221"/>
      <c r="SSP20" s="221"/>
      <c r="SSQ20" s="221"/>
      <c r="SSR20" s="221"/>
      <c r="SSS20" s="221"/>
      <c r="SST20" s="221"/>
      <c r="SSU20" s="221"/>
      <c r="SSV20" s="221"/>
      <c r="SSW20" s="221"/>
      <c r="SSX20" s="221"/>
      <c r="SSY20" s="221"/>
      <c r="SSZ20" s="221"/>
      <c r="STA20" s="221"/>
      <c r="STB20" s="221"/>
      <c r="STC20" s="221"/>
      <c r="STD20" s="221"/>
      <c r="STE20" s="221"/>
      <c r="STF20" s="221"/>
      <c r="STG20" s="221"/>
      <c r="STH20" s="221"/>
      <c r="STI20" s="221"/>
      <c r="STJ20" s="221"/>
      <c r="STK20" s="221"/>
      <c r="STL20" s="221"/>
      <c r="STM20" s="221"/>
      <c r="STN20" s="221"/>
      <c r="STO20" s="221"/>
      <c r="STP20" s="221"/>
      <c r="STQ20" s="221"/>
      <c r="STR20" s="221"/>
      <c r="STS20" s="221"/>
      <c r="STT20" s="221"/>
      <c r="STU20" s="221"/>
      <c r="STV20" s="221"/>
      <c r="STW20" s="221"/>
      <c r="STX20" s="221"/>
      <c r="STY20" s="221"/>
      <c r="STZ20" s="221"/>
      <c r="SUA20" s="221"/>
      <c r="SUB20" s="221"/>
      <c r="SUC20" s="221"/>
      <c r="SUD20" s="221"/>
      <c r="SUE20" s="221"/>
      <c r="SUF20" s="221"/>
      <c r="SUG20" s="221"/>
      <c r="SUH20" s="221"/>
      <c r="SUI20" s="221"/>
      <c r="SUJ20" s="221"/>
      <c r="SUK20" s="221"/>
      <c r="SUL20" s="221"/>
      <c r="SUM20" s="221"/>
      <c r="SUN20" s="221"/>
      <c r="SUO20" s="221"/>
      <c r="SUP20" s="221"/>
      <c r="SUQ20" s="221"/>
      <c r="SUR20" s="221"/>
      <c r="SUS20" s="221"/>
      <c r="SUT20" s="221"/>
      <c r="SUU20" s="221"/>
      <c r="SUV20" s="221"/>
      <c r="SUW20" s="221"/>
      <c r="SUX20" s="221"/>
      <c r="SUY20" s="221"/>
      <c r="SUZ20" s="221"/>
      <c r="SVA20" s="221"/>
      <c r="SVB20" s="221"/>
      <c r="SVC20" s="221"/>
      <c r="SVD20" s="221"/>
      <c r="SVE20" s="221"/>
      <c r="SVF20" s="221"/>
      <c r="SVG20" s="221"/>
      <c r="SVH20" s="221"/>
      <c r="SVI20" s="221"/>
      <c r="SVJ20" s="221"/>
      <c r="SVK20" s="221"/>
      <c r="SVL20" s="221"/>
      <c r="SVM20" s="221"/>
      <c r="SVN20" s="221"/>
      <c r="SVO20" s="221"/>
      <c r="SVP20" s="221"/>
      <c r="SVQ20" s="221"/>
      <c r="SVR20" s="221"/>
      <c r="SVS20" s="221"/>
      <c r="SVT20" s="221"/>
      <c r="SVU20" s="221"/>
      <c r="SVV20" s="221"/>
      <c r="SVW20" s="221"/>
      <c r="SVX20" s="221"/>
      <c r="SVY20" s="221"/>
      <c r="SVZ20" s="221"/>
      <c r="SWA20" s="221"/>
      <c r="SWB20" s="221"/>
      <c r="SWC20" s="221"/>
      <c r="SWD20" s="221"/>
      <c r="SWE20" s="221"/>
      <c r="SWF20" s="221"/>
      <c r="SWG20" s="221"/>
      <c r="SWH20" s="221"/>
      <c r="SWI20" s="221"/>
      <c r="SWJ20" s="221"/>
      <c r="SWK20" s="221"/>
      <c r="SWL20" s="221"/>
      <c r="SWM20" s="221"/>
      <c r="SWN20" s="221"/>
      <c r="SWO20" s="221"/>
      <c r="SWP20" s="221"/>
      <c r="SWQ20" s="221"/>
      <c r="SWR20" s="221"/>
      <c r="SWS20" s="221"/>
      <c r="SWT20" s="221"/>
      <c r="SWU20" s="221"/>
      <c r="SWV20" s="221"/>
      <c r="SWW20" s="221"/>
      <c r="SWX20" s="221"/>
      <c r="SWY20" s="221"/>
      <c r="SWZ20" s="221"/>
      <c r="SXA20" s="221"/>
      <c r="SXB20" s="221"/>
      <c r="SXC20" s="221"/>
      <c r="SXD20" s="221"/>
      <c r="SXE20" s="221"/>
      <c r="SXF20" s="221"/>
      <c r="SXG20" s="221"/>
      <c r="SXH20" s="221"/>
      <c r="SXI20" s="221"/>
      <c r="SXJ20" s="221"/>
      <c r="SXK20" s="221"/>
      <c r="SXL20" s="221"/>
      <c r="SXM20" s="221"/>
      <c r="SXN20" s="221"/>
      <c r="SXO20" s="221"/>
      <c r="SXP20" s="221"/>
      <c r="SXQ20" s="221"/>
      <c r="SXR20" s="221"/>
      <c r="SXS20" s="221"/>
      <c r="SXT20" s="221"/>
      <c r="SXU20" s="221"/>
      <c r="SXV20" s="221"/>
      <c r="SXW20" s="221"/>
      <c r="SXX20" s="221"/>
      <c r="SXY20" s="221"/>
      <c r="SXZ20" s="221"/>
      <c r="SYA20" s="221"/>
      <c r="SYB20" s="221"/>
      <c r="SYC20" s="221"/>
      <c r="SYD20" s="221"/>
      <c r="SYE20" s="221"/>
      <c r="SYF20" s="221"/>
      <c r="SYG20" s="221"/>
      <c r="SYH20" s="221"/>
      <c r="SYI20" s="221"/>
      <c r="SYJ20" s="221"/>
      <c r="SYK20" s="221"/>
      <c r="SYL20" s="221"/>
      <c r="SYM20" s="221"/>
      <c r="SYN20" s="221"/>
      <c r="SYO20" s="221"/>
      <c r="SYP20" s="221"/>
      <c r="SYQ20" s="221"/>
      <c r="SYR20" s="221"/>
      <c r="SYS20" s="221"/>
      <c r="SYT20" s="221"/>
      <c r="SYU20" s="221"/>
      <c r="SYV20" s="221"/>
      <c r="SYW20" s="221"/>
      <c r="SYX20" s="221"/>
      <c r="SYY20" s="221"/>
      <c r="SYZ20" s="221"/>
      <c r="SZA20" s="221"/>
      <c r="SZB20" s="221"/>
      <c r="SZC20" s="221"/>
      <c r="SZD20" s="221"/>
      <c r="SZE20" s="221"/>
      <c r="SZF20" s="221"/>
      <c r="SZG20" s="221"/>
      <c r="SZH20" s="221"/>
      <c r="SZI20" s="221"/>
      <c r="SZJ20" s="221"/>
      <c r="SZK20" s="221"/>
      <c r="SZL20" s="221"/>
      <c r="SZM20" s="221"/>
      <c r="SZN20" s="221"/>
      <c r="SZO20" s="221"/>
      <c r="SZP20" s="221"/>
      <c r="SZQ20" s="221"/>
      <c r="SZR20" s="221"/>
      <c r="SZS20" s="221"/>
      <c r="SZT20" s="221"/>
      <c r="SZU20" s="221"/>
      <c r="SZV20" s="221"/>
      <c r="SZW20" s="221"/>
      <c r="SZX20" s="221"/>
      <c r="SZY20" s="221"/>
      <c r="SZZ20" s="221"/>
      <c r="TAA20" s="221"/>
      <c r="TAB20" s="221"/>
      <c r="TAC20" s="221"/>
      <c r="TAD20" s="221"/>
      <c r="TAE20" s="221"/>
      <c r="TAF20" s="221"/>
      <c r="TAG20" s="221"/>
      <c r="TAH20" s="221"/>
      <c r="TAI20" s="221"/>
      <c r="TAJ20" s="221"/>
      <c r="TAK20" s="221"/>
      <c r="TAL20" s="221"/>
      <c r="TAM20" s="221"/>
      <c r="TAN20" s="221"/>
      <c r="TAO20" s="221"/>
      <c r="TAP20" s="221"/>
      <c r="TAQ20" s="221"/>
      <c r="TAR20" s="221"/>
      <c r="TAS20" s="221"/>
      <c r="TAT20" s="221"/>
      <c r="TAU20" s="221"/>
      <c r="TAV20" s="221"/>
      <c r="TAW20" s="221"/>
      <c r="TAX20" s="221"/>
      <c r="TAY20" s="221"/>
      <c r="TAZ20" s="221"/>
      <c r="TBA20" s="221"/>
      <c r="TBB20" s="221"/>
      <c r="TBC20" s="221"/>
      <c r="TBD20" s="221"/>
      <c r="TBE20" s="221"/>
      <c r="TBF20" s="221"/>
      <c r="TBG20" s="221"/>
      <c r="TBH20" s="221"/>
      <c r="TBI20" s="221"/>
      <c r="TBJ20" s="221"/>
      <c r="TBK20" s="221"/>
      <c r="TBL20" s="221"/>
      <c r="TBM20" s="221"/>
      <c r="TBN20" s="221"/>
      <c r="TBO20" s="221"/>
      <c r="TBP20" s="221"/>
      <c r="TBQ20" s="221"/>
      <c r="TBR20" s="221"/>
      <c r="TBS20" s="221"/>
      <c r="TBT20" s="221"/>
      <c r="TBU20" s="221"/>
      <c r="TBV20" s="221"/>
      <c r="TBW20" s="221"/>
      <c r="TBX20" s="221"/>
      <c r="TBY20" s="221"/>
      <c r="TBZ20" s="221"/>
      <c r="TCA20" s="221"/>
      <c r="TCB20" s="221"/>
      <c r="TCC20" s="221"/>
      <c r="TCD20" s="221"/>
      <c r="TCE20" s="221"/>
      <c r="TCF20" s="221"/>
      <c r="TCG20" s="221"/>
      <c r="TCH20" s="221"/>
      <c r="TCI20" s="221"/>
      <c r="TCJ20" s="221"/>
      <c r="TCK20" s="221"/>
      <c r="TCL20" s="221"/>
      <c r="TCM20" s="221"/>
      <c r="TCN20" s="221"/>
      <c r="TCO20" s="221"/>
      <c r="TCP20" s="221"/>
      <c r="TCQ20" s="221"/>
      <c r="TCR20" s="221"/>
      <c r="TCS20" s="221"/>
      <c r="TCT20" s="221"/>
      <c r="TCU20" s="221"/>
      <c r="TCV20" s="221"/>
      <c r="TCW20" s="221"/>
      <c r="TCX20" s="221"/>
      <c r="TCY20" s="221"/>
      <c r="TCZ20" s="221"/>
      <c r="TDA20" s="221"/>
      <c r="TDB20" s="221"/>
      <c r="TDC20" s="221"/>
      <c r="TDD20" s="221"/>
      <c r="TDE20" s="221"/>
      <c r="TDF20" s="221"/>
      <c r="TDG20" s="221"/>
      <c r="TDH20" s="221"/>
      <c r="TDI20" s="221"/>
      <c r="TDJ20" s="221"/>
      <c r="TDK20" s="221"/>
      <c r="TDL20" s="221"/>
      <c r="TDM20" s="221"/>
      <c r="TDN20" s="221"/>
      <c r="TDO20" s="221"/>
      <c r="TDP20" s="221"/>
      <c r="TDQ20" s="221"/>
      <c r="TDR20" s="221"/>
      <c r="TDS20" s="221"/>
      <c r="TDT20" s="221"/>
      <c r="TDU20" s="221"/>
      <c r="TDV20" s="221"/>
      <c r="TDW20" s="221"/>
      <c r="TDX20" s="221"/>
      <c r="TDY20" s="221"/>
      <c r="TDZ20" s="221"/>
      <c r="TEA20" s="221"/>
      <c r="TEB20" s="221"/>
      <c r="TEC20" s="221"/>
      <c r="TED20" s="221"/>
      <c r="TEE20" s="221"/>
      <c r="TEF20" s="221"/>
      <c r="TEG20" s="221"/>
      <c r="TEH20" s="221"/>
      <c r="TEI20" s="221"/>
      <c r="TEJ20" s="221"/>
      <c r="TEK20" s="221"/>
      <c r="TEL20" s="221"/>
      <c r="TEM20" s="221"/>
      <c r="TEN20" s="221"/>
      <c r="TEO20" s="221"/>
      <c r="TEP20" s="221"/>
      <c r="TEQ20" s="221"/>
      <c r="TER20" s="221"/>
      <c r="TES20" s="221"/>
      <c r="TET20" s="221"/>
      <c r="TEU20" s="221"/>
      <c r="TEV20" s="221"/>
      <c r="TEW20" s="221"/>
      <c r="TEX20" s="221"/>
      <c r="TEY20" s="221"/>
      <c r="TEZ20" s="221"/>
      <c r="TFA20" s="221"/>
      <c r="TFB20" s="221"/>
      <c r="TFC20" s="221"/>
      <c r="TFD20" s="221"/>
      <c r="TFE20" s="221"/>
      <c r="TFF20" s="221"/>
      <c r="TFG20" s="221"/>
      <c r="TFH20" s="221"/>
      <c r="TFI20" s="221"/>
      <c r="TFJ20" s="221"/>
      <c r="TFK20" s="221"/>
      <c r="TFL20" s="221"/>
      <c r="TFM20" s="221"/>
      <c r="TFN20" s="221"/>
      <c r="TFO20" s="221"/>
      <c r="TFP20" s="221"/>
      <c r="TFQ20" s="221"/>
      <c r="TFR20" s="221"/>
      <c r="TFS20" s="221"/>
      <c r="TFT20" s="221"/>
      <c r="TFU20" s="221"/>
      <c r="TFV20" s="221"/>
      <c r="TFW20" s="221"/>
      <c r="TFX20" s="221"/>
      <c r="TFY20" s="221"/>
      <c r="TFZ20" s="221"/>
      <c r="TGA20" s="221"/>
      <c r="TGB20" s="221"/>
      <c r="TGC20" s="221"/>
      <c r="TGD20" s="221"/>
      <c r="TGE20" s="221"/>
      <c r="TGF20" s="221"/>
      <c r="TGG20" s="221"/>
      <c r="TGH20" s="221"/>
      <c r="TGI20" s="221"/>
      <c r="TGJ20" s="221"/>
      <c r="TGK20" s="221"/>
      <c r="TGL20" s="221"/>
      <c r="TGM20" s="221"/>
      <c r="TGN20" s="221"/>
      <c r="TGO20" s="221"/>
      <c r="TGP20" s="221"/>
      <c r="TGQ20" s="221"/>
      <c r="TGR20" s="221"/>
      <c r="TGS20" s="221"/>
      <c r="TGT20" s="221"/>
      <c r="TGU20" s="221"/>
      <c r="TGV20" s="221"/>
      <c r="TGW20" s="221"/>
      <c r="TGX20" s="221"/>
      <c r="TGY20" s="221"/>
      <c r="TGZ20" s="221"/>
      <c r="THA20" s="221"/>
      <c r="THB20" s="221"/>
      <c r="THC20" s="221"/>
      <c r="THD20" s="221"/>
      <c r="THE20" s="221"/>
      <c r="THF20" s="221"/>
      <c r="THG20" s="221"/>
      <c r="THH20" s="221"/>
      <c r="THI20" s="221"/>
      <c r="THJ20" s="221"/>
      <c r="THK20" s="221"/>
      <c r="THL20" s="221"/>
      <c r="THM20" s="221"/>
      <c r="THN20" s="221"/>
      <c r="THO20" s="221"/>
      <c r="THP20" s="221"/>
      <c r="THQ20" s="221"/>
      <c r="THR20" s="221"/>
      <c r="THS20" s="221"/>
      <c r="THT20" s="221"/>
      <c r="THU20" s="221"/>
      <c r="THV20" s="221"/>
      <c r="THW20" s="221"/>
      <c r="THX20" s="221"/>
      <c r="THY20" s="221"/>
      <c r="THZ20" s="221"/>
      <c r="TIA20" s="221"/>
      <c r="TIB20" s="221"/>
      <c r="TIC20" s="221"/>
      <c r="TID20" s="221"/>
      <c r="TIE20" s="221"/>
      <c r="TIF20" s="221"/>
      <c r="TIG20" s="221"/>
      <c r="TIH20" s="221"/>
      <c r="TII20" s="221"/>
      <c r="TIJ20" s="221"/>
      <c r="TIK20" s="221"/>
      <c r="TIL20" s="221"/>
      <c r="TIM20" s="221"/>
      <c r="TIN20" s="221"/>
      <c r="TIO20" s="221"/>
      <c r="TIP20" s="221"/>
      <c r="TIQ20" s="221"/>
      <c r="TIR20" s="221"/>
      <c r="TIS20" s="221"/>
      <c r="TIT20" s="221"/>
      <c r="TIU20" s="221"/>
      <c r="TIV20" s="221"/>
      <c r="TIW20" s="221"/>
      <c r="TIX20" s="221"/>
      <c r="TIY20" s="221"/>
      <c r="TIZ20" s="221"/>
      <c r="TJA20" s="221"/>
      <c r="TJB20" s="221"/>
      <c r="TJC20" s="221"/>
      <c r="TJD20" s="221"/>
      <c r="TJE20" s="221"/>
      <c r="TJF20" s="221"/>
      <c r="TJG20" s="221"/>
      <c r="TJH20" s="221"/>
      <c r="TJI20" s="221"/>
      <c r="TJJ20" s="221"/>
      <c r="TJK20" s="221"/>
      <c r="TJL20" s="221"/>
      <c r="TJM20" s="221"/>
      <c r="TJN20" s="221"/>
      <c r="TJO20" s="221"/>
      <c r="TJP20" s="221"/>
      <c r="TJQ20" s="221"/>
      <c r="TJR20" s="221"/>
      <c r="TJS20" s="221"/>
      <c r="TJT20" s="221"/>
      <c r="TJU20" s="221"/>
      <c r="TJV20" s="221"/>
      <c r="TJW20" s="221"/>
      <c r="TJX20" s="221"/>
      <c r="TJY20" s="221"/>
      <c r="TJZ20" s="221"/>
      <c r="TKA20" s="221"/>
      <c r="TKB20" s="221"/>
      <c r="TKC20" s="221"/>
      <c r="TKD20" s="221"/>
      <c r="TKE20" s="221"/>
      <c r="TKF20" s="221"/>
      <c r="TKG20" s="221"/>
      <c r="TKH20" s="221"/>
      <c r="TKI20" s="221"/>
      <c r="TKJ20" s="221"/>
      <c r="TKK20" s="221"/>
      <c r="TKL20" s="221"/>
      <c r="TKM20" s="221"/>
      <c r="TKN20" s="221"/>
      <c r="TKO20" s="221"/>
      <c r="TKP20" s="221"/>
      <c r="TKQ20" s="221"/>
      <c r="TKR20" s="221"/>
      <c r="TKS20" s="221"/>
      <c r="TKT20" s="221"/>
      <c r="TKU20" s="221"/>
      <c r="TKV20" s="221"/>
      <c r="TKW20" s="221"/>
      <c r="TKX20" s="221"/>
      <c r="TKY20" s="221"/>
      <c r="TKZ20" s="221"/>
      <c r="TLA20" s="221"/>
      <c r="TLB20" s="221"/>
      <c r="TLC20" s="221"/>
      <c r="TLD20" s="221"/>
      <c r="TLE20" s="221"/>
      <c r="TLF20" s="221"/>
      <c r="TLG20" s="221"/>
      <c r="TLH20" s="221"/>
      <c r="TLI20" s="221"/>
      <c r="TLJ20" s="221"/>
      <c r="TLK20" s="221"/>
      <c r="TLL20" s="221"/>
      <c r="TLM20" s="221"/>
      <c r="TLN20" s="221"/>
      <c r="TLO20" s="221"/>
      <c r="TLP20" s="221"/>
      <c r="TLQ20" s="221"/>
      <c r="TLR20" s="221"/>
      <c r="TLS20" s="221"/>
      <c r="TLT20" s="221"/>
      <c r="TLU20" s="221"/>
      <c r="TLV20" s="221"/>
      <c r="TLW20" s="221"/>
      <c r="TLX20" s="221"/>
      <c r="TLY20" s="221"/>
      <c r="TLZ20" s="221"/>
      <c r="TMA20" s="221"/>
      <c r="TMB20" s="221"/>
      <c r="TMC20" s="221"/>
      <c r="TMD20" s="221"/>
      <c r="TME20" s="221"/>
      <c r="TMF20" s="221"/>
      <c r="TMG20" s="221"/>
      <c r="TMH20" s="221"/>
      <c r="TMI20" s="221"/>
      <c r="TMJ20" s="221"/>
      <c r="TMK20" s="221"/>
      <c r="TML20" s="221"/>
      <c r="TMM20" s="221"/>
      <c r="TMN20" s="221"/>
      <c r="TMO20" s="221"/>
      <c r="TMP20" s="221"/>
      <c r="TMQ20" s="221"/>
      <c r="TMR20" s="221"/>
      <c r="TMS20" s="221"/>
      <c r="TMT20" s="221"/>
      <c r="TMU20" s="221"/>
      <c r="TMV20" s="221"/>
      <c r="TMW20" s="221"/>
      <c r="TMX20" s="221"/>
      <c r="TMY20" s="221"/>
      <c r="TMZ20" s="221"/>
      <c r="TNA20" s="221"/>
      <c r="TNB20" s="221"/>
      <c r="TNC20" s="221"/>
      <c r="TND20" s="221"/>
      <c r="TNE20" s="221"/>
      <c r="TNF20" s="221"/>
      <c r="TNG20" s="221"/>
      <c r="TNH20" s="221"/>
      <c r="TNI20" s="221"/>
      <c r="TNJ20" s="221"/>
      <c r="TNK20" s="221"/>
      <c r="TNL20" s="221"/>
      <c r="TNM20" s="221"/>
      <c r="TNN20" s="221"/>
      <c r="TNO20" s="221"/>
      <c r="TNP20" s="221"/>
      <c r="TNQ20" s="221"/>
      <c r="TNR20" s="221"/>
      <c r="TNS20" s="221"/>
      <c r="TNT20" s="221"/>
      <c r="TNU20" s="221"/>
      <c r="TNV20" s="221"/>
      <c r="TNW20" s="221"/>
      <c r="TNX20" s="221"/>
      <c r="TNY20" s="221"/>
      <c r="TNZ20" s="221"/>
      <c r="TOA20" s="221"/>
      <c r="TOB20" s="221"/>
      <c r="TOC20" s="221"/>
      <c r="TOD20" s="221"/>
      <c r="TOE20" s="221"/>
      <c r="TOF20" s="221"/>
      <c r="TOG20" s="221"/>
      <c r="TOH20" s="221"/>
      <c r="TOI20" s="221"/>
      <c r="TOJ20" s="221"/>
      <c r="TOK20" s="221"/>
      <c r="TOL20" s="221"/>
      <c r="TOM20" s="221"/>
      <c r="TON20" s="221"/>
      <c r="TOO20" s="221"/>
      <c r="TOP20" s="221"/>
      <c r="TOQ20" s="221"/>
      <c r="TOR20" s="221"/>
      <c r="TOS20" s="221"/>
      <c r="TOT20" s="221"/>
      <c r="TOU20" s="221"/>
      <c r="TOV20" s="221"/>
      <c r="TOW20" s="221"/>
      <c r="TOX20" s="221"/>
      <c r="TOY20" s="221"/>
      <c r="TOZ20" s="221"/>
      <c r="TPA20" s="221"/>
      <c r="TPB20" s="221"/>
      <c r="TPC20" s="221"/>
      <c r="TPD20" s="221"/>
      <c r="TPE20" s="221"/>
      <c r="TPF20" s="221"/>
      <c r="TPG20" s="221"/>
      <c r="TPH20" s="221"/>
      <c r="TPI20" s="221"/>
      <c r="TPJ20" s="221"/>
      <c r="TPK20" s="221"/>
      <c r="TPL20" s="221"/>
      <c r="TPM20" s="221"/>
      <c r="TPN20" s="221"/>
      <c r="TPO20" s="221"/>
      <c r="TPP20" s="221"/>
      <c r="TPQ20" s="221"/>
      <c r="TPR20" s="221"/>
      <c r="TPS20" s="221"/>
      <c r="TPT20" s="221"/>
      <c r="TPU20" s="221"/>
      <c r="TPV20" s="221"/>
      <c r="TPW20" s="221"/>
      <c r="TPX20" s="221"/>
      <c r="TPY20" s="221"/>
      <c r="TPZ20" s="221"/>
      <c r="TQA20" s="221"/>
      <c r="TQB20" s="221"/>
      <c r="TQC20" s="221"/>
      <c r="TQD20" s="221"/>
      <c r="TQE20" s="221"/>
      <c r="TQF20" s="221"/>
      <c r="TQG20" s="221"/>
      <c r="TQH20" s="221"/>
      <c r="TQI20" s="221"/>
      <c r="TQJ20" s="221"/>
      <c r="TQK20" s="221"/>
      <c r="TQL20" s="221"/>
      <c r="TQM20" s="221"/>
      <c r="TQN20" s="221"/>
      <c r="TQO20" s="221"/>
      <c r="TQP20" s="221"/>
      <c r="TQQ20" s="221"/>
      <c r="TQR20" s="221"/>
      <c r="TQS20" s="221"/>
      <c r="TQT20" s="221"/>
      <c r="TQU20" s="221"/>
      <c r="TQV20" s="221"/>
      <c r="TQW20" s="221"/>
      <c r="TQX20" s="221"/>
      <c r="TQY20" s="221"/>
      <c r="TQZ20" s="221"/>
      <c r="TRA20" s="221"/>
      <c r="TRB20" s="221"/>
      <c r="TRC20" s="221"/>
      <c r="TRD20" s="221"/>
      <c r="TRE20" s="221"/>
      <c r="TRF20" s="221"/>
      <c r="TRG20" s="221"/>
      <c r="TRH20" s="221"/>
      <c r="TRI20" s="221"/>
      <c r="TRJ20" s="221"/>
      <c r="TRK20" s="221"/>
      <c r="TRL20" s="221"/>
      <c r="TRM20" s="221"/>
      <c r="TRN20" s="221"/>
      <c r="TRO20" s="221"/>
      <c r="TRP20" s="221"/>
      <c r="TRQ20" s="221"/>
      <c r="TRR20" s="221"/>
      <c r="TRS20" s="221"/>
      <c r="TRT20" s="221"/>
      <c r="TRU20" s="221"/>
      <c r="TRV20" s="221"/>
      <c r="TRW20" s="221"/>
      <c r="TRX20" s="221"/>
      <c r="TRY20" s="221"/>
      <c r="TRZ20" s="221"/>
      <c r="TSA20" s="221"/>
      <c r="TSB20" s="221"/>
      <c r="TSC20" s="221"/>
      <c r="TSD20" s="221"/>
      <c r="TSE20" s="221"/>
      <c r="TSF20" s="221"/>
      <c r="TSG20" s="221"/>
      <c r="TSH20" s="221"/>
      <c r="TSI20" s="221"/>
      <c r="TSJ20" s="221"/>
      <c r="TSK20" s="221"/>
      <c r="TSL20" s="221"/>
      <c r="TSM20" s="221"/>
      <c r="TSN20" s="221"/>
      <c r="TSO20" s="221"/>
      <c r="TSP20" s="221"/>
      <c r="TSQ20" s="221"/>
      <c r="TSR20" s="221"/>
      <c r="TSS20" s="221"/>
      <c r="TST20" s="221"/>
      <c r="TSU20" s="221"/>
      <c r="TSV20" s="221"/>
      <c r="TSW20" s="221"/>
      <c r="TSX20" s="221"/>
      <c r="TSY20" s="221"/>
      <c r="TSZ20" s="221"/>
      <c r="TTA20" s="221"/>
      <c r="TTB20" s="221"/>
      <c r="TTC20" s="221"/>
      <c r="TTD20" s="221"/>
      <c r="TTE20" s="221"/>
      <c r="TTF20" s="221"/>
      <c r="TTG20" s="221"/>
      <c r="TTH20" s="221"/>
      <c r="TTI20" s="221"/>
      <c r="TTJ20" s="221"/>
      <c r="TTK20" s="221"/>
      <c r="TTL20" s="221"/>
      <c r="TTM20" s="221"/>
      <c r="TTN20" s="221"/>
      <c r="TTO20" s="221"/>
      <c r="TTP20" s="221"/>
      <c r="TTQ20" s="221"/>
      <c r="TTR20" s="221"/>
      <c r="TTS20" s="221"/>
      <c r="TTT20" s="221"/>
      <c r="TTU20" s="221"/>
      <c r="TTV20" s="221"/>
      <c r="TTW20" s="221"/>
      <c r="TTX20" s="221"/>
      <c r="TTY20" s="221"/>
      <c r="TTZ20" s="221"/>
      <c r="TUA20" s="221"/>
      <c r="TUB20" s="221"/>
      <c r="TUC20" s="221"/>
      <c r="TUD20" s="221"/>
      <c r="TUE20" s="221"/>
      <c r="TUF20" s="221"/>
      <c r="TUG20" s="221"/>
      <c r="TUH20" s="221"/>
      <c r="TUI20" s="221"/>
      <c r="TUJ20" s="221"/>
      <c r="TUK20" s="221"/>
      <c r="TUL20" s="221"/>
      <c r="TUM20" s="221"/>
      <c r="TUN20" s="221"/>
      <c r="TUO20" s="221"/>
      <c r="TUP20" s="221"/>
      <c r="TUQ20" s="221"/>
      <c r="TUR20" s="221"/>
      <c r="TUS20" s="221"/>
      <c r="TUT20" s="221"/>
      <c r="TUU20" s="221"/>
      <c r="TUV20" s="221"/>
      <c r="TUW20" s="221"/>
      <c r="TUX20" s="221"/>
      <c r="TUY20" s="221"/>
      <c r="TUZ20" s="221"/>
      <c r="TVA20" s="221"/>
      <c r="TVB20" s="221"/>
      <c r="TVC20" s="221"/>
      <c r="TVD20" s="221"/>
      <c r="TVE20" s="221"/>
      <c r="TVF20" s="221"/>
      <c r="TVG20" s="221"/>
      <c r="TVH20" s="221"/>
      <c r="TVI20" s="221"/>
      <c r="TVJ20" s="221"/>
      <c r="TVK20" s="221"/>
      <c r="TVL20" s="221"/>
      <c r="TVM20" s="221"/>
      <c r="TVN20" s="221"/>
      <c r="TVO20" s="221"/>
      <c r="TVP20" s="221"/>
      <c r="TVQ20" s="221"/>
      <c r="TVR20" s="221"/>
      <c r="TVS20" s="221"/>
      <c r="TVT20" s="221"/>
      <c r="TVU20" s="221"/>
      <c r="TVV20" s="221"/>
      <c r="TVW20" s="221"/>
      <c r="TVX20" s="221"/>
      <c r="TVY20" s="221"/>
      <c r="TVZ20" s="221"/>
      <c r="TWA20" s="221"/>
      <c r="TWB20" s="221"/>
      <c r="TWC20" s="221"/>
      <c r="TWD20" s="221"/>
      <c r="TWE20" s="221"/>
      <c r="TWF20" s="221"/>
      <c r="TWG20" s="221"/>
      <c r="TWH20" s="221"/>
      <c r="TWI20" s="221"/>
      <c r="TWJ20" s="221"/>
      <c r="TWK20" s="221"/>
      <c r="TWL20" s="221"/>
      <c r="TWM20" s="221"/>
      <c r="TWN20" s="221"/>
      <c r="TWO20" s="221"/>
      <c r="TWP20" s="221"/>
      <c r="TWQ20" s="221"/>
      <c r="TWR20" s="221"/>
      <c r="TWS20" s="221"/>
      <c r="TWT20" s="221"/>
      <c r="TWU20" s="221"/>
      <c r="TWV20" s="221"/>
      <c r="TWW20" s="221"/>
      <c r="TWX20" s="221"/>
      <c r="TWY20" s="221"/>
      <c r="TWZ20" s="221"/>
      <c r="TXA20" s="221"/>
      <c r="TXB20" s="221"/>
      <c r="TXC20" s="221"/>
      <c r="TXD20" s="221"/>
      <c r="TXE20" s="221"/>
      <c r="TXF20" s="221"/>
      <c r="TXG20" s="221"/>
      <c r="TXH20" s="221"/>
      <c r="TXI20" s="221"/>
      <c r="TXJ20" s="221"/>
      <c r="TXK20" s="221"/>
      <c r="TXL20" s="221"/>
      <c r="TXM20" s="221"/>
      <c r="TXN20" s="221"/>
      <c r="TXO20" s="221"/>
      <c r="TXP20" s="221"/>
      <c r="TXQ20" s="221"/>
      <c r="TXR20" s="221"/>
      <c r="TXS20" s="221"/>
      <c r="TXT20" s="221"/>
      <c r="TXU20" s="221"/>
      <c r="TXV20" s="221"/>
      <c r="TXW20" s="221"/>
      <c r="TXX20" s="221"/>
      <c r="TXY20" s="221"/>
      <c r="TXZ20" s="221"/>
      <c r="TYA20" s="221"/>
      <c r="TYB20" s="221"/>
      <c r="TYC20" s="221"/>
      <c r="TYD20" s="221"/>
      <c r="TYE20" s="221"/>
      <c r="TYF20" s="221"/>
      <c r="TYG20" s="221"/>
      <c r="TYH20" s="221"/>
      <c r="TYI20" s="221"/>
      <c r="TYJ20" s="221"/>
      <c r="TYK20" s="221"/>
      <c r="TYL20" s="221"/>
      <c r="TYM20" s="221"/>
      <c r="TYN20" s="221"/>
      <c r="TYO20" s="221"/>
      <c r="TYP20" s="221"/>
      <c r="TYQ20" s="221"/>
      <c r="TYR20" s="221"/>
      <c r="TYS20" s="221"/>
      <c r="TYT20" s="221"/>
      <c r="TYU20" s="221"/>
      <c r="TYV20" s="221"/>
      <c r="TYW20" s="221"/>
      <c r="TYX20" s="221"/>
      <c r="TYY20" s="221"/>
      <c r="TYZ20" s="221"/>
      <c r="TZA20" s="221"/>
      <c r="TZB20" s="221"/>
      <c r="TZC20" s="221"/>
      <c r="TZD20" s="221"/>
      <c r="TZE20" s="221"/>
      <c r="TZF20" s="221"/>
      <c r="TZG20" s="221"/>
      <c r="TZH20" s="221"/>
      <c r="TZI20" s="221"/>
      <c r="TZJ20" s="221"/>
      <c r="TZK20" s="221"/>
      <c r="TZL20" s="221"/>
      <c r="TZM20" s="221"/>
      <c r="TZN20" s="221"/>
      <c r="TZO20" s="221"/>
      <c r="TZP20" s="221"/>
      <c r="TZQ20" s="221"/>
      <c r="TZR20" s="221"/>
      <c r="TZS20" s="221"/>
      <c r="TZT20" s="221"/>
      <c r="TZU20" s="221"/>
      <c r="TZV20" s="221"/>
      <c r="TZW20" s="221"/>
      <c r="TZX20" s="221"/>
      <c r="TZY20" s="221"/>
      <c r="TZZ20" s="221"/>
      <c r="UAA20" s="221"/>
      <c r="UAB20" s="221"/>
      <c r="UAC20" s="221"/>
      <c r="UAD20" s="221"/>
      <c r="UAE20" s="221"/>
      <c r="UAF20" s="221"/>
      <c r="UAG20" s="221"/>
      <c r="UAH20" s="221"/>
      <c r="UAI20" s="221"/>
      <c r="UAJ20" s="221"/>
      <c r="UAK20" s="221"/>
      <c r="UAL20" s="221"/>
      <c r="UAM20" s="221"/>
      <c r="UAN20" s="221"/>
      <c r="UAO20" s="221"/>
      <c r="UAP20" s="221"/>
      <c r="UAQ20" s="221"/>
      <c r="UAR20" s="221"/>
      <c r="UAS20" s="221"/>
      <c r="UAT20" s="221"/>
      <c r="UAU20" s="221"/>
      <c r="UAV20" s="221"/>
      <c r="UAW20" s="221"/>
      <c r="UAX20" s="221"/>
      <c r="UAY20" s="221"/>
      <c r="UAZ20" s="221"/>
      <c r="UBA20" s="221"/>
      <c r="UBB20" s="221"/>
      <c r="UBC20" s="221"/>
      <c r="UBD20" s="221"/>
      <c r="UBE20" s="221"/>
      <c r="UBF20" s="221"/>
      <c r="UBG20" s="221"/>
      <c r="UBH20" s="221"/>
      <c r="UBI20" s="221"/>
      <c r="UBJ20" s="221"/>
      <c r="UBK20" s="221"/>
      <c r="UBL20" s="221"/>
      <c r="UBM20" s="221"/>
      <c r="UBN20" s="221"/>
      <c r="UBO20" s="221"/>
      <c r="UBP20" s="221"/>
      <c r="UBQ20" s="221"/>
      <c r="UBR20" s="221"/>
      <c r="UBS20" s="221"/>
      <c r="UBT20" s="221"/>
      <c r="UBU20" s="221"/>
      <c r="UBV20" s="221"/>
      <c r="UBW20" s="221"/>
      <c r="UBX20" s="221"/>
      <c r="UBY20" s="221"/>
      <c r="UBZ20" s="221"/>
      <c r="UCA20" s="221"/>
      <c r="UCB20" s="221"/>
      <c r="UCC20" s="221"/>
      <c r="UCD20" s="221"/>
      <c r="UCE20" s="221"/>
      <c r="UCF20" s="221"/>
      <c r="UCG20" s="221"/>
      <c r="UCH20" s="221"/>
      <c r="UCI20" s="221"/>
      <c r="UCJ20" s="221"/>
      <c r="UCK20" s="221"/>
      <c r="UCL20" s="221"/>
      <c r="UCM20" s="221"/>
      <c r="UCN20" s="221"/>
      <c r="UCO20" s="221"/>
      <c r="UCP20" s="221"/>
      <c r="UCQ20" s="221"/>
      <c r="UCR20" s="221"/>
      <c r="UCS20" s="221"/>
      <c r="UCT20" s="221"/>
      <c r="UCU20" s="221"/>
      <c r="UCV20" s="221"/>
      <c r="UCW20" s="221"/>
      <c r="UCX20" s="221"/>
      <c r="UCY20" s="221"/>
      <c r="UCZ20" s="221"/>
      <c r="UDA20" s="221"/>
      <c r="UDB20" s="221"/>
      <c r="UDC20" s="221"/>
      <c r="UDD20" s="221"/>
      <c r="UDE20" s="221"/>
      <c r="UDF20" s="221"/>
      <c r="UDG20" s="221"/>
      <c r="UDH20" s="221"/>
      <c r="UDI20" s="221"/>
      <c r="UDJ20" s="221"/>
      <c r="UDK20" s="221"/>
      <c r="UDL20" s="221"/>
      <c r="UDM20" s="221"/>
      <c r="UDN20" s="221"/>
      <c r="UDO20" s="221"/>
      <c r="UDP20" s="221"/>
      <c r="UDQ20" s="221"/>
      <c r="UDR20" s="221"/>
      <c r="UDS20" s="221"/>
      <c r="UDT20" s="221"/>
      <c r="UDU20" s="221"/>
      <c r="UDV20" s="221"/>
      <c r="UDW20" s="221"/>
      <c r="UDX20" s="221"/>
      <c r="UDY20" s="221"/>
      <c r="UDZ20" s="221"/>
      <c r="UEA20" s="221"/>
      <c r="UEB20" s="221"/>
      <c r="UEC20" s="221"/>
      <c r="UED20" s="221"/>
      <c r="UEE20" s="221"/>
      <c r="UEF20" s="221"/>
      <c r="UEG20" s="221"/>
      <c r="UEH20" s="221"/>
      <c r="UEI20" s="221"/>
      <c r="UEJ20" s="221"/>
      <c r="UEK20" s="221"/>
      <c r="UEL20" s="221"/>
      <c r="UEM20" s="221"/>
      <c r="UEN20" s="221"/>
      <c r="UEO20" s="221"/>
      <c r="UEP20" s="221"/>
      <c r="UEQ20" s="221"/>
      <c r="UER20" s="221"/>
      <c r="UES20" s="221"/>
      <c r="UET20" s="221"/>
      <c r="UEU20" s="221"/>
      <c r="UEV20" s="221"/>
      <c r="UEW20" s="221"/>
      <c r="UEX20" s="221"/>
      <c r="UEY20" s="221"/>
      <c r="UEZ20" s="221"/>
      <c r="UFA20" s="221"/>
      <c r="UFB20" s="221"/>
      <c r="UFC20" s="221"/>
      <c r="UFD20" s="221"/>
      <c r="UFE20" s="221"/>
      <c r="UFF20" s="221"/>
      <c r="UFG20" s="221"/>
      <c r="UFH20" s="221"/>
      <c r="UFI20" s="221"/>
      <c r="UFJ20" s="221"/>
      <c r="UFK20" s="221"/>
      <c r="UFL20" s="221"/>
      <c r="UFM20" s="221"/>
      <c r="UFN20" s="221"/>
      <c r="UFO20" s="221"/>
      <c r="UFP20" s="221"/>
      <c r="UFQ20" s="221"/>
      <c r="UFR20" s="221"/>
      <c r="UFS20" s="221"/>
      <c r="UFT20" s="221"/>
      <c r="UFU20" s="221"/>
      <c r="UFV20" s="221"/>
      <c r="UFW20" s="221"/>
      <c r="UFX20" s="221"/>
      <c r="UFY20" s="221"/>
      <c r="UFZ20" s="221"/>
      <c r="UGA20" s="221"/>
      <c r="UGB20" s="221"/>
      <c r="UGC20" s="221"/>
      <c r="UGD20" s="221"/>
      <c r="UGE20" s="221"/>
      <c r="UGF20" s="221"/>
      <c r="UGG20" s="221"/>
      <c r="UGH20" s="221"/>
      <c r="UGI20" s="221"/>
      <c r="UGJ20" s="221"/>
      <c r="UGK20" s="221"/>
      <c r="UGL20" s="221"/>
      <c r="UGM20" s="221"/>
      <c r="UGN20" s="221"/>
      <c r="UGO20" s="221"/>
      <c r="UGP20" s="221"/>
      <c r="UGQ20" s="221"/>
      <c r="UGR20" s="221"/>
      <c r="UGS20" s="221"/>
      <c r="UGT20" s="221"/>
      <c r="UGU20" s="221"/>
      <c r="UGV20" s="221"/>
      <c r="UGW20" s="221"/>
      <c r="UGX20" s="221"/>
      <c r="UGY20" s="221"/>
      <c r="UGZ20" s="221"/>
      <c r="UHA20" s="221"/>
      <c r="UHB20" s="221"/>
      <c r="UHC20" s="221"/>
      <c r="UHD20" s="221"/>
      <c r="UHE20" s="221"/>
      <c r="UHF20" s="221"/>
      <c r="UHG20" s="221"/>
      <c r="UHH20" s="221"/>
      <c r="UHI20" s="221"/>
      <c r="UHJ20" s="221"/>
      <c r="UHK20" s="221"/>
      <c r="UHL20" s="221"/>
      <c r="UHM20" s="221"/>
      <c r="UHN20" s="221"/>
      <c r="UHO20" s="221"/>
      <c r="UHP20" s="221"/>
      <c r="UHQ20" s="221"/>
      <c r="UHR20" s="221"/>
      <c r="UHS20" s="221"/>
      <c r="UHT20" s="221"/>
      <c r="UHU20" s="221"/>
      <c r="UHV20" s="221"/>
      <c r="UHW20" s="221"/>
      <c r="UHX20" s="221"/>
      <c r="UHY20" s="221"/>
      <c r="UHZ20" s="221"/>
      <c r="UIA20" s="221"/>
      <c r="UIB20" s="221"/>
      <c r="UIC20" s="221"/>
      <c r="UID20" s="221"/>
      <c r="UIE20" s="221"/>
      <c r="UIF20" s="221"/>
      <c r="UIG20" s="221"/>
      <c r="UIH20" s="221"/>
      <c r="UII20" s="221"/>
      <c r="UIJ20" s="221"/>
      <c r="UIK20" s="221"/>
      <c r="UIL20" s="221"/>
      <c r="UIM20" s="221"/>
      <c r="UIN20" s="221"/>
      <c r="UIO20" s="221"/>
      <c r="UIP20" s="221"/>
      <c r="UIQ20" s="221"/>
      <c r="UIR20" s="221"/>
      <c r="UIS20" s="221"/>
      <c r="UIT20" s="221"/>
      <c r="UIU20" s="221"/>
      <c r="UIV20" s="221"/>
      <c r="UIW20" s="221"/>
      <c r="UIX20" s="221"/>
      <c r="UIY20" s="221"/>
      <c r="UIZ20" s="221"/>
      <c r="UJA20" s="221"/>
      <c r="UJB20" s="221"/>
      <c r="UJC20" s="221"/>
      <c r="UJD20" s="221"/>
      <c r="UJE20" s="221"/>
      <c r="UJF20" s="221"/>
      <c r="UJG20" s="221"/>
      <c r="UJH20" s="221"/>
      <c r="UJI20" s="221"/>
      <c r="UJJ20" s="221"/>
      <c r="UJK20" s="221"/>
      <c r="UJL20" s="221"/>
      <c r="UJM20" s="221"/>
      <c r="UJN20" s="221"/>
      <c r="UJO20" s="221"/>
      <c r="UJP20" s="221"/>
      <c r="UJQ20" s="221"/>
      <c r="UJR20" s="221"/>
      <c r="UJS20" s="221"/>
      <c r="UJT20" s="221"/>
      <c r="UJU20" s="221"/>
      <c r="UJV20" s="221"/>
      <c r="UJW20" s="221"/>
      <c r="UJX20" s="221"/>
      <c r="UJY20" s="221"/>
      <c r="UJZ20" s="221"/>
      <c r="UKA20" s="221"/>
      <c r="UKB20" s="221"/>
      <c r="UKC20" s="221"/>
      <c r="UKD20" s="221"/>
      <c r="UKE20" s="221"/>
      <c r="UKF20" s="221"/>
      <c r="UKG20" s="221"/>
      <c r="UKH20" s="221"/>
      <c r="UKI20" s="221"/>
      <c r="UKJ20" s="221"/>
      <c r="UKK20" s="221"/>
      <c r="UKL20" s="221"/>
      <c r="UKM20" s="221"/>
      <c r="UKN20" s="221"/>
      <c r="UKO20" s="221"/>
      <c r="UKP20" s="221"/>
      <c r="UKQ20" s="221"/>
      <c r="UKR20" s="221"/>
      <c r="UKS20" s="221"/>
      <c r="UKT20" s="221"/>
      <c r="UKU20" s="221"/>
      <c r="UKV20" s="221"/>
      <c r="UKW20" s="221"/>
      <c r="UKX20" s="221"/>
      <c r="UKY20" s="221"/>
      <c r="UKZ20" s="221"/>
      <c r="ULA20" s="221"/>
      <c r="ULB20" s="221"/>
      <c r="ULC20" s="221"/>
      <c r="ULD20" s="221"/>
      <c r="ULE20" s="221"/>
      <c r="ULF20" s="221"/>
      <c r="ULG20" s="221"/>
      <c r="ULH20" s="221"/>
      <c r="ULI20" s="221"/>
      <c r="ULJ20" s="221"/>
      <c r="ULK20" s="221"/>
      <c r="ULL20" s="221"/>
      <c r="ULM20" s="221"/>
      <c r="ULN20" s="221"/>
      <c r="ULO20" s="221"/>
      <c r="ULP20" s="221"/>
      <c r="ULQ20" s="221"/>
      <c r="ULR20" s="221"/>
      <c r="ULS20" s="221"/>
      <c r="ULT20" s="221"/>
      <c r="ULU20" s="221"/>
      <c r="ULV20" s="221"/>
      <c r="ULW20" s="221"/>
      <c r="ULX20" s="221"/>
      <c r="ULY20" s="221"/>
      <c r="ULZ20" s="221"/>
      <c r="UMA20" s="221"/>
      <c r="UMB20" s="221"/>
      <c r="UMC20" s="221"/>
      <c r="UMD20" s="221"/>
      <c r="UME20" s="221"/>
      <c r="UMF20" s="221"/>
      <c r="UMG20" s="221"/>
      <c r="UMH20" s="221"/>
      <c r="UMI20" s="221"/>
      <c r="UMJ20" s="221"/>
      <c r="UMK20" s="221"/>
      <c r="UML20" s="221"/>
      <c r="UMM20" s="221"/>
      <c r="UMN20" s="221"/>
      <c r="UMO20" s="221"/>
      <c r="UMP20" s="221"/>
      <c r="UMQ20" s="221"/>
      <c r="UMR20" s="221"/>
      <c r="UMS20" s="221"/>
      <c r="UMT20" s="221"/>
      <c r="UMU20" s="221"/>
      <c r="UMV20" s="221"/>
      <c r="UMW20" s="221"/>
      <c r="UMX20" s="221"/>
      <c r="UMY20" s="221"/>
      <c r="UMZ20" s="221"/>
      <c r="UNA20" s="221"/>
      <c r="UNB20" s="221"/>
      <c r="UNC20" s="221"/>
      <c r="UND20" s="221"/>
      <c r="UNE20" s="221"/>
      <c r="UNF20" s="221"/>
      <c r="UNG20" s="221"/>
      <c r="UNH20" s="221"/>
      <c r="UNI20" s="221"/>
      <c r="UNJ20" s="221"/>
      <c r="UNK20" s="221"/>
      <c r="UNL20" s="221"/>
      <c r="UNM20" s="221"/>
      <c r="UNN20" s="221"/>
      <c r="UNO20" s="221"/>
      <c r="UNP20" s="221"/>
      <c r="UNQ20" s="221"/>
      <c r="UNR20" s="221"/>
      <c r="UNS20" s="221"/>
      <c r="UNT20" s="221"/>
      <c r="UNU20" s="221"/>
      <c r="UNV20" s="221"/>
      <c r="UNW20" s="221"/>
      <c r="UNX20" s="221"/>
      <c r="UNY20" s="221"/>
      <c r="UNZ20" s="221"/>
      <c r="UOA20" s="221"/>
      <c r="UOB20" s="221"/>
      <c r="UOC20" s="221"/>
      <c r="UOD20" s="221"/>
      <c r="UOE20" s="221"/>
      <c r="UOF20" s="221"/>
      <c r="UOG20" s="221"/>
      <c r="UOH20" s="221"/>
      <c r="UOI20" s="221"/>
      <c r="UOJ20" s="221"/>
      <c r="UOK20" s="221"/>
      <c r="UOL20" s="221"/>
      <c r="UOM20" s="221"/>
      <c r="UON20" s="221"/>
      <c r="UOO20" s="221"/>
      <c r="UOP20" s="221"/>
      <c r="UOQ20" s="221"/>
      <c r="UOR20" s="221"/>
      <c r="UOS20" s="221"/>
      <c r="UOT20" s="221"/>
      <c r="UOU20" s="221"/>
      <c r="UOV20" s="221"/>
      <c r="UOW20" s="221"/>
      <c r="UOX20" s="221"/>
      <c r="UOY20" s="221"/>
      <c r="UOZ20" s="221"/>
      <c r="UPA20" s="221"/>
      <c r="UPB20" s="221"/>
      <c r="UPC20" s="221"/>
      <c r="UPD20" s="221"/>
      <c r="UPE20" s="221"/>
      <c r="UPF20" s="221"/>
      <c r="UPG20" s="221"/>
      <c r="UPH20" s="221"/>
      <c r="UPI20" s="221"/>
      <c r="UPJ20" s="221"/>
      <c r="UPK20" s="221"/>
      <c r="UPL20" s="221"/>
      <c r="UPM20" s="221"/>
      <c r="UPN20" s="221"/>
      <c r="UPO20" s="221"/>
      <c r="UPP20" s="221"/>
      <c r="UPQ20" s="221"/>
      <c r="UPR20" s="221"/>
      <c r="UPS20" s="221"/>
      <c r="UPT20" s="221"/>
      <c r="UPU20" s="221"/>
      <c r="UPV20" s="221"/>
      <c r="UPW20" s="221"/>
      <c r="UPX20" s="221"/>
      <c r="UPY20" s="221"/>
      <c r="UPZ20" s="221"/>
      <c r="UQA20" s="221"/>
      <c r="UQB20" s="221"/>
      <c r="UQC20" s="221"/>
      <c r="UQD20" s="221"/>
      <c r="UQE20" s="221"/>
      <c r="UQF20" s="221"/>
      <c r="UQG20" s="221"/>
      <c r="UQH20" s="221"/>
      <c r="UQI20" s="221"/>
      <c r="UQJ20" s="221"/>
      <c r="UQK20" s="221"/>
      <c r="UQL20" s="221"/>
      <c r="UQM20" s="221"/>
      <c r="UQN20" s="221"/>
      <c r="UQO20" s="221"/>
      <c r="UQP20" s="221"/>
      <c r="UQQ20" s="221"/>
      <c r="UQR20" s="221"/>
      <c r="UQS20" s="221"/>
      <c r="UQT20" s="221"/>
      <c r="UQU20" s="221"/>
      <c r="UQV20" s="221"/>
      <c r="UQW20" s="221"/>
      <c r="UQX20" s="221"/>
      <c r="UQY20" s="221"/>
      <c r="UQZ20" s="221"/>
      <c r="URA20" s="221"/>
      <c r="URB20" s="221"/>
      <c r="URC20" s="221"/>
      <c r="URD20" s="221"/>
      <c r="URE20" s="221"/>
      <c r="URF20" s="221"/>
      <c r="URG20" s="221"/>
      <c r="URH20" s="221"/>
      <c r="URI20" s="221"/>
      <c r="URJ20" s="221"/>
      <c r="URK20" s="221"/>
      <c r="URL20" s="221"/>
      <c r="URM20" s="221"/>
      <c r="URN20" s="221"/>
      <c r="URO20" s="221"/>
      <c r="URP20" s="221"/>
      <c r="URQ20" s="221"/>
      <c r="URR20" s="221"/>
      <c r="URS20" s="221"/>
      <c r="URT20" s="221"/>
      <c r="URU20" s="221"/>
      <c r="URV20" s="221"/>
      <c r="URW20" s="221"/>
      <c r="URX20" s="221"/>
      <c r="URY20" s="221"/>
      <c r="URZ20" s="221"/>
      <c r="USA20" s="221"/>
      <c r="USB20" s="221"/>
      <c r="USC20" s="221"/>
      <c r="USD20" s="221"/>
      <c r="USE20" s="221"/>
      <c r="USF20" s="221"/>
      <c r="USG20" s="221"/>
      <c r="USH20" s="221"/>
      <c r="USI20" s="221"/>
      <c r="USJ20" s="221"/>
      <c r="USK20" s="221"/>
      <c r="USL20" s="221"/>
      <c r="USM20" s="221"/>
      <c r="USN20" s="221"/>
      <c r="USO20" s="221"/>
      <c r="USP20" s="221"/>
      <c r="USQ20" s="221"/>
      <c r="USR20" s="221"/>
      <c r="USS20" s="221"/>
      <c r="UST20" s="221"/>
      <c r="USU20" s="221"/>
      <c r="USV20" s="221"/>
      <c r="USW20" s="221"/>
      <c r="USX20" s="221"/>
      <c r="USY20" s="221"/>
      <c r="USZ20" s="221"/>
      <c r="UTA20" s="221"/>
      <c r="UTB20" s="221"/>
      <c r="UTC20" s="221"/>
      <c r="UTD20" s="221"/>
      <c r="UTE20" s="221"/>
      <c r="UTF20" s="221"/>
      <c r="UTG20" s="221"/>
      <c r="UTH20" s="221"/>
      <c r="UTI20" s="221"/>
      <c r="UTJ20" s="221"/>
      <c r="UTK20" s="221"/>
      <c r="UTL20" s="221"/>
      <c r="UTM20" s="221"/>
      <c r="UTN20" s="221"/>
      <c r="UTO20" s="221"/>
      <c r="UTP20" s="221"/>
      <c r="UTQ20" s="221"/>
      <c r="UTR20" s="221"/>
      <c r="UTS20" s="221"/>
      <c r="UTT20" s="221"/>
      <c r="UTU20" s="221"/>
      <c r="UTV20" s="221"/>
      <c r="UTW20" s="221"/>
      <c r="UTX20" s="221"/>
      <c r="UTY20" s="221"/>
      <c r="UTZ20" s="221"/>
      <c r="UUA20" s="221"/>
      <c r="UUB20" s="221"/>
      <c r="UUC20" s="221"/>
      <c r="UUD20" s="221"/>
      <c r="UUE20" s="221"/>
      <c r="UUF20" s="221"/>
      <c r="UUG20" s="221"/>
      <c r="UUH20" s="221"/>
      <c r="UUI20" s="221"/>
      <c r="UUJ20" s="221"/>
      <c r="UUK20" s="221"/>
      <c r="UUL20" s="221"/>
      <c r="UUM20" s="221"/>
      <c r="UUN20" s="221"/>
      <c r="UUO20" s="221"/>
      <c r="UUP20" s="221"/>
      <c r="UUQ20" s="221"/>
      <c r="UUR20" s="221"/>
      <c r="UUS20" s="221"/>
      <c r="UUT20" s="221"/>
      <c r="UUU20" s="221"/>
      <c r="UUV20" s="221"/>
      <c r="UUW20" s="221"/>
      <c r="UUX20" s="221"/>
      <c r="UUY20" s="221"/>
      <c r="UUZ20" s="221"/>
      <c r="UVA20" s="221"/>
      <c r="UVB20" s="221"/>
      <c r="UVC20" s="221"/>
      <c r="UVD20" s="221"/>
      <c r="UVE20" s="221"/>
      <c r="UVF20" s="221"/>
      <c r="UVG20" s="221"/>
      <c r="UVH20" s="221"/>
      <c r="UVI20" s="221"/>
      <c r="UVJ20" s="221"/>
      <c r="UVK20" s="221"/>
      <c r="UVL20" s="221"/>
      <c r="UVM20" s="221"/>
      <c r="UVN20" s="221"/>
      <c r="UVO20" s="221"/>
      <c r="UVP20" s="221"/>
      <c r="UVQ20" s="221"/>
      <c r="UVR20" s="221"/>
      <c r="UVS20" s="221"/>
      <c r="UVT20" s="221"/>
      <c r="UVU20" s="221"/>
      <c r="UVV20" s="221"/>
      <c r="UVW20" s="221"/>
      <c r="UVX20" s="221"/>
      <c r="UVY20" s="221"/>
      <c r="UVZ20" s="221"/>
      <c r="UWA20" s="221"/>
      <c r="UWB20" s="221"/>
      <c r="UWC20" s="221"/>
      <c r="UWD20" s="221"/>
      <c r="UWE20" s="221"/>
      <c r="UWF20" s="221"/>
      <c r="UWG20" s="221"/>
      <c r="UWH20" s="221"/>
      <c r="UWI20" s="221"/>
      <c r="UWJ20" s="221"/>
      <c r="UWK20" s="221"/>
      <c r="UWL20" s="221"/>
      <c r="UWM20" s="221"/>
      <c r="UWN20" s="221"/>
      <c r="UWO20" s="221"/>
      <c r="UWP20" s="221"/>
      <c r="UWQ20" s="221"/>
      <c r="UWR20" s="221"/>
      <c r="UWS20" s="221"/>
      <c r="UWT20" s="221"/>
      <c r="UWU20" s="221"/>
      <c r="UWV20" s="221"/>
      <c r="UWW20" s="221"/>
      <c r="UWX20" s="221"/>
      <c r="UWY20" s="221"/>
      <c r="UWZ20" s="221"/>
      <c r="UXA20" s="221"/>
      <c r="UXB20" s="221"/>
      <c r="UXC20" s="221"/>
      <c r="UXD20" s="221"/>
      <c r="UXE20" s="221"/>
      <c r="UXF20" s="221"/>
      <c r="UXG20" s="221"/>
      <c r="UXH20" s="221"/>
      <c r="UXI20" s="221"/>
      <c r="UXJ20" s="221"/>
      <c r="UXK20" s="221"/>
      <c r="UXL20" s="221"/>
      <c r="UXM20" s="221"/>
      <c r="UXN20" s="221"/>
      <c r="UXO20" s="221"/>
      <c r="UXP20" s="221"/>
      <c r="UXQ20" s="221"/>
      <c r="UXR20" s="221"/>
      <c r="UXS20" s="221"/>
      <c r="UXT20" s="221"/>
      <c r="UXU20" s="221"/>
      <c r="UXV20" s="221"/>
      <c r="UXW20" s="221"/>
      <c r="UXX20" s="221"/>
      <c r="UXY20" s="221"/>
      <c r="UXZ20" s="221"/>
      <c r="UYA20" s="221"/>
      <c r="UYB20" s="221"/>
      <c r="UYC20" s="221"/>
      <c r="UYD20" s="221"/>
      <c r="UYE20" s="221"/>
      <c r="UYF20" s="221"/>
      <c r="UYG20" s="221"/>
      <c r="UYH20" s="221"/>
      <c r="UYI20" s="221"/>
      <c r="UYJ20" s="221"/>
      <c r="UYK20" s="221"/>
      <c r="UYL20" s="221"/>
      <c r="UYM20" s="221"/>
      <c r="UYN20" s="221"/>
      <c r="UYO20" s="221"/>
      <c r="UYP20" s="221"/>
      <c r="UYQ20" s="221"/>
      <c r="UYR20" s="221"/>
      <c r="UYS20" s="221"/>
      <c r="UYT20" s="221"/>
      <c r="UYU20" s="221"/>
      <c r="UYV20" s="221"/>
      <c r="UYW20" s="221"/>
      <c r="UYX20" s="221"/>
      <c r="UYY20" s="221"/>
      <c r="UYZ20" s="221"/>
      <c r="UZA20" s="221"/>
      <c r="UZB20" s="221"/>
      <c r="UZC20" s="221"/>
      <c r="UZD20" s="221"/>
      <c r="UZE20" s="221"/>
      <c r="UZF20" s="221"/>
      <c r="UZG20" s="221"/>
      <c r="UZH20" s="221"/>
      <c r="UZI20" s="221"/>
      <c r="UZJ20" s="221"/>
      <c r="UZK20" s="221"/>
      <c r="UZL20" s="221"/>
      <c r="UZM20" s="221"/>
      <c r="UZN20" s="221"/>
      <c r="UZO20" s="221"/>
      <c r="UZP20" s="221"/>
      <c r="UZQ20" s="221"/>
      <c r="UZR20" s="221"/>
      <c r="UZS20" s="221"/>
      <c r="UZT20" s="221"/>
      <c r="UZU20" s="221"/>
      <c r="UZV20" s="221"/>
      <c r="UZW20" s="221"/>
      <c r="UZX20" s="221"/>
      <c r="UZY20" s="221"/>
      <c r="UZZ20" s="221"/>
      <c r="VAA20" s="221"/>
      <c r="VAB20" s="221"/>
      <c r="VAC20" s="221"/>
      <c r="VAD20" s="221"/>
      <c r="VAE20" s="221"/>
      <c r="VAF20" s="221"/>
      <c r="VAG20" s="221"/>
      <c r="VAH20" s="221"/>
      <c r="VAI20" s="221"/>
      <c r="VAJ20" s="221"/>
      <c r="VAK20" s="221"/>
      <c r="VAL20" s="221"/>
      <c r="VAM20" s="221"/>
      <c r="VAN20" s="221"/>
      <c r="VAO20" s="221"/>
      <c r="VAP20" s="221"/>
      <c r="VAQ20" s="221"/>
      <c r="VAR20" s="221"/>
      <c r="VAS20" s="221"/>
      <c r="VAT20" s="221"/>
      <c r="VAU20" s="221"/>
      <c r="VAV20" s="221"/>
      <c r="VAW20" s="221"/>
      <c r="VAX20" s="221"/>
      <c r="VAY20" s="221"/>
      <c r="VAZ20" s="221"/>
      <c r="VBA20" s="221"/>
      <c r="VBB20" s="221"/>
      <c r="VBC20" s="221"/>
      <c r="VBD20" s="221"/>
      <c r="VBE20" s="221"/>
      <c r="VBF20" s="221"/>
      <c r="VBG20" s="221"/>
      <c r="VBH20" s="221"/>
      <c r="VBI20" s="221"/>
      <c r="VBJ20" s="221"/>
      <c r="VBK20" s="221"/>
      <c r="VBL20" s="221"/>
      <c r="VBM20" s="221"/>
      <c r="VBN20" s="221"/>
      <c r="VBO20" s="221"/>
      <c r="VBP20" s="221"/>
      <c r="VBQ20" s="221"/>
      <c r="VBR20" s="221"/>
      <c r="VBS20" s="221"/>
      <c r="VBT20" s="221"/>
      <c r="VBU20" s="221"/>
      <c r="VBV20" s="221"/>
      <c r="VBW20" s="221"/>
      <c r="VBX20" s="221"/>
      <c r="VBY20" s="221"/>
      <c r="VBZ20" s="221"/>
      <c r="VCA20" s="221"/>
      <c r="VCB20" s="221"/>
      <c r="VCC20" s="221"/>
      <c r="VCD20" s="221"/>
      <c r="VCE20" s="221"/>
      <c r="VCF20" s="221"/>
      <c r="VCG20" s="221"/>
      <c r="VCH20" s="221"/>
      <c r="VCI20" s="221"/>
      <c r="VCJ20" s="221"/>
      <c r="VCK20" s="221"/>
      <c r="VCL20" s="221"/>
      <c r="VCM20" s="221"/>
      <c r="VCN20" s="221"/>
      <c r="VCO20" s="221"/>
      <c r="VCP20" s="221"/>
      <c r="VCQ20" s="221"/>
      <c r="VCR20" s="221"/>
      <c r="VCS20" s="221"/>
      <c r="VCT20" s="221"/>
      <c r="VCU20" s="221"/>
      <c r="VCV20" s="221"/>
      <c r="VCW20" s="221"/>
      <c r="VCX20" s="221"/>
      <c r="VCY20" s="221"/>
      <c r="VCZ20" s="221"/>
      <c r="VDA20" s="221"/>
      <c r="VDB20" s="221"/>
      <c r="VDC20" s="221"/>
      <c r="VDD20" s="221"/>
      <c r="VDE20" s="221"/>
      <c r="VDF20" s="221"/>
      <c r="VDG20" s="221"/>
      <c r="VDH20" s="221"/>
      <c r="VDI20" s="221"/>
      <c r="VDJ20" s="221"/>
      <c r="VDK20" s="221"/>
      <c r="VDL20" s="221"/>
      <c r="VDM20" s="221"/>
      <c r="VDN20" s="221"/>
      <c r="VDO20" s="221"/>
      <c r="VDP20" s="221"/>
      <c r="VDQ20" s="221"/>
      <c r="VDR20" s="221"/>
      <c r="VDS20" s="221"/>
      <c r="VDT20" s="221"/>
      <c r="VDU20" s="221"/>
      <c r="VDV20" s="221"/>
      <c r="VDW20" s="221"/>
      <c r="VDX20" s="221"/>
      <c r="VDY20" s="221"/>
      <c r="VDZ20" s="221"/>
      <c r="VEA20" s="221"/>
      <c r="VEB20" s="221"/>
      <c r="VEC20" s="221"/>
      <c r="VED20" s="221"/>
      <c r="VEE20" s="221"/>
      <c r="VEF20" s="221"/>
      <c r="VEG20" s="221"/>
      <c r="VEH20" s="221"/>
      <c r="VEI20" s="221"/>
      <c r="VEJ20" s="221"/>
      <c r="VEK20" s="221"/>
      <c r="VEL20" s="221"/>
      <c r="VEM20" s="221"/>
      <c r="VEN20" s="221"/>
      <c r="VEO20" s="221"/>
      <c r="VEP20" s="221"/>
      <c r="VEQ20" s="221"/>
      <c r="VER20" s="221"/>
      <c r="VES20" s="221"/>
      <c r="VET20" s="221"/>
      <c r="VEU20" s="221"/>
      <c r="VEV20" s="221"/>
      <c r="VEW20" s="221"/>
      <c r="VEX20" s="221"/>
      <c r="VEY20" s="221"/>
      <c r="VEZ20" s="221"/>
      <c r="VFA20" s="221"/>
      <c r="VFB20" s="221"/>
      <c r="VFC20" s="221"/>
      <c r="VFD20" s="221"/>
      <c r="VFE20" s="221"/>
      <c r="VFF20" s="221"/>
      <c r="VFG20" s="221"/>
      <c r="VFH20" s="221"/>
      <c r="VFI20" s="221"/>
      <c r="VFJ20" s="221"/>
      <c r="VFK20" s="221"/>
      <c r="VFL20" s="221"/>
      <c r="VFM20" s="221"/>
      <c r="VFN20" s="221"/>
      <c r="VFO20" s="221"/>
      <c r="VFP20" s="221"/>
      <c r="VFQ20" s="221"/>
      <c r="VFR20" s="221"/>
      <c r="VFS20" s="221"/>
      <c r="VFT20" s="221"/>
      <c r="VFU20" s="221"/>
      <c r="VFV20" s="221"/>
      <c r="VFW20" s="221"/>
      <c r="VFX20" s="221"/>
      <c r="VFY20" s="221"/>
      <c r="VFZ20" s="221"/>
      <c r="VGA20" s="221"/>
      <c r="VGB20" s="221"/>
      <c r="VGC20" s="221"/>
      <c r="VGD20" s="221"/>
      <c r="VGE20" s="221"/>
      <c r="VGF20" s="221"/>
      <c r="VGG20" s="221"/>
      <c r="VGH20" s="221"/>
      <c r="VGI20" s="221"/>
      <c r="VGJ20" s="221"/>
      <c r="VGK20" s="221"/>
      <c r="VGL20" s="221"/>
      <c r="VGM20" s="221"/>
      <c r="VGN20" s="221"/>
      <c r="VGO20" s="221"/>
      <c r="VGP20" s="221"/>
      <c r="VGQ20" s="221"/>
      <c r="VGR20" s="221"/>
      <c r="VGS20" s="221"/>
      <c r="VGT20" s="221"/>
      <c r="VGU20" s="221"/>
      <c r="VGV20" s="221"/>
      <c r="VGW20" s="221"/>
      <c r="VGX20" s="221"/>
      <c r="VGY20" s="221"/>
      <c r="VGZ20" s="221"/>
      <c r="VHA20" s="221"/>
      <c r="VHB20" s="221"/>
      <c r="VHC20" s="221"/>
      <c r="VHD20" s="221"/>
      <c r="VHE20" s="221"/>
      <c r="VHF20" s="221"/>
      <c r="VHG20" s="221"/>
      <c r="VHH20" s="221"/>
      <c r="VHI20" s="221"/>
      <c r="VHJ20" s="221"/>
      <c r="VHK20" s="221"/>
      <c r="VHL20" s="221"/>
      <c r="VHM20" s="221"/>
      <c r="VHN20" s="221"/>
      <c r="VHO20" s="221"/>
      <c r="VHP20" s="221"/>
      <c r="VHQ20" s="221"/>
      <c r="VHR20" s="221"/>
      <c r="VHS20" s="221"/>
      <c r="VHT20" s="221"/>
      <c r="VHU20" s="221"/>
      <c r="VHV20" s="221"/>
      <c r="VHW20" s="221"/>
      <c r="VHX20" s="221"/>
      <c r="VHY20" s="221"/>
      <c r="VHZ20" s="221"/>
      <c r="VIA20" s="221"/>
      <c r="VIB20" s="221"/>
      <c r="VIC20" s="221"/>
      <c r="VID20" s="221"/>
      <c r="VIE20" s="221"/>
      <c r="VIF20" s="221"/>
      <c r="VIG20" s="221"/>
      <c r="VIH20" s="221"/>
      <c r="VII20" s="221"/>
      <c r="VIJ20" s="221"/>
      <c r="VIK20" s="221"/>
      <c r="VIL20" s="221"/>
      <c r="VIM20" s="221"/>
      <c r="VIN20" s="221"/>
      <c r="VIO20" s="221"/>
      <c r="VIP20" s="221"/>
      <c r="VIQ20" s="221"/>
      <c r="VIR20" s="221"/>
      <c r="VIS20" s="221"/>
      <c r="VIT20" s="221"/>
      <c r="VIU20" s="221"/>
      <c r="VIV20" s="221"/>
      <c r="VIW20" s="221"/>
      <c r="VIX20" s="221"/>
      <c r="VIY20" s="221"/>
      <c r="VIZ20" s="221"/>
      <c r="VJA20" s="221"/>
      <c r="VJB20" s="221"/>
      <c r="VJC20" s="221"/>
      <c r="VJD20" s="221"/>
      <c r="VJE20" s="221"/>
      <c r="VJF20" s="221"/>
      <c r="VJG20" s="221"/>
      <c r="VJH20" s="221"/>
      <c r="VJI20" s="221"/>
      <c r="VJJ20" s="221"/>
      <c r="VJK20" s="221"/>
      <c r="VJL20" s="221"/>
      <c r="VJM20" s="221"/>
      <c r="VJN20" s="221"/>
      <c r="VJO20" s="221"/>
      <c r="VJP20" s="221"/>
      <c r="VJQ20" s="221"/>
      <c r="VJR20" s="221"/>
      <c r="VJS20" s="221"/>
      <c r="VJT20" s="221"/>
      <c r="VJU20" s="221"/>
      <c r="VJV20" s="221"/>
      <c r="VJW20" s="221"/>
      <c r="VJX20" s="221"/>
      <c r="VJY20" s="221"/>
      <c r="VJZ20" s="221"/>
      <c r="VKA20" s="221"/>
      <c r="VKB20" s="221"/>
      <c r="VKC20" s="221"/>
      <c r="VKD20" s="221"/>
      <c r="VKE20" s="221"/>
      <c r="VKF20" s="221"/>
      <c r="VKG20" s="221"/>
      <c r="VKH20" s="221"/>
      <c r="VKI20" s="221"/>
      <c r="VKJ20" s="221"/>
      <c r="VKK20" s="221"/>
      <c r="VKL20" s="221"/>
      <c r="VKM20" s="221"/>
      <c r="VKN20" s="221"/>
      <c r="VKO20" s="221"/>
      <c r="VKP20" s="221"/>
      <c r="VKQ20" s="221"/>
      <c r="VKR20" s="221"/>
      <c r="VKS20" s="221"/>
      <c r="VKT20" s="221"/>
      <c r="VKU20" s="221"/>
      <c r="VKV20" s="221"/>
      <c r="VKW20" s="221"/>
      <c r="VKX20" s="221"/>
      <c r="VKY20" s="221"/>
      <c r="VKZ20" s="221"/>
      <c r="VLA20" s="221"/>
      <c r="VLB20" s="221"/>
      <c r="VLC20" s="221"/>
      <c r="VLD20" s="221"/>
      <c r="VLE20" s="221"/>
      <c r="VLF20" s="221"/>
      <c r="VLG20" s="221"/>
      <c r="VLH20" s="221"/>
      <c r="VLI20" s="221"/>
      <c r="VLJ20" s="221"/>
      <c r="VLK20" s="221"/>
      <c r="VLL20" s="221"/>
      <c r="VLM20" s="221"/>
      <c r="VLN20" s="221"/>
      <c r="VLO20" s="221"/>
      <c r="VLP20" s="221"/>
      <c r="VLQ20" s="221"/>
      <c r="VLR20" s="221"/>
      <c r="VLS20" s="221"/>
      <c r="VLT20" s="221"/>
      <c r="VLU20" s="221"/>
      <c r="VLV20" s="221"/>
      <c r="VLW20" s="221"/>
      <c r="VLX20" s="221"/>
      <c r="VLY20" s="221"/>
      <c r="VLZ20" s="221"/>
      <c r="VMA20" s="221"/>
      <c r="VMB20" s="221"/>
      <c r="VMC20" s="221"/>
      <c r="VMD20" s="221"/>
      <c r="VME20" s="221"/>
      <c r="VMF20" s="221"/>
      <c r="VMG20" s="221"/>
      <c r="VMH20" s="221"/>
      <c r="VMI20" s="221"/>
      <c r="VMJ20" s="221"/>
      <c r="VMK20" s="221"/>
      <c r="VML20" s="221"/>
      <c r="VMM20" s="221"/>
      <c r="VMN20" s="221"/>
      <c r="VMO20" s="221"/>
      <c r="VMP20" s="221"/>
      <c r="VMQ20" s="221"/>
      <c r="VMR20" s="221"/>
      <c r="VMS20" s="221"/>
      <c r="VMT20" s="221"/>
      <c r="VMU20" s="221"/>
      <c r="VMV20" s="221"/>
      <c r="VMW20" s="221"/>
      <c r="VMX20" s="221"/>
      <c r="VMY20" s="221"/>
      <c r="VMZ20" s="221"/>
      <c r="VNA20" s="221"/>
      <c r="VNB20" s="221"/>
      <c r="VNC20" s="221"/>
      <c r="VND20" s="221"/>
      <c r="VNE20" s="221"/>
      <c r="VNF20" s="221"/>
      <c r="VNG20" s="221"/>
      <c r="VNH20" s="221"/>
      <c r="VNI20" s="221"/>
      <c r="VNJ20" s="221"/>
      <c r="VNK20" s="221"/>
      <c r="VNL20" s="221"/>
      <c r="VNM20" s="221"/>
      <c r="VNN20" s="221"/>
      <c r="VNO20" s="221"/>
      <c r="VNP20" s="221"/>
      <c r="VNQ20" s="221"/>
      <c r="VNR20" s="221"/>
      <c r="VNS20" s="221"/>
      <c r="VNT20" s="221"/>
      <c r="VNU20" s="221"/>
      <c r="VNV20" s="221"/>
      <c r="VNW20" s="221"/>
      <c r="VNX20" s="221"/>
      <c r="VNY20" s="221"/>
      <c r="VNZ20" s="221"/>
      <c r="VOA20" s="221"/>
      <c r="VOB20" s="221"/>
      <c r="VOC20" s="221"/>
      <c r="VOD20" s="221"/>
      <c r="VOE20" s="221"/>
      <c r="VOF20" s="221"/>
      <c r="VOG20" s="221"/>
      <c r="VOH20" s="221"/>
      <c r="VOI20" s="221"/>
      <c r="VOJ20" s="221"/>
      <c r="VOK20" s="221"/>
      <c r="VOL20" s="221"/>
      <c r="VOM20" s="221"/>
      <c r="VON20" s="221"/>
      <c r="VOO20" s="221"/>
      <c r="VOP20" s="221"/>
      <c r="VOQ20" s="221"/>
      <c r="VOR20" s="221"/>
      <c r="VOS20" s="221"/>
      <c r="VOT20" s="221"/>
      <c r="VOU20" s="221"/>
      <c r="VOV20" s="221"/>
      <c r="VOW20" s="221"/>
      <c r="VOX20" s="221"/>
      <c r="VOY20" s="221"/>
      <c r="VOZ20" s="221"/>
      <c r="VPA20" s="221"/>
      <c r="VPB20" s="221"/>
      <c r="VPC20" s="221"/>
      <c r="VPD20" s="221"/>
      <c r="VPE20" s="221"/>
      <c r="VPF20" s="221"/>
      <c r="VPG20" s="221"/>
      <c r="VPH20" s="221"/>
      <c r="VPI20" s="221"/>
      <c r="VPJ20" s="221"/>
      <c r="VPK20" s="221"/>
      <c r="VPL20" s="221"/>
      <c r="VPM20" s="221"/>
      <c r="VPN20" s="221"/>
      <c r="VPO20" s="221"/>
      <c r="VPP20" s="221"/>
      <c r="VPQ20" s="221"/>
      <c r="VPR20" s="221"/>
      <c r="VPS20" s="221"/>
      <c r="VPT20" s="221"/>
      <c r="VPU20" s="221"/>
      <c r="VPV20" s="221"/>
      <c r="VPW20" s="221"/>
      <c r="VPX20" s="221"/>
      <c r="VPY20" s="221"/>
      <c r="VPZ20" s="221"/>
      <c r="VQA20" s="221"/>
      <c r="VQB20" s="221"/>
      <c r="VQC20" s="221"/>
      <c r="VQD20" s="221"/>
      <c r="VQE20" s="221"/>
      <c r="VQF20" s="221"/>
      <c r="VQG20" s="221"/>
      <c r="VQH20" s="221"/>
      <c r="VQI20" s="221"/>
      <c r="VQJ20" s="221"/>
      <c r="VQK20" s="221"/>
      <c r="VQL20" s="221"/>
      <c r="VQM20" s="221"/>
      <c r="VQN20" s="221"/>
      <c r="VQO20" s="221"/>
      <c r="VQP20" s="221"/>
      <c r="VQQ20" s="221"/>
      <c r="VQR20" s="221"/>
      <c r="VQS20" s="221"/>
      <c r="VQT20" s="221"/>
      <c r="VQU20" s="221"/>
      <c r="VQV20" s="221"/>
      <c r="VQW20" s="221"/>
      <c r="VQX20" s="221"/>
      <c r="VQY20" s="221"/>
      <c r="VQZ20" s="221"/>
      <c r="VRA20" s="221"/>
      <c r="VRB20" s="221"/>
      <c r="VRC20" s="221"/>
      <c r="VRD20" s="221"/>
      <c r="VRE20" s="221"/>
      <c r="VRF20" s="221"/>
      <c r="VRG20" s="221"/>
      <c r="VRH20" s="221"/>
      <c r="VRI20" s="221"/>
      <c r="VRJ20" s="221"/>
      <c r="VRK20" s="221"/>
      <c r="VRL20" s="221"/>
      <c r="VRM20" s="221"/>
      <c r="VRN20" s="221"/>
      <c r="VRO20" s="221"/>
      <c r="VRP20" s="221"/>
      <c r="VRQ20" s="221"/>
      <c r="VRR20" s="221"/>
      <c r="VRS20" s="221"/>
      <c r="VRT20" s="221"/>
      <c r="VRU20" s="221"/>
      <c r="VRV20" s="221"/>
      <c r="VRW20" s="221"/>
      <c r="VRX20" s="221"/>
      <c r="VRY20" s="221"/>
      <c r="VRZ20" s="221"/>
      <c r="VSA20" s="221"/>
      <c r="VSB20" s="221"/>
      <c r="VSC20" s="221"/>
      <c r="VSD20" s="221"/>
      <c r="VSE20" s="221"/>
      <c r="VSF20" s="221"/>
      <c r="VSG20" s="221"/>
      <c r="VSH20" s="221"/>
      <c r="VSI20" s="221"/>
      <c r="VSJ20" s="221"/>
      <c r="VSK20" s="221"/>
      <c r="VSL20" s="221"/>
      <c r="VSM20" s="221"/>
      <c r="VSN20" s="221"/>
      <c r="VSO20" s="221"/>
      <c r="VSP20" s="221"/>
      <c r="VSQ20" s="221"/>
      <c r="VSR20" s="221"/>
      <c r="VSS20" s="221"/>
      <c r="VST20" s="221"/>
      <c r="VSU20" s="221"/>
      <c r="VSV20" s="221"/>
      <c r="VSW20" s="221"/>
      <c r="VSX20" s="221"/>
      <c r="VSY20" s="221"/>
      <c r="VSZ20" s="221"/>
      <c r="VTA20" s="221"/>
      <c r="VTB20" s="221"/>
      <c r="VTC20" s="221"/>
      <c r="VTD20" s="221"/>
      <c r="VTE20" s="221"/>
      <c r="VTF20" s="221"/>
      <c r="VTG20" s="221"/>
      <c r="VTH20" s="221"/>
      <c r="VTI20" s="221"/>
      <c r="VTJ20" s="221"/>
      <c r="VTK20" s="221"/>
      <c r="VTL20" s="221"/>
      <c r="VTM20" s="221"/>
      <c r="VTN20" s="221"/>
      <c r="VTO20" s="221"/>
      <c r="VTP20" s="221"/>
      <c r="VTQ20" s="221"/>
      <c r="VTR20" s="221"/>
      <c r="VTS20" s="221"/>
      <c r="VTT20" s="221"/>
      <c r="VTU20" s="221"/>
      <c r="VTV20" s="221"/>
      <c r="VTW20" s="221"/>
      <c r="VTX20" s="221"/>
      <c r="VTY20" s="221"/>
      <c r="VTZ20" s="221"/>
      <c r="VUA20" s="221"/>
      <c r="VUB20" s="221"/>
      <c r="VUC20" s="221"/>
      <c r="VUD20" s="221"/>
      <c r="VUE20" s="221"/>
      <c r="VUF20" s="221"/>
      <c r="VUG20" s="221"/>
      <c r="VUH20" s="221"/>
      <c r="VUI20" s="221"/>
      <c r="VUJ20" s="221"/>
      <c r="VUK20" s="221"/>
      <c r="VUL20" s="221"/>
      <c r="VUM20" s="221"/>
      <c r="VUN20" s="221"/>
      <c r="VUO20" s="221"/>
      <c r="VUP20" s="221"/>
      <c r="VUQ20" s="221"/>
      <c r="VUR20" s="221"/>
      <c r="VUS20" s="221"/>
      <c r="VUT20" s="221"/>
      <c r="VUU20" s="221"/>
      <c r="VUV20" s="221"/>
      <c r="VUW20" s="221"/>
      <c r="VUX20" s="221"/>
      <c r="VUY20" s="221"/>
      <c r="VUZ20" s="221"/>
      <c r="VVA20" s="221"/>
      <c r="VVB20" s="221"/>
      <c r="VVC20" s="221"/>
      <c r="VVD20" s="221"/>
      <c r="VVE20" s="221"/>
      <c r="VVF20" s="221"/>
      <c r="VVG20" s="221"/>
      <c r="VVH20" s="221"/>
      <c r="VVI20" s="221"/>
      <c r="VVJ20" s="221"/>
      <c r="VVK20" s="221"/>
      <c r="VVL20" s="221"/>
      <c r="VVM20" s="221"/>
      <c r="VVN20" s="221"/>
      <c r="VVO20" s="221"/>
      <c r="VVP20" s="221"/>
      <c r="VVQ20" s="221"/>
      <c r="VVR20" s="221"/>
      <c r="VVS20" s="221"/>
      <c r="VVT20" s="221"/>
      <c r="VVU20" s="221"/>
      <c r="VVV20" s="221"/>
      <c r="VVW20" s="221"/>
      <c r="VVX20" s="221"/>
      <c r="VVY20" s="221"/>
      <c r="VVZ20" s="221"/>
      <c r="VWA20" s="221"/>
      <c r="VWB20" s="221"/>
      <c r="VWC20" s="221"/>
      <c r="VWD20" s="221"/>
      <c r="VWE20" s="221"/>
      <c r="VWF20" s="221"/>
      <c r="VWG20" s="221"/>
      <c r="VWH20" s="221"/>
      <c r="VWI20" s="221"/>
      <c r="VWJ20" s="221"/>
      <c r="VWK20" s="221"/>
      <c r="VWL20" s="221"/>
      <c r="VWM20" s="221"/>
      <c r="VWN20" s="221"/>
      <c r="VWO20" s="221"/>
      <c r="VWP20" s="221"/>
      <c r="VWQ20" s="221"/>
      <c r="VWR20" s="221"/>
      <c r="VWS20" s="221"/>
      <c r="VWT20" s="221"/>
      <c r="VWU20" s="221"/>
      <c r="VWV20" s="221"/>
      <c r="VWW20" s="221"/>
      <c r="VWX20" s="221"/>
      <c r="VWY20" s="221"/>
      <c r="VWZ20" s="221"/>
      <c r="VXA20" s="221"/>
      <c r="VXB20" s="221"/>
      <c r="VXC20" s="221"/>
      <c r="VXD20" s="221"/>
      <c r="VXE20" s="221"/>
      <c r="VXF20" s="221"/>
      <c r="VXG20" s="221"/>
      <c r="VXH20" s="221"/>
      <c r="VXI20" s="221"/>
      <c r="VXJ20" s="221"/>
      <c r="VXK20" s="221"/>
      <c r="VXL20" s="221"/>
      <c r="VXM20" s="221"/>
      <c r="VXN20" s="221"/>
      <c r="VXO20" s="221"/>
      <c r="VXP20" s="221"/>
      <c r="VXQ20" s="221"/>
      <c r="VXR20" s="221"/>
      <c r="VXS20" s="221"/>
      <c r="VXT20" s="221"/>
      <c r="VXU20" s="221"/>
      <c r="VXV20" s="221"/>
      <c r="VXW20" s="221"/>
      <c r="VXX20" s="221"/>
      <c r="VXY20" s="221"/>
      <c r="VXZ20" s="221"/>
      <c r="VYA20" s="221"/>
      <c r="VYB20" s="221"/>
      <c r="VYC20" s="221"/>
      <c r="VYD20" s="221"/>
      <c r="VYE20" s="221"/>
      <c r="VYF20" s="221"/>
      <c r="VYG20" s="221"/>
      <c r="VYH20" s="221"/>
      <c r="VYI20" s="221"/>
      <c r="VYJ20" s="221"/>
      <c r="VYK20" s="221"/>
      <c r="VYL20" s="221"/>
      <c r="VYM20" s="221"/>
      <c r="VYN20" s="221"/>
      <c r="VYO20" s="221"/>
      <c r="VYP20" s="221"/>
      <c r="VYQ20" s="221"/>
      <c r="VYR20" s="221"/>
      <c r="VYS20" s="221"/>
      <c r="VYT20" s="221"/>
      <c r="VYU20" s="221"/>
      <c r="VYV20" s="221"/>
      <c r="VYW20" s="221"/>
      <c r="VYX20" s="221"/>
      <c r="VYY20" s="221"/>
      <c r="VYZ20" s="221"/>
      <c r="VZA20" s="221"/>
      <c r="VZB20" s="221"/>
      <c r="VZC20" s="221"/>
      <c r="VZD20" s="221"/>
      <c r="VZE20" s="221"/>
      <c r="VZF20" s="221"/>
      <c r="VZG20" s="221"/>
      <c r="VZH20" s="221"/>
      <c r="VZI20" s="221"/>
      <c r="VZJ20" s="221"/>
      <c r="VZK20" s="221"/>
      <c r="VZL20" s="221"/>
      <c r="VZM20" s="221"/>
      <c r="VZN20" s="221"/>
      <c r="VZO20" s="221"/>
      <c r="VZP20" s="221"/>
      <c r="VZQ20" s="221"/>
      <c r="VZR20" s="221"/>
      <c r="VZS20" s="221"/>
      <c r="VZT20" s="221"/>
      <c r="VZU20" s="221"/>
      <c r="VZV20" s="221"/>
      <c r="VZW20" s="221"/>
      <c r="VZX20" s="221"/>
      <c r="VZY20" s="221"/>
      <c r="VZZ20" s="221"/>
      <c r="WAA20" s="221"/>
      <c r="WAB20" s="221"/>
      <c r="WAC20" s="221"/>
      <c r="WAD20" s="221"/>
      <c r="WAE20" s="221"/>
      <c r="WAF20" s="221"/>
      <c r="WAG20" s="221"/>
      <c r="WAH20" s="221"/>
      <c r="WAI20" s="221"/>
      <c r="WAJ20" s="221"/>
      <c r="WAK20" s="221"/>
      <c r="WAL20" s="221"/>
      <c r="WAM20" s="221"/>
      <c r="WAN20" s="221"/>
      <c r="WAO20" s="221"/>
      <c r="WAP20" s="221"/>
      <c r="WAQ20" s="221"/>
      <c r="WAR20" s="221"/>
      <c r="WAS20" s="221"/>
      <c r="WAT20" s="221"/>
      <c r="WAU20" s="221"/>
      <c r="WAV20" s="221"/>
      <c r="WAW20" s="221"/>
      <c r="WAX20" s="221"/>
      <c r="WAY20" s="221"/>
      <c r="WAZ20" s="221"/>
      <c r="WBA20" s="221"/>
      <c r="WBB20" s="221"/>
      <c r="WBC20" s="221"/>
      <c r="WBD20" s="221"/>
      <c r="WBE20" s="221"/>
      <c r="WBF20" s="221"/>
      <c r="WBG20" s="221"/>
      <c r="WBH20" s="221"/>
      <c r="WBI20" s="221"/>
      <c r="WBJ20" s="221"/>
      <c r="WBK20" s="221"/>
      <c r="WBL20" s="221"/>
      <c r="WBM20" s="221"/>
      <c r="WBN20" s="221"/>
      <c r="WBO20" s="221"/>
      <c r="WBP20" s="221"/>
      <c r="WBQ20" s="221"/>
      <c r="WBR20" s="221"/>
      <c r="WBS20" s="221"/>
      <c r="WBT20" s="221"/>
      <c r="WBU20" s="221"/>
      <c r="WBV20" s="221"/>
      <c r="WBW20" s="221"/>
      <c r="WBX20" s="221"/>
      <c r="WBY20" s="221"/>
      <c r="WBZ20" s="221"/>
      <c r="WCA20" s="221"/>
      <c r="WCB20" s="221"/>
      <c r="WCC20" s="221"/>
      <c r="WCD20" s="221"/>
      <c r="WCE20" s="221"/>
      <c r="WCF20" s="221"/>
      <c r="WCG20" s="221"/>
      <c r="WCH20" s="221"/>
      <c r="WCI20" s="221"/>
      <c r="WCJ20" s="221"/>
      <c r="WCK20" s="221"/>
      <c r="WCL20" s="221"/>
      <c r="WCM20" s="221"/>
      <c r="WCN20" s="221"/>
      <c r="WCO20" s="221"/>
      <c r="WCP20" s="221"/>
      <c r="WCQ20" s="221"/>
      <c r="WCR20" s="221"/>
      <c r="WCS20" s="221"/>
      <c r="WCT20" s="221"/>
      <c r="WCU20" s="221"/>
      <c r="WCV20" s="221"/>
      <c r="WCW20" s="221"/>
      <c r="WCX20" s="221"/>
      <c r="WCY20" s="221"/>
      <c r="WCZ20" s="221"/>
      <c r="WDA20" s="221"/>
      <c r="WDB20" s="221"/>
      <c r="WDC20" s="221"/>
      <c r="WDD20" s="221"/>
      <c r="WDE20" s="221"/>
      <c r="WDF20" s="221"/>
      <c r="WDG20" s="221"/>
      <c r="WDH20" s="221"/>
      <c r="WDI20" s="221"/>
      <c r="WDJ20" s="221"/>
      <c r="WDK20" s="221"/>
      <c r="WDL20" s="221"/>
      <c r="WDM20" s="221"/>
      <c r="WDN20" s="221"/>
      <c r="WDO20" s="221"/>
      <c r="WDP20" s="221"/>
      <c r="WDQ20" s="221"/>
      <c r="WDR20" s="221"/>
      <c r="WDS20" s="221"/>
      <c r="WDT20" s="221"/>
      <c r="WDU20" s="221"/>
      <c r="WDV20" s="221"/>
      <c r="WDW20" s="221"/>
      <c r="WDX20" s="221"/>
      <c r="WDY20" s="221"/>
      <c r="WDZ20" s="221"/>
      <c r="WEA20" s="221"/>
      <c r="WEB20" s="221"/>
      <c r="WEC20" s="221"/>
      <c r="WED20" s="221"/>
      <c r="WEE20" s="221"/>
      <c r="WEF20" s="221"/>
      <c r="WEG20" s="221"/>
      <c r="WEH20" s="221"/>
      <c r="WEI20" s="221"/>
      <c r="WEJ20" s="221"/>
      <c r="WEK20" s="221"/>
      <c r="WEL20" s="221"/>
      <c r="WEM20" s="221"/>
      <c r="WEN20" s="221"/>
      <c r="WEO20" s="221"/>
      <c r="WEP20" s="221"/>
      <c r="WEQ20" s="221"/>
      <c r="WER20" s="221"/>
      <c r="WES20" s="221"/>
      <c r="WET20" s="221"/>
      <c r="WEU20" s="221"/>
      <c r="WEV20" s="221"/>
      <c r="WEW20" s="221"/>
      <c r="WEX20" s="221"/>
      <c r="WEY20" s="221"/>
      <c r="WEZ20" s="221"/>
      <c r="WFA20" s="221"/>
      <c r="WFB20" s="221"/>
      <c r="WFC20" s="221"/>
      <c r="WFD20" s="221"/>
      <c r="WFE20" s="221"/>
      <c r="WFF20" s="221"/>
      <c r="WFG20" s="221"/>
      <c r="WFH20" s="221"/>
      <c r="WFI20" s="221"/>
      <c r="WFJ20" s="221"/>
      <c r="WFK20" s="221"/>
      <c r="WFL20" s="221"/>
      <c r="WFM20" s="221"/>
      <c r="WFN20" s="221"/>
      <c r="WFO20" s="221"/>
      <c r="WFP20" s="221"/>
      <c r="WFQ20" s="221"/>
      <c r="WFR20" s="221"/>
      <c r="WFS20" s="221"/>
      <c r="WFT20" s="221"/>
      <c r="WFU20" s="221"/>
      <c r="WFV20" s="221"/>
      <c r="WFW20" s="221"/>
      <c r="WFX20" s="221"/>
      <c r="WFY20" s="221"/>
      <c r="WFZ20" s="221"/>
      <c r="WGA20" s="221"/>
      <c r="WGB20" s="221"/>
      <c r="WGC20" s="221"/>
      <c r="WGD20" s="221"/>
      <c r="WGE20" s="221"/>
      <c r="WGF20" s="221"/>
      <c r="WGG20" s="221"/>
      <c r="WGH20" s="221"/>
      <c r="WGI20" s="221"/>
      <c r="WGJ20" s="221"/>
      <c r="WGK20" s="221"/>
      <c r="WGL20" s="221"/>
      <c r="WGM20" s="221"/>
      <c r="WGN20" s="221"/>
      <c r="WGO20" s="221"/>
      <c r="WGP20" s="221"/>
      <c r="WGQ20" s="221"/>
      <c r="WGR20" s="221"/>
      <c r="WGS20" s="221"/>
      <c r="WGT20" s="221"/>
      <c r="WGU20" s="221"/>
      <c r="WGV20" s="221"/>
      <c r="WGW20" s="221"/>
      <c r="WGX20" s="221"/>
      <c r="WGY20" s="221"/>
      <c r="WGZ20" s="221"/>
      <c r="WHA20" s="221"/>
      <c r="WHB20" s="221"/>
      <c r="WHC20" s="221"/>
      <c r="WHD20" s="221"/>
      <c r="WHE20" s="221"/>
      <c r="WHF20" s="221"/>
      <c r="WHG20" s="221"/>
      <c r="WHH20" s="221"/>
      <c r="WHI20" s="221"/>
      <c r="WHJ20" s="221"/>
      <c r="WHK20" s="221"/>
      <c r="WHL20" s="221"/>
      <c r="WHM20" s="221"/>
      <c r="WHN20" s="221"/>
      <c r="WHO20" s="221"/>
      <c r="WHP20" s="221"/>
      <c r="WHQ20" s="221"/>
      <c r="WHR20" s="221"/>
      <c r="WHS20" s="221"/>
      <c r="WHT20" s="221"/>
      <c r="WHU20" s="221"/>
      <c r="WHV20" s="221"/>
      <c r="WHW20" s="221"/>
      <c r="WHX20" s="221"/>
      <c r="WHY20" s="221"/>
      <c r="WHZ20" s="221"/>
      <c r="WIA20" s="221"/>
      <c r="WIB20" s="221"/>
      <c r="WIC20" s="221"/>
      <c r="WID20" s="221"/>
      <c r="WIE20" s="221"/>
      <c r="WIF20" s="221"/>
      <c r="WIG20" s="221"/>
      <c r="WIH20" s="221"/>
      <c r="WII20" s="221"/>
      <c r="WIJ20" s="221"/>
      <c r="WIK20" s="221"/>
      <c r="WIL20" s="221"/>
      <c r="WIM20" s="221"/>
      <c r="WIN20" s="221"/>
      <c r="WIO20" s="221"/>
      <c r="WIP20" s="221"/>
      <c r="WIQ20" s="221"/>
      <c r="WIR20" s="221"/>
      <c r="WIS20" s="221"/>
      <c r="WIT20" s="221"/>
      <c r="WIU20" s="221"/>
      <c r="WIV20" s="221"/>
      <c r="WIW20" s="221"/>
      <c r="WIX20" s="221"/>
      <c r="WIY20" s="221"/>
      <c r="WIZ20" s="221"/>
      <c r="WJA20" s="221"/>
      <c r="WJB20" s="221"/>
      <c r="WJC20" s="221"/>
      <c r="WJD20" s="221"/>
      <c r="WJE20" s="221"/>
      <c r="WJF20" s="221"/>
      <c r="WJG20" s="221"/>
      <c r="WJH20" s="221"/>
      <c r="WJI20" s="221"/>
      <c r="WJJ20" s="221"/>
      <c r="WJK20" s="221"/>
      <c r="WJL20" s="221"/>
      <c r="WJM20" s="221"/>
      <c r="WJN20" s="221"/>
      <c r="WJO20" s="221"/>
      <c r="WJP20" s="221"/>
      <c r="WJQ20" s="221"/>
      <c r="WJR20" s="221"/>
      <c r="WJS20" s="221"/>
      <c r="WJT20" s="221"/>
      <c r="WJU20" s="221"/>
      <c r="WJV20" s="221"/>
      <c r="WJW20" s="221"/>
      <c r="WJX20" s="221"/>
      <c r="WJY20" s="221"/>
      <c r="WJZ20" s="221"/>
      <c r="WKA20" s="221"/>
      <c r="WKB20" s="221"/>
      <c r="WKC20" s="221"/>
      <c r="WKD20" s="221"/>
      <c r="WKE20" s="221"/>
      <c r="WKF20" s="221"/>
      <c r="WKG20" s="221"/>
      <c r="WKH20" s="221"/>
      <c r="WKI20" s="221"/>
      <c r="WKJ20" s="221"/>
      <c r="WKK20" s="221"/>
      <c r="WKL20" s="221"/>
      <c r="WKM20" s="221"/>
      <c r="WKN20" s="221"/>
      <c r="WKO20" s="221"/>
      <c r="WKP20" s="221"/>
      <c r="WKQ20" s="221"/>
      <c r="WKR20" s="221"/>
      <c r="WKS20" s="221"/>
      <c r="WKT20" s="221"/>
      <c r="WKU20" s="221"/>
      <c r="WKV20" s="221"/>
      <c r="WKW20" s="221"/>
      <c r="WKX20" s="221"/>
      <c r="WKY20" s="221"/>
      <c r="WKZ20" s="221"/>
      <c r="WLA20" s="221"/>
      <c r="WLB20" s="221"/>
      <c r="WLC20" s="221"/>
      <c r="WLD20" s="221"/>
      <c r="WLE20" s="221"/>
      <c r="WLF20" s="221"/>
      <c r="WLG20" s="221"/>
      <c r="WLH20" s="221"/>
      <c r="WLI20" s="221"/>
      <c r="WLJ20" s="221"/>
      <c r="WLK20" s="221"/>
      <c r="WLL20" s="221"/>
      <c r="WLM20" s="221"/>
      <c r="WLN20" s="221"/>
      <c r="WLO20" s="221"/>
      <c r="WLP20" s="221"/>
      <c r="WLQ20" s="221"/>
      <c r="WLR20" s="221"/>
      <c r="WLS20" s="221"/>
      <c r="WLT20" s="221"/>
      <c r="WLU20" s="221"/>
      <c r="WLV20" s="221"/>
      <c r="WLW20" s="221"/>
      <c r="WLX20" s="221"/>
      <c r="WLY20" s="221"/>
      <c r="WLZ20" s="221"/>
      <c r="WMA20" s="221"/>
      <c r="WMB20" s="221"/>
      <c r="WMC20" s="221"/>
      <c r="WMD20" s="221"/>
      <c r="WME20" s="221"/>
      <c r="WMF20" s="221"/>
      <c r="WMG20" s="221"/>
      <c r="WMH20" s="221"/>
      <c r="WMI20" s="221"/>
      <c r="WMJ20" s="221"/>
      <c r="WMK20" s="221"/>
      <c r="WML20" s="221"/>
      <c r="WMM20" s="221"/>
      <c r="WMN20" s="221"/>
      <c r="WMO20" s="221"/>
      <c r="WMP20" s="221"/>
      <c r="WMQ20" s="221"/>
      <c r="WMR20" s="221"/>
      <c r="WMS20" s="221"/>
      <c r="WMT20" s="221"/>
      <c r="WMU20" s="221"/>
      <c r="WMV20" s="221"/>
      <c r="WMW20" s="221"/>
      <c r="WMX20" s="221"/>
      <c r="WMY20" s="221"/>
      <c r="WMZ20" s="221"/>
      <c r="WNA20" s="221"/>
      <c r="WNB20" s="221"/>
      <c r="WNC20" s="221"/>
      <c r="WND20" s="221"/>
      <c r="WNE20" s="221"/>
      <c r="WNF20" s="221"/>
      <c r="WNG20" s="221"/>
      <c r="WNH20" s="221"/>
      <c r="WNI20" s="221"/>
      <c r="WNJ20" s="221"/>
      <c r="WNK20" s="221"/>
      <c r="WNL20" s="221"/>
      <c r="WNM20" s="221"/>
      <c r="WNN20" s="221"/>
      <c r="WNO20" s="221"/>
      <c r="WNP20" s="221"/>
      <c r="WNQ20" s="221"/>
      <c r="WNR20" s="221"/>
      <c r="WNS20" s="221"/>
      <c r="WNT20" s="221"/>
      <c r="WNU20" s="221"/>
      <c r="WNV20" s="221"/>
      <c r="WNW20" s="221"/>
      <c r="WNX20" s="221"/>
      <c r="WNY20" s="221"/>
      <c r="WNZ20" s="221"/>
      <c r="WOA20" s="221"/>
      <c r="WOB20" s="221"/>
      <c r="WOC20" s="221"/>
      <c r="WOD20" s="221"/>
      <c r="WOE20" s="221"/>
      <c r="WOF20" s="221"/>
      <c r="WOG20" s="221"/>
      <c r="WOH20" s="221"/>
      <c r="WOI20" s="221"/>
      <c r="WOJ20" s="221"/>
      <c r="WOK20" s="221"/>
      <c r="WOL20" s="221"/>
      <c r="WOM20" s="221"/>
      <c r="WON20" s="221"/>
      <c r="WOO20" s="221"/>
      <c r="WOP20" s="221"/>
      <c r="WOQ20" s="221"/>
      <c r="WOR20" s="221"/>
      <c r="WOS20" s="221"/>
      <c r="WOT20" s="221"/>
      <c r="WOU20" s="221"/>
      <c r="WOV20" s="221"/>
      <c r="WOW20" s="221"/>
      <c r="WOX20" s="221"/>
      <c r="WOY20" s="221"/>
      <c r="WOZ20" s="221"/>
      <c r="WPA20" s="221"/>
      <c r="WPB20" s="221"/>
      <c r="WPC20" s="221"/>
      <c r="WPD20" s="221"/>
      <c r="WPE20" s="221"/>
      <c r="WPF20" s="221"/>
      <c r="WPG20" s="221"/>
      <c r="WPH20" s="221"/>
      <c r="WPI20" s="221"/>
      <c r="WPJ20" s="221"/>
      <c r="WPK20" s="221"/>
      <c r="WPL20" s="221"/>
      <c r="WPM20" s="221"/>
      <c r="WPN20" s="221"/>
      <c r="WPO20" s="221"/>
      <c r="WPP20" s="221"/>
      <c r="WPQ20" s="221"/>
      <c r="WPR20" s="221"/>
      <c r="WPS20" s="221"/>
      <c r="WPT20" s="221"/>
      <c r="WPU20" s="221"/>
      <c r="WPV20" s="221"/>
      <c r="WPW20" s="221"/>
      <c r="WPX20" s="221"/>
      <c r="WPY20" s="221"/>
      <c r="WPZ20" s="221"/>
      <c r="WQA20" s="221"/>
      <c r="WQB20" s="221"/>
      <c r="WQC20" s="221"/>
      <c r="WQD20" s="221"/>
      <c r="WQE20" s="221"/>
      <c r="WQF20" s="221"/>
      <c r="WQG20" s="221"/>
      <c r="WQH20" s="221"/>
      <c r="WQI20" s="221"/>
      <c r="WQJ20" s="221"/>
      <c r="WQK20" s="221"/>
      <c r="WQL20" s="221"/>
      <c r="WQM20" s="221"/>
      <c r="WQN20" s="221"/>
      <c r="WQO20" s="221"/>
      <c r="WQP20" s="221"/>
      <c r="WQQ20" s="221"/>
      <c r="WQR20" s="221"/>
      <c r="WQS20" s="221"/>
      <c r="WQT20" s="221"/>
      <c r="WQU20" s="221"/>
      <c r="WQV20" s="221"/>
      <c r="WQW20" s="221"/>
      <c r="WQX20" s="221"/>
      <c r="WQY20" s="221"/>
      <c r="WQZ20" s="221"/>
      <c r="WRA20" s="221"/>
      <c r="WRB20" s="221"/>
      <c r="WRC20" s="221"/>
      <c r="WRD20" s="221"/>
      <c r="WRE20" s="221"/>
      <c r="WRF20" s="221"/>
      <c r="WRG20" s="221"/>
      <c r="WRH20" s="221"/>
      <c r="WRI20" s="221"/>
      <c r="WRJ20" s="221"/>
      <c r="WRK20" s="221"/>
      <c r="WRL20" s="221"/>
      <c r="WRM20" s="221"/>
      <c r="WRN20" s="221"/>
      <c r="WRO20" s="221"/>
      <c r="WRP20" s="221"/>
      <c r="WRQ20" s="221"/>
      <c r="WRR20" s="221"/>
      <c r="WRS20" s="221"/>
      <c r="WRT20" s="221"/>
      <c r="WRU20" s="221"/>
      <c r="WRV20" s="221"/>
      <c r="WRW20" s="221"/>
      <c r="WRX20" s="221"/>
      <c r="WRY20" s="221"/>
      <c r="WRZ20" s="221"/>
      <c r="WSA20" s="221"/>
      <c r="WSB20" s="221"/>
      <c r="WSC20" s="221"/>
      <c r="WSD20" s="221"/>
      <c r="WSE20" s="221"/>
      <c r="WSF20" s="221"/>
      <c r="WSG20" s="221"/>
      <c r="WSH20" s="221"/>
      <c r="WSI20" s="221"/>
      <c r="WSJ20" s="221"/>
      <c r="WSK20" s="221"/>
      <c r="WSL20" s="221"/>
      <c r="WSM20" s="221"/>
      <c r="WSN20" s="221"/>
      <c r="WSO20" s="221"/>
      <c r="WSP20" s="221"/>
      <c r="WSQ20" s="221"/>
      <c r="WSR20" s="221"/>
      <c r="WSS20" s="221"/>
      <c r="WST20" s="221"/>
      <c r="WSU20" s="221"/>
      <c r="WSV20" s="221"/>
      <c r="WSW20" s="221"/>
      <c r="WSX20" s="221"/>
      <c r="WSY20" s="221"/>
      <c r="WSZ20" s="221"/>
      <c r="WTA20" s="221"/>
      <c r="WTB20" s="221"/>
      <c r="WTC20" s="221"/>
      <c r="WTD20" s="221"/>
      <c r="WTE20" s="221"/>
      <c r="WTF20" s="221"/>
      <c r="WTG20" s="221"/>
      <c r="WTH20" s="221"/>
      <c r="WTI20" s="221"/>
      <c r="WTJ20" s="221"/>
      <c r="WTK20" s="221"/>
      <c r="WTL20" s="221"/>
      <c r="WTM20" s="221"/>
      <c r="WTN20" s="221"/>
      <c r="WTO20" s="221"/>
      <c r="WTP20" s="221"/>
      <c r="WTQ20" s="221"/>
      <c r="WTR20" s="221"/>
      <c r="WTS20" s="221"/>
      <c r="WTT20" s="221"/>
      <c r="WTU20" s="221"/>
      <c r="WTV20" s="221"/>
      <c r="WTW20" s="221"/>
      <c r="WTX20" s="221"/>
      <c r="WTY20" s="221"/>
      <c r="WTZ20" s="221"/>
      <c r="WUA20" s="221"/>
      <c r="WUB20" s="221"/>
      <c r="WUC20" s="221"/>
      <c r="WUD20" s="221"/>
      <c r="WUE20" s="221"/>
      <c r="WUF20" s="221"/>
      <c r="WUG20" s="221"/>
      <c r="WUH20" s="221"/>
      <c r="WUI20" s="221"/>
      <c r="WUJ20" s="221"/>
      <c r="WUK20" s="221"/>
      <c r="WUL20" s="221"/>
      <c r="WUM20" s="221"/>
      <c r="WUN20" s="221"/>
      <c r="WUO20" s="221"/>
      <c r="WUP20" s="221"/>
      <c r="WUQ20" s="221"/>
      <c r="WUR20" s="221"/>
      <c r="WUS20" s="221"/>
      <c r="WUT20" s="221"/>
      <c r="WUU20" s="221"/>
      <c r="WUV20" s="221"/>
      <c r="WUW20" s="221"/>
      <c r="WUX20" s="221"/>
      <c r="WUY20" s="221"/>
      <c r="WUZ20" s="221"/>
      <c r="WVA20" s="221"/>
      <c r="WVB20" s="221"/>
      <c r="WVC20" s="221"/>
      <c r="WVD20" s="221"/>
      <c r="WVE20" s="221"/>
      <c r="WVF20" s="221"/>
      <c r="WVG20" s="221"/>
      <c r="WVH20" s="221"/>
      <c r="WVI20" s="221"/>
      <c r="WVJ20" s="221"/>
      <c r="WVK20" s="221"/>
      <c r="WVL20" s="221"/>
      <c r="WVM20" s="221"/>
      <c r="WVN20" s="221"/>
      <c r="WVO20" s="221"/>
      <c r="WVP20" s="221"/>
      <c r="WVQ20" s="221"/>
      <c r="WVR20" s="221"/>
      <c r="WVS20" s="221"/>
      <c r="WVT20" s="221"/>
      <c r="WVU20" s="221"/>
      <c r="WVV20" s="221"/>
      <c r="WVW20" s="221"/>
      <c r="WVX20" s="221"/>
      <c r="WVY20" s="221"/>
      <c r="WVZ20" s="221"/>
      <c r="WWA20" s="221"/>
      <c r="WWB20" s="221"/>
      <c r="WWC20" s="221"/>
      <c r="WWD20" s="221"/>
      <c r="WWE20" s="221"/>
      <c r="WWF20" s="221"/>
      <c r="WWG20" s="221"/>
      <c r="WWH20" s="221"/>
      <c r="WWI20" s="221"/>
      <c r="WWJ20" s="221"/>
      <c r="WWK20" s="221"/>
      <c r="WWL20" s="221"/>
      <c r="WWM20" s="221"/>
      <c r="WWN20" s="221"/>
      <c r="WWO20" s="221"/>
      <c r="WWP20" s="221"/>
      <c r="WWQ20" s="221"/>
      <c r="WWR20" s="221"/>
      <c r="WWS20" s="221"/>
      <c r="WWT20" s="221"/>
      <c r="WWU20" s="221"/>
      <c r="WWV20" s="221"/>
      <c r="WWW20" s="221"/>
      <c r="WWX20" s="221"/>
      <c r="WWY20" s="221"/>
      <c r="WWZ20" s="221"/>
      <c r="WXA20" s="221"/>
      <c r="WXB20" s="221"/>
      <c r="WXC20" s="221"/>
      <c r="WXD20" s="221"/>
      <c r="WXE20" s="221"/>
      <c r="WXF20" s="221"/>
      <c r="WXG20" s="221"/>
      <c r="WXH20" s="221"/>
      <c r="WXI20" s="221"/>
      <c r="WXJ20" s="221"/>
      <c r="WXK20" s="221"/>
      <c r="WXL20" s="221"/>
      <c r="WXM20" s="221"/>
      <c r="WXN20" s="221"/>
      <c r="WXO20" s="221"/>
      <c r="WXP20" s="221"/>
      <c r="WXQ20" s="221"/>
      <c r="WXR20" s="221"/>
      <c r="WXS20" s="221"/>
      <c r="WXT20" s="221"/>
      <c r="WXU20" s="221"/>
      <c r="WXV20" s="221"/>
      <c r="WXW20" s="221"/>
      <c r="WXX20" s="221"/>
      <c r="WXY20" s="221"/>
      <c r="WXZ20" s="221"/>
      <c r="WYA20" s="221"/>
      <c r="WYB20" s="221"/>
      <c r="WYC20" s="221"/>
      <c r="WYD20" s="221"/>
      <c r="WYE20" s="221"/>
      <c r="WYF20" s="221"/>
      <c r="WYG20" s="221"/>
      <c r="WYH20" s="221"/>
      <c r="WYI20" s="221"/>
      <c r="WYJ20" s="221"/>
      <c r="WYK20" s="221"/>
      <c r="WYL20" s="221"/>
      <c r="WYM20" s="221"/>
      <c r="WYN20" s="221"/>
      <c r="WYO20" s="221"/>
      <c r="WYP20" s="221"/>
      <c r="WYQ20" s="221"/>
      <c r="WYR20" s="221"/>
      <c r="WYS20" s="221"/>
      <c r="WYT20" s="221"/>
      <c r="WYU20" s="221"/>
      <c r="WYV20" s="221"/>
      <c r="WYW20" s="221"/>
      <c r="WYX20" s="221"/>
      <c r="WYY20" s="221"/>
      <c r="WYZ20" s="221"/>
      <c r="WZA20" s="221"/>
      <c r="WZB20" s="221"/>
      <c r="WZC20" s="221"/>
      <c r="WZD20" s="221"/>
      <c r="WZE20" s="221"/>
      <c r="WZF20" s="221"/>
      <c r="WZG20" s="221"/>
      <c r="WZH20" s="221"/>
      <c r="WZI20" s="221"/>
      <c r="WZJ20" s="221"/>
      <c r="WZK20" s="221"/>
      <c r="WZL20" s="221"/>
      <c r="WZM20" s="221"/>
      <c r="WZN20" s="221"/>
      <c r="WZO20" s="221"/>
      <c r="WZP20" s="221"/>
      <c r="WZQ20" s="221"/>
      <c r="WZR20" s="221"/>
      <c r="WZS20" s="221"/>
      <c r="WZT20" s="221"/>
      <c r="WZU20" s="221"/>
      <c r="WZV20" s="221"/>
      <c r="WZW20" s="221"/>
      <c r="WZX20" s="221"/>
      <c r="WZY20" s="221"/>
      <c r="WZZ20" s="221"/>
      <c r="XAA20" s="221"/>
      <c r="XAB20" s="221"/>
      <c r="XAC20" s="221"/>
      <c r="XAD20" s="221"/>
      <c r="XAE20" s="221"/>
      <c r="XAF20" s="221"/>
      <c r="XAG20" s="221"/>
      <c r="XAH20" s="221"/>
      <c r="XAI20" s="221"/>
      <c r="XAJ20" s="221"/>
      <c r="XAK20" s="221"/>
      <c r="XAL20" s="221"/>
      <c r="XAM20" s="221"/>
      <c r="XAN20" s="221"/>
      <c r="XAO20" s="221"/>
      <c r="XAP20" s="221"/>
      <c r="XAQ20" s="221"/>
      <c r="XAR20" s="221"/>
      <c r="XAS20" s="221"/>
      <c r="XAT20" s="221"/>
      <c r="XAU20" s="221"/>
      <c r="XAV20" s="221"/>
      <c r="XAW20" s="221"/>
      <c r="XAX20" s="221"/>
      <c r="XAY20" s="221"/>
      <c r="XAZ20" s="221"/>
      <c r="XBA20" s="221"/>
      <c r="XBB20" s="221"/>
      <c r="XBC20" s="221"/>
      <c r="XBD20" s="221"/>
      <c r="XBE20" s="221"/>
      <c r="XBF20" s="221"/>
      <c r="XBG20" s="221"/>
      <c r="XBH20" s="221"/>
      <c r="XBI20" s="221"/>
      <c r="XBJ20" s="221"/>
      <c r="XBK20" s="221"/>
      <c r="XBL20" s="221"/>
      <c r="XBM20" s="221"/>
      <c r="XBN20" s="221"/>
      <c r="XBO20" s="221"/>
      <c r="XBP20" s="221"/>
      <c r="XBQ20" s="221"/>
      <c r="XBR20" s="221"/>
      <c r="XBS20" s="221"/>
      <c r="XBT20" s="221"/>
      <c r="XBU20" s="221"/>
      <c r="XBV20" s="221"/>
      <c r="XBW20" s="221"/>
      <c r="XBX20" s="221"/>
      <c r="XBY20" s="221"/>
      <c r="XBZ20" s="221"/>
      <c r="XCA20" s="221"/>
      <c r="XCB20" s="221"/>
      <c r="XCC20" s="221"/>
      <c r="XCD20" s="221"/>
      <c r="XCE20" s="221"/>
      <c r="XCF20" s="221"/>
      <c r="XCG20" s="221"/>
      <c r="XCH20" s="221"/>
      <c r="XCI20" s="221"/>
      <c r="XCJ20" s="221"/>
      <c r="XCK20" s="221"/>
      <c r="XCL20" s="221"/>
      <c r="XCM20" s="221"/>
      <c r="XCN20" s="221"/>
      <c r="XCO20" s="221"/>
      <c r="XCP20" s="221"/>
      <c r="XCQ20" s="221"/>
      <c r="XCR20" s="221"/>
      <c r="XCS20" s="221"/>
      <c r="XCT20" s="221"/>
      <c r="XCU20" s="221"/>
      <c r="XCV20" s="221"/>
      <c r="XCW20" s="221"/>
      <c r="XCX20" s="221"/>
      <c r="XCY20" s="221"/>
      <c r="XCZ20" s="221"/>
      <c r="XDA20" s="221"/>
      <c r="XDB20" s="221"/>
      <c r="XDC20" s="221"/>
      <c r="XDD20" s="221"/>
      <c r="XDE20" s="221"/>
      <c r="XDF20" s="221"/>
      <c r="XDG20" s="221"/>
      <c r="XDH20" s="221"/>
      <c r="XDI20" s="221"/>
      <c r="XDJ20" s="221"/>
      <c r="XDK20" s="221"/>
      <c r="XDL20" s="221"/>
      <c r="XDM20" s="221"/>
      <c r="XDN20" s="221"/>
      <c r="XDO20" s="221"/>
      <c r="XDP20" s="221"/>
      <c r="XDQ20" s="221"/>
      <c r="XDR20" s="221"/>
      <c r="XDS20" s="221"/>
      <c r="XDT20" s="221"/>
      <c r="XDU20" s="221"/>
      <c r="XDV20" s="221"/>
      <c r="XDW20" s="221"/>
      <c r="XDX20" s="221"/>
      <c r="XDY20" s="221"/>
      <c r="XDZ20" s="221"/>
      <c r="XEA20" s="221"/>
      <c r="XEB20" s="221"/>
      <c r="XEC20" s="221"/>
      <c r="XED20" s="221"/>
      <c r="XEE20" s="221"/>
      <c r="XEF20" s="221"/>
      <c r="XEG20" s="221"/>
      <c r="XEH20" s="221"/>
      <c r="XEI20" s="221"/>
      <c r="XEJ20" s="221"/>
      <c r="XEK20" s="221"/>
      <c r="XEL20" s="221"/>
      <c r="XEM20" s="221"/>
      <c r="XEN20" s="221"/>
      <c r="XEO20" s="221"/>
      <c r="XEP20" s="221"/>
      <c r="XEQ20" s="221"/>
      <c r="XER20" s="221"/>
      <c r="XES20" s="221"/>
      <c r="XET20" s="221"/>
      <c r="XEU20" s="221"/>
      <c r="XEV20" s="221"/>
      <c r="XEW20" s="221"/>
      <c r="XEX20" s="221"/>
      <c r="XEY20" s="259"/>
    </row>
    <row r="21" s="221" customFormat="1" ht="22" customHeight="1" spans="1:1024 1025:16384">
      <c r="A21" s="239" t="s">
        <v>1338</v>
      </c>
      <c r="B21" s="240"/>
      <c r="C21" s="239"/>
      <c r="D21" s="266">
        <f>SUM(D22:D22)</f>
        <v>1500</v>
      </c>
      <c r="E21" s="242"/>
    </row>
    <row r="22" s="222" customFormat="1" ht="34" customHeight="1" spans="1:1024 1025:16384">
      <c r="A22" s="242" t="s">
        <v>1339</v>
      </c>
      <c r="B22" s="240" t="s">
        <v>1311</v>
      </c>
      <c r="C22" s="242" t="s">
        <v>1340</v>
      </c>
      <c r="D22" s="267">
        <v>1500</v>
      </c>
      <c r="E22" s="242" t="s">
        <v>1340</v>
      </c>
    </row>
    <row r="23" s="222" customFormat="1" ht="25" customHeight="1" spans="1:1024 1025:16384">
      <c r="A23" s="239" t="s">
        <v>1341</v>
      </c>
      <c r="B23" s="240"/>
      <c r="C23" s="242"/>
      <c r="D23" s="266">
        <f>SUM(D24)</f>
        <v>4000</v>
      </c>
      <c r="E23" s="242"/>
    </row>
    <row r="24" s="222" customFormat="1" ht="25" customHeight="1" spans="1:1024 1025:16384">
      <c r="A24" s="242" t="s">
        <v>1342</v>
      </c>
      <c r="B24" s="240" t="s">
        <v>1311</v>
      </c>
      <c r="C24" s="242" t="s">
        <v>1343</v>
      </c>
      <c r="D24" s="267">
        <v>4000</v>
      </c>
      <c r="E24" s="242" t="s">
        <v>1343</v>
      </c>
      <c r="F24" s="221"/>
      <c r="G24" s="221"/>
      <c r="H24" s="221"/>
      <c r="I24" s="221"/>
      <c r="J24" s="221"/>
      <c r="K24" s="221"/>
      <c r="L24" s="221"/>
      <c r="M24" s="221"/>
      <c r="N24" s="221"/>
      <c r="O24" s="221"/>
      <c r="P24" s="221"/>
      <c r="Q24" s="221"/>
      <c r="R24" s="221"/>
      <c r="S24" s="221"/>
      <c r="T24" s="221"/>
      <c r="U24" s="221"/>
      <c r="V24" s="221"/>
      <c r="W24" s="221"/>
      <c r="X24" s="221"/>
      <c r="Y24" s="221"/>
      <c r="Z24" s="221"/>
      <c r="AA24" s="221"/>
      <c r="AB24" s="221"/>
      <c r="AC24" s="221"/>
      <c r="AD24" s="221"/>
      <c r="AE24" s="221"/>
      <c r="AF24" s="221"/>
      <c r="AG24" s="221"/>
      <c r="AH24" s="221"/>
      <c r="AI24" s="221"/>
      <c r="AJ24" s="221"/>
      <c r="AK24" s="221"/>
      <c r="AL24" s="221"/>
      <c r="AM24" s="221"/>
      <c r="AN24" s="221"/>
      <c r="AO24" s="221"/>
      <c r="AP24" s="221"/>
      <c r="AQ24" s="221"/>
      <c r="AR24" s="221"/>
      <c r="AS24" s="221"/>
      <c r="AT24" s="221"/>
      <c r="AU24" s="221"/>
      <c r="AV24" s="221"/>
      <c r="AW24" s="221"/>
      <c r="AX24" s="221"/>
      <c r="AY24" s="221"/>
      <c r="AZ24" s="221"/>
      <c r="BA24" s="221"/>
      <c r="BB24" s="221"/>
      <c r="BC24" s="221"/>
      <c r="BD24" s="221"/>
      <c r="BE24" s="221"/>
      <c r="BF24" s="221"/>
      <c r="BG24" s="221"/>
      <c r="BH24" s="221"/>
      <c r="BI24" s="221"/>
      <c r="BJ24" s="221"/>
      <c r="BK24" s="221"/>
      <c r="BL24" s="221"/>
      <c r="BM24" s="221"/>
      <c r="BN24" s="221"/>
      <c r="BO24" s="221"/>
      <c r="BP24" s="221"/>
      <c r="BQ24" s="221"/>
      <c r="BR24" s="221"/>
      <c r="BS24" s="221"/>
      <c r="BT24" s="221"/>
      <c r="BU24" s="221"/>
      <c r="BV24" s="221"/>
      <c r="BW24" s="221"/>
      <c r="BX24" s="221"/>
      <c r="BY24" s="221"/>
      <c r="BZ24" s="221"/>
      <c r="CA24" s="221"/>
      <c r="CB24" s="221"/>
      <c r="CC24" s="221"/>
      <c r="CD24" s="221"/>
      <c r="CE24" s="221"/>
      <c r="CF24" s="221"/>
      <c r="CG24" s="221"/>
      <c r="CH24" s="221"/>
      <c r="CI24" s="221"/>
      <c r="CJ24" s="221"/>
      <c r="CK24" s="221"/>
      <c r="CL24" s="221"/>
      <c r="CM24" s="221"/>
      <c r="CN24" s="221"/>
      <c r="CO24" s="221"/>
      <c r="CP24" s="221"/>
      <c r="CQ24" s="221"/>
      <c r="CR24" s="221"/>
      <c r="CS24" s="221"/>
      <c r="CT24" s="221"/>
      <c r="CU24" s="221"/>
      <c r="CV24" s="221"/>
      <c r="CW24" s="221"/>
      <c r="CX24" s="221"/>
      <c r="CY24" s="221"/>
      <c r="CZ24" s="221"/>
      <c r="DA24" s="221"/>
      <c r="DB24" s="221"/>
      <c r="DC24" s="221"/>
      <c r="DD24" s="221"/>
      <c r="DE24" s="221"/>
      <c r="DF24" s="221"/>
      <c r="DG24" s="221"/>
      <c r="DH24" s="221"/>
      <c r="DI24" s="221"/>
      <c r="DJ24" s="221"/>
      <c r="DK24" s="221"/>
      <c r="DL24" s="221"/>
      <c r="DM24" s="221"/>
      <c r="DN24" s="221"/>
      <c r="DO24" s="221"/>
      <c r="DP24" s="221"/>
      <c r="DQ24" s="221"/>
      <c r="DR24" s="221"/>
      <c r="DS24" s="221"/>
      <c r="DT24" s="221"/>
      <c r="DU24" s="221"/>
      <c r="DV24" s="221"/>
      <c r="DW24" s="221"/>
      <c r="DX24" s="221"/>
      <c r="DY24" s="221"/>
      <c r="DZ24" s="221"/>
      <c r="EA24" s="221"/>
      <c r="EB24" s="221"/>
      <c r="EC24" s="221"/>
      <c r="ED24" s="221"/>
      <c r="EE24" s="221"/>
      <c r="EF24" s="221"/>
      <c r="EG24" s="221"/>
      <c r="EH24" s="221"/>
      <c r="EI24" s="221"/>
      <c r="EJ24" s="221"/>
      <c r="EK24" s="221"/>
      <c r="EL24" s="221"/>
      <c r="EM24" s="221"/>
      <c r="EN24" s="221"/>
      <c r="EO24" s="221"/>
      <c r="EP24" s="221"/>
      <c r="EQ24" s="221"/>
      <c r="ER24" s="221"/>
      <c r="ES24" s="221"/>
      <c r="ET24" s="221"/>
      <c r="EU24" s="221"/>
      <c r="EV24" s="221"/>
      <c r="EW24" s="221"/>
      <c r="EX24" s="221"/>
      <c r="EY24" s="221"/>
      <c r="EZ24" s="221"/>
      <c r="FA24" s="221"/>
      <c r="FB24" s="221"/>
      <c r="FC24" s="221"/>
      <c r="FD24" s="221"/>
      <c r="FE24" s="221"/>
      <c r="FF24" s="221"/>
      <c r="FG24" s="221"/>
      <c r="FH24" s="221"/>
      <c r="FI24" s="221"/>
      <c r="FJ24" s="221"/>
      <c r="FK24" s="221"/>
      <c r="FL24" s="221"/>
      <c r="FM24" s="221"/>
      <c r="FN24" s="221"/>
      <c r="FO24" s="221"/>
      <c r="FP24" s="221"/>
      <c r="FQ24" s="221"/>
      <c r="FR24" s="221"/>
      <c r="FS24" s="221"/>
      <c r="FT24" s="221"/>
      <c r="FU24" s="221"/>
      <c r="FV24" s="221"/>
      <c r="FW24" s="221"/>
      <c r="FX24" s="221"/>
      <c r="FY24" s="221"/>
      <c r="FZ24" s="221"/>
      <c r="GA24" s="221"/>
      <c r="GB24" s="221"/>
      <c r="GC24" s="221"/>
      <c r="GD24" s="221"/>
      <c r="GE24" s="221"/>
      <c r="GF24" s="221"/>
      <c r="GG24" s="221"/>
      <c r="GH24" s="221"/>
      <c r="GI24" s="221"/>
      <c r="GJ24" s="221"/>
      <c r="GK24" s="221"/>
      <c r="GL24" s="221"/>
      <c r="GM24" s="221"/>
      <c r="GN24" s="221"/>
      <c r="GO24" s="221"/>
      <c r="GP24" s="221"/>
      <c r="GQ24" s="221"/>
      <c r="GR24" s="221"/>
      <c r="GS24" s="221"/>
      <c r="GT24" s="221"/>
      <c r="GU24" s="221"/>
      <c r="GV24" s="221"/>
      <c r="GW24" s="221"/>
      <c r="GX24" s="221"/>
      <c r="GY24" s="221"/>
      <c r="GZ24" s="221"/>
      <c r="HA24" s="221"/>
      <c r="HB24" s="221"/>
      <c r="HC24" s="221"/>
      <c r="HD24" s="221"/>
      <c r="HE24" s="221"/>
      <c r="HF24" s="221"/>
      <c r="HG24" s="221"/>
      <c r="HH24" s="221"/>
      <c r="HI24" s="221"/>
      <c r="HJ24" s="221"/>
      <c r="HK24" s="221"/>
      <c r="HL24" s="221"/>
      <c r="HM24" s="221"/>
      <c r="HN24" s="221"/>
      <c r="HO24" s="221"/>
      <c r="HP24" s="221"/>
      <c r="HQ24" s="221"/>
      <c r="HR24" s="221"/>
      <c r="HS24" s="221"/>
      <c r="HT24" s="221"/>
      <c r="HU24" s="221"/>
      <c r="HV24" s="221"/>
      <c r="HW24" s="221"/>
      <c r="HX24" s="221"/>
      <c r="HY24" s="221"/>
      <c r="HZ24" s="221"/>
      <c r="IA24" s="221"/>
      <c r="IB24" s="221"/>
      <c r="IC24" s="221"/>
      <c r="ID24" s="221"/>
      <c r="IE24" s="221"/>
      <c r="IF24" s="221"/>
      <c r="IG24" s="221"/>
      <c r="IH24" s="221"/>
      <c r="II24" s="221"/>
      <c r="IJ24" s="221"/>
      <c r="IK24" s="221"/>
      <c r="IL24" s="221"/>
      <c r="IM24" s="221"/>
      <c r="IN24" s="221"/>
      <c r="IO24" s="221"/>
      <c r="IP24" s="221"/>
      <c r="IQ24" s="221"/>
      <c r="IR24" s="221"/>
      <c r="IS24" s="221"/>
      <c r="IT24" s="221"/>
      <c r="IU24" s="221"/>
      <c r="IV24" s="221"/>
      <c r="IW24" s="221"/>
      <c r="IX24" s="221"/>
      <c r="IY24" s="221"/>
      <c r="IZ24" s="221"/>
      <c r="JA24" s="221"/>
      <c r="JB24" s="221"/>
      <c r="JC24" s="221"/>
      <c r="JD24" s="221"/>
      <c r="JE24" s="221"/>
      <c r="JF24" s="221"/>
      <c r="JG24" s="221"/>
      <c r="JH24" s="221"/>
      <c r="JI24" s="221"/>
      <c r="JJ24" s="221"/>
      <c r="JK24" s="221"/>
      <c r="JL24" s="221"/>
      <c r="JM24" s="221"/>
      <c r="JN24" s="221"/>
      <c r="JO24" s="221"/>
      <c r="JP24" s="221"/>
      <c r="JQ24" s="221"/>
      <c r="JR24" s="221"/>
      <c r="JS24" s="221"/>
      <c r="JT24" s="221"/>
      <c r="JU24" s="221"/>
      <c r="JV24" s="221"/>
      <c r="JW24" s="221"/>
      <c r="JX24" s="221"/>
      <c r="JY24" s="221"/>
      <c r="JZ24" s="221"/>
      <c r="KA24" s="221"/>
      <c r="KB24" s="221"/>
      <c r="KC24" s="221"/>
      <c r="KD24" s="221"/>
      <c r="KE24" s="221"/>
      <c r="KF24" s="221"/>
      <c r="KG24" s="221"/>
      <c r="KH24" s="221"/>
      <c r="KI24" s="221"/>
      <c r="KJ24" s="221"/>
      <c r="KK24" s="221"/>
      <c r="KL24" s="221"/>
      <c r="KM24" s="221"/>
      <c r="KN24" s="221"/>
      <c r="KO24" s="221"/>
      <c r="KP24" s="221"/>
      <c r="KQ24" s="221"/>
      <c r="KR24" s="221"/>
      <c r="KS24" s="221"/>
      <c r="KT24" s="221"/>
      <c r="KU24" s="221"/>
      <c r="KV24" s="221"/>
      <c r="KW24" s="221"/>
      <c r="KX24" s="221"/>
      <c r="KY24" s="221"/>
      <c r="KZ24" s="221"/>
      <c r="LA24" s="221"/>
      <c r="LB24" s="221"/>
      <c r="LC24" s="221"/>
      <c r="LD24" s="221"/>
      <c r="LE24" s="221"/>
      <c r="LF24" s="221"/>
      <c r="LG24" s="221"/>
      <c r="LH24" s="221"/>
      <c r="LI24" s="221"/>
      <c r="LJ24" s="221"/>
      <c r="LK24" s="221"/>
      <c r="LL24" s="221"/>
      <c r="LM24" s="221"/>
      <c r="LN24" s="221"/>
      <c r="LO24" s="221"/>
      <c r="LP24" s="221"/>
      <c r="LQ24" s="221"/>
      <c r="LR24" s="221"/>
      <c r="LS24" s="221"/>
      <c r="LT24" s="221"/>
      <c r="LU24" s="221"/>
      <c r="LV24" s="221"/>
      <c r="LW24" s="221"/>
      <c r="LX24" s="221"/>
      <c r="LY24" s="221"/>
      <c r="LZ24" s="221"/>
      <c r="MA24" s="221"/>
      <c r="MB24" s="221"/>
      <c r="MC24" s="221"/>
      <c r="MD24" s="221"/>
      <c r="ME24" s="221"/>
      <c r="MF24" s="221"/>
      <c r="MG24" s="221"/>
      <c r="MH24" s="221"/>
      <c r="MI24" s="221"/>
      <c r="MJ24" s="221"/>
      <c r="MK24" s="221"/>
      <c r="ML24" s="221"/>
      <c r="MM24" s="221"/>
      <c r="MN24" s="221"/>
      <c r="MO24" s="221"/>
      <c r="MP24" s="221"/>
      <c r="MQ24" s="221"/>
      <c r="MR24" s="221"/>
      <c r="MS24" s="221"/>
      <c r="MT24" s="221"/>
      <c r="MU24" s="221"/>
      <c r="MV24" s="221"/>
      <c r="MW24" s="221"/>
      <c r="MX24" s="221"/>
      <c r="MY24" s="221"/>
      <c r="MZ24" s="221"/>
      <c r="NA24" s="221"/>
      <c r="NB24" s="221"/>
      <c r="NC24" s="221"/>
      <c r="ND24" s="221"/>
      <c r="NE24" s="221"/>
      <c r="NF24" s="221"/>
      <c r="NG24" s="221"/>
      <c r="NH24" s="221"/>
      <c r="NI24" s="221"/>
      <c r="NJ24" s="221"/>
      <c r="NK24" s="221"/>
      <c r="NL24" s="221"/>
      <c r="NM24" s="221"/>
      <c r="NN24" s="221"/>
      <c r="NO24" s="221"/>
      <c r="NP24" s="221"/>
      <c r="NQ24" s="221"/>
      <c r="NR24" s="221"/>
      <c r="NS24" s="221"/>
      <c r="NT24" s="221"/>
      <c r="NU24" s="221"/>
      <c r="NV24" s="221"/>
      <c r="NW24" s="221"/>
      <c r="NX24" s="221"/>
      <c r="NY24" s="221"/>
      <c r="NZ24" s="221"/>
      <c r="OA24" s="221"/>
      <c r="OB24" s="221"/>
      <c r="OC24" s="221"/>
      <c r="OD24" s="221"/>
      <c r="OE24" s="221"/>
      <c r="OF24" s="221"/>
      <c r="OG24" s="221"/>
      <c r="OH24" s="221"/>
      <c r="OI24" s="221"/>
      <c r="OJ24" s="221"/>
      <c r="OK24" s="221"/>
      <c r="OL24" s="221"/>
      <c r="OM24" s="221"/>
      <c r="ON24" s="221"/>
      <c r="OO24" s="221"/>
      <c r="OP24" s="221"/>
      <c r="OQ24" s="221"/>
      <c r="OR24" s="221"/>
      <c r="OS24" s="221"/>
      <c r="OT24" s="221"/>
      <c r="OU24" s="221"/>
      <c r="OV24" s="221"/>
      <c r="OW24" s="221"/>
      <c r="OX24" s="221"/>
      <c r="OY24" s="221"/>
      <c r="OZ24" s="221"/>
      <c r="PA24" s="221"/>
      <c r="PB24" s="221"/>
      <c r="PC24" s="221"/>
      <c r="PD24" s="221"/>
      <c r="PE24" s="221"/>
      <c r="PF24" s="221"/>
      <c r="PG24" s="221"/>
      <c r="PH24" s="221"/>
      <c r="PI24" s="221"/>
      <c r="PJ24" s="221"/>
      <c r="PK24" s="221"/>
      <c r="PL24" s="221"/>
      <c r="PM24" s="221"/>
      <c r="PN24" s="221"/>
      <c r="PO24" s="221"/>
      <c r="PP24" s="221"/>
      <c r="PQ24" s="221"/>
      <c r="PR24" s="221"/>
      <c r="PS24" s="221"/>
      <c r="PT24" s="221"/>
      <c r="PU24" s="221"/>
      <c r="PV24" s="221"/>
      <c r="PW24" s="221"/>
      <c r="PX24" s="221"/>
      <c r="PY24" s="221"/>
      <c r="PZ24" s="221"/>
      <c r="QA24" s="221"/>
      <c r="QB24" s="221"/>
      <c r="QC24" s="221"/>
      <c r="QD24" s="221"/>
      <c r="QE24" s="221"/>
      <c r="QF24" s="221"/>
      <c r="QG24" s="221"/>
      <c r="QH24" s="221"/>
      <c r="QI24" s="221"/>
      <c r="QJ24" s="221"/>
      <c r="QK24" s="221"/>
      <c r="QL24" s="221"/>
      <c r="QM24" s="221"/>
      <c r="QN24" s="221"/>
      <c r="QO24" s="221"/>
      <c r="QP24" s="221"/>
      <c r="QQ24" s="221"/>
      <c r="QR24" s="221"/>
      <c r="QS24" s="221"/>
      <c r="QT24" s="221"/>
      <c r="QU24" s="221"/>
      <c r="QV24" s="221"/>
      <c r="QW24" s="221"/>
      <c r="QX24" s="221"/>
      <c r="QY24" s="221"/>
      <c r="QZ24" s="221"/>
      <c r="RA24" s="221"/>
      <c r="RB24" s="221"/>
      <c r="RC24" s="221"/>
      <c r="RD24" s="221"/>
      <c r="RE24" s="221"/>
      <c r="RF24" s="221"/>
      <c r="RG24" s="221"/>
      <c r="RH24" s="221"/>
      <c r="RI24" s="221"/>
      <c r="RJ24" s="221"/>
      <c r="RK24" s="221"/>
      <c r="RL24" s="221"/>
      <c r="RM24" s="221"/>
      <c r="RN24" s="221"/>
      <c r="RO24" s="221"/>
      <c r="RP24" s="221"/>
      <c r="RQ24" s="221"/>
      <c r="RR24" s="221"/>
      <c r="RS24" s="221"/>
      <c r="RT24" s="221"/>
      <c r="RU24" s="221"/>
      <c r="RV24" s="221"/>
      <c r="RW24" s="221"/>
      <c r="RX24" s="221"/>
      <c r="RY24" s="221"/>
      <c r="RZ24" s="221"/>
      <c r="SA24" s="221"/>
      <c r="SB24" s="221"/>
      <c r="SC24" s="221"/>
      <c r="SD24" s="221"/>
      <c r="SE24" s="221"/>
      <c r="SF24" s="221"/>
      <c r="SG24" s="221"/>
      <c r="SH24" s="221"/>
      <c r="SI24" s="221"/>
      <c r="SJ24" s="221"/>
      <c r="SK24" s="221"/>
      <c r="SL24" s="221"/>
      <c r="SM24" s="221"/>
      <c r="SN24" s="221"/>
      <c r="SO24" s="221"/>
      <c r="SP24" s="221"/>
      <c r="SQ24" s="221"/>
      <c r="SR24" s="221"/>
      <c r="SS24" s="221"/>
      <c r="ST24" s="221"/>
      <c r="SU24" s="221"/>
      <c r="SV24" s="221"/>
      <c r="SW24" s="221"/>
      <c r="SX24" s="221"/>
      <c r="SY24" s="221"/>
      <c r="SZ24" s="221"/>
      <c r="TA24" s="221"/>
      <c r="TB24" s="221"/>
      <c r="TC24" s="221"/>
      <c r="TD24" s="221"/>
      <c r="TE24" s="221"/>
      <c r="TF24" s="221"/>
      <c r="TG24" s="221"/>
      <c r="TH24" s="221"/>
      <c r="TI24" s="221"/>
      <c r="TJ24" s="221"/>
      <c r="TK24" s="221"/>
      <c r="TL24" s="221"/>
      <c r="TM24" s="221"/>
      <c r="TN24" s="221"/>
      <c r="TO24" s="221"/>
      <c r="TP24" s="221"/>
      <c r="TQ24" s="221"/>
      <c r="TR24" s="221"/>
      <c r="TS24" s="221"/>
      <c r="TT24" s="221"/>
      <c r="TU24" s="221"/>
      <c r="TV24" s="221"/>
      <c r="TW24" s="221"/>
      <c r="TX24" s="221"/>
      <c r="TY24" s="221"/>
      <c r="TZ24" s="221"/>
      <c r="UA24" s="221"/>
      <c r="UB24" s="221"/>
      <c r="UC24" s="221"/>
      <c r="UD24" s="221"/>
      <c r="UE24" s="221"/>
      <c r="UF24" s="221"/>
      <c r="UG24" s="221"/>
      <c r="UH24" s="221"/>
      <c r="UI24" s="221"/>
      <c r="UJ24" s="221"/>
      <c r="UK24" s="221"/>
      <c r="UL24" s="221"/>
      <c r="UM24" s="221"/>
      <c r="UN24" s="221"/>
      <c r="UO24" s="221"/>
      <c r="UP24" s="221"/>
      <c r="UQ24" s="221"/>
      <c r="UR24" s="221"/>
      <c r="US24" s="221"/>
      <c r="UT24" s="221"/>
      <c r="UU24" s="221"/>
      <c r="UV24" s="221"/>
      <c r="UW24" s="221"/>
      <c r="UX24" s="221"/>
      <c r="UY24" s="221"/>
      <c r="UZ24" s="221"/>
      <c r="VA24" s="221"/>
      <c r="VB24" s="221"/>
      <c r="VC24" s="221"/>
      <c r="VD24" s="221"/>
      <c r="VE24" s="221"/>
      <c r="VF24" s="221"/>
      <c r="VG24" s="221"/>
      <c r="VH24" s="221"/>
      <c r="VI24" s="221"/>
      <c r="VJ24" s="221"/>
      <c r="VK24" s="221"/>
      <c r="VL24" s="221"/>
      <c r="VM24" s="221"/>
      <c r="VN24" s="221"/>
      <c r="VO24" s="221"/>
      <c r="VP24" s="221"/>
      <c r="VQ24" s="221"/>
      <c r="VR24" s="221"/>
      <c r="VS24" s="221"/>
      <c r="VT24" s="221"/>
      <c r="VU24" s="221"/>
      <c r="VV24" s="221"/>
      <c r="VW24" s="221"/>
      <c r="VX24" s="221"/>
      <c r="VY24" s="221"/>
      <c r="VZ24" s="221"/>
      <c r="WA24" s="221"/>
      <c r="WB24" s="221"/>
      <c r="WC24" s="221"/>
      <c r="WD24" s="221"/>
      <c r="WE24" s="221"/>
      <c r="WF24" s="221"/>
      <c r="WG24" s="221"/>
      <c r="WH24" s="221"/>
      <c r="WI24" s="221"/>
      <c r="WJ24" s="221"/>
      <c r="WK24" s="221"/>
      <c r="WL24" s="221"/>
      <c r="WM24" s="221"/>
      <c r="WN24" s="221"/>
      <c r="WO24" s="221"/>
      <c r="WP24" s="221"/>
      <c r="WQ24" s="221"/>
      <c r="WR24" s="221"/>
      <c r="WS24" s="221"/>
      <c r="WT24" s="221"/>
      <c r="WU24" s="221"/>
      <c r="WV24" s="221"/>
      <c r="WW24" s="221"/>
      <c r="WX24" s="221"/>
      <c r="WY24" s="221"/>
      <c r="WZ24" s="221"/>
      <c r="XA24" s="221"/>
      <c r="XB24" s="221"/>
      <c r="XC24" s="221"/>
      <c r="XD24" s="221"/>
      <c r="XE24" s="221"/>
      <c r="XF24" s="221"/>
      <c r="XG24" s="221"/>
      <c r="XH24" s="221"/>
      <c r="XI24" s="221"/>
      <c r="XJ24" s="221"/>
      <c r="XK24" s="221"/>
      <c r="XL24" s="221"/>
      <c r="XM24" s="221"/>
      <c r="XN24" s="221"/>
      <c r="XO24" s="221"/>
      <c r="XP24" s="221"/>
      <c r="XQ24" s="221"/>
      <c r="XR24" s="221"/>
      <c r="XS24" s="221"/>
      <c r="XT24" s="221"/>
      <c r="XU24" s="221"/>
      <c r="XV24" s="221"/>
      <c r="XW24" s="221"/>
      <c r="XX24" s="221"/>
      <c r="XY24" s="221"/>
      <c r="XZ24" s="221"/>
      <c r="YA24" s="221"/>
      <c r="YB24" s="221"/>
      <c r="YC24" s="221"/>
      <c r="YD24" s="221"/>
      <c r="YE24" s="221"/>
      <c r="YF24" s="221"/>
      <c r="YG24" s="221"/>
      <c r="YH24" s="221"/>
      <c r="YI24" s="221"/>
      <c r="YJ24" s="221"/>
      <c r="YK24" s="221"/>
      <c r="YL24" s="221"/>
      <c r="YM24" s="221"/>
      <c r="YN24" s="221"/>
      <c r="YO24" s="221"/>
      <c r="YP24" s="221"/>
      <c r="YQ24" s="221"/>
      <c r="YR24" s="221"/>
      <c r="YS24" s="221"/>
      <c r="YT24" s="221"/>
      <c r="YU24" s="221"/>
      <c r="YV24" s="221"/>
      <c r="YW24" s="221"/>
      <c r="YX24" s="221"/>
      <c r="YY24" s="221"/>
      <c r="YZ24" s="221"/>
      <c r="ZA24" s="221"/>
      <c r="ZB24" s="221"/>
      <c r="ZC24" s="221"/>
      <c r="ZD24" s="221"/>
      <c r="ZE24" s="221"/>
      <c r="ZF24" s="221"/>
      <c r="ZG24" s="221"/>
      <c r="ZH24" s="221"/>
      <c r="ZI24" s="221"/>
      <c r="ZJ24" s="221"/>
      <c r="ZK24" s="221"/>
      <c r="ZL24" s="221"/>
      <c r="ZM24" s="221"/>
      <c r="ZN24" s="221"/>
      <c r="ZO24" s="221"/>
      <c r="ZP24" s="221"/>
      <c r="ZQ24" s="221"/>
      <c r="ZR24" s="221"/>
      <c r="ZS24" s="221"/>
      <c r="ZT24" s="221"/>
      <c r="ZU24" s="221"/>
      <c r="ZV24" s="221"/>
      <c r="ZW24" s="221"/>
      <c r="ZX24" s="221"/>
      <c r="ZY24" s="221"/>
      <c r="ZZ24" s="221"/>
      <c r="AAA24" s="221"/>
      <c r="AAB24" s="221"/>
      <c r="AAC24" s="221"/>
      <c r="AAD24" s="221"/>
      <c r="AAE24" s="221"/>
      <c r="AAF24" s="221"/>
      <c r="AAG24" s="221"/>
      <c r="AAH24" s="221"/>
      <c r="AAI24" s="221"/>
      <c r="AAJ24" s="221"/>
      <c r="AAK24" s="221"/>
      <c r="AAL24" s="221"/>
      <c r="AAM24" s="221"/>
      <c r="AAN24" s="221"/>
      <c r="AAO24" s="221"/>
      <c r="AAP24" s="221"/>
      <c r="AAQ24" s="221"/>
      <c r="AAR24" s="221"/>
      <c r="AAS24" s="221"/>
      <c r="AAT24" s="221"/>
      <c r="AAU24" s="221"/>
      <c r="AAV24" s="221"/>
      <c r="AAW24" s="221"/>
      <c r="AAX24" s="221"/>
      <c r="AAY24" s="221"/>
      <c r="AAZ24" s="221"/>
      <c r="ABA24" s="221"/>
      <c r="ABB24" s="221"/>
      <c r="ABC24" s="221"/>
      <c r="ABD24" s="221"/>
      <c r="ABE24" s="221"/>
      <c r="ABF24" s="221"/>
      <c r="ABG24" s="221"/>
      <c r="ABH24" s="221"/>
      <c r="ABI24" s="221"/>
      <c r="ABJ24" s="221"/>
      <c r="ABK24" s="221"/>
      <c r="ABL24" s="221"/>
      <c r="ABM24" s="221"/>
      <c r="ABN24" s="221"/>
      <c r="ABO24" s="221"/>
      <c r="ABP24" s="221"/>
      <c r="ABQ24" s="221"/>
      <c r="ABR24" s="221"/>
      <c r="ABS24" s="221"/>
      <c r="ABT24" s="221"/>
      <c r="ABU24" s="221"/>
      <c r="ABV24" s="221"/>
      <c r="ABW24" s="221"/>
      <c r="ABX24" s="221"/>
      <c r="ABY24" s="221"/>
      <c r="ABZ24" s="221"/>
      <c r="ACA24" s="221"/>
      <c r="ACB24" s="221"/>
      <c r="ACC24" s="221"/>
      <c r="ACD24" s="221"/>
      <c r="ACE24" s="221"/>
      <c r="ACF24" s="221"/>
      <c r="ACG24" s="221"/>
      <c r="ACH24" s="221"/>
      <c r="ACI24" s="221"/>
      <c r="ACJ24" s="221"/>
      <c r="ACK24" s="221"/>
      <c r="ACL24" s="221"/>
      <c r="ACM24" s="221"/>
      <c r="ACN24" s="221"/>
      <c r="ACO24" s="221"/>
      <c r="ACP24" s="221"/>
      <c r="ACQ24" s="221"/>
      <c r="ACR24" s="221"/>
      <c r="ACS24" s="221"/>
      <c r="ACT24" s="221"/>
      <c r="ACU24" s="221"/>
      <c r="ACV24" s="221"/>
      <c r="ACW24" s="221"/>
      <c r="ACX24" s="221"/>
      <c r="ACY24" s="221"/>
      <c r="ACZ24" s="221"/>
      <c r="ADA24" s="221"/>
      <c r="ADB24" s="221"/>
      <c r="ADC24" s="221"/>
      <c r="ADD24" s="221"/>
      <c r="ADE24" s="221"/>
      <c r="ADF24" s="221"/>
      <c r="ADG24" s="221"/>
      <c r="ADH24" s="221"/>
      <c r="ADI24" s="221"/>
      <c r="ADJ24" s="221"/>
      <c r="ADK24" s="221"/>
      <c r="ADL24" s="221"/>
      <c r="ADM24" s="221"/>
      <c r="ADN24" s="221"/>
      <c r="ADO24" s="221"/>
      <c r="ADP24" s="221"/>
      <c r="ADQ24" s="221"/>
      <c r="ADR24" s="221"/>
      <c r="ADS24" s="221"/>
      <c r="ADT24" s="221"/>
      <c r="ADU24" s="221"/>
      <c r="ADV24" s="221"/>
      <c r="ADW24" s="221"/>
      <c r="ADX24" s="221"/>
      <c r="ADY24" s="221"/>
      <c r="ADZ24" s="221"/>
      <c r="AEA24" s="221"/>
      <c r="AEB24" s="221"/>
      <c r="AEC24" s="221"/>
      <c r="AED24" s="221"/>
      <c r="AEE24" s="221"/>
      <c r="AEF24" s="221"/>
      <c r="AEG24" s="221"/>
      <c r="AEH24" s="221"/>
      <c r="AEI24" s="221"/>
      <c r="AEJ24" s="221"/>
      <c r="AEK24" s="221"/>
      <c r="AEL24" s="221"/>
      <c r="AEM24" s="221"/>
      <c r="AEN24" s="221"/>
      <c r="AEO24" s="221"/>
      <c r="AEP24" s="221"/>
      <c r="AEQ24" s="221"/>
      <c r="AER24" s="221"/>
      <c r="AES24" s="221"/>
      <c r="AET24" s="221"/>
      <c r="AEU24" s="221"/>
      <c r="AEV24" s="221"/>
      <c r="AEW24" s="221"/>
      <c r="AEX24" s="221"/>
      <c r="AEY24" s="221"/>
      <c r="AEZ24" s="221"/>
      <c r="AFA24" s="221"/>
      <c r="AFB24" s="221"/>
      <c r="AFC24" s="221"/>
      <c r="AFD24" s="221"/>
      <c r="AFE24" s="221"/>
      <c r="AFF24" s="221"/>
      <c r="AFG24" s="221"/>
      <c r="AFH24" s="221"/>
      <c r="AFI24" s="221"/>
      <c r="AFJ24" s="221"/>
      <c r="AFK24" s="221"/>
      <c r="AFL24" s="221"/>
      <c r="AFM24" s="221"/>
      <c r="AFN24" s="221"/>
      <c r="AFO24" s="221"/>
      <c r="AFP24" s="221"/>
      <c r="AFQ24" s="221"/>
      <c r="AFR24" s="221"/>
      <c r="AFS24" s="221"/>
      <c r="AFT24" s="221"/>
      <c r="AFU24" s="221"/>
      <c r="AFV24" s="221"/>
      <c r="AFW24" s="221"/>
      <c r="AFX24" s="221"/>
      <c r="AFY24" s="221"/>
      <c r="AFZ24" s="221"/>
      <c r="AGA24" s="221"/>
      <c r="AGB24" s="221"/>
      <c r="AGC24" s="221"/>
      <c r="AGD24" s="221"/>
      <c r="AGE24" s="221"/>
      <c r="AGF24" s="221"/>
      <c r="AGG24" s="221"/>
      <c r="AGH24" s="221"/>
      <c r="AGI24" s="221"/>
      <c r="AGJ24" s="221"/>
      <c r="AGK24" s="221"/>
      <c r="AGL24" s="221"/>
      <c r="AGM24" s="221"/>
      <c r="AGN24" s="221"/>
      <c r="AGO24" s="221"/>
      <c r="AGP24" s="221"/>
      <c r="AGQ24" s="221"/>
      <c r="AGR24" s="221"/>
      <c r="AGS24" s="221"/>
      <c r="AGT24" s="221"/>
      <c r="AGU24" s="221"/>
      <c r="AGV24" s="221"/>
      <c r="AGW24" s="221"/>
      <c r="AGX24" s="221"/>
      <c r="AGY24" s="221"/>
      <c r="AGZ24" s="221"/>
      <c r="AHA24" s="221"/>
      <c r="AHB24" s="221"/>
      <c r="AHC24" s="221"/>
      <c r="AHD24" s="221"/>
      <c r="AHE24" s="221"/>
      <c r="AHF24" s="221"/>
      <c r="AHG24" s="221"/>
      <c r="AHH24" s="221"/>
      <c r="AHI24" s="221"/>
      <c r="AHJ24" s="221"/>
      <c r="AHK24" s="221"/>
      <c r="AHL24" s="221"/>
      <c r="AHM24" s="221"/>
      <c r="AHN24" s="221"/>
      <c r="AHO24" s="221"/>
      <c r="AHP24" s="221"/>
      <c r="AHQ24" s="221"/>
      <c r="AHR24" s="221"/>
      <c r="AHS24" s="221"/>
      <c r="AHT24" s="221"/>
      <c r="AHU24" s="221"/>
      <c r="AHV24" s="221"/>
      <c r="AHW24" s="221"/>
      <c r="AHX24" s="221"/>
      <c r="AHY24" s="221"/>
      <c r="AHZ24" s="221"/>
      <c r="AIA24" s="221"/>
      <c r="AIB24" s="221"/>
      <c r="AIC24" s="221"/>
      <c r="AID24" s="221"/>
      <c r="AIE24" s="221"/>
      <c r="AIF24" s="221"/>
      <c r="AIG24" s="221"/>
      <c r="AIH24" s="221"/>
      <c r="AII24" s="221"/>
      <c r="AIJ24" s="221"/>
      <c r="AIK24" s="221"/>
      <c r="AIL24" s="221"/>
      <c r="AIM24" s="221"/>
      <c r="AIN24" s="221"/>
      <c r="AIO24" s="221"/>
      <c r="AIP24" s="221"/>
      <c r="AIQ24" s="221"/>
      <c r="AIR24" s="221"/>
      <c r="AIS24" s="221"/>
      <c r="AIT24" s="221"/>
      <c r="AIU24" s="221"/>
      <c r="AIV24" s="221"/>
      <c r="AIW24" s="221"/>
      <c r="AIX24" s="221"/>
      <c r="AIY24" s="221"/>
      <c r="AIZ24" s="221"/>
      <c r="AJA24" s="221"/>
      <c r="AJB24" s="221"/>
      <c r="AJC24" s="221"/>
      <c r="AJD24" s="221"/>
      <c r="AJE24" s="221"/>
      <c r="AJF24" s="221"/>
      <c r="AJG24" s="221"/>
      <c r="AJH24" s="221"/>
      <c r="AJI24" s="221"/>
      <c r="AJJ24" s="221"/>
      <c r="AJK24" s="221"/>
      <c r="AJL24" s="221"/>
      <c r="AJM24" s="221"/>
      <c r="AJN24" s="221"/>
      <c r="AJO24" s="221"/>
      <c r="AJP24" s="221"/>
      <c r="AJQ24" s="221"/>
      <c r="AJR24" s="221"/>
      <c r="AJS24" s="221"/>
      <c r="AJT24" s="221"/>
      <c r="AJU24" s="221"/>
      <c r="AJV24" s="221"/>
      <c r="AJW24" s="221"/>
      <c r="AJX24" s="221"/>
      <c r="AJY24" s="221"/>
      <c r="AJZ24" s="221"/>
      <c r="AKA24" s="221"/>
      <c r="AKB24" s="221"/>
      <c r="AKC24" s="221"/>
      <c r="AKD24" s="221"/>
      <c r="AKE24" s="221"/>
      <c r="AKF24" s="221"/>
      <c r="AKG24" s="221"/>
      <c r="AKH24" s="221"/>
      <c r="AKI24" s="221"/>
      <c r="AKJ24" s="221"/>
      <c r="AKK24" s="221"/>
      <c r="AKL24" s="221"/>
      <c r="AKM24" s="221"/>
      <c r="AKN24" s="221"/>
      <c r="AKO24" s="221"/>
      <c r="AKP24" s="221"/>
      <c r="AKQ24" s="221"/>
      <c r="AKR24" s="221"/>
      <c r="AKS24" s="221"/>
      <c r="AKT24" s="221"/>
      <c r="AKU24" s="221"/>
      <c r="AKV24" s="221"/>
      <c r="AKW24" s="221"/>
      <c r="AKX24" s="221"/>
      <c r="AKY24" s="221"/>
      <c r="AKZ24" s="221"/>
      <c r="ALA24" s="221"/>
      <c r="ALB24" s="221"/>
      <c r="ALC24" s="221"/>
      <c r="ALD24" s="221"/>
      <c r="ALE24" s="221"/>
      <c r="ALF24" s="221"/>
      <c r="ALG24" s="221"/>
      <c r="ALH24" s="221"/>
      <c r="ALI24" s="221"/>
      <c r="ALJ24" s="221"/>
      <c r="ALK24" s="221"/>
      <c r="ALL24" s="221"/>
      <c r="ALM24" s="221"/>
      <c r="ALN24" s="221"/>
      <c r="ALO24" s="221"/>
      <c r="ALP24" s="221"/>
      <c r="ALQ24" s="221"/>
      <c r="ALR24" s="221"/>
      <c r="ALS24" s="221"/>
      <c r="ALT24" s="221"/>
      <c r="ALU24" s="221"/>
      <c r="ALV24" s="221"/>
      <c r="ALW24" s="221"/>
      <c r="ALX24" s="221"/>
      <c r="ALY24" s="221"/>
      <c r="ALZ24" s="221"/>
      <c r="AMA24" s="221"/>
      <c r="AMB24" s="221"/>
      <c r="AMC24" s="221"/>
      <c r="AMD24" s="221"/>
      <c r="AME24" s="221"/>
      <c r="AMF24" s="221"/>
      <c r="AMG24" s="221"/>
      <c r="AMH24" s="221"/>
      <c r="AMI24" s="221"/>
      <c r="AMJ24" s="221"/>
      <c r="AMK24" s="221"/>
      <c r="AML24" s="221"/>
      <c r="AMM24" s="221"/>
      <c r="AMN24" s="221"/>
      <c r="AMO24" s="221"/>
      <c r="AMP24" s="221"/>
      <c r="AMQ24" s="221"/>
      <c r="AMR24" s="221"/>
      <c r="AMS24" s="221"/>
      <c r="AMT24" s="221"/>
      <c r="AMU24" s="221"/>
      <c r="AMV24" s="221"/>
      <c r="AMW24" s="221"/>
      <c r="AMX24" s="221"/>
      <c r="AMY24" s="221"/>
      <c r="AMZ24" s="221"/>
      <c r="ANA24" s="221"/>
      <c r="ANB24" s="221"/>
      <c r="ANC24" s="221"/>
      <c r="AND24" s="221"/>
      <c r="ANE24" s="221"/>
      <c r="ANF24" s="221"/>
      <c r="ANG24" s="221"/>
      <c r="ANH24" s="221"/>
      <c r="ANI24" s="221"/>
      <c r="ANJ24" s="221"/>
      <c r="ANK24" s="221"/>
      <c r="ANL24" s="221"/>
      <c r="ANM24" s="221"/>
      <c r="ANN24" s="221"/>
      <c r="ANO24" s="221"/>
      <c r="ANP24" s="221"/>
      <c r="ANQ24" s="221"/>
      <c r="ANR24" s="221"/>
      <c r="ANS24" s="221"/>
      <c r="ANT24" s="221"/>
      <c r="ANU24" s="221"/>
      <c r="ANV24" s="221"/>
      <c r="ANW24" s="221"/>
      <c r="ANX24" s="221"/>
      <c r="ANY24" s="221"/>
      <c r="ANZ24" s="221"/>
      <c r="AOA24" s="221"/>
      <c r="AOB24" s="221"/>
      <c r="AOC24" s="221"/>
      <c r="AOD24" s="221"/>
      <c r="AOE24" s="221"/>
      <c r="AOF24" s="221"/>
      <c r="AOG24" s="221"/>
      <c r="AOH24" s="221"/>
      <c r="AOI24" s="221"/>
      <c r="AOJ24" s="221"/>
      <c r="AOK24" s="221"/>
      <c r="AOL24" s="221"/>
      <c r="AOM24" s="221"/>
      <c r="AON24" s="221"/>
      <c r="AOO24" s="221"/>
      <c r="AOP24" s="221"/>
      <c r="AOQ24" s="221"/>
      <c r="AOR24" s="221"/>
      <c r="AOS24" s="221"/>
      <c r="AOT24" s="221"/>
      <c r="AOU24" s="221"/>
      <c r="AOV24" s="221"/>
      <c r="AOW24" s="221"/>
      <c r="AOX24" s="221"/>
      <c r="AOY24" s="221"/>
      <c r="AOZ24" s="221"/>
      <c r="APA24" s="221"/>
      <c r="APB24" s="221"/>
      <c r="APC24" s="221"/>
      <c r="APD24" s="221"/>
      <c r="APE24" s="221"/>
      <c r="APF24" s="221"/>
      <c r="APG24" s="221"/>
      <c r="APH24" s="221"/>
      <c r="API24" s="221"/>
      <c r="APJ24" s="221"/>
      <c r="APK24" s="221"/>
      <c r="APL24" s="221"/>
      <c r="APM24" s="221"/>
      <c r="APN24" s="221"/>
      <c r="APO24" s="221"/>
      <c r="APP24" s="221"/>
      <c r="APQ24" s="221"/>
      <c r="APR24" s="221"/>
      <c r="APS24" s="221"/>
      <c r="APT24" s="221"/>
      <c r="APU24" s="221"/>
      <c r="APV24" s="221"/>
      <c r="APW24" s="221"/>
      <c r="APX24" s="221"/>
      <c r="APY24" s="221"/>
      <c r="APZ24" s="221"/>
      <c r="AQA24" s="221"/>
      <c r="AQB24" s="221"/>
      <c r="AQC24" s="221"/>
      <c r="AQD24" s="221"/>
      <c r="AQE24" s="221"/>
      <c r="AQF24" s="221"/>
      <c r="AQG24" s="221"/>
      <c r="AQH24" s="221"/>
      <c r="AQI24" s="221"/>
      <c r="AQJ24" s="221"/>
      <c r="AQK24" s="221"/>
      <c r="AQL24" s="221"/>
      <c r="AQM24" s="221"/>
      <c r="AQN24" s="221"/>
      <c r="AQO24" s="221"/>
      <c r="AQP24" s="221"/>
      <c r="AQQ24" s="221"/>
      <c r="AQR24" s="221"/>
      <c r="AQS24" s="221"/>
      <c r="AQT24" s="221"/>
      <c r="AQU24" s="221"/>
      <c r="AQV24" s="221"/>
      <c r="AQW24" s="221"/>
      <c r="AQX24" s="221"/>
      <c r="AQY24" s="221"/>
      <c r="AQZ24" s="221"/>
      <c r="ARA24" s="221"/>
      <c r="ARB24" s="221"/>
      <c r="ARC24" s="221"/>
      <c r="ARD24" s="221"/>
      <c r="ARE24" s="221"/>
      <c r="ARF24" s="221"/>
      <c r="ARG24" s="221"/>
      <c r="ARH24" s="221"/>
      <c r="ARI24" s="221"/>
      <c r="ARJ24" s="221"/>
      <c r="ARK24" s="221"/>
      <c r="ARL24" s="221"/>
      <c r="ARM24" s="221"/>
      <c r="ARN24" s="221"/>
      <c r="ARO24" s="221"/>
      <c r="ARP24" s="221"/>
      <c r="ARQ24" s="221"/>
      <c r="ARR24" s="221"/>
      <c r="ARS24" s="221"/>
      <c r="ART24" s="221"/>
      <c r="ARU24" s="221"/>
      <c r="ARV24" s="221"/>
      <c r="ARW24" s="221"/>
      <c r="ARX24" s="221"/>
      <c r="ARY24" s="221"/>
      <c r="ARZ24" s="221"/>
      <c r="ASA24" s="221"/>
      <c r="ASB24" s="221"/>
      <c r="ASC24" s="221"/>
      <c r="ASD24" s="221"/>
      <c r="ASE24" s="221"/>
      <c r="ASF24" s="221"/>
      <c r="ASG24" s="221"/>
      <c r="ASH24" s="221"/>
      <c r="ASI24" s="221"/>
      <c r="ASJ24" s="221"/>
      <c r="ASK24" s="221"/>
      <c r="ASL24" s="221"/>
      <c r="ASM24" s="221"/>
      <c r="ASN24" s="221"/>
      <c r="ASO24" s="221"/>
      <c r="ASP24" s="221"/>
      <c r="ASQ24" s="221"/>
      <c r="ASR24" s="221"/>
      <c r="ASS24" s="221"/>
      <c r="AST24" s="221"/>
      <c r="ASU24" s="221"/>
      <c r="ASV24" s="221"/>
      <c r="ASW24" s="221"/>
      <c r="ASX24" s="221"/>
      <c r="ASY24" s="221"/>
      <c r="ASZ24" s="221"/>
      <c r="ATA24" s="221"/>
      <c r="ATB24" s="221"/>
      <c r="ATC24" s="221"/>
      <c r="ATD24" s="221"/>
      <c r="ATE24" s="221"/>
      <c r="ATF24" s="221"/>
      <c r="ATG24" s="221"/>
      <c r="ATH24" s="221"/>
      <c r="ATI24" s="221"/>
      <c r="ATJ24" s="221"/>
      <c r="ATK24" s="221"/>
      <c r="ATL24" s="221"/>
      <c r="ATM24" s="221"/>
      <c r="ATN24" s="221"/>
      <c r="ATO24" s="221"/>
      <c r="ATP24" s="221"/>
      <c r="ATQ24" s="221"/>
      <c r="ATR24" s="221"/>
      <c r="ATS24" s="221"/>
      <c r="ATT24" s="221"/>
      <c r="ATU24" s="221"/>
      <c r="ATV24" s="221"/>
      <c r="ATW24" s="221"/>
      <c r="ATX24" s="221"/>
      <c r="ATY24" s="221"/>
      <c r="ATZ24" s="221"/>
      <c r="AUA24" s="221"/>
      <c r="AUB24" s="221"/>
      <c r="AUC24" s="221"/>
      <c r="AUD24" s="221"/>
      <c r="AUE24" s="221"/>
      <c r="AUF24" s="221"/>
      <c r="AUG24" s="221"/>
      <c r="AUH24" s="221"/>
      <c r="AUI24" s="221"/>
      <c r="AUJ24" s="221"/>
      <c r="AUK24" s="221"/>
      <c r="AUL24" s="221"/>
      <c r="AUM24" s="221"/>
      <c r="AUN24" s="221"/>
      <c r="AUO24" s="221"/>
      <c r="AUP24" s="221"/>
      <c r="AUQ24" s="221"/>
      <c r="AUR24" s="221"/>
      <c r="AUS24" s="221"/>
      <c r="AUT24" s="221"/>
      <c r="AUU24" s="221"/>
      <c r="AUV24" s="221"/>
      <c r="AUW24" s="221"/>
      <c r="AUX24" s="221"/>
      <c r="AUY24" s="221"/>
      <c r="AUZ24" s="221"/>
      <c r="AVA24" s="221"/>
      <c r="AVB24" s="221"/>
      <c r="AVC24" s="221"/>
      <c r="AVD24" s="221"/>
      <c r="AVE24" s="221"/>
      <c r="AVF24" s="221"/>
      <c r="AVG24" s="221"/>
      <c r="AVH24" s="221"/>
      <c r="AVI24" s="221"/>
      <c r="AVJ24" s="221"/>
      <c r="AVK24" s="221"/>
      <c r="AVL24" s="221"/>
      <c r="AVM24" s="221"/>
      <c r="AVN24" s="221"/>
      <c r="AVO24" s="221"/>
      <c r="AVP24" s="221"/>
      <c r="AVQ24" s="221"/>
      <c r="AVR24" s="221"/>
      <c r="AVS24" s="221"/>
      <c r="AVT24" s="221"/>
      <c r="AVU24" s="221"/>
      <c r="AVV24" s="221"/>
      <c r="AVW24" s="221"/>
      <c r="AVX24" s="221"/>
      <c r="AVY24" s="221"/>
      <c r="AVZ24" s="221"/>
      <c r="AWA24" s="221"/>
      <c r="AWB24" s="221"/>
      <c r="AWC24" s="221"/>
      <c r="AWD24" s="221"/>
      <c r="AWE24" s="221"/>
      <c r="AWF24" s="221"/>
      <c r="AWG24" s="221"/>
      <c r="AWH24" s="221"/>
      <c r="AWI24" s="221"/>
      <c r="AWJ24" s="221"/>
      <c r="AWK24" s="221"/>
      <c r="AWL24" s="221"/>
      <c r="AWM24" s="221"/>
      <c r="AWN24" s="221"/>
      <c r="AWO24" s="221"/>
      <c r="AWP24" s="221"/>
      <c r="AWQ24" s="221"/>
      <c r="AWR24" s="221"/>
      <c r="AWS24" s="221"/>
      <c r="AWT24" s="221"/>
      <c r="AWU24" s="221"/>
      <c r="AWV24" s="221"/>
      <c r="AWW24" s="221"/>
      <c r="AWX24" s="221"/>
      <c r="AWY24" s="221"/>
      <c r="AWZ24" s="221"/>
      <c r="AXA24" s="221"/>
      <c r="AXB24" s="221"/>
      <c r="AXC24" s="221"/>
      <c r="AXD24" s="221"/>
      <c r="AXE24" s="221"/>
      <c r="AXF24" s="221"/>
      <c r="AXG24" s="221"/>
      <c r="AXH24" s="221"/>
      <c r="AXI24" s="221"/>
      <c r="AXJ24" s="221"/>
      <c r="AXK24" s="221"/>
      <c r="AXL24" s="221"/>
      <c r="AXM24" s="221"/>
      <c r="AXN24" s="221"/>
      <c r="AXO24" s="221"/>
      <c r="AXP24" s="221"/>
      <c r="AXQ24" s="221"/>
      <c r="AXR24" s="221"/>
      <c r="AXS24" s="221"/>
      <c r="AXT24" s="221"/>
      <c r="AXU24" s="221"/>
      <c r="AXV24" s="221"/>
      <c r="AXW24" s="221"/>
      <c r="AXX24" s="221"/>
      <c r="AXY24" s="221"/>
      <c r="AXZ24" s="221"/>
      <c r="AYA24" s="221"/>
      <c r="AYB24" s="221"/>
      <c r="AYC24" s="221"/>
      <c r="AYD24" s="221"/>
      <c r="AYE24" s="221"/>
      <c r="AYF24" s="221"/>
      <c r="AYG24" s="221"/>
      <c r="AYH24" s="221"/>
      <c r="AYI24" s="221"/>
      <c r="AYJ24" s="221"/>
      <c r="AYK24" s="221"/>
      <c r="AYL24" s="221"/>
      <c r="AYM24" s="221"/>
      <c r="AYN24" s="221"/>
      <c r="AYO24" s="221"/>
      <c r="AYP24" s="221"/>
      <c r="AYQ24" s="221"/>
      <c r="AYR24" s="221"/>
      <c r="AYS24" s="221"/>
      <c r="AYT24" s="221"/>
      <c r="AYU24" s="221"/>
      <c r="AYV24" s="221"/>
      <c r="AYW24" s="221"/>
      <c r="AYX24" s="221"/>
      <c r="AYY24" s="221"/>
      <c r="AYZ24" s="221"/>
      <c r="AZA24" s="221"/>
      <c r="AZB24" s="221"/>
      <c r="AZC24" s="221"/>
      <c r="AZD24" s="221"/>
      <c r="AZE24" s="221"/>
      <c r="AZF24" s="221"/>
      <c r="AZG24" s="221"/>
      <c r="AZH24" s="221"/>
      <c r="AZI24" s="221"/>
      <c r="AZJ24" s="221"/>
      <c r="AZK24" s="221"/>
      <c r="AZL24" s="221"/>
      <c r="AZM24" s="221"/>
      <c r="AZN24" s="221"/>
      <c r="AZO24" s="221"/>
      <c r="AZP24" s="221"/>
      <c r="AZQ24" s="221"/>
      <c r="AZR24" s="221"/>
      <c r="AZS24" s="221"/>
      <c r="AZT24" s="221"/>
      <c r="AZU24" s="221"/>
      <c r="AZV24" s="221"/>
      <c r="AZW24" s="221"/>
      <c r="AZX24" s="221"/>
      <c r="AZY24" s="221"/>
      <c r="AZZ24" s="221"/>
      <c r="BAA24" s="221"/>
      <c r="BAB24" s="221"/>
      <c r="BAC24" s="221"/>
      <c r="BAD24" s="221"/>
      <c r="BAE24" s="221"/>
      <c r="BAF24" s="221"/>
      <c r="BAG24" s="221"/>
      <c r="BAH24" s="221"/>
      <c r="BAI24" s="221"/>
      <c r="BAJ24" s="221"/>
      <c r="BAK24" s="221"/>
      <c r="BAL24" s="221"/>
      <c r="BAM24" s="221"/>
      <c r="BAN24" s="221"/>
      <c r="BAO24" s="221"/>
      <c r="BAP24" s="221"/>
      <c r="BAQ24" s="221"/>
      <c r="BAR24" s="221"/>
      <c r="BAS24" s="221"/>
      <c r="BAT24" s="221"/>
      <c r="BAU24" s="221"/>
      <c r="BAV24" s="221"/>
      <c r="BAW24" s="221"/>
      <c r="BAX24" s="221"/>
      <c r="BAY24" s="221"/>
      <c r="BAZ24" s="221"/>
      <c r="BBA24" s="221"/>
      <c r="BBB24" s="221"/>
      <c r="BBC24" s="221"/>
      <c r="BBD24" s="221"/>
      <c r="BBE24" s="221"/>
      <c r="BBF24" s="221"/>
      <c r="BBG24" s="221"/>
      <c r="BBH24" s="221"/>
      <c r="BBI24" s="221"/>
      <c r="BBJ24" s="221"/>
      <c r="BBK24" s="221"/>
      <c r="BBL24" s="221"/>
      <c r="BBM24" s="221"/>
      <c r="BBN24" s="221"/>
      <c r="BBO24" s="221"/>
      <c r="BBP24" s="221"/>
      <c r="BBQ24" s="221"/>
      <c r="BBR24" s="221"/>
      <c r="BBS24" s="221"/>
      <c r="BBT24" s="221"/>
      <c r="BBU24" s="221"/>
      <c r="BBV24" s="221"/>
      <c r="BBW24" s="221"/>
      <c r="BBX24" s="221"/>
      <c r="BBY24" s="221"/>
      <c r="BBZ24" s="221"/>
      <c r="BCA24" s="221"/>
      <c r="BCB24" s="221"/>
      <c r="BCC24" s="221"/>
      <c r="BCD24" s="221"/>
      <c r="BCE24" s="221"/>
      <c r="BCF24" s="221"/>
      <c r="BCG24" s="221"/>
      <c r="BCH24" s="221"/>
      <c r="BCI24" s="221"/>
      <c r="BCJ24" s="221"/>
      <c r="BCK24" s="221"/>
      <c r="BCL24" s="221"/>
      <c r="BCM24" s="221"/>
      <c r="BCN24" s="221"/>
      <c r="BCO24" s="221"/>
      <c r="BCP24" s="221"/>
      <c r="BCQ24" s="221"/>
      <c r="BCR24" s="221"/>
      <c r="BCS24" s="221"/>
      <c r="BCT24" s="221"/>
      <c r="BCU24" s="221"/>
      <c r="BCV24" s="221"/>
      <c r="BCW24" s="221"/>
      <c r="BCX24" s="221"/>
      <c r="BCY24" s="221"/>
      <c r="BCZ24" s="221"/>
      <c r="BDA24" s="221"/>
      <c r="BDB24" s="221"/>
      <c r="BDC24" s="221"/>
      <c r="BDD24" s="221"/>
      <c r="BDE24" s="221"/>
      <c r="BDF24" s="221"/>
      <c r="BDG24" s="221"/>
      <c r="BDH24" s="221"/>
      <c r="BDI24" s="221"/>
      <c r="BDJ24" s="221"/>
      <c r="BDK24" s="221"/>
      <c r="BDL24" s="221"/>
      <c r="BDM24" s="221"/>
      <c r="BDN24" s="221"/>
      <c r="BDO24" s="221"/>
      <c r="BDP24" s="221"/>
      <c r="BDQ24" s="221"/>
      <c r="BDR24" s="221"/>
      <c r="BDS24" s="221"/>
      <c r="BDT24" s="221"/>
      <c r="BDU24" s="221"/>
      <c r="BDV24" s="221"/>
      <c r="BDW24" s="221"/>
      <c r="BDX24" s="221"/>
      <c r="BDY24" s="221"/>
      <c r="BDZ24" s="221"/>
      <c r="BEA24" s="221"/>
      <c r="BEB24" s="221"/>
      <c r="BEC24" s="221"/>
      <c r="BED24" s="221"/>
      <c r="BEE24" s="221"/>
      <c r="BEF24" s="221"/>
      <c r="BEG24" s="221"/>
      <c r="BEH24" s="221"/>
      <c r="BEI24" s="221"/>
      <c r="BEJ24" s="221"/>
      <c r="BEK24" s="221"/>
      <c r="BEL24" s="221"/>
      <c r="BEM24" s="221"/>
      <c r="BEN24" s="221"/>
      <c r="BEO24" s="221"/>
      <c r="BEP24" s="221"/>
      <c r="BEQ24" s="221"/>
      <c r="BER24" s="221"/>
      <c r="BES24" s="221"/>
      <c r="BET24" s="221"/>
      <c r="BEU24" s="221"/>
      <c r="BEV24" s="221"/>
      <c r="BEW24" s="221"/>
      <c r="BEX24" s="221"/>
      <c r="BEY24" s="221"/>
      <c r="BEZ24" s="221"/>
      <c r="BFA24" s="221"/>
      <c r="BFB24" s="221"/>
      <c r="BFC24" s="221"/>
      <c r="BFD24" s="221"/>
      <c r="BFE24" s="221"/>
      <c r="BFF24" s="221"/>
      <c r="BFG24" s="221"/>
      <c r="BFH24" s="221"/>
      <c r="BFI24" s="221"/>
      <c r="BFJ24" s="221"/>
      <c r="BFK24" s="221"/>
      <c r="BFL24" s="221"/>
      <c r="BFM24" s="221"/>
      <c r="BFN24" s="221"/>
      <c r="BFO24" s="221"/>
      <c r="BFP24" s="221"/>
      <c r="BFQ24" s="221"/>
      <c r="BFR24" s="221"/>
      <c r="BFS24" s="221"/>
      <c r="BFT24" s="221"/>
      <c r="BFU24" s="221"/>
      <c r="BFV24" s="221"/>
      <c r="BFW24" s="221"/>
      <c r="BFX24" s="221"/>
      <c r="BFY24" s="221"/>
      <c r="BFZ24" s="221"/>
      <c r="BGA24" s="221"/>
      <c r="BGB24" s="221"/>
      <c r="BGC24" s="221"/>
      <c r="BGD24" s="221"/>
      <c r="BGE24" s="221"/>
      <c r="BGF24" s="221"/>
      <c r="BGG24" s="221"/>
      <c r="BGH24" s="221"/>
      <c r="BGI24" s="221"/>
      <c r="BGJ24" s="221"/>
      <c r="BGK24" s="221"/>
      <c r="BGL24" s="221"/>
      <c r="BGM24" s="221"/>
      <c r="BGN24" s="221"/>
      <c r="BGO24" s="221"/>
      <c r="BGP24" s="221"/>
      <c r="BGQ24" s="221"/>
      <c r="BGR24" s="221"/>
      <c r="BGS24" s="221"/>
      <c r="BGT24" s="221"/>
      <c r="BGU24" s="221"/>
      <c r="BGV24" s="221"/>
      <c r="BGW24" s="221"/>
      <c r="BGX24" s="221"/>
      <c r="BGY24" s="221"/>
      <c r="BGZ24" s="221"/>
      <c r="BHA24" s="221"/>
      <c r="BHB24" s="221"/>
      <c r="BHC24" s="221"/>
      <c r="BHD24" s="221"/>
      <c r="BHE24" s="221"/>
      <c r="BHF24" s="221"/>
      <c r="BHG24" s="221"/>
      <c r="BHH24" s="221"/>
      <c r="BHI24" s="221"/>
      <c r="BHJ24" s="221"/>
      <c r="BHK24" s="221"/>
      <c r="BHL24" s="221"/>
      <c r="BHM24" s="221"/>
      <c r="BHN24" s="221"/>
      <c r="BHO24" s="221"/>
      <c r="BHP24" s="221"/>
      <c r="BHQ24" s="221"/>
      <c r="BHR24" s="221"/>
      <c r="BHS24" s="221"/>
      <c r="BHT24" s="221"/>
      <c r="BHU24" s="221"/>
      <c r="BHV24" s="221"/>
      <c r="BHW24" s="221"/>
      <c r="BHX24" s="221"/>
      <c r="BHY24" s="221"/>
      <c r="BHZ24" s="221"/>
      <c r="BIA24" s="221"/>
      <c r="BIB24" s="221"/>
      <c r="BIC24" s="221"/>
      <c r="BID24" s="221"/>
      <c r="BIE24" s="221"/>
      <c r="BIF24" s="221"/>
      <c r="BIG24" s="221"/>
      <c r="BIH24" s="221"/>
      <c r="BII24" s="221"/>
      <c r="BIJ24" s="221"/>
      <c r="BIK24" s="221"/>
      <c r="BIL24" s="221"/>
      <c r="BIM24" s="221"/>
      <c r="BIN24" s="221"/>
      <c r="BIO24" s="221"/>
      <c r="BIP24" s="221"/>
      <c r="BIQ24" s="221"/>
      <c r="BIR24" s="221"/>
      <c r="BIS24" s="221"/>
      <c r="BIT24" s="221"/>
      <c r="BIU24" s="221"/>
      <c r="BIV24" s="221"/>
      <c r="BIW24" s="221"/>
      <c r="BIX24" s="221"/>
      <c r="BIY24" s="221"/>
      <c r="BIZ24" s="221"/>
      <c r="BJA24" s="221"/>
      <c r="BJB24" s="221"/>
      <c r="BJC24" s="221"/>
      <c r="BJD24" s="221"/>
      <c r="BJE24" s="221"/>
      <c r="BJF24" s="221"/>
      <c r="BJG24" s="221"/>
      <c r="BJH24" s="221"/>
      <c r="BJI24" s="221"/>
      <c r="BJJ24" s="221"/>
      <c r="BJK24" s="221"/>
      <c r="BJL24" s="221"/>
      <c r="BJM24" s="221"/>
      <c r="BJN24" s="221"/>
      <c r="BJO24" s="221"/>
      <c r="BJP24" s="221"/>
      <c r="BJQ24" s="221"/>
      <c r="BJR24" s="221"/>
      <c r="BJS24" s="221"/>
      <c r="BJT24" s="221"/>
      <c r="BJU24" s="221"/>
      <c r="BJV24" s="221"/>
      <c r="BJW24" s="221"/>
      <c r="BJX24" s="221"/>
      <c r="BJY24" s="221"/>
      <c r="BJZ24" s="221"/>
      <c r="BKA24" s="221"/>
      <c r="BKB24" s="221"/>
      <c r="BKC24" s="221"/>
      <c r="BKD24" s="221"/>
      <c r="BKE24" s="221"/>
      <c r="BKF24" s="221"/>
      <c r="BKG24" s="221"/>
      <c r="BKH24" s="221"/>
      <c r="BKI24" s="221"/>
      <c r="BKJ24" s="221"/>
      <c r="BKK24" s="221"/>
      <c r="BKL24" s="221"/>
      <c r="BKM24" s="221"/>
      <c r="BKN24" s="221"/>
      <c r="BKO24" s="221"/>
      <c r="BKP24" s="221"/>
      <c r="BKQ24" s="221"/>
      <c r="BKR24" s="221"/>
      <c r="BKS24" s="221"/>
      <c r="BKT24" s="221"/>
      <c r="BKU24" s="221"/>
      <c r="BKV24" s="221"/>
      <c r="BKW24" s="221"/>
      <c r="BKX24" s="221"/>
      <c r="BKY24" s="221"/>
      <c r="BKZ24" s="221"/>
      <c r="BLA24" s="221"/>
      <c r="BLB24" s="221"/>
      <c r="BLC24" s="221"/>
      <c r="BLD24" s="221"/>
      <c r="BLE24" s="221"/>
      <c r="BLF24" s="221"/>
      <c r="BLG24" s="221"/>
      <c r="BLH24" s="221"/>
      <c r="BLI24" s="221"/>
      <c r="BLJ24" s="221"/>
      <c r="BLK24" s="221"/>
      <c r="BLL24" s="221"/>
      <c r="BLM24" s="221"/>
      <c r="BLN24" s="221"/>
      <c r="BLO24" s="221"/>
      <c r="BLP24" s="221"/>
      <c r="BLQ24" s="221"/>
      <c r="BLR24" s="221"/>
      <c r="BLS24" s="221"/>
      <c r="BLT24" s="221"/>
      <c r="BLU24" s="221"/>
      <c r="BLV24" s="221"/>
      <c r="BLW24" s="221"/>
      <c r="BLX24" s="221"/>
      <c r="BLY24" s="221"/>
      <c r="BLZ24" s="221"/>
      <c r="BMA24" s="221"/>
      <c r="BMB24" s="221"/>
      <c r="BMC24" s="221"/>
      <c r="BMD24" s="221"/>
      <c r="BME24" s="221"/>
      <c r="BMF24" s="221"/>
      <c r="BMG24" s="221"/>
      <c r="BMH24" s="221"/>
      <c r="BMI24" s="221"/>
      <c r="BMJ24" s="221"/>
      <c r="BMK24" s="221"/>
      <c r="BML24" s="221"/>
      <c r="BMM24" s="221"/>
      <c r="BMN24" s="221"/>
      <c r="BMO24" s="221"/>
      <c r="BMP24" s="221"/>
      <c r="BMQ24" s="221"/>
      <c r="BMR24" s="221"/>
      <c r="BMS24" s="221"/>
      <c r="BMT24" s="221"/>
      <c r="BMU24" s="221"/>
      <c r="BMV24" s="221"/>
      <c r="BMW24" s="221"/>
      <c r="BMX24" s="221"/>
      <c r="BMY24" s="221"/>
      <c r="BMZ24" s="221"/>
      <c r="BNA24" s="221"/>
      <c r="BNB24" s="221"/>
      <c r="BNC24" s="221"/>
      <c r="BND24" s="221"/>
      <c r="BNE24" s="221"/>
      <c r="BNF24" s="221"/>
      <c r="BNG24" s="221"/>
      <c r="BNH24" s="221"/>
      <c r="BNI24" s="221"/>
      <c r="BNJ24" s="221"/>
      <c r="BNK24" s="221"/>
      <c r="BNL24" s="221"/>
      <c r="BNM24" s="221"/>
      <c r="BNN24" s="221"/>
      <c r="BNO24" s="221"/>
      <c r="BNP24" s="221"/>
      <c r="BNQ24" s="221"/>
      <c r="BNR24" s="221"/>
      <c r="BNS24" s="221"/>
      <c r="BNT24" s="221"/>
      <c r="BNU24" s="221"/>
      <c r="BNV24" s="221"/>
      <c r="BNW24" s="221"/>
      <c r="BNX24" s="221"/>
      <c r="BNY24" s="221"/>
      <c r="BNZ24" s="221"/>
      <c r="BOA24" s="221"/>
      <c r="BOB24" s="221"/>
      <c r="BOC24" s="221"/>
      <c r="BOD24" s="221"/>
      <c r="BOE24" s="221"/>
      <c r="BOF24" s="221"/>
      <c r="BOG24" s="221"/>
      <c r="BOH24" s="221"/>
      <c r="BOI24" s="221"/>
      <c r="BOJ24" s="221"/>
      <c r="BOK24" s="221"/>
      <c r="BOL24" s="221"/>
      <c r="BOM24" s="221"/>
      <c r="BON24" s="221"/>
      <c r="BOO24" s="221"/>
      <c r="BOP24" s="221"/>
      <c r="BOQ24" s="221"/>
      <c r="BOR24" s="221"/>
      <c r="BOS24" s="221"/>
      <c r="BOT24" s="221"/>
      <c r="BOU24" s="221"/>
      <c r="BOV24" s="221"/>
      <c r="BOW24" s="221"/>
      <c r="BOX24" s="221"/>
      <c r="BOY24" s="221"/>
      <c r="BOZ24" s="221"/>
      <c r="BPA24" s="221"/>
      <c r="BPB24" s="221"/>
      <c r="BPC24" s="221"/>
      <c r="BPD24" s="221"/>
      <c r="BPE24" s="221"/>
      <c r="BPF24" s="221"/>
      <c r="BPG24" s="221"/>
      <c r="BPH24" s="221"/>
      <c r="BPI24" s="221"/>
      <c r="BPJ24" s="221"/>
      <c r="BPK24" s="221"/>
      <c r="BPL24" s="221"/>
      <c r="BPM24" s="221"/>
      <c r="BPN24" s="221"/>
      <c r="BPO24" s="221"/>
      <c r="BPP24" s="221"/>
      <c r="BPQ24" s="221"/>
      <c r="BPR24" s="221"/>
      <c r="BPS24" s="221"/>
      <c r="BPT24" s="221"/>
      <c r="BPU24" s="221"/>
      <c r="BPV24" s="221"/>
      <c r="BPW24" s="221"/>
      <c r="BPX24" s="221"/>
      <c r="BPY24" s="221"/>
      <c r="BPZ24" s="221"/>
      <c r="BQA24" s="221"/>
      <c r="BQB24" s="221"/>
      <c r="BQC24" s="221"/>
      <c r="BQD24" s="221"/>
      <c r="BQE24" s="221"/>
      <c r="BQF24" s="221"/>
      <c r="BQG24" s="221"/>
      <c r="BQH24" s="221"/>
      <c r="BQI24" s="221"/>
      <c r="BQJ24" s="221"/>
      <c r="BQK24" s="221"/>
      <c r="BQL24" s="221"/>
      <c r="BQM24" s="221"/>
      <c r="BQN24" s="221"/>
      <c r="BQO24" s="221"/>
      <c r="BQP24" s="221"/>
      <c r="BQQ24" s="221"/>
      <c r="BQR24" s="221"/>
      <c r="BQS24" s="221"/>
      <c r="BQT24" s="221"/>
      <c r="BQU24" s="221"/>
      <c r="BQV24" s="221"/>
      <c r="BQW24" s="221"/>
      <c r="BQX24" s="221"/>
      <c r="BQY24" s="221"/>
      <c r="BQZ24" s="221"/>
      <c r="BRA24" s="221"/>
      <c r="BRB24" s="221"/>
      <c r="BRC24" s="221"/>
      <c r="BRD24" s="221"/>
      <c r="BRE24" s="221"/>
      <c r="BRF24" s="221"/>
      <c r="BRG24" s="221"/>
      <c r="BRH24" s="221"/>
      <c r="BRI24" s="221"/>
      <c r="BRJ24" s="221"/>
      <c r="BRK24" s="221"/>
      <c r="BRL24" s="221"/>
      <c r="BRM24" s="221"/>
      <c r="BRN24" s="221"/>
      <c r="BRO24" s="221"/>
      <c r="BRP24" s="221"/>
      <c r="BRQ24" s="221"/>
      <c r="BRR24" s="221"/>
      <c r="BRS24" s="221"/>
      <c r="BRT24" s="221"/>
      <c r="BRU24" s="221"/>
      <c r="BRV24" s="221"/>
      <c r="BRW24" s="221"/>
      <c r="BRX24" s="221"/>
      <c r="BRY24" s="221"/>
      <c r="BRZ24" s="221"/>
      <c r="BSA24" s="221"/>
      <c r="BSB24" s="221"/>
      <c r="BSC24" s="221"/>
      <c r="BSD24" s="221"/>
      <c r="BSE24" s="221"/>
      <c r="BSF24" s="221"/>
      <c r="BSG24" s="221"/>
      <c r="BSH24" s="221"/>
      <c r="BSI24" s="221"/>
      <c r="BSJ24" s="221"/>
      <c r="BSK24" s="221"/>
      <c r="BSL24" s="221"/>
      <c r="BSM24" s="221"/>
      <c r="BSN24" s="221"/>
      <c r="BSO24" s="221"/>
      <c r="BSP24" s="221"/>
      <c r="BSQ24" s="221"/>
      <c r="BSR24" s="221"/>
      <c r="BSS24" s="221"/>
      <c r="BST24" s="221"/>
      <c r="BSU24" s="221"/>
      <c r="BSV24" s="221"/>
      <c r="BSW24" s="221"/>
      <c r="BSX24" s="221"/>
      <c r="BSY24" s="221"/>
      <c r="BSZ24" s="221"/>
      <c r="BTA24" s="221"/>
      <c r="BTB24" s="221"/>
      <c r="BTC24" s="221"/>
      <c r="BTD24" s="221"/>
      <c r="BTE24" s="221"/>
      <c r="BTF24" s="221"/>
      <c r="BTG24" s="221"/>
      <c r="BTH24" s="221"/>
      <c r="BTI24" s="221"/>
      <c r="BTJ24" s="221"/>
      <c r="BTK24" s="221"/>
      <c r="BTL24" s="221"/>
      <c r="BTM24" s="221"/>
      <c r="BTN24" s="221"/>
      <c r="BTO24" s="221"/>
      <c r="BTP24" s="221"/>
      <c r="BTQ24" s="221"/>
      <c r="BTR24" s="221"/>
      <c r="BTS24" s="221"/>
      <c r="BTT24" s="221"/>
      <c r="BTU24" s="221"/>
      <c r="BTV24" s="221"/>
      <c r="BTW24" s="221"/>
      <c r="BTX24" s="221"/>
      <c r="BTY24" s="221"/>
      <c r="BTZ24" s="221"/>
      <c r="BUA24" s="221"/>
      <c r="BUB24" s="221"/>
      <c r="BUC24" s="221"/>
      <c r="BUD24" s="221"/>
      <c r="BUE24" s="221"/>
      <c r="BUF24" s="221"/>
      <c r="BUG24" s="221"/>
      <c r="BUH24" s="221"/>
      <c r="BUI24" s="221"/>
      <c r="BUJ24" s="221"/>
      <c r="BUK24" s="221"/>
      <c r="BUL24" s="221"/>
      <c r="BUM24" s="221"/>
      <c r="BUN24" s="221"/>
      <c r="BUO24" s="221"/>
      <c r="BUP24" s="221"/>
      <c r="BUQ24" s="221"/>
      <c r="BUR24" s="221"/>
      <c r="BUS24" s="221"/>
      <c r="BUT24" s="221"/>
      <c r="BUU24" s="221"/>
      <c r="BUV24" s="221"/>
      <c r="BUW24" s="221"/>
      <c r="BUX24" s="221"/>
      <c r="BUY24" s="221"/>
      <c r="BUZ24" s="221"/>
      <c r="BVA24" s="221"/>
      <c r="BVB24" s="221"/>
      <c r="BVC24" s="221"/>
      <c r="BVD24" s="221"/>
      <c r="BVE24" s="221"/>
      <c r="BVF24" s="221"/>
      <c r="BVG24" s="221"/>
      <c r="BVH24" s="221"/>
      <c r="BVI24" s="221"/>
      <c r="BVJ24" s="221"/>
      <c r="BVK24" s="221"/>
      <c r="BVL24" s="221"/>
      <c r="BVM24" s="221"/>
      <c r="BVN24" s="221"/>
      <c r="BVO24" s="221"/>
      <c r="BVP24" s="221"/>
      <c r="BVQ24" s="221"/>
      <c r="BVR24" s="221"/>
      <c r="BVS24" s="221"/>
      <c r="BVT24" s="221"/>
      <c r="BVU24" s="221"/>
      <c r="BVV24" s="221"/>
      <c r="BVW24" s="221"/>
      <c r="BVX24" s="221"/>
      <c r="BVY24" s="221"/>
      <c r="BVZ24" s="221"/>
      <c r="BWA24" s="221"/>
      <c r="BWB24" s="221"/>
      <c r="BWC24" s="221"/>
      <c r="BWD24" s="221"/>
      <c r="BWE24" s="221"/>
      <c r="BWF24" s="221"/>
      <c r="BWG24" s="221"/>
      <c r="BWH24" s="221"/>
      <c r="BWI24" s="221"/>
      <c r="BWJ24" s="221"/>
      <c r="BWK24" s="221"/>
      <c r="BWL24" s="221"/>
      <c r="BWM24" s="221"/>
      <c r="BWN24" s="221"/>
      <c r="BWO24" s="221"/>
      <c r="BWP24" s="221"/>
      <c r="BWQ24" s="221"/>
      <c r="BWR24" s="221"/>
      <c r="BWS24" s="221"/>
      <c r="BWT24" s="221"/>
      <c r="BWU24" s="221"/>
      <c r="BWV24" s="221"/>
      <c r="BWW24" s="221"/>
      <c r="BWX24" s="221"/>
      <c r="BWY24" s="221"/>
      <c r="BWZ24" s="221"/>
      <c r="BXA24" s="221"/>
      <c r="BXB24" s="221"/>
      <c r="BXC24" s="221"/>
      <c r="BXD24" s="221"/>
      <c r="BXE24" s="221"/>
      <c r="BXF24" s="221"/>
      <c r="BXG24" s="221"/>
      <c r="BXH24" s="221"/>
      <c r="BXI24" s="221"/>
      <c r="BXJ24" s="221"/>
      <c r="BXK24" s="221"/>
      <c r="BXL24" s="221"/>
      <c r="BXM24" s="221"/>
      <c r="BXN24" s="221"/>
      <c r="BXO24" s="221"/>
      <c r="BXP24" s="221"/>
      <c r="BXQ24" s="221"/>
      <c r="BXR24" s="221"/>
      <c r="BXS24" s="221"/>
      <c r="BXT24" s="221"/>
      <c r="BXU24" s="221"/>
      <c r="BXV24" s="221"/>
      <c r="BXW24" s="221"/>
      <c r="BXX24" s="221"/>
      <c r="BXY24" s="221"/>
      <c r="BXZ24" s="221"/>
      <c r="BYA24" s="221"/>
      <c r="BYB24" s="221"/>
      <c r="BYC24" s="221"/>
      <c r="BYD24" s="221"/>
      <c r="BYE24" s="221"/>
      <c r="BYF24" s="221"/>
      <c r="BYG24" s="221"/>
      <c r="BYH24" s="221"/>
      <c r="BYI24" s="221"/>
      <c r="BYJ24" s="221"/>
      <c r="BYK24" s="221"/>
      <c r="BYL24" s="221"/>
      <c r="BYM24" s="221"/>
      <c r="BYN24" s="221"/>
      <c r="BYO24" s="221"/>
      <c r="BYP24" s="221"/>
      <c r="BYQ24" s="221"/>
      <c r="BYR24" s="221"/>
      <c r="BYS24" s="221"/>
      <c r="BYT24" s="221"/>
      <c r="BYU24" s="221"/>
      <c r="BYV24" s="221"/>
      <c r="BYW24" s="221"/>
      <c r="BYX24" s="221"/>
      <c r="BYY24" s="221"/>
      <c r="BYZ24" s="221"/>
      <c r="BZA24" s="221"/>
      <c r="BZB24" s="221"/>
      <c r="BZC24" s="221"/>
      <c r="BZD24" s="221"/>
      <c r="BZE24" s="221"/>
      <c r="BZF24" s="221"/>
      <c r="BZG24" s="221"/>
      <c r="BZH24" s="221"/>
      <c r="BZI24" s="221"/>
      <c r="BZJ24" s="221"/>
      <c r="BZK24" s="221"/>
      <c r="BZL24" s="221"/>
      <c r="BZM24" s="221"/>
      <c r="BZN24" s="221"/>
      <c r="BZO24" s="221"/>
      <c r="BZP24" s="221"/>
      <c r="BZQ24" s="221"/>
      <c r="BZR24" s="221"/>
      <c r="BZS24" s="221"/>
      <c r="BZT24" s="221"/>
      <c r="BZU24" s="221"/>
      <c r="BZV24" s="221"/>
      <c r="BZW24" s="221"/>
      <c r="BZX24" s="221"/>
      <c r="BZY24" s="221"/>
      <c r="BZZ24" s="221"/>
      <c r="CAA24" s="221"/>
      <c r="CAB24" s="221"/>
      <c r="CAC24" s="221"/>
      <c r="CAD24" s="221"/>
      <c r="CAE24" s="221"/>
      <c r="CAF24" s="221"/>
      <c r="CAG24" s="221"/>
      <c r="CAH24" s="221"/>
      <c r="CAI24" s="221"/>
      <c r="CAJ24" s="221"/>
      <c r="CAK24" s="221"/>
      <c r="CAL24" s="221"/>
      <c r="CAM24" s="221"/>
      <c r="CAN24" s="221"/>
      <c r="CAO24" s="221"/>
      <c r="CAP24" s="221"/>
      <c r="CAQ24" s="221"/>
      <c r="CAR24" s="221"/>
      <c r="CAS24" s="221"/>
      <c r="CAT24" s="221"/>
      <c r="CAU24" s="221"/>
      <c r="CAV24" s="221"/>
      <c r="CAW24" s="221"/>
      <c r="CAX24" s="221"/>
      <c r="CAY24" s="221"/>
      <c r="CAZ24" s="221"/>
      <c r="CBA24" s="221"/>
      <c r="CBB24" s="221"/>
      <c r="CBC24" s="221"/>
      <c r="CBD24" s="221"/>
      <c r="CBE24" s="221"/>
      <c r="CBF24" s="221"/>
      <c r="CBG24" s="221"/>
      <c r="CBH24" s="221"/>
      <c r="CBI24" s="221"/>
      <c r="CBJ24" s="221"/>
      <c r="CBK24" s="221"/>
      <c r="CBL24" s="221"/>
      <c r="CBM24" s="221"/>
      <c r="CBN24" s="221"/>
      <c r="CBO24" s="221"/>
      <c r="CBP24" s="221"/>
      <c r="CBQ24" s="221"/>
      <c r="CBR24" s="221"/>
      <c r="CBS24" s="221"/>
      <c r="CBT24" s="221"/>
      <c r="CBU24" s="221"/>
      <c r="CBV24" s="221"/>
      <c r="CBW24" s="221"/>
      <c r="CBX24" s="221"/>
      <c r="CBY24" s="221"/>
      <c r="CBZ24" s="221"/>
      <c r="CCA24" s="221"/>
      <c r="CCB24" s="221"/>
      <c r="CCC24" s="221"/>
      <c r="CCD24" s="221"/>
      <c r="CCE24" s="221"/>
      <c r="CCF24" s="221"/>
      <c r="CCG24" s="221"/>
      <c r="CCH24" s="221"/>
      <c r="CCI24" s="221"/>
      <c r="CCJ24" s="221"/>
      <c r="CCK24" s="221"/>
      <c r="CCL24" s="221"/>
      <c r="CCM24" s="221"/>
      <c r="CCN24" s="221"/>
      <c r="CCO24" s="221"/>
      <c r="CCP24" s="221"/>
      <c r="CCQ24" s="221"/>
      <c r="CCR24" s="221"/>
      <c r="CCS24" s="221"/>
      <c r="CCT24" s="221"/>
      <c r="CCU24" s="221"/>
      <c r="CCV24" s="221"/>
      <c r="CCW24" s="221"/>
      <c r="CCX24" s="221"/>
      <c r="CCY24" s="221"/>
      <c r="CCZ24" s="221"/>
      <c r="CDA24" s="221"/>
      <c r="CDB24" s="221"/>
      <c r="CDC24" s="221"/>
      <c r="CDD24" s="221"/>
      <c r="CDE24" s="221"/>
      <c r="CDF24" s="221"/>
      <c r="CDG24" s="221"/>
      <c r="CDH24" s="221"/>
      <c r="CDI24" s="221"/>
      <c r="CDJ24" s="221"/>
      <c r="CDK24" s="221"/>
      <c r="CDL24" s="221"/>
      <c r="CDM24" s="221"/>
      <c r="CDN24" s="221"/>
      <c r="CDO24" s="221"/>
      <c r="CDP24" s="221"/>
      <c r="CDQ24" s="221"/>
      <c r="CDR24" s="221"/>
      <c r="CDS24" s="221"/>
      <c r="CDT24" s="221"/>
      <c r="CDU24" s="221"/>
      <c r="CDV24" s="221"/>
      <c r="CDW24" s="221"/>
      <c r="CDX24" s="221"/>
      <c r="CDY24" s="221"/>
      <c r="CDZ24" s="221"/>
      <c r="CEA24" s="221"/>
      <c r="CEB24" s="221"/>
      <c r="CEC24" s="221"/>
      <c r="CED24" s="221"/>
      <c r="CEE24" s="221"/>
      <c r="CEF24" s="221"/>
      <c r="CEG24" s="221"/>
      <c r="CEH24" s="221"/>
      <c r="CEI24" s="221"/>
      <c r="CEJ24" s="221"/>
      <c r="CEK24" s="221"/>
      <c r="CEL24" s="221"/>
      <c r="CEM24" s="221"/>
      <c r="CEN24" s="221"/>
      <c r="CEO24" s="221"/>
      <c r="CEP24" s="221"/>
      <c r="CEQ24" s="221"/>
      <c r="CER24" s="221"/>
      <c r="CES24" s="221"/>
      <c r="CET24" s="221"/>
      <c r="CEU24" s="221"/>
      <c r="CEV24" s="221"/>
      <c r="CEW24" s="221"/>
      <c r="CEX24" s="221"/>
      <c r="CEY24" s="221"/>
      <c r="CEZ24" s="221"/>
      <c r="CFA24" s="221"/>
      <c r="CFB24" s="221"/>
      <c r="CFC24" s="221"/>
      <c r="CFD24" s="221"/>
      <c r="CFE24" s="221"/>
      <c r="CFF24" s="221"/>
      <c r="CFG24" s="221"/>
      <c r="CFH24" s="221"/>
      <c r="CFI24" s="221"/>
      <c r="CFJ24" s="221"/>
      <c r="CFK24" s="221"/>
      <c r="CFL24" s="221"/>
      <c r="CFM24" s="221"/>
      <c r="CFN24" s="221"/>
      <c r="CFO24" s="221"/>
      <c r="CFP24" s="221"/>
      <c r="CFQ24" s="221"/>
      <c r="CFR24" s="221"/>
      <c r="CFS24" s="221"/>
      <c r="CFT24" s="221"/>
      <c r="CFU24" s="221"/>
      <c r="CFV24" s="221"/>
      <c r="CFW24" s="221"/>
      <c r="CFX24" s="221"/>
      <c r="CFY24" s="221"/>
      <c r="CFZ24" s="221"/>
      <c r="CGA24" s="221"/>
      <c r="CGB24" s="221"/>
      <c r="CGC24" s="221"/>
      <c r="CGD24" s="221"/>
      <c r="CGE24" s="221"/>
      <c r="CGF24" s="221"/>
      <c r="CGG24" s="221"/>
      <c r="CGH24" s="221"/>
      <c r="CGI24" s="221"/>
      <c r="CGJ24" s="221"/>
      <c r="CGK24" s="221"/>
      <c r="CGL24" s="221"/>
      <c r="CGM24" s="221"/>
      <c r="CGN24" s="221"/>
      <c r="CGO24" s="221"/>
      <c r="CGP24" s="221"/>
      <c r="CGQ24" s="221"/>
      <c r="CGR24" s="221"/>
      <c r="CGS24" s="221"/>
      <c r="CGT24" s="221"/>
      <c r="CGU24" s="221"/>
      <c r="CGV24" s="221"/>
      <c r="CGW24" s="221"/>
      <c r="CGX24" s="221"/>
      <c r="CGY24" s="221"/>
      <c r="CGZ24" s="221"/>
      <c r="CHA24" s="221"/>
      <c r="CHB24" s="221"/>
      <c r="CHC24" s="221"/>
      <c r="CHD24" s="221"/>
      <c r="CHE24" s="221"/>
      <c r="CHF24" s="221"/>
      <c r="CHG24" s="221"/>
      <c r="CHH24" s="221"/>
      <c r="CHI24" s="221"/>
      <c r="CHJ24" s="221"/>
      <c r="CHK24" s="221"/>
      <c r="CHL24" s="221"/>
      <c r="CHM24" s="221"/>
      <c r="CHN24" s="221"/>
      <c r="CHO24" s="221"/>
      <c r="CHP24" s="221"/>
      <c r="CHQ24" s="221"/>
      <c r="CHR24" s="221"/>
      <c r="CHS24" s="221"/>
      <c r="CHT24" s="221"/>
      <c r="CHU24" s="221"/>
      <c r="CHV24" s="221"/>
      <c r="CHW24" s="221"/>
      <c r="CHX24" s="221"/>
      <c r="CHY24" s="221"/>
      <c r="CHZ24" s="221"/>
      <c r="CIA24" s="221"/>
      <c r="CIB24" s="221"/>
      <c r="CIC24" s="221"/>
      <c r="CID24" s="221"/>
      <c r="CIE24" s="221"/>
      <c r="CIF24" s="221"/>
      <c r="CIG24" s="221"/>
      <c r="CIH24" s="221"/>
      <c r="CII24" s="221"/>
      <c r="CIJ24" s="221"/>
      <c r="CIK24" s="221"/>
      <c r="CIL24" s="221"/>
      <c r="CIM24" s="221"/>
      <c r="CIN24" s="221"/>
      <c r="CIO24" s="221"/>
      <c r="CIP24" s="221"/>
      <c r="CIQ24" s="221"/>
      <c r="CIR24" s="221"/>
      <c r="CIS24" s="221"/>
      <c r="CIT24" s="221"/>
      <c r="CIU24" s="221"/>
      <c r="CIV24" s="221"/>
      <c r="CIW24" s="221"/>
      <c r="CIX24" s="221"/>
      <c r="CIY24" s="221"/>
      <c r="CIZ24" s="221"/>
      <c r="CJA24" s="221"/>
      <c r="CJB24" s="221"/>
      <c r="CJC24" s="221"/>
      <c r="CJD24" s="221"/>
      <c r="CJE24" s="221"/>
      <c r="CJF24" s="221"/>
      <c r="CJG24" s="221"/>
      <c r="CJH24" s="221"/>
      <c r="CJI24" s="221"/>
      <c r="CJJ24" s="221"/>
      <c r="CJK24" s="221"/>
      <c r="CJL24" s="221"/>
      <c r="CJM24" s="221"/>
      <c r="CJN24" s="221"/>
      <c r="CJO24" s="221"/>
      <c r="CJP24" s="221"/>
      <c r="CJQ24" s="221"/>
      <c r="CJR24" s="221"/>
      <c r="CJS24" s="221"/>
      <c r="CJT24" s="221"/>
      <c r="CJU24" s="221"/>
      <c r="CJV24" s="221"/>
      <c r="CJW24" s="221"/>
      <c r="CJX24" s="221"/>
      <c r="CJY24" s="221"/>
      <c r="CJZ24" s="221"/>
      <c r="CKA24" s="221"/>
      <c r="CKB24" s="221"/>
      <c r="CKC24" s="221"/>
      <c r="CKD24" s="221"/>
      <c r="CKE24" s="221"/>
      <c r="CKF24" s="221"/>
      <c r="CKG24" s="221"/>
      <c r="CKH24" s="221"/>
      <c r="CKI24" s="221"/>
      <c r="CKJ24" s="221"/>
      <c r="CKK24" s="221"/>
      <c r="CKL24" s="221"/>
      <c r="CKM24" s="221"/>
      <c r="CKN24" s="221"/>
      <c r="CKO24" s="221"/>
      <c r="CKP24" s="221"/>
      <c r="CKQ24" s="221"/>
      <c r="CKR24" s="221"/>
      <c r="CKS24" s="221"/>
      <c r="CKT24" s="221"/>
      <c r="CKU24" s="221"/>
      <c r="CKV24" s="221"/>
      <c r="CKW24" s="221"/>
      <c r="CKX24" s="221"/>
      <c r="CKY24" s="221"/>
      <c r="CKZ24" s="221"/>
      <c r="CLA24" s="221"/>
      <c r="CLB24" s="221"/>
      <c r="CLC24" s="221"/>
      <c r="CLD24" s="221"/>
      <c r="CLE24" s="221"/>
      <c r="CLF24" s="221"/>
      <c r="CLG24" s="221"/>
      <c r="CLH24" s="221"/>
      <c r="CLI24" s="221"/>
      <c r="CLJ24" s="221"/>
      <c r="CLK24" s="221"/>
      <c r="CLL24" s="221"/>
      <c r="CLM24" s="221"/>
      <c r="CLN24" s="221"/>
      <c r="CLO24" s="221"/>
      <c r="CLP24" s="221"/>
      <c r="CLQ24" s="221"/>
      <c r="CLR24" s="221"/>
      <c r="CLS24" s="221"/>
      <c r="CLT24" s="221"/>
      <c r="CLU24" s="221"/>
      <c r="CLV24" s="221"/>
      <c r="CLW24" s="221"/>
      <c r="CLX24" s="221"/>
      <c r="CLY24" s="221"/>
      <c r="CLZ24" s="221"/>
      <c r="CMA24" s="221"/>
      <c r="CMB24" s="221"/>
      <c r="CMC24" s="221"/>
      <c r="CMD24" s="221"/>
      <c r="CME24" s="221"/>
      <c r="CMF24" s="221"/>
      <c r="CMG24" s="221"/>
      <c r="CMH24" s="221"/>
      <c r="CMI24" s="221"/>
      <c r="CMJ24" s="221"/>
      <c r="CMK24" s="221"/>
      <c r="CML24" s="221"/>
      <c r="CMM24" s="221"/>
      <c r="CMN24" s="221"/>
      <c r="CMO24" s="221"/>
      <c r="CMP24" s="221"/>
      <c r="CMQ24" s="221"/>
      <c r="CMR24" s="221"/>
      <c r="CMS24" s="221"/>
      <c r="CMT24" s="221"/>
      <c r="CMU24" s="221"/>
      <c r="CMV24" s="221"/>
      <c r="CMW24" s="221"/>
      <c r="CMX24" s="221"/>
      <c r="CMY24" s="221"/>
      <c r="CMZ24" s="221"/>
      <c r="CNA24" s="221"/>
      <c r="CNB24" s="221"/>
      <c r="CNC24" s="221"/>
      <c r="CND24" s="221"/>
      <c r="CNE24" s="221"/>
      <c r="CNF24" s="221"/>
      <c r="CNG24" s="221"/>
      <c r="CNH24" s="221"/>
      <c r="CNI24" s="221"/>
      <c r="CNJ24" s="221"/>
      <c r="CNK24" s="221"/>
      <c r="CNL24" s="221"/>
      <c r="CNM24" s="221"/>
      <c r="CNN24" s="221"/>
      <c r="CNO24" s="221"/>
      <c r="CNP24" s="221"/>
      <c r="CNQ24" s="221"/>
      <c r="CNR24" s="221"/>
      <c r="CNS24" s="221"/>
      <c r="CNT24" s="221"/>
      <c r="CNU24" s="221"/>
      <c r="CNV24" s="221"/>
      <c r="CNW24" s="221"/>
      <c r="CNX24" s="221"/>
      <c r="CNY24" s="221"/>
      <c r="CNZ24" s="221"/>
      <c r="COA24" s="221"/>
      <c r="COB24" s="221"/>
      <c r="COC24" s="221"/>
      <c r="COD24" s="221"/>
      <c r="COE24" s="221"/>
      <c r="COF24" s="221"/>
      <c r="COG24" s="221"/>
      <c r="COH24" s="221"/>
      <c r="COI24" s="221"/>
      <c r="COJ24" s="221"/>
      <c r="COK24" s="221"/>
      <c r="COL24" s="221"/>
      <c r="COM24" s="221"/>
      <c r="CON24" s="221"/>
      <c r="COO24" s="221"/>
      <c r="COP24" s="221"/>
      <c r="COQ24" s="221"/>
      <c r="COR24" s="221"/>
      <c r="COS24" s="221"/>
      <c r="COT24" s="221"/>
      <c r="COU24" s="221"/>
      <c r="COV24" s="221"/>
      <c r="COW24" s="221"/>
      <c r="COX24" s="221"/>
      <c r="COY24" s="221"/>
      <c r="COZ24" s="221"/>
      <c r="CPA24" s="221"/>
      <c r="CPB24" s="221"/>
      <c r="CPC24" s="221"/>
      <c r="CPD24" s="221"/>
      <c r="CPE24" s="221"/>
      <c r="CPF24" s="221"/>
      <c r="CPG24" s="221"/>
      <c r="CPH24" s="221"/>
      <c r="CPI24" s="221"/>
      <c r="CPJ24" s="221"/>
      <c r="CPK24" s="221"/>
      <c r="CPL24" s="221"/>
      <c r="CPM24" s="221"/>
      <c r="CPN24" s="221"/>
      <c r="CPO24" s="221"/>
      <c r="CPP24" s="221"/>
      <c r="CPQ24" s="221"/>
      <c r="CPR24" s="221"/>
      <c r="CPS24" s="221"/>
      <c r="CPT24" s="221"/>
      <c r="CPU24" s="221"/>
      <c r="CPV24" s="221"/>
      <c r="CPW24" s="221"/>
      <c r="CPX24" s="221"/>
      <c r="CPY24" s="221"/>
      <c r="CPZ24" s="221"/>
      <c r="CQA24" s="221"/>
      <c r="CQB24" s="221"/>
      <c r="CQC24" s="221"/>
      <c r="CQD24" s="221"/>
      <c r="CQE24" s="221"/>
      <c r="CQF24" s="221"/>
      <c r="CQG24" s="221"/>
      <c r="CQH24" s="221"/>
      <c r="CQI24" s="221"/>
      <c r="CQJ24" s="221"/>
      <c r="CQK24" s="221"/>
      <c r="CQL24" s="221"/>
      <c r="CQM24" s="221"/>
      <c r="CQN24" s="221"/>
      <c r="CQO24" s="221"/>
      <c r="CQP24" s="221"/>
      <c r="CQQ24" s="221"/>
      <c r="CQR24" s="221"/>
      <c r="CQS24" s="221"/>
      <c r="CQT24" s="221"/>
      <c r="CQU24" s="221"/>
      <c r="CQV24" s="221"/>
      <c r="CQW24" s="221"/>
      <c r="CQX24" s="221"/>
      <c r="CQY24" s="221"/>
      <c r="CQZ24" s="221"/>
      <c r="CRA24" s="221"/>
      <c r="CRB24" s="221"/>
      <c r="CRC24" s="221"/>
      <c r="CRD24" s="221"/>
      <c r="CRE24" s="221"/>
      <c r="CRF24" s="221"/>
      <c r="CRG24" s="221"/>
      <c r="CRH24" s="221"/>
      <c r="CRI24" s="221"/>
      <c r="CRJ24" s="221"/>
      <c r="CRK24" s="221"/>
      <c r="CRL24" s="221"/>
      <c r="CRM24" s="221"/>
      <c r="CRN24" s="221"/>
      <c r="CRO24" s="221"/>
      <c r="CRP24" s="221"/>
      <c r="CRQ24" s="221"/>
      <c r="CRR24" s="221"/>
      <c r="CRS24" s="221"/>
      <c r="CRT24" s="221"/>
      <c r="CRU24" s="221"/>
      <c r="CRV24" s="221"/>
      <c r="CRW24" s="221"/>
      <c r="CRX24" s="221"/>
      <c r="CRY24" s="221"/>
      <c r="CRZ24" s="221"/>
      <c r="CSA24" s="221"/>
      <c r="CSB24" s="221"/>
      <c r="CSC24" s="221"/>
      <c r="CSD24" s="221"/>
      <c r="CSE24" s="221"/>
      <c r="CSF24" s="221"/>
      <c r="CSG24" s="221"/>
      <c r="CSH24" s="221"/>
      <c r="CSI24" s="221"/>
      <c r="CSJ24" s="221"/>
      <c r="CSK24" s="221"/>
      <c r="CSL24" s="221"/>
      <c r="CSM24" s="221"/>
      <c r="CSN24" s="221"/>
      <c r="CSO24" s="221"/>
      <c r="CSP24" s="221"/>
      <c r="CSQ24" s="221"/>
      <c r="CSR24" s="221"/>
      <c r="CSS24" s="221"/>
      <c r="CST24" s="221"/>
      <c r="CSU24" s="221"/>
      <c r="CSV24" s="221"/>
      <c r="CSW24" s="221"/>
      <c r="CSX24" s="221"/>
      <c r="CSY24" s="221"/>
      <c r="CSZ24" s="221"/>
      <c r="CTA24" s="221"/>
      <c r="CTB24" s="221"/>
      <c r="CTC24" s="221"/>
      <c r="CTD24" s="221"/>
      <c r="CTE24" s="221"/>
      <c r="CTF24" s="221"/>
      <c r="CTG24" s="221"/>
      <c r="CTH24" s="221"/>
      <c r="CTI24" s="221"/>
      <c r="CTJ24" s="221"/>
      <c r="CTK24" s="221"/>
      <c r="CTL24" s="221"/>
      <c r="CTM24" s="221"/>
      <c r="CTN24" s="221"/>
      <c r="CTO24" s="221"/>
      <c r="CTP24" s="221"/>
      <c r="CTQ24" s="221"/>
      <c r="CTR24" s="221"/>
      <c r="CTS24" s="221"/>
      <c r="CTT24" s="221"/>
      <c r="CTU24" s="221"/>
      <c r="CTV24" s="221"/>
      <c r="CTW24" s="221"/>
      <c r="CTX24" s="221"/>
      <c r="CTY24" s="221"/>
      <c r="CTZ24" s="221"/>
      <c r="CUA24" s="221"/>
      <c r="CUB24" s="221"/>
      <c r="CUC24" s="221"/>
      <c r="CUD24" s="221"/>
      <c r="CUE24" s="221"/>
      <c r="CUF24" s="221"/>
      <c r="CUG24" s="221"/>
      <c r="CUH24" s="221"/>
      <c r="CUI24" s="221"/>
      <c r="CUJ24" s="221"/>
      <c r="CUK24" s="221"/>
      <c r="CUL24" s="221"/>
      <c r="CUM24" s="221"/>
      <c r="CUN24" s="221"/>
      <c r="CUO24" s="221"/>
      <c r="CUP24" s="221"/>
      <c r="CUQ24" s="221"/>
      <c r="CUR24" s="221"/>
      <c r="CUS24" s="221"/>
      <c r="CUT24" s="221"/>
      <c r="CUU24" s="221"/>
      <c r="CUV24" s="221"/>
      <c r="CUW24" s="221"/>
      <c r="CUX24" s="221"/>
      <c r="CUY24" s="221"/>
      <c r="CUZ24" s="221"/>
      <c r="CVA24" s="221"/>
      <c r="CVB24" s="221"/>
      <c r="CVC24" s="221"/>
      <c r="CVD24" s="221"/>
      <c r="CVE24" s="221"/>
      <c r="CVF24" s="221"/>
      <c r="CVG24" s="221"/>
      <c r="CVH24" s="221"/>
      <c r="CVI24" s="221"/>
      <c r="CVJ24" s="221"/>
      <c r="CVK24" s="221"/>
      <c r="CVL24" s="221"/>
      <c r="CVM24" s="221"/>
      <c r="CVN24" s="221"/>
      <c r="CVO24" s="221"/>
      <c r="CVP24" s="221"/>
      <c r="CVQ24" s="221"/>
      <c r="CVR24" s="221"/>
      <c r="CVS24" s="221"/>
      <c r="CVT24" s="221"/>
      <c r="CVU24" s="221"/>
      <c r="CVV24" s="221"/>
      <c r="CVW24" s="221"/>
      <c r="CVX24" s="221"/>
      <c r="CVY24" s="221"/>
      <c r="CVZ24" s="221"/>
      <c r="CWA24" s="221"/>
      <c r="CWB24" s="221"/>
      <c r="CWC24" s="221"/>
      <c r="CWD24" s="221"/>
      <c r="CWE24" s="221"/>
      <c r="CWF24" s="221"/>
      <c r="CWG24" s="221"/>
      <c r="CWH24" s="221"/>
      <c r="CWI24" s="221"/>
      <c r="CWJ24" s="221"/>
      <c r="CWK24" s="221"/>
      <c r="CWL24" s="221"/>
      <c r="CWM24" s="221"/>
      <c r="CWN24" s="221"/>
      <c r="CWO24" s="221"/>
      <c r="CWP24" s="221"/>
      <c r="CWQ24" s="221"/>
      <c r="CWR24" s="221"/>
      <c r="CWS24" s="221"/>
      <c r="CWT24" s="221"/>
      <c r="CWU24" s="221"/>
      <c r="CWV24" s="221"/>
      <c r="CWW24" s="221"/>
      <c r="CWX24" s="221"/>
      <c r="CWY24" s="221"/>
      <c r="CWZ24" s="221"/>
      <c r="CXA24" s="221"/>
      <c r="CXB24" s="221"/>
      <c r="CXC24" s="221"/>
      <c r="CXD24" s="221"/>
      <c r="CXE24" s="221"/>
      <c r="CXF24" s="221"/>
      <c r="CXG24" s="221"/>
      <c r="CXH24" s="221"/>
      <c r="CXI24" s="221"/>
      <c r="CXJ24" s="221"/>
      <c r="CXK24" s="221"/>
      <c r="CXL24" s="221"/>
      <c r="CXM24" s="221"/>
      <c r="CXN24" s="221"/>
      <c r="CXO24" s="221"/>
      <c r="CXP24" s="221"/>
      <c r="CXQ24" s="221"/>
      <c r="CXR24" s="221"/>
      <c r="CXS24" s="221"/>
      <c r="CXT24" s="221"/>
      <c r="CXU24" s="221"/>
      <c r="CXV24" s="221"/>
      <c r="CXW24" s="221"/>
      <c r="CXX24" s="221"/>
      <c r="CXY24" s="221"/>
      <c r="CXZ24" s="221"/>
      <c r="CYA24" s="221"/>
      <c r="CYB24" s="221"/>
      <c r="CYC24" s="221"/>
      <c r="CYD24" s="221"/>
      <c r="CYE24" s="221"/>
      <c r="CYF24" s="221"/>
      <c r="CYG24" s="221"/>
      <c r="CYH24" s="221"/>
      <c r="CYI24" s="221"/>
      <c r="CYJ24" s="221"/>
      <c r="CYK24" s="221"/>
      <c r="CYL24" s="221"/>
      <c r="CYM24" s="221"/>
      <c r="CYN24" s="221"/>
      <c r="CYO24" s="221"/>
      <c r="CYP24" s="221"/>
      <c r="CYQ24" s="221"/>
      <c r="CYR24" s="221"/>
      <c r="CYS24" s="221"/>
      <c r="CYT24" s="221"/>
      <c r="CYU24" s="221"/>
      <c r="CYV24" s="221"/>
      <c r="CYW24" s="221"/>
      <c r="CYX24" s="221"/>
      <c r="CYY24" s="221"/>
      <c r="CYZ24" s="221"/>
      <c r="CZA24" s="221"/>
      <c r="CZB24" s="221"/>
      <c r="CZC24" s="221"/>
      <c r="CZD24" s="221"/>
      <c r="CZE24" s="221"/>
      <c r="CZF24" s="221"/>
      <c r="CZG24" s="221"/>
      <c r="CZH24" s="221"/>
      <c r="CZI24" s="221"/>
      <c r="CZJ24" s="221"/>
      <c r="CZK24" s="221"/>
      <c r="CZL24" s="221"/>
      <c r="CZM24" s="221"/>
      <c r="CZN24" s="221"/>
      <c r="CZO24" s="221"/>
      <c r="CZP24" s="221"/>
      <c r="CZQ24" s="221"/>
      <c r="CZR24" s="221"/>
      <c r="CZS24" s="221"/>
      <c r="CZT24" s="221"/>
      <c r="CZU24" s="221"/>
      <c r="CZV24" s="221"/>
      <c r="CZW24" s="221"/>
      <c r="CZX24" s="221"/>
      <c r="CZY24" s="221"/>
      <c r="CZZ24" s="221"/>
      <c r="DAA24" s="221"/>
      <c r="DAB24" s="221"/>
      <c r="DAC24" s="221"/>
      <c r="DAD24" s="221"/>
      <c r="DAE24" s="221"/>
      <c r="DAF24" s="221"/>
      <c r="DAG24" s="221"/>
      <c r="DAH24" s="221"/>
      <c r="DAI24" s="221"/>
      <c r="DAJ24" s="221"/>
      <c r="DAK24" s="221"/>
      <c r="DAL24" s="221"/>
      <c r="DAM24" s="221"/>
      <c r="DAN24" s="221"/>
      <c r="DAO24" s="221"/>
      <c r="DAP24" s="221"/>
      <c r="DAQ24" s="221"/>
      <c r="DAR24" s="221"/>
      <c r="DAS24" s="221"/>
      <c r="DAT24" s="221"/>
      <c r="DAU24" s="221"/>
      <c r="DAV24" s="221"/>
      <c r="DAW24" s="221"/>
      <c r="DAX24" s="221"/>
      <c r="DAY24" s="221"/>
      <c r="DAZ24" s="221"/>
      <c r="DBA24" s="221"/>
      <c r="DBB24" s="221"/>
      <c r="DBC24" s="221"/>
      <c r="DBD24" s="221"/>
      <c r="DBE24" s="221"/>
      <c r="DBF24" s="221"/>
      <c r="DBG24" s="221"/>
      <c r="DBH24" s="221"/>
      <c r="DBI24" s="221"/>
      <c r="DBJ24" s="221"/>
      <c r="DBK24" s="221"/>
      <c r="DBL24" s="221"/>
      <c r="DBM24" s="221"/>
      <c r="DBN24" s="221"/>
      <c r="DBO24" s="221"/>
      <c r="DBP24" s="221"/>
      <c r="DBQ24" s="221"/>
      <c r="DBR24" s="221"/>
      <c r="DBS24" s="221"/>
      <c r="DBT24" s="221"/>
      <c r="DBU24" s="221"/>
      <c r="DBV24" s="221"/>
      <c r="DBW24" s="221"/>
      <c r="DBX24" s="221"/>
      <c r="DBY24" s="221"/>
      <c r="DBZ24" s="221"/>
      <c r="DCA24" s="221"/>
      <c r="DCB24" s="221"/>
      <c r="DCC24" s="221"/>
      <c r="DCD24" s="221"/>
      <c r="DCE24" s="221"/>
      <c r="DCF24" s="221"/>
      <c r="DCG24" s="221"/>
      <c r="DCH24" s="221"/>
      <c r="DCI24" s="221"/>
      <c r="DCJ24" s="221"/>
      <c r="DCK24" s="221"/>
      <c r="DCL24" s="221"/>
      <c r="DCM24" s="221"/>
      <c r="DCN24" s="221"/>
      <c r="DCO24" s="221"/>
      <c r="DCP24" s="221"/>
      <c r="DCQ24" s="221"/>
      <c r="DCR24" s="221"/>
      <c r="DCS24" s="221"/>
      <c r="DCT24" s="221"/>
      <c r="DCU24" s="221"/>
      <c r="DCV24" s="221"/>
      <c r="DCW24" s="221"/>
      <c r="DCX24" s="221"/>
      <c r="DCY24" s="221"/>
      <c r="DCZ24" s="221"/>
      <c r="DDA24" s="221"/>
      <c r="DDB24" s="221"/>
      <c r="DDC24" s="221"/>
      <c r="DDD24" s="221"/>
      <c r="DDE24" s="221"/>
      <c r="DDF24" s="221"/>
      <c r="DDG24" s="221"/>
      <c r="DDH24" s="221"/>
      <c r="DDI24" s="221"/>
      <c r="DDJ24" s="221"/>
      <c r="DDK24" s="221"/>
      <c r="DDL24" s="221"/>
      <c r="DDM24" s="221"/>
      <c r="DDN24" s="221"/>
      <c r="DDO24" s="221"/>
      <c r="DDP24" s="221"/>
      <c r="DDQ24" s="221"/>
      <c r="DDR24" s="221"/>
      <c r="DDS24" s="221"/>
      <c r="DDT24" s="221"/>
      <c r="DDU24" s="221"/>
      <c r="DDV24" s="221"/>
      <c r="DDW24" s="221"/>
      <c r="DDX24" s="221"/>
      <c r="DDY24" s="221"/>
      <c r="DDZ24" s="221"/>
      <c r="DEA24" s="221"/>
      <c r="DEB24" s="221"/>
      <c r="DEC24" s="221"/>
      <c r="DED24" s="221"/>
      <c r="DEE24" s="221"/>
      <c r="DEF24" s="221"/>
      <c r="DEG24" s="221"/>
      <c r="DEH24" s="221"/>
      <c r="DEI24" s="221"/>
      <c r="DEJ24" s="221"/>
      <c r="DEK24" s="221"/>
      <c r="DEL24" s="221"/>
      <c r="DEM24" s="221"/>
      <c r="DEN24" s="221"/>
      <c r="DEO24" s="221"/>
      <c r="DEP24" s="221"/>
      <c r="DEQ24" s="221"/>
      <c r="DER24" s="221"/>
      <c r="DES24" s="221"/>
      <c r="DET24" s="221"/>
      <c r="DEU24" s="221"/>
      <c r="DEV24" s="221"/>
      <c r="DEW24" s="221"/>
      <c r="DEX24" s="221"/>
      <c r="DEY24" s="221"/>
      <c r="DEZ24" s="221"/>
      <c r="DFA24" s="221"/>
      <c r="DFB24" s="221"/>
      <c r="DFC24" s="221"/>
      <c r="DFD24" s="221"/>
      <c r="DFE24" s="221"/>
      <c r="DFF24" s="221"/>
      <c r="DFG24" s="221"/>
      <c r="DFH24" s="221"/>
      <c r="DFI24" s="221"/>
      <c r="DFJ24" s="221"/>
      <c r="DFK24" s="221"/>
      <c r="DFL24" s="221"/>
      <c r="DFM24" s="221"/>
      <c r="DFN24" s="221"/>
      <c r="DFO24" s="221"/>
      <c r="DFP24" s="221"/>
      <c r="DFQ24" s="221"/>
      <c r="DFR24" s="221"/>
      <c r="DFS24" s="221"/>
      <c r="DFT24" s="221"/>
      <c r="DFU24" s="221"/>
      <c r="DFV24" s="221"/>
      <c r="DFW24" s="221"/>
      <c r="DFX24" s="221"/>
      <c r="DFY24" s="221"/>
      <c r="DFZ24" s="221"/>
      <c r="DGA24" s="221"/>
      <c r="DGB24" s="221"/>
      <c r="DGC24" s="221"/>
      <c r="DGD24" s="221"/>
      <c r="DGE24" s="221"/>
      <c r="DGF24" s="221"/>
      <c r="DGG24" s="221"/>
      <c r="DGH24" s="221"/>
      <c r="DGI24" s="221"/>
      <c r="DGJ24" s="221"/>
      <c r="DGK24" s="221"/>
      <c r="DGL24" s="221"/>
      <c r="DGM24" s="221"/>
      <c r="DGN24" s="221"/>
      <c r="DGO24" s="221"/>
      <c r="DGP24" s="221"/>
      <c r="DGQ24" s="221"/>
      <c r="DGR24" s="221"/>
      <c r="DGS24" s="221"/>
      <c r="DGT24" s="221"/>
      <c r="DGU24" s="221"/>
      <c r="DGV24" s="221"/>
      <c r="DGW24" s="221"/>
      <c r="DGX24" s="221"/>
      <c r="DGY24" s="221"/>
      <c r="DGZ24" s="221"/>
      <c r="DHA24" s="221"/>
      <c r="DHB24" s="221"/>
      <c r="DHC24" s="221"/>
      <c r="DHD24" s="221"/>
      <c r="DHE24" s="221"/>
      <c r="DHF24" s="221"/>
      <c r="DHG24" s="221"/>
      <c r="DHH24" s="221"/>
      <c r="DHI24" s="221"/>
      <c r="DHJ24" s="221"/>
      <c r="DHK24" s="221"/>
      <c r="DHL24" s="221"/>
      <c r="DHM24" s="221"/>
      <c r="DHN24" s="221"/>
      <c r="DHO24" s="221"/>
      <c r="DHP24" s="221"/>
      <c r="DHQ24" s="221"/>
      <c r="DHR24" s="221"/>
      <c r="DHS24" s="221"/>
      <c r="DHT24" s="221"/>
      <c r="DHU24" s="221"/>
      <c r="DHV24" s="221"/>
      <c r="DHW24" s="221"/>
      <c r="DHX24" s="221"/>
      <c r="DHY24" s="221"/>
      <c r="DHZ24" s="221"/>
      <c r="DIA24" s="221"/>
      <c r="DIB24" s="221"/>
      <c r="DIC24" s="221"/>
      <c r="DID24" s="221"/>
      <c r="DIE24" s="221"/>
      <c r="DIF24" s="221"/>
      <c r="DIG24" s="221"/>
      <c r="DIH24" s="221"/>
      <c r="DII24" s="221"/>
      <c r="DIJ24" s="221"/>
      <c r="DIK24" s="221"/>
      <c r="DIL24" s="221"/>
      <c r="DIM24" s="221"/>
      <c r="DIN24" s="221"/>
      <c r="DIO24" s="221"/>
      <c r="DIP24" s="221"/>
      <c r="DIQ24" s="221"/>
      <c r="DIR24" s="221"/>
      <c r="DIS24" s="221"/>
      <c r="DIT24" s="221"/>
      <c r="DIU24" s="221"/>
      <c r="DIV24" s="221"/>
      <c r="DIW24" s="221"/>
      <c r="DIX24" s="221"/>
      <c r="DIY24" s="221"/>
      <c r="DIZ24" s="221"/>
      <c r="DJA24" s="221"/>
      <c r="DJB24" s="221"/>
      <c r="DJC24" s="221"/>
      <c r="DJD24" s="221"/>
      <c r="DJE24" s="221"/>
      <c r="DJF24" s="221"/>
      <c r="DJG24" s="221"/>
      <c r="DJH24" s="221"/>
      <c r="DJI24" s="221"/>
      <c r="DJJ24" s="221"/>
      <c r="DJK24" s="221"/>
      <c r="DJL24" s="221"/>
      <c r="DJM24" s="221"/>
      <c r="DJN24" s="221"/>
      <c r="DJO24" s="221"/>
      <c r="DJP24" s="221"/>
      <c r="DJQ24" s="221"/>
      <c r="DJR24" s="221"/>
      <c r="DJS24" s="221"/>
      <c r="DJT24" s="221"/>
      <c r="DJU24" s="221"/>
      <c r="DJV24" s="221"/>
      <c r="DJW24" s="221"/>
      <c r="DJX24" s="221"/>
      <c r="DJY24" s="221"/>
      <c r="DJZ24" s="221"/>
      <c r="DKA24" s="221"/>
      <c r="DKB24" s="221"/>
      <c r="DKC24" s="221"/>
      <c r="DKD24" s="221"/>
      <c r="DKE24" s="221"/>
      <c r="DKF24" s="221"/>
      <c r="DKG24" s="221"/>
      <c r="DKH24" s="221"/>
      <c r="DKI24" s="221"/>
      <c r="DKJ24" s="221"/>
      <c r="DKK24" s="221"/>
      <c r="DKL24" s="221"/>
      <c r="DKM24" s="221"/>
      <c r="DKN24" s="221"/>
      <c r="DKO24" s="221"/>
      <c r="DKP24" s="221"/>
      <c r="DKQ24" s="221"/>
      <c r="DKR24" s="221"/>
      <c r="DKS24" s="221"/>
      <c r="DKT24" s="221"/>
      <c r="DKU24" s="221"/>
      <c r="DKV24" s="221"/>
      <c r="DKW24" s="221"/>
      <c r="DKX24" s="221"/>
      <c r="DKY24" s="221"/>
      <c r="DKZ24" s="221"/>
      <c r="DLA24" s="221"/>
      <c r="DLB24" s="221"/>
      <c r="DLC24" s="221"/>
      <c r="DLD24" s="221"/>
      <c r="DLE24" s="221"/>
      <c r="DLF24" s="221"/>
      <c r="DLG24" s="221"/>
      <c r="DLH24" s="221"/>
      <c r="DLI24" s="221"/>
      <c r="DLJ24" s="221"/>
      <c r="DLK24" s="221"/>
      <c r="DLL24" s="221"/>
      <c r="DLM24" s="221"/>
      <c r="DLN24" s="221"/>
      <c r="DLO24" s="221"/>
      <c r="DLP24" s="221"/>
      <c r="DLQ24" s="221"/>
      <c r="DLR24" s="221"/>
      <c r="DLS24" s="221"/>
      <c r="DLT24" s="221"/>
      <c r="DLU24" s="221"/>
      <c r="DLV24" s="221"/>
      <c r="DLW24" s="221"/>
      <c r="DLX24" s="221"/>
      <c r="DLY24" s="221"/>
      <c r="DLZ24" s="221"/>
      <c r="DMA24" s="221"/>
      <c r="DMB24" s="221"/>
      <c r="DMC24" s="221"/>
      <c r="DMD24" s="221"/>
      <c r="DME24" s="221"/>
      <c r="DMF24" s="221"/>
      <c r="DMG24" s="221"/>
      <c r="DMH24" s="221"/>
      <c r="DMI24" s="221"/>
      <c r="DMJ24" s="221"/>
      <c r="DMK24" s="221"/>
      <c r="DML24" s="221"/>
      <c r="DMM24" s="221"/>
      <c r="DMN24" s="221"/>
      <c r="DMO24" s="221"/>
      <c r="DMP24" s="221"/>
      <c r="DMQ24" s="221"/>
      <c r="DMR24" s="221"/>
      <c r="DMS24" s="221"/>
      <c r="DMT24" s="221"/>
      <c r="DMU24" s="221"/>
      <c r="DMV24" s="221"/>
      <c r="DMW24" s="221"/>
      <c r="DMX24" s="221"/>
      <c r="DMY24" s="221"/>
      <c r="DMZ24" s="221"/>
      <c r="DNA24" s="221"/>
      <c r="DNB24" s="221"/>
      <c r="DNC24" s="221"/>
      <c r="DND24" s="221"/>
      <c r="DNE24" s="221"/>
      <c r="DNF24" s="221"/>
      <c r="DNG24" s="221"/>
      <c r="DNH24" s="221"/>
      <c r="DNI24" s="221"/>
      <c r="DNJ24" s="221"/>
      <c r="DNK24" s="221"/>
      <c r="DNL24" s="221"/>
      <c r="DNM24" s="221"/>
      <c r="DNN24" s="221"/>
      <c r="DNO24" s="221"/>
      <c r="DNP24" s="221"/>
      <c r="DNQ24" s="221"/>
      <c r="DNR24" s="221"/>
      <c r="DNS24" s="221"/>
      <c r="DNT24" s="221"/>
      <c r="DNU24" s="221"/>
      <c r="DNV24" s="221"/>
      <c r="DNW24" s="221"/>
      <c r="DNX24" s="221"/>
      <c r="DNY24" s="221"/>
      <c r="DNZ24" s="221"/>
      <c r="DOA24" s="221"/>
      <c r="DOB24" s="221"/>
      <c r="DOC24" s="221"/>
      <c r="DOD24" s="221"/>
      <c r="DOE24" s="221"/>
      <c r="DOF24" s="221"/>
      <c r="DOG24" s="221"/>
      <c r="DOH24" s="221"/>
      <c r="DOI24" s="221"/>
      <c r="DOJ24" s="221"/>
      <c r="DOK24" s="221"/>
      <c r="DOL24" s="221"/>
      <c r="DOM24" s="221"/>
      <c r="DON24" s="221"/>
      <c r="DOO24" s="221"/>
      <c r="DOP24" s="221"/>
      <c r="DOQ24" s="221"/>
      <c r="DOR24" s="221"/>
      <c r="DOS24" s="221"/>
      <c r="DOT24" s="221"/>
      <c r="DOU24" s="221"/>
      <c r="DOV24" s="221"/>
      <c r="DOW24" s="221"/>
      <c r="DOX24" s="221"/>
      <c r="DOY24" s="221"/>
      <c r="DOZ24" s="221"/>
      <c r="DPA24" s="221"/>
      <c r="DPB24" s="221"/>
      <c r="DPC24" s="221"/>
      <c r="DPD24" s="221"/>
      <c r="DPE24" s="221"/>
      <c r="DPF24" s="221"/>
      <c r="DPG24" s="221"/>
      <c r="DPH24" s="221"/>
      <c r="DPI24" s="221"/>
      <c r="DPJ24" s="221"/>
      <c r="DPK24" s="221"/>
      <c r="DPL24" s="221"/>
      <c r="DPM24" s="221"/>
      <c r="DPN24" s="221"/>
      <c r="DPO24" s="221"/>
      <c r="DPP24" s="221"/>
      <c r="DPQ24" s="221"/>
      <c r="DPR24" s="221"/>
      <c r="DPS24" s="221"/>
      <c r="DPT24" s="221"/>
      <c r="DPU24" s="221"/>
      <c r="DPV24" s="221"/>
      <c r="DPW24" s="221"/>
      <c r="DPX24" s="221"/>
      <c r="DPY24" s="221"/>
      <c r="DPZ24" s="221"/>
      <c r="DQA24" s="221"/>
      <c r="DQB24" s="221"/>
      <c r="DQC24" s="221"/>
      <c r="DQD24" s="221"/>
      <c r="DQE24" s="221"/>
      <c r="DQF24" s="221"/>
      <c r="DQG24" s="221"/>
      <c r="DQH24" s="221"/>
      <c r="DQI24" s="221"/>
      <c r="DQJ24" s="221"/>
      <c r="DQK24" s="221"/>
      <c r="DQL24" s="221"/>
      <c r="DQM24" s="221"/>
      <c r="DQN24" s="221"/>
      <c r="DQO24" s="221"/>
      <c r="DQP24" s="221"/>
      <c r="DQQ24" s="221"/>
      <c r="DQR24" s="221"/>
      <c r="DQS24" s="221"/>
      <c r="DQT24" s="221"/>
      <c r="DQU24" s="221"/>
      <c r="DQV24" s="221"/>
      <c r="DQW24" s="221"/>
      <c r="DQX24" s="221"/>
      <c r="DQY24" s="221"/>
      <c r="DQZ24" s="221"/>
      <c r="DRA24" s="221"/>
      <c r="DRB24" s="221"/>
      <c r="DRC24" s="221"/>
      <c r="DRD24" s="221"/>
      <c r="DRE24" s="221"/>
      <c r="DRF24" s="221"/>
      <c r="DRG24" s="221"/>
      <c r="DRH24" s="221"/>
      <c r="DRI24" s="221"/>
      <c r="DRJ24" s="221"/>
      <c r="DRK24" s="221"/>
      <c r="DRL24" s="221"/>
      <c r="DRM24" s="221"/>
      <c r="DRN24" s="221"/>
      <c r="DRO24" s="221"/>
      <c r="DRP24" s="221"/>
      <c r="DRQ24" s="221"/>
      <c r="DRR24" s="221"/>
      <c r="DRS24" s="221"/>
      <c r="DRT24" s="221"/>
      <c r="DRU24" s="221"/>
      <c r="DRV24" s="221"/>
      <c r="DRW24" s="221"/>
      <c r="DRX24" s="221"/>
      <c r="DRY24" s="221"/>
      <c r="DRZ24" s="221"/>
      <c r="DSA24" s="221"/>
      <c r="DSB24" s="221"/>
      <c r="DSC24" s="221"/>
      <c r="DSD24" s="221"/>
      <c r="DSE24" s="221"/>
      <c r="DSF24" s="221"/>
      <c r="DSG24" s="221"/>
      <c r="DSH24" s="221"/>
      <c r="DSI24" s="221"/>
      <c r="DSJ24" s="221"/>
      <c r="DSK24" s="221"/>
      <c r="DSL24" s="221"/>
      <c r="DSM24" s="221"/>
      <c r="DSN24" s="221"/>
      <c r="DSO24" s="221"/>
      <c r="DSP24" s="221"/>
      <c r="DSQ24" s="221"/>
      <c r="DSR24" s="221"/>
      <c r="DSS24" s="221"/>
      <c r="DST24" s="221"/>
      <c r="DSU24" s="221"/>
      <c r="DSV24" s="221"/>
      <c r="DSW24" s="221"/>
      <c r="DSX24" s="221"/>
      <c r="DSY24" s="221"/>
      <c r="DSZ24" s="221"/>
      <c r="DTA24" s="221"/>
      <c r="DTB24" s="221"/>
      <c r="DTC24" s="221"/>
      <c r="DTD24" s="221"/>
      <c r="DTE24" s="221"/>
      <c r="DTF24" s="221"/>
      <c r="DTG24" s="221"/>
      <c r="DTH24" s="221"/>
      <c r="DTI24" s="221"/>
      <c r="DTJ24" s="221"/>
      <c r="DTK24" s="221"/>
      <c r="DTL24" s="221"/>
      <c r="DTM24" s="221"/>
      <c r="DTN24" s="221"/>
      <c r="DTO24" s="221"/>
      <c r="DTP24" s="221"/>
      <c r="DTQ24" s="221"/>
      <c r="DTR24" s="221"/>
      <c r="DTS24" s="221"/>
      <c r="DTT24" s="221"/>
      <c r="DTU24" s="221"/>
      <c r="DTV24" s="221"/>
      <c r="DTW24" s="221"/>
      <c r="DTX24" s="221"/>
      <c r="DTY24" s="221"/>
      <c r="DTZ24" s="221"/>
      <c r="DUA24" s="221"/>
      <c r="DUB24" s="221"/>
      <c r="DUC24" s="221"/>
      <c r="DUD24" s="221"/>
      <c r="DUE24" s="221"/>
      <c r="DUF24" s="221"/>
      <c r="DUG24" s="221"/>
      <c r="DUH24" s="221"/>
      <c r="DUI24" s="221"/>
      <c r="DUJ24" s="221"/>
      <c r="DUK24" s="221"/>
      <c r="DUL24" s="221"/>
      <c r="DUM24" s="221"/>
      <c r="DUN24" s="221"/>
      <c r="DUO24" s="221"/>
      <c r="DUP24" s="221"/>
      <c r="DUQ24" s="221"/>
      <c r="DUR24" s="221"/>
      <c r="DUS24" s="221"/>
      <c r="DUT24" s="221"/>
      <c r="DUU24" s="221"/>
      <c r="DUV24" s="221"/>
      <c r="DUW24" s="221"/>
      <c r="DUX24" s="221"/>
      <c r="DUY24" s="221"/>
      <c r="DUZ24" s="221"/>
      <c r="DVA24" s="221"/>
      <c r="DVB24" s="221"/>
      <c r="DVC24" s="221"/>
      <c r="DVD24" s="221"/>
      <c r="DVE24" s="221"/>
      <c r="DVF24" s="221"/>
      <c r="DVG24" s="221"/>
      <c r="DVH24" s="221"/>
      <c r="DVI24" s="221"/>
      <c r="DVJ24" s="221"/>
      <c r="DVK24" s="221"/>
      <c r="DVL24" s="221"/>
      <c r="DVM24" s="221"/>
      <c r="DVN24" s="221"/>
      <c r="DVO24" s="221"/>
      <c r="DVP24" s="221"/>
      <c r="DVQ24" s="221"/>
      <c r="DVR24" s="221"/>
      <c r="DVS24" s="221"/>
      <c r="DVT24" s="221"/>
      <c r="DVU24" s="221"/>
      <c r="DVV24" s="221"/>
      <c r="DVW24" s="221"/>
      <c r="DVX24" s="221"/>
      <c r="DVY24" s="221"/>
      <c r="DVZ24" s="221"/>
      <c r="DWA24" s="221"/>
      <c r="DWB24" s="221"/>
      <c r="DWC24" s="221"/>
      <c r="DWD24" s="221"/>
      <c r="DWE24" s="221"/>
      <c r="DWF24" s="221"/>
      <c r="DWG24" s="221"/>
      <c r="DWH24" s="221"/>
      <c r="DWI24" s="221"/>
      <c r="DWJ24" s="221"/>
      <c r="DWK24" s="221"/>
      <c r="DWL24" s="221"/>
      <c r="DWM24" s="221"/>
      <c r="DWN24" s="221"/>
      <c r="DWO24" s="221"/>
      <c r="DWP24" s="221"/>
      <c r="DWQ24" s="221"/>
      <c r="DWR24" s="221"/>
      <c r="DWS24" s="221"/>
      <c r="DWT24" s="221"/>
      <c r="DWU24" s="221"/>
      <c r="DWV24" s="221"/>
      <c r="DWW24" s="221"/>
      <c r="DWX24" s="221"/>
      <c r="DWY24" s="221"/>
      <c r="DWZ24" s="221"/>
      <c r="DXA24" s="221"/>
      <c r="DXB24" s="221"/>
      <c r="DXC24" s="221"/>
      <c r="DXD24" s="221"/>
      <c r="DXE24" s="221"/>
      <c r="DXF24" s="221"/>
      <c r="DXG24" s="221"/>
      <c r="DXH24" s="221"/>
      <c r="DXI24" s="221"/>
      <c r="DXJ24" s="221"/>
      <c r="DXK24" s="221"/>
      <c r="DXL24" s="221"/>
      <c r="DXM24" s="221"/>
      <c r="DXN24" s="221"/>
      <c r="DXO24" s="221"/>
      <c r="DXP24" s="221"/>
      <c r="DXQ24" s="221"/>
      <c r="DXR24" s="221"/>
      <c r="DXS24" s="221"/>
      <c r="DXT24" s="221"/>
      <c r="DXU24" s="221"/>
      <c r="DXV24" s="221"/>
      <c r="DXW24" s="221"/>
      <c r="DXX24" s="221"/>
      <c r="DXY24" s="221"/>
      <c r="DXZ24" s="221"/>
      <c r="DYA24" s="221"/>
      <c r="DYB24" s="221"/>
      <c r="DYC24" s="221"/>
      <c r="DYD24" s="221"/>
      <c r="DYE24" s="221"/>
      <c r="DYF24" s="221"/>
      <c r="DYG24" s="221"/>
      <c r="DYH24" s="221"/>
      <c r="DYI24" s="221"/>
      <c r="DYJ24" s="221"/>
      <c r="DYK24" s="221"/>
      <c r="DYL24" s="221"/>
      <c r="DYM24" s="221"/>
      <c r="DYN24" s="221"/>
      <c r="DYO24" s="221"/>
      <c r="DYP24" s="221"/>
      <c r="DYQ24" s="221"/>
      <c r="DYR24" s="221"/>
      <c r="DYS24" s="221"/>
      <c r="DYT24" s="221"/>
      <c r="DYU24" s="221"/>
      <c r="DYV24" s="221"/>
      <c r="DYW24" s="221"/>
      <c r="DYX24" s="221"/>
      <c r="DYY24" s="221"/>
      <c r="DYZ24" s="221"/>
      <c r="DZA24" s="221"/>
      <c r="DZB24" s="221"/>
      <c r="DZC24" s="221"/>
      <c r="DZD24" s="221"/>
      <c r="DZE24" s="221"/>
      <c r="DZF24" s="221"/>
      <c r="DZG24" s="221"/>
      <c r="DZH24" s="221"/>
      <c r="DZI24" s="221"/>
      <c r="DZJ24" s="221"/>
      <c r="DZK24" s="221"/>
      <c r="DZL24" s="221"/>
      <c r="DZM24" s="221"/>
      <c r="DZN24" s="221"/>
      <c r="DZO24" s="221"/>
      <c r="DZP24" s="221"/>
      <c r="DZQ24" s="221"/>
      <c r="DZR24" s="221"/>
      <c r="DZS24" s="221"/>
      <c r="DZT24" s="221"/>
      <c r="DZU24" s="221"/>
      <c r="DZV24" s="221"/>
      <c r="DZW24" s="221"/>
      <c r="DZX24" s="221"/>
      <c r="DZY24" s="221"/>
      <c r="DZZ24" s="221"/>
      <c r="EAA24" s="221"/>
      <c r="EAB24" s="221"/>
      <c r="EAC24" s="221"/>
      <c r="EAD24" s="221"/>
      <c r="EAE24" s="221"/>
      <c r="EAF24" s="221"/>
      <c r="EAG24" s="221"/>
      <c r="EAH24" s="221"/>
      <c r="EAI24" s="221"/>
      <c r="EAJ24" s="221"/>
      <c r="EAK24" s="221"/>
      <c r="EAL24" s="221"/>
      <c r="EAM24" s="221"/>
      <c r="EAN24" s="221"/>
      <c r="EAO24" s="221"/>
      <c r="EAP24" s="221"/>
      <c r="EAQ24" s="221"/>
      <c r="EAR24" s="221"/>
      <c r="EAS24" s="221"/>
      <c r="EAT24" s="221"/>
      <c r="EAU24" s="221"/>
      <c r="EAV24" s="221"/>
      <c r="EAW24" s="221"/>
      <c r="EAX24" s="221"/>
      <c r="EAY24" s="221"/>
      <c r="EAZ24" s="221"/>
      <c r="EBA24" s="221"/>
      <c r="EBB24" s="221"/>
      <c r="EBC24" s="221"/>
      <c r="EBD24" s="221"/>
      <c r="EBE24" s="221"/>
      <c r="EBF24" s="221"/>
      <c r="EBG24" s="221"/>
      <c r="EBH24" s="221"/>
      <c r="EBI24" s="221"/>
      <c r="EBJ24" s="221"/>
      <c r="EBK24" s="221"/>
      <c r="EBL24" s="221"/>
      <c r="EBM24" s="221"/>
      <c r="EBN24" s="221"/>
      <c r="EBO24" s="221"/>
      <c r="EBP24" s="221"/>
      <c r="EBQ24" s="221"/>
      <c r="EBR24" s="221"/>
      <c r="EBS24" s="221"/>
      <c r="EBT24" s="221"/>
      <c r="EBU24" s="221"/>
      <c r="EBV24" s="221"/>
      <c r="EBW24" s="221"/>
      <c r="EBX24" s="221"/>
      <c r="EBY24" s="221"/>
      <c r="EBZ24" s="221"/>
      <c r="ECA24" s="221"/>
      <c r="ECB24" s="221"/>
      <c r="ECC24" s="221"/>
      <c r="ECD24" s="221"/>
      <c r="ECE24" s="221"/>
      <c r="ECF24" s="221"/>
      <c r="ECG24" s="221"/>
      <c r="ECH24" s="221"/>
      <c r="ECI24" s="221"/>
      <c r="ECJ24" s="221"/>
      <c r="ECK24" s="221"/>
      <c r="ECL24" s="221"/>
      <c r="ECM24" s="221"/>
      <c r="ECN24" s="221"/>
      <c r="ECO24" s="221"/>
      <c r="ECP24" s="221"/>
      <c r="ECQ24" s="221"/>
      <c r="ECR24" s="221"/>
      <c r="ECS24" s="221"/>
      <c r="ECT24" s="221"/>
      <c r="ECU24" s="221"/>
      <c r="ECV24" s="221"/>
      <c r="ECW24" s="221"/>
      <c r="ECX24" s="221"/>
      <c r="ECY24" s="221"/>
      <c r="ECZ24" s="221"/>
      <c r="EDA24" s="221"/>
      <c r="EDB24" s="221"/>
      <c r="EDC24" s="221"/>
      <c r="EDD24" s="221"/>
      <c r="EDE24" s="221"/>
      <c r="EDF24" s="221"/>
      <c r="EDG24" s="221"/>
      <c r="EDH24" s="221"/>
      <c r="EDI24" s="221"/>
      <c r="EDJ24" s="221"/>
      <c r="EDK24" s="221"/>
      <c r="EDL24" s="221"/>
      <c r="EDM24" s="221"/>
      <c r="EDN24" s="221"/>
      <c r="EDO24" s="221"/>
      <c r="EDP24" s="221"/>
      <c r="EDQ24" s="221"/>
      <c r="EDR24" s="221"/>
      <c r="EDS24" s="221"/>
      <c r="EDT24" s="221"/>
      <c r="EDU24" s="221"/>
      <c r="EDV24" s="221"/>
      <c r="EDW24" s="221"/>
      <c r="EDX24" s="221"/>
      <c r="EDY24" s="221"/>
      <c r="EDZ24" s="221"/>
      <c r="EEA24" s="221"/>
      <c r="EEB24" s="221"/>
      <c r="EEC24" s="221"/>
      <c r="EED24" s="221"/>
      <c r="EEE24" s="221"/>
      <c r="EEF24" s="221"/>
      <c r="EEG24" s="221"/>
      <c r="EEH24" s="221"/>
      <c r="EEI24" s="221"/>
      <c r="EEJ24" s="221"/>
      <c r="EEK24" s="221"/>
      <c r="EEL24" s="221"/>
      <c r="EEM24" s="221"/>
      <c r="EEN24" s="221"/>
      <c r="EEO24" s="221"/>
      <c r="EEP24" s="221"/>
      <c r="EEQ24" s="221"/>
      <c r="EER24" s="221"/>
      <c r="EES24" s="221"/>
      <c r="EET24" s="221"/>
      <c r="EEU24" s="221"/>
      <c r="EEV24" s="221"/>
      <c r="EEW24" s="221"/>
      <c r="EEX24" s="221"/>
      <c r="EEY24" s="221"/>
      <c r="EEZ24" s="221"/>
      <c r="EFA24" s="221"/>
      <c r="EFB24" s="221"/>
      <c r="EFC24" s="221"/>
      <c r="EFD24" s="221"/>
      <c r="EFE24" s="221"/>
      <c r="EFF24" s="221"/>
      <c r="EFG24" s="221"/>
      <c r="EFH24" s="221"/>
      <c r="EFI24" s="221"/>
      <c r="EFJ24" s="221"/>
      <c r="EFK24" s="221"/>
      <c r="EFL24" s="221"/>
      <c r="EFM24" s="221"/>
      <c r="EFN24" s="221"/>
      <c r="EFO24" s="221"/>
      <c r="EFP24" s="221"/>
      <c r="EFQ24" s="221"/>
      <c r="EFR24" s="221"/>
      <c r="EFS24" s="221"/>
      <c r="EFT24" s="221"/>
      <c r="EFU24" s="221"/>
      <c r="EFV24" s="221"/>
      <c r="EFW24" s="221"/>
      <c r="EFX24" s="221"/>
      <c r="EFY24" s="221"/>
      <c r="EFZ24" s="221"/>
      <c r="EGA24" s="221"/>
      <c r="EGB24" s="221"/>
      <c r="EGC24" s="221"/>
      <c r="EGD24" s="221"/>
      <c r="EGE24" s="221"/>
      <c r="EGF24" s="221"/>
      <c r="EGG24" s="221"/>
      <c r="EGH24" s="221"/>
      <c r="EGI24" s="221"/>
      <c r="EGJ24" s="221"/>
      <c r="EGK24" s="221"/>
      <c r="EGL24" s="221"/>
      <c r="EGM24" s="221"/>
      <c r="EGN24" s="221"/>
      <c r="EGO24" s="221"/>
      <c r="EGP24" s="221"/>
      <c r="EGQ24" s="221"/>
      <c r="EGR24" s="221"/>
      <c r="EGS24" s="221"/>
      <c r="EGT24" s="221"/>
      <c r="EGU24" s="221"/>
      <c r="EGV24" s="221"/>
      <c r="EGW24" s="221"/>
      <c r="EGX24" s="221"/>
      <c r="EGY24" s="221"/>
      <c r="EGZ24" s="221"/>
      <c r="EHA24" s="221"/>
      <c r="EHB24" s="221"/>
      <c r="EHC24" s="221"/>
      <c r="EHD24" s="221"/>
      <c r="EHE24" s="221"/>
      <c r="EHF24" s="221"/>
      <c r="EHG24" s="221"/>
      <c r="EHH24" s="221"/>
      <c r="EHI24" s="221"/>
      <c r="EHJ24" s="221"/>
      <c r="EHK24" s="221"/>
      <c r="EHL24" s="221"/>
      <c r="EHM24" s="221"/>
      <c r="EHN24" s="221"/>
      <c r="EHO24" s="221"/>
      <c r="EHP24" s="221"/>
      <c r="EHQ24" s="221"/>
      <c r="EHR24" s="221"/>
      <c r="EHS24" s="221"/>
      <c r="EHT24" s="221"/>
      <c r="EHU24" s="221"/>
      <c r="EHV24" s="221"/>
      <c r="EHW24" s="221"/>
      <c r="EHX24" s="221"/>
      <c r="EHY24" s="221"/>
      <c r="EHZ24" s="221"/>
      <c r="EIA24" s="221"/>
      <c r="EIB24" s="221"/>
      <c r="EIC24" s="221"/>
      <c r="EID24" s="221"/>
      <c r="EIE24" s="221"/>
      <c r="EIF24" s="221"/>
      <c r="EIG24" s="221"/>
      <c r="EIH24" s="221"/>
      <c r="EII24" s="221"/>
      <c r="EIJ24" s="221"/>
      <c r="EIK24" s="221"/>
      <c r="EIL24" s="221"/>
      <c r="EIM24" s="221"/>
      <c r="EIN24" s="221"/>
      <c r="EIO24" s="221"/>
      <c r="EIP24" s="221"/>
      <c r="EIQ24" s="221"/>
      <c r="EIR24" s="221"/>
      <c r="EIS24" s="221"/>
      <c r="EIT24" s="221"/>
      <c r="EIU24" s="221"/>
      <c r="EIV24" s="221"/>
      <c r="EIW24" s="221"/>
      <c r="EIX24" s="221"/>
      <c r="EIY24" s="221"/>
      <c r="EIZ24" s="221"/>
      <c r="EJA24" s="221"/>
      <c r="EJB24" s="221"/>
      <c r="EJC24" s="221"/>
      <c r="EJD24" s="221"/>
      <c r="EJE24" s="221"/>
      <c r="EJF24" s="221"/>
      <c r="EJG24" s="221"/>
      <c r="EJH24" s="221"/>
      <c r="EJI24" s="221"/>
      <c r="EJJ24" s="221"/>
      <c r="EJK24" s="221"/>
      <c r="EJL24" s="221"/>
      <c r="EJM24" s="221"/>
      <c r="EJN24" s="221"/>
      <c r="EJO24" s="221"/>
      <c r="EJP24" s="221"/>
      <c r="EJQ24" s="221"/>
      <c r="EJR24" s="221"/>
      <c r="EJS24" s="221"/>
      <c r="EJT24" s="221"/>
      <c r="EJU24" s="221"/>
      <c r="EJV24" s="221"/>
      <c r="EJW24" s="221"/>
      <c r="EJX24" s="221"/>
      <c r="EJY24" s="221"/>
      <c r="EJZ24" s="221"/>
      <c r="EKA24" s="221"/>
      <c r="EKB24" s="221"/>
      <c r="EKC24" s="221"/>
      <c r="EKD24" s="221"/>
      <c r="EKE24" s="221"/>
      <c r="EKF24" s="221"/>
      <c r="EKG24" s="221"/>
      <c r="EKH24" s="221"/>
      <c r="EKI24" s="221"/>
      <c r="EKJ24" s="221"/>
      <c r="EKK24" s="221"/>
      <c r="EKL24" s="221"/>
      <c r="EKM24" s="221"/>
      <c r="EKN24" s="221"/>
      <c r="EKO24" s="221"/>
      <c r="EKP24" s="221"/>
      <c r="EKQ24" s="221"/>
      <c r="EKR24" s="221"/>
      <c r="EKS24" s="221"/>
      <c r="EKT24" s="221"/>
      <c r="EKU24" s="221"/>
      <c r="EKV24" s="221"/>
      <c r="EKW24" s="221"/>
      <c r="EKX24" s="221"/>
      <c r="EKY24" s="221"/>
      <c r="EKZ24" s="221"/>
      <c r="ELA24" s="221"/>
      <c r="ELB24" s="221"/>
      <c r="ELC24" s="221"/>
      <c r="ELD24" s="221"/>
      <c r="ELE24" s="221"/>
      <c r="ELF24" s="221"/>
      <c r="ELG24" s="221"/>
      <c r="ELH24" s="221"/>
      <c r="ELI24" s="221"/>
      <c r="ELJ24" s="221"/>
      <c r="ELK24" s="221"/>
      <c r="ELL24" s="221"/>
      <c r="ELM24" s="221"/>
      <c r="ELN24" s="221"/>
      <c r="ELO24" s="221"/>
      <c r="ELP24" s="221"/>
      <c r="ELQ24" s="221"/>
      <c r="ELR24" s="221"/>
      <c r="ELS24" s="221"/>
      <c r="ELT24" s="221"/>
      <c r="ELU24" s="221"/>
      <c r="ELV24" s="221"/>
      <c r="ELW24" s="221"/>
      <c r="ELX24" s="221"/>
      <c r="ELY24" s="221"/>
      <c r="ELZ24" s="221"/>
      <c r="EMA24" s="221"/>
      <c r="EMB24" s="221"/>
      <c r="EMC24" s="221"/>
      <c r="EMD24" s="221"/>
      <c r="EME24" s="221"/>
      <c r="EMF24" s="221"/>
      <c r="EMG24" s="221"/>
      <c r="EMH24" s="221"/>
      <c r="EMI24" s="221"/>
      <c r="EMJ24" s="221"/>
      <c r="EMK24" s="221"/>
      <c r="EML24" s="221"/>
      <c r="EMM24" s="221"/>
      <c r="EMN24" s="221"/>
      <c r="EMO24" s="221"/>
      <c r="EMP24" s="221"/>
      <c r="EMQ24" s="221"/>
      <c r="EMR24" s="221"/>
      <c r="EMS24" s="221"/>
      <c r="EMT24" s="221"/>
      <c r="EMU24" s="221"/>
      <c r="EMV24" s="221"/>
      <c r="EMW24" s="221"/>
      <c r="EMX24" s="221"/>
      <c r="EMY24" s="221"/>
      <c r="EMZ24" s="221"/>
      <c r="ENA24" s="221"/>
      <c r="ENB24" s="221"/>
      <c r="ENC24" s="221"/>
      <c r="END24" s="221"/>
      <c r="ENE24" s="221"/>
      <c r="ENF24" s="221"/>
      <c r="ENG24" s="221"/>
      <c r="ENH24" s="221"/>
      <c r="ENI24" s="221"/>
      <c r="ENJ24" s="221"/>
      <c r="ENK24" s="221"/>
      <c r="ENL24" s="221"/>
      <c r="ENM24" s="221"/>
      <c r="ENN24" s="221"/>
      <c r="ENO24" s="221"/>
      <c r="ENP24" s="221"/>
      <c r="ENQ24" s="221"/>
      <c r="ENR24" s="221"/>
      <c r="ENS24" s="221"/>
      <c r="ENT24" s="221"/>
      <c r="ENU24" s="221"/>
      <c r="ENV24" s="221"/>
      <c r="ENW24" s="221"/>
      <c r="ENX24" s="221"/>
      <c r="ENY24" s="221"/>
      <c r="ENZ24" s="221"/>
      <c r="EOA24" s="221"/>
      <c r="EOB24" s="221"/>
      <c r="EOC24" s="221"/>
      <c r="EOD24" s="221"/>
      <c r="EOE24" s="221"/>
      <c r="EOF24" s="221"/>
      <c r="EOG24" s="221"/>
      <c r="EOH24" s="221"/>
      <c r="EOI24" s="221"/>
      <c r="EOJ24" s="221"/>
      <c r="EOK24" s="221"/>
      <c r="EOL24" s="221"/>
      <c r="EOM24" s="221"/>
      <c r="EON24" s="221"/>
      <c r="EOO24" s="221"/>
      <c r="EOP24" s="221"/>
      <c r="EOQ24" s="221"/>
      <c r="EOR24" s="221"/>
      <c r="EOS24" s="221"/>
      <c r="EOT24" s="221"/>
      <c r="EOU24" s="221"/>
      <c r="EOV24" s="221"/>
      <c r="EOW24" s="221"/>
      <c r="EOX24" s="221"/>
      <c r="EOY24" s="221"/>
      <c r="EOZ24" s="221"/>
      <c r="EPA24" s="221"/>
      <c r="EPB24" s="221"/>
      <c r="EPC24" s="221"/>
      <c r="EPD24" s="221"/>
      <c r="EPE24" s="221"/>
      <c r="EPF24" s="221"/>
      <c r="EPG24" s="221"/>
      <c r="EPH24" s="221"/>
      <c r="EPI24" s="221"/>
      <c r="EPJ24" s="221"/>
      <c r="EPK24" s="221"/>
      <c r="EPL24" s="221"/>
      <c r="EPM24" s="221"/>
      <c r="EPN24" s="221"/>
      <c r="EPO24" s="221"/>
      <c r="EPP24" s="221"/>
      <c r="EPQ24" s="221"/>
      <c r="EPR24" s="221"/>
      <c r="EPS24" s="221"/>
      <c r="EPT24" s="221"/>
      <c r="EPU24" s="221"/>
      <c r="EPV24" s="221"/>
      <c r="EPW24" s="221"/>
      <c r="EPX24" s="221"/>
      <c r="EPY24" s="221"/>
      <c r="EPZ24" s="221"/>
      <c r="EQA24" s="221"/>
      <c r="EQB24" s="221"/>
      <c r="EQC24" s="221"/>
      <c r="EQD24" s="221"/>
      <c r="EQE24" s="221"/>
      <c r="EQF24" s="221"/>
      <c r="EQG24" s="221"/>
      <c r="EQH24" s="221"/>
      <c r="EQI24" s="221"/>
      <c r="EQJ24" s="221"/>
      <c r="EQK24" s="221"/>
      <c r="EQL24" s="221"/>
      <c r="EQM24" s="221"/>
      <c r="EQN24" s="221"/>
      <c r="EQO24" s="221"/>
      <c r="EQP24" s="221"/>
      <c r="EQQ24" s="221"/>
      <c r="EQR24" s="221"/>
      <c r="EQS24" s="221"/>
      <c r="EQT24" s="221"/>
      <c r="EQU24" s="221"/>
      <c r="EQV24" s="221"/>
      <c r="EQW24" s="221"/>
      <c r="EQX24" s="221"/>
      <c r="EQY24" s="221"/>
      <c r="EQZ24" s="221"/>
      <c r="ERA24" s="221"/>
      <c r="ERB24" s="221"/>
      <c r="ERC24" s="221"/>
      <c r="ERD24" s="221"/>
      <c r="ERE24" s="221"/>
      <c r="ERF24" s="221"/>
      <c r="ERG24" s="221"/>
      <c r="ERH24" s="221"/>
      <c r="ERI24" s="221"/>
      <c r="ERJ24" s="221"/>
      <c r="ERK24" s="221"/>
      <c r="ERL24" s="221"/>
      <c r="ERM24" s="221"/>
      <c r="ERN24" s="221"/>
      <c r="ERO24" s="221"/>
      <c r="ERP24" s="221"/>
      <c r="ERQ24" s="221"/>
      <c r="ERR24" s="221"/>
      <c r="ERS24" s="221"/>
      <c r="ERT24" s="221"/>
      <c r="ERU24" s="221"/>
      <c r="ERV24" s="221"/>
      <c r="ERW24" s="221"/>
      <c r="ERX24" s="221"/>
      <c r="ERY24" s="221"/>
      <c r="ERZ24" s="221"/>
      <c r="ESA24" s="221"/>
      <c r="ESB24" s="221"/>
      <c r="ESC24" s="221"/>
      <c r="ESD24" s="221"/>
      <c r="ESE24" s="221"/>
      <c r="ESF24" s="221"/>
      <c r="ESG24" s="221"/>
      <c r="ESH24" s="221"/>
      <c r="ESI24" s="221"/>
      <c r="ESJ24" s="221"/>
      <c r="ESK24" s="221"/>
      <c r="ESL24" s="221"/>
      <c r="ESM24" s="221"/>
      <c r="ESN24" s="221"/>
      <c r="ESO24" s="221"/>
      <c r="ESP24" s="221"/>
      <c r="ESQ24" s="221"/>
      <c r="ESR24" s="221"/>
      <c r="ESS24" s="221"/>
      <c r="EST24" s="221"/>
      <c r="ESU24" s="221"/>
      <c r="ESV24" s="221"/>
      <c r="ESW24" s="221"/>
      <c r="ESX24" s="221"/>
      <c r="ESY24" s="221"/>
      <c r="ESZ24" s="221"/>
      <c r="ETA24" s="221"/>
      <c r="ETB24" s="221"/>
      <c r="ETC24" s="221"/>
      <c r="ETD24" s="221"/>
      <c r="ETE24" s="221"/>
      <c r="ETF24" s="221"/>
      <c r="ETG24" s="221"/>
      <c r="ETH24" s="221"/>
      <c r="ETI24" s="221"/>
      <c r="ETJ24" s="221"/>
      <c r="ETK24" s="221"/>
      <c r="ETL24" s="221"/>
      <c r="ETM24" s="221"/>
      <c r="ETN24" s="221"/>
      <c r="ETO24" s="221"/>
      <c r="ETP24" s="221"/>
      <c r="ETQ24" s="221"/>
      <c r="ETR24" s="221"/>
      <c r="ETS24" s="221"/>
      <c r="ETT24" s="221"/>
      <c r="ETU24" s="221"/>
      <c r="ETV24" s="221"/>
      <c r="ETW24" s="221"/>
      <c r="ETX24" s="221"/>
      <c r="ETY24" s="221"/>
      <c r="ETZ24" s="221"/>
      <c r="EUA24" s="221"/>
      <c r="EUB24" s="221"/>
      <c r="EUC24" s="221"/>
      <c r="EUD24" s="221"/>
      <c r="EUE24" s="221"/>
      <c r="EUF24" s="221"/>
      <c r="EUG24" s="221"/>
      <c r="EUH24" s="221"/>
      <c r="EUI24" s="221"/>
      <c r="EUJ24" s="221"/>
      <c r="EUK24" s="221"/>
      <c r="EUL24" s="221"/>
      <c r="EUM24" s="221"/>
      <c r="EUN24" s="221"/>
      <c r="EUO24" s="221"/>
      <c r="EUP24" s="221"/>
      <c r="EUQ24" s="221"/>
      <c r="EUR24" s="221"/>
      <c r="EUS24" s="221"/>
      <c r="EUT24" s="221"/>
      <c r="EUU24" s="221"/>
      <c r="EUV24" s="221"/>
      <c r="EUW24" s="221"/>
      <c r="EUX24" s="221"/>
      <c r="EUY24" s="221"/>
      <c r="EUZ24" s="221"/>
      <c r="EVA24" s="221"/>
      <c r="EVB24" s="221"/>
      <c r="EVC24" s="221"/>
      <c r="EVD24" s="221"/>
      <c r="EVE24" s="221"/>
      <c r="EVF24" s="221"/>
      <c r="EVG24" s="221"/>
      <c r="EVH24" s="221"/>
      <c r="EVI24" s="221"/>
      <c r="EVJ24" s="221"/>
      <c r="EVK24" s="221"/>
      <c r="EVL24" s="221"/>
      <c r="EVM24" s="221"/>
      <c r="EVN24" s="221"/>
      <c r="EVO24" s="221"/>
      <c r="EVP24" s="221"/>
      <c r="EVQ24" s="221"/>
      <c r="EVR24" s="221"/>
      <c r="EVS24" s="221"/>
      <c r="EVT24" s="221"/>
      <c r="EVU24" s="221"/>
      <c r="EVV24" s="221"/>
      <c r="EVW24" s="221"/>
      <c r="EVX24" s="221"/>
      <c r="EVY24" s="221"/>
      <c r="EVZ24" s="221"/>
      <c r="EWA24" s="221"/>
      <c r="EWB24" s="221"/>
      <c r="EWC24" s="221"/>
      <c r="EWD24" s="221"/>
      <c r="EWE24" s="221"/>
      <c r="EWF24" s="221"/>
      <c r="EWG24" s="221"/>
      <c r="EWH24" s="221"/>
      <c r="EWI24" s="221"/>
      <c r="EWJ24" s="221"/>
      <c r="EWK24" s="221"/>
      <c r="EWL24" s="221"/>
      <c r="EWM24" s="221"/>
      <c r="EWN24" s="221"/>
      <c r="EWO24" s="221"/>
      <c r="EWP24" s="221"/>
      <c r="EWQ24" s="221"/>
      <c r="EWR24" s="221"/>
      <c r="EWS24" s="221"/>
      <c r="EWT24" s="221"/>
      <c r="EWU24" s="221"/>
      <c r="EWV24" s="221"/>
      <c r="EWW24" s="221"/>
      <c r="EWX24" s="221"/>
      <c r="EWY24" s="221"/>
      <c r="EWZ24" s="221"/>
      <c r="EXA24" s="221"/>
      <c r="EXB24" s="221"/>
      <c r="EXC24" s="221"/>
      <c r="EXD24" s="221"/>
      <c r="EXE24" s="221"/>
      <c r="EXF24" s="221"/>
      <c r="EXG24" s="221"/>
      <c r="EXH24" s="221"/>
      <c r="EXI24" s="221"/>
      <c r="EXJ24" s="221"/>
      <c r="EXK24" s="221"/>
      <c r="EXL24" s="221"/>
      <c r="EXM24" s="221"/>
      <c r="EXN24" s="221"/>
      <c r="EXO24" s="221"/>
      <c r="EXP24" s="221"/>
      <c r="EXQ24" s="221"/>
      <c r="EXR24" s="221"/>
      <c r="EXS24" s="221"/>
      <c r="EXT24" s="221"/>
      <c r="EXU24" s="221"/>
      <c r="EXV24" s="221"/>
      <c r="EXW24" s="221"/>
      <c r="EXX24" s="221"/>
      <c r="EXY24" s="221"/>
      <c r="EXZ24" s="221"/>
      <c r="EYA24" s="221"/>
      <c r="EYB24" s="221"/>
      <c r="EYC24" s="221"/>
      <c r="EYD24" s="221"/>
      <c r="EYE24" s="221"/>
      <c r="EYF24" s="221"/>
      <c r="EYG24" s="221"/>
      <c r="EYH24" s="221"/>
      <c r="EYI24" s="221"/>
      <c r="EYJ24" s="221"/>
      <c r="EYK24" s="221"/>
      <c r="EYL24" s="221"/>
      <c r="EYM24" s="221"/>
      <c r="EYN24" s="221"/>
      <c r="EYO24" s="221"/>
      <c r="EYP24" s="221"/>
      <c r="EYQ24" s="221"/>
      <c r="EYR24" s="221"/>
      <c r="EYS24" s="221"/>
      <c r="EYT24" s="221"/>
      <c r="EYU24" s="221"/>
      <c r="EYV24" s="221"/>
      <c r="EYW24" s="221"/>
      <c r="EYX24" s="221"/>
      <c r="EYY24" s="221"/>
      <c r="EYZ24" s="221"/>
      <c r="EZA24" s="221"/>
      <c r="EZB24" s="221"/>
      <c r="EZC24" s="221"/>
      <c r="EZD24" s="221"/>
      <c r="EZE24" s="221"/>
      <c r="EZF24" s="221"/>
      <c r="EZG24" s="221"/>
      <c r="EZH24" s="221"/>
      <c r="EZI24" s="221"/>
      <c r="EZJ24" s="221"/>
      <c r="EZK24" s="221"/>
      <c r="EZL24" s="221"/>
      <c r="EZM24" s="221"/>
      <c r="EZN24" s="221"/>
      <c r="EZO24" s="221"/>
      <c r="EZP24" s="221"/>
      <c r="EZQ24" s="221"/>
      <c r="EZR24" s="221"/>
      <c r="EZS24" s="221"/>
      <c r="EZT24" s="221"/>
      <c r="EZU24" s="221"/>
      <c r="EZV24" s="221"/>
      <c r="EZW24" s="221"/>
      <c r="EZX24" s="221"/>
      <c r="EZY24" s="221"/>
      <c r="EZZ24" s="221"/>
      <c r="FAA24" s="221"/>
      <c r="FAB24" s="221"/>
      <c r="FAC24" s="221"/>
      <c r="FAD24" s="221"/>
      <c r="FAE24" s="221"/>
      <c r="FAF24" s="221"/>
      <c r="FAG24" s="221"/>
      <c r="FAH24" s="221"/>
      <c r="FAI24" s="221"/>
      <c r="FAJ24" s="221"/>
      <c r="FAK24" s="221"/>
      <c r="FAL24" s="221"/>
      <c r="FAM24" s="221"/>
      <c r="FAN24" s="221"/>
      <c r="FAO24" s="221"/>
      <c r="FAP24" s="221"/>
      <c r="FAQ24" s="221"/>
      <c r="FAR24" s="221"/>
      <c r="FAS24" s="221"/>
      <c r="FAT24" s="221"/>
      <c r="FAU24" s="221"/>
      <c r="FAV24" s="221"/>
      <c r="FAW24" s="221"/>
      <c r="FAX24" s="221"/>
      <c r="FAY24" s="221"/>
      <c r="FAZ24" s="221"/>
      <c r="FBA24" s="221"/>
      <c r="FBB24" s="221"/>
      <c r="FBC24" s="221"/>
      <c r="FBD24" s="221"/>
      <c r="FBE24" s="221"/>
      <c r="FBF24" s="221"/>
      <c r="FBG24" s="221"/>
      <c r="FBH24" s="221"/>
      <c r="FBI24" s="221"/>
      <c r="FBJ24" s="221"/>
      <c r="FBK24" s="221"/>
      <c r="FBL24" s="221"/>
      <c r="FBM24" s="221"/>
      <c r="FBN24" s="221"/>
      <c r="FBO24" s="221"/>
      <c r="FBP24" s="221"/>
      <c r="FBQ24" s="221"/>
      <c r="FBR24" s="221"/>
      <c r="FBS24" s="221"/>
      <c r="FBT24" s="221"/>
      <c r="FBU24" s="221"/>
      <c r="FBV24" s="221"/>
      <c r="FBW24" s="221"/>
      <c r="FBX24" s="221"/>
      <c r="FBY24" s="221"/>
      <c r="FBZ24" s="221"/>
      <c r="FCA24" s="221"/>
      <c r="FCB24" s="221"/>
      <c r="FCC24" s="221"/>
      <c r="FCD24" s="221"/>
      <c r="FCE24" s="221"/>
      <c r="FCF24" s="221"/>
      <c r="FCG24" s="221"/>
      <c r="FCH24" s="221"/>
      <c r="FCI24" s="221"/>
      <c r="FCJ24" s="221"/>
      <c r="FCK24" s="221"/>
      <c r="FCL24" s="221"/>
      <c r="FCM24" s="221"/>
      <c r="FCN24" s="221"/>
      <c r="FCO24" s="221"/>
      <c r="FCP24" s="221"/>
      <c r="FCQ24" s="221"/>
      <c r="FCR24" s="221"/>
      <c r="FCS24" s="221"/>
      <c r="FCT24" s="221"/>
      <c r="FCU24" s="221"/>
      <c r="FCV24" s="221"/>
      <c r="FCW24" s="221"/>
      <c r="FCX24" s="221"/>
      <c r="FCY24" s="221"/>
      <c r="FCZ24" s="221"/>
      <c r="FDA24" s="221"/>
      <c r="FDB24" s="221"/>
      <c r="FDC24" s="221"/>
      <c r="FDD24" s="221"/>
      <c r="FDE24" s="221"/>
      <c r="FDF24" s="221"/>
      <c r="FDG24" s="221"/>
      <c r="FDH24" s="221"/>
      <c r="FDI24" s="221"/>
      <c r="FDJ24" s="221"/>
      <c r="FDK24" s="221"/>
      <c r="FDL24" s="221"/>
      <c r="FDM24" s="221"/>
      <c r="FDN24" s="221"/>
      <c r="FDO24" s="221"/>
      <c r="FDP24" s="221"/>
      <c r="FDQ24" s="221"/>
      <c r="FDR24" s="221"/>
      <c r="FDS24" s="221"/>
      <c r="FDT24" s="221"/>
      <c r="FDU24" s="221"/>
      <c r="FDV24" s="221"/>
      <c r="FDW24" s="221"/>
      <c r="FDX24" s="221"/>
      <c r="FDY24" s="221"/>
      <c r="FDZ24" s="221"/>
      <c r="FEA24" s="221"/>
      <c r="FEB24" s="221"/>
      <c r="FEC24" s="221"/>
      <c r="FED24" s="221"/>
      <c r="FEE24" s="221"/>
      <c r="FEF24" s="221"/>
      <c r="FEG24" s="221"/>
      <c r="FEH24" s="221"/>
      <c r="FEI24" s="221"/>
      <c r="FEJ24" s="221"/>
      <c r="FEK24" s="221"/>
      <c r="FEL24" s="221"/>
      <c r="FEM24" s="221"/>
      <c r="FEN24" s="221"/>
      <c r="FEO24" s="221"/>
      <c r="FEP24" s="221"/>
      <c r="FEQ24" s="221"/>
      <c r="FER24" s="221"/>
      <c r="FES24" s="221"/>
      <c r="FET24" s="221"/>
      <c r="FEU24" s="221"/>
      <c r="FEV24" s="221"/>
      <c r="FEW24" s="221"/>
      <c r="FEX24" s="221"/>
      <c r="FEY24" s="221"/>
      <c r="FEZ24" s="221"/>
      <c r="FFA24" s="221"/>
      <c r="FFB24" s="221"/>
      <c r="FFC24" s="221"/>
      <c r="FFD24" s="221"/>
      <c r="FFE24" s="221"/>
      <c r="FFF24" s="221"/>
      <c r="FFG24" s="221"/>
      <c r="FFH24" s="221"/>
      <c r="FFI24" s="221"/>
      <c r="FFJ24" s="221"/>
      <c r="FFK24" s="221"/>
      <c r="FFL24" s="221"/>
      <c r="FFM24" s="221"/>
      <c r="FFN24" s="221"/>
      <c r="FFO24" s="221"/>
      <c r="FFP24" s="221"/>
      <c r="FFQ24" s="221"/>
      <c r="FFR24" s="221"/>
      <c r="FFS24" s="221"/>
      <c r="FFT24" s="221"/>
      <c r="FFU24" s="221"/>
      <c r="FFV24" s="221"/>
      <c r="FFW24" s="221"/>
      <c r="FFX24" s="221"/>
      <c r="FFY24" s="221"/>
      <c r="FFZ24" s="221"/>
      <c r="FGA24" s="221"/>
      <c r="FGB24" s="221"/>
      <c r="FGC24" s="221"/>
      <c r="FGD24" s="221"/>
      <c r="FGE24" s="221"/>
      <c r="FGF24" s="221"/>
      <c r="FGG24" s="221"/>
      <c r="FGH24" s="221"/>
      <c r="FGI24" s="221"/>
      <c r="FGJ24" s="221"/>
      <c r="FGK24" s="221"/>
      <c r="FGL24" s="221"/>
      <c r="FGM24" s="221"/>
      <c r="FGN24" s="221"/>
      <c r="FGO24" s="221"/>
      <c r="FGP24" s="221"/>
      <c r="FGQ24" s="221"/>
      <c r="FGR24" s="221"/>
      <c r="FGS24" s="221"/>
      <c r="FGT24" s="221"/>
      <c r="FGU24" s="221"/>
      <c r="FGV24" s="221"/>
      <c r="FGW24" s="221"/>
      <c r="FGX24" s="221"/>
      <c r="FGY24" s="221"/>
      <c r="FGZ24" s="221"/>
      <c r="FHA24" s="221"/>
      <c r="FHB24" s="221"/>
      <c r="FHC24" s="221"/>
      <c r="FHD24" s="221"/>
      <c r="FHE24" s="221"/>
      <c r="FHF24" s="221"/>
      <c r="FHG24" s="221"/>
      <c r="FHH24" s="221"/>
      <c r="FHI24" s="221"/>
      <c r="FHJ24" s="221"/>
      <c r="FHK24" s="221"/>
      <c r="FHL24" s="221"/>
      <c r="FHM24" s="221"/>
      <c r="FHN24" s="221"/>
      <c r="FHO24" s="221"/>
      <c r="FHP24" s="221"/>
      <c r="FHQ24" s="221"/>
      <c r="FHR24" s="221"/>
      <c r="FHS24" s="221"/>
      <c r="FHT24" s="221"/>
      <c r="FHU24" s="221"/>
      <c r="FHV24" s="221"/>
      <c r="FHW24" s="221"/>
      <c r="FHX24" s="221"/>
      <c r="FHY24" s="221"/>
      <c r="FHZ24" s="221"/>
      <c r="FIA24" s="221"/>
      <c r="FIB24" s="221"/>
      <c r="FIC24" s="221"/>
      <c r="FID24" s="221"/>
      <c r="FIE24" s="221"/>
      <c r="FIF24" s="221"/>
      <c r="FIG24" s="221"/>
      <c r="FIH24" s="221"/>
      <c r="FII24" s="221"/>
      <c r="FIJ24" s="221"/>
      <c r="FIK24" s="221"/>
      <c r="FIL24" s="221"/>
      <c r="FIM24" s="221"/>
      <c r="FIN24" s="221"/>
      <c r="FIO24" s="221"/>
      <c r="FIP24" s="221"/>
      <c r="FIQ24" s="221"/>
      <c r="FIR24" s="221"/>
      <c r="FIS24" s="221"/>
      <c r="FIT24" s="221"/>
      <c r="FIU24" s="221"/>
      <c r="FIV24" s="221"/>
      <c r="FIW24" s="221"/>
      <c r="FIX24" s="221"/>
      <c r="FIY24" s="221"/>
      <c r="FIZ24" s="221"/>
      <c r="FJA24" s="221"/>
      <c r="FJB24" s="221"/>
      <c r="FJC24" s="221"/>
      <c r="FJD24" s="221"/>
      <c r="FJE24" s="221"/>
      <c r="FJF24" s="221"/>
      <c r="FJG24" s="221"/>
      <c r="FJH24" s="221"/>
      <c r="FJI24" s="221"/>
      <c r="FJJ24" s="221"/>
      <c r="FJK24" s="221"/>
      <c r="FJL24" s="221"/>
      <c r="FJM24" s="221"/>
      <c r="FJN24" s="221"/>
      <c r="FJO24" s="221"/>
      <c r="FJP24" s="221"/>
      <c r="FJQ24" s="221"/>
      <c r="FJR24" s="221"/>
      <c r="FJS24" s="221"/>
      <c r="FJT24" s="221"/>
      <c r="FJU24" s="221"/>
      <c r="FJV24" s="221"/>
      <c r="FJW24" s="221"/>
      <c r="FJX24" s="221"/>
      <c r="FJY24" s="221"/>
      <c r="FJZ24" s="221"/>
      <c r="FKA24" s="221"/>
      <c r="FKB24" s="221"/>
      <c r="FKC24" s="221"/>
      <c r="FKD24" s="221"/>
      <c r="FKE24" s="221"/>
      <c r="FKF24" s="221"/>
      <c r="FKG24" s="221"/>
      <c r="FKH24" s="221"/>
      <c r="FKI24" s="221"/>
      <c r="FKJ24" s="221"/>
      <c r="FKK24" s="221"/>
      <c r="FKL24" s="221"/>
      <c r="FKM24" s="221"/>
      <c r="FKN24" s="221"/>
      <c r="FKO24" s="221"/>
      <c r="FKP24" s="221"/>
      <c r="FKQ24" s="221"/>
      <c r="FKR24" s="221"/>
      <c r="FKS24" s="221"/>
      <c r="FKT24" s="221"/>
      <c r="FKU24" s="221"/>
      <c r="FKV24" s="221"/>
      <c r="FKW24" s="221"/>
      <c r="FKX24" s="221"/>
      <c r="FKY24" s="221"/>
      <c r="FKZ24" s="221"/>
      <c r="FLA24" s="221"/>
      <c r="FLB24" s="221"/>
      <c r="FLC24" s="221"/>
      <c r="FLD24" s="221"/>
      <c r="FLE24" s="221"/>
      <c r="FLF24" s="221"/>
      <c r="FLG24" s="221"/>
      <c r="FLH24" s="221"/>
      <c r="FLI24" s="221"/>
      <c r="FLJ24" s="221"/>
      <c r="FLK24" s="221"/>
      <c r="FLL24" s="221"/>
      <c r="FLM24" s="221"/>
      <c r="FLN24" s="221"/>
      <c r="FLO24" s="221"/>
      <c r="FLP24" s="221"/>
      <c r="FLQ24" s="221"/>
      <c r="FLR24" s="221"/>
      <c r="FLS24" s="221"/>
      <c r="FLT24" s="221"/>
      <c r="FLU24" s="221"/>
      <c r="FLV24" s="221"/>
      <c r="FLW24" s="221"/>
      <c r="FLX24" s="221"/>
      <c r="FLY24" s="221"/>
      <c r="FLZ24" s="221"/>
      <c r="FMA24" s="221"/>
      <c r="FMB24" s="221"/>
      <c r="FMC24" s="221"/>
      <c r="FMD24" s="221"/>
      <c r="FME24" s="221"/>
      <c r="FMF24" s="221"/>
      <c r="FMG24" s="221"/>
      <c r="FMH24" s="221"/>
      <c r="FMI24" s="221"/>
      <c r="FMJ24" s="221"/>
      <c r="FMK24" s="221"/>
      <c r="FML24" s="221"/>
      <c r="FMM24" s="221"/>
      <c r="FMN24" s="221"/>
      <c r="FMO24" s="221"/>
      <c r="FMP24" s="221"/>
      <c r="FMQ24" s="221"/>
      <c r="FMR24" s="221"/>
      <c r="FMS24" s="221"/>
      <c r="FMT24" s="221"/>
      <c r="FMU24" s="221"/>
      <c r="FMV24" s="221"/>
      <c r="FMW24" s="221"/>
      <c r="FMX24" s="221"/>
      <c r="FMY24" s="221"/>
      <c r="FMZ24" s="221"/>
      <c r="FNA24" s="221"/>
      <c r="FNB24" s="221"/>
      <c r="FNC24" s="221"/>
      <c r="FND24" s="221"/>
      <c r="FNE24" s="221"/>
      <c r="FNF24" s="221"/>
      <c r="FNG24" s="221"/>
      <c r="FNH24" s="221"/>
      <c r="FNI24" s="221"/>
      <c r="FNJ24" s="221"/>
      <c r="FNK24" s="221"/>
      <c r="FNL24" s="221"/>
      <c r="FNM24" s="221"/>
      <c r="FNN24" s="221"/>
      <c r="FNO24" s="221"/>
      <c r="FNP24" s="221"/>
      <c r="FNQ24" s="221"/>
      <c r="FNR24" s="221"/>
      <c r="FNS24" s="221"/>
      <c r="FNT24" s="221"/>
      <c r="FNU24" s="221"/>
      <c r="FNV24" s="221"/>
      <c r="FNW24" s="221"/>
      <c r="FNX24" s="221"/>
      <c r="FNY24" s="221"/>
      <c r="FNZ24" s="221"/>
      <c r="FOA24" s="221"/>
      <c r="FOB24" s="221"/>
      <c r="FOC24" s="221"/>
      <c r="FOD24" s="221"/>
      <c r="FOE24" s="221"/>
      <c r="FOF24" s="221"/>
      <c r="FOG24" s="221"/>
      <c r="FOH24" s="221"/>
      <c r="FOI24" s="221"/>
      <c r="FOJ24" s="221"/>
      <c r="FOK24" s="221"/>
      <c r="FOL24" s="221"/>
      <c r="FOM24" s="221"/>
      <c r="FON24" s="221"/>
      <c r="FOO24" s="221"/>
      <c r="FOP24" s="221"/>
      <c r="FOQ24" s="221"/>
      <c r="FOR24" s="221"/>
      <c r="FOS24" s="221"/>
      <c r="FOT24" s="221"/>
      <c r="FOU24" s="221"/>
      <c r="FOV24" s="221"/>
      <c r="FOW24" s="221"/>
      <c r="FOX24" s="221"/>
      <c r="FOY24" s="221"/>
      <c r="FOZ24" s="221"/>
      <c r="FPA24" s="221"/>
      <c r="FPB24" s="221"/>
      <c r="FPC24" s="221"/>
      <c r="FPD24" s="221"/>
      <c r="FPE24" s="221"/>
      <c r="FPF24" s="221"/>
      <c r="FPG24" s="221"/>
      <c r="FPH24" s="221"/>
      <c r="FPI24" s="221"/>
      <c r="FPJ24" s="221"/>
      <c r="FPK24" s="221"/>
      <c r="FPL24" s="221"/>
      <c r="FPM24" s="221"/>
      <c r="FPN24" s="221"/>
      <c r="FPO24" s="221"/>
      <c r="FPP24" s="221"/>
      <c r="FPQ24" s="221"/>
      <c r="FPR24" s="221"/>
      <c r="FPS24" s="221"/>
      <c r="FPT24" s="221"/>
      <c r="FPU24" s="221"/>
      <c r="FPV24" s="221"/>
      <c r="FPW24" s="221"/>
      <c r="FPX24" s="221"/>
      <c r="FPY24" s="221"/>
      <c r="FPZ24" s="221"/>
      <c r="FQA24" s="221"/>
      <c r="FQB24" s="221"/>
      <c r="FQC24" s="221"/>
      <c r="FQD24" s="221"/>
      <c r="FQE24" s="221"/>
      <c r="FQF24" s="221"/>
      <c r="FQG24" s="221"/>
      <c r="FQH24" s="221"/>
      <c r="FQI24" s="221"/>
      <c r="FQJ24" s="221"/>
      <c r="FQK24" s="221"/>
      <c r="FQL24" s="221"/>
      <c r="FQM24" s="221"/>
      <c r="FQN24" s="221"/>
      <c r="FQO24" s="221"/>
      <c r="FQP24" s="221"/>
      <c r="FQQ24" s="221"/>
      <c r="FQR24" s="221"/>
      <c r="FQS24" s="221"/>
      <c r="FQT24" s="221"/>
      <c r="FQU24" s="221"/>
      <c r="FQV24" s="221"/>
      <c r="FQW24" s="221"/>
      <c r="FQX24" s="221"/>
      <c r="FQY24" s="221"/>
      <c r="FQZ24" s="221"/>
      <c r="FRA24" s="221"/>
      <c r="FRB24" s="221"/>
      <c r="FRC24" s="221"/>
      <c r="FRD24" s="221"/>
      <c r="FRE24" s="221"/>
      <c r="FRF24" s="221"/>
      <c r="FRG24" s="221"/>
      <c r="FRH24" s="221"/>
      <c r="FRI24" s="221"/>
      <c r="FRJ24" s="221"/>
      <c r="FRK24" s="221"/>
      <c r="FRL24" s="221"/>
      <c r="FRM24" s="221"/>
      <c r="FRN24" s="221"/>
      <c r="FRO24" s="221"/>
      <c r="FRP24" s="221"/>
      <c r="FRQ24" s="221"/>
      <c r="FRR24" s="221"/>
      <c r="FRS24" s="221"/>
      <c r="FRT24" s="221"/>
      <c r="FRU24" s="221"/>
      <c r="FRV24" s="221"/>
      <c r="FRW24" s="221"/>
      <c r="FRX24" s="221"/>
      <c r="FRY24" s="221"/>
      <c r="FRZ24" s="221"/>
      <c r="FSA24" s="221"/>
      <c r="FSB24" s="221"/>
      <c r="FSC24" s="221"/>
      <c r="FSD24" s="221"/>
      <c r="FSE24" s="221"/>
      <c r="FSF24" s="221"/>
      <c r="FSG24" s="221"/>
      <c r="FSH24" s="221"/>
      <c r="FSI24" s="221"/>
      <c r="FSJ24" s="221"/>
      <c r="FSK24" s="221"/>
      <c r="FSL24" s="221"/>
      <c r="FSM24" s="221"/>
      <c r="FSN24" s="221"/>
      <c r="FSO24" s="221"/>
      <c r="FSP24" s="221"/>
      <c r="FSQ24" s="221"/>
      <c r="FSR24" s="221"/>
      <c r="FSS24" s="221"/>
      <c r="FST24" s="221"/>
      <c r="FSU24" s="221"/>
      <c r="FSV24" s="221"/>
      <c r="FSW24" s="221"/>
      <c r="FSX24" s="221"/>
      <c r="FSY24" s="221"/>
      <c r="FSZ24" s="221"/>
      <c r="FTA24" s="221"/>
      <c r="FTB24" s="221"/>
      <c r="FTC24" s="221"/>
      <c r="FTD24" s="221"/>
      <c r="FTE24" s="221"/>
      <c r="FTF24" s="221"/>
      <c r="FTG24" s="221"/>
      <c r="FTH24" s="221"/>
      <c r="FTI24" s="221"/>
      <c r="FTJ24" s="221"/>
      <c r="FTK24" s="221"/>
      <c r="FTL24" s="221"/>
      <c r="FTM24" s="221"/>
      <c r="FTN24" s="221"/>
      <c r="FTO24" s="221"/>
      <c r="FTP24" s="221"/>
      <c r="FTQ24" s="221"/>
      <c r="FTR24" s="221"/>
      <c r="FTS24" s="221"/>
      <c r="FTT24" s="221"/>
      <c r="FTU24" s="221"/>
      <c r="FTV24" s="221"/>
      <c r="FTW24" s="221"/>
      <c r="FTX24" s="221"/>
      <c r="FTY24" s="221"/>
      <c r="FTZ24" s="221"/>
      <c r="FUA24" s="221"/>
      <c r="FUB24" s="221"/>
      <c r="FUC24" s="221"/>
      <c r="FUD24" s="221"/>
      <c r="FUE24" s="221"/>
      <c r="FUF24" s="221"/>
      <c r="FUG24" s="221"/>
      <c r="FUH24" s="221"/>
      <c r="FUI24" s="221"/>
      <c r="FUJ24" s="221"/>
      <c r="FUK24" s="221"/>
      <c r="FUL24" s="221"/>
      <c r="FUM24" s="221"/>
      <c r="FUN24" s="221"/>
      <c r="FUO24" s="221"/>
      <c r="FUP24" s="221"/>
      <c r="FUQ24" s="221"/>
      <c r="FUR24" s="221"/>
      <c r="FUS24" s="221"/>
      <c r="FUT24" s="221"/>
      <c r="FUU24" s="221"/>
      <c r="FUV24" s="221"/>
      <c r="FUW24" s="221"/>
      <c r="FUX24" s="221"/>
      <c r="FUY24" s="221"/>
      <c r="FUZ24" s="221"/>
      <c r="FVA24" s="221"/>
      <c r="FVB24" s="221"/>
      <c r="FVC24" s="221"/>
      <c r="FVD24" s="221"/>
      <c r="FVE24" s="221"/>
      <c r="FVF24" s="221"/>
      <c r="FVG24" s="221"/>
      <c r="FVH24" s="221"/>
      <c r="FVI24" s="221"/>
      <c r="FVJ24" s="221"/>
      <c r="FVK24" s="221"/>
      <c r="FVL24" s="221"/>
      <c r="FVM24" s="221"/>
      <c r="FVN24" s="221"/>
      <c r="FVO24" s="221"/>
      <c r="FVP24" s="221"/>
      <c r="FVQ24" s="221"/>
      <c r="FVR24" s="221"/>
      <c r="FVS24" s="221"/>
      <c r="FVT24" s="221"/>
      <c r="FVU24" s="221"/>
      <c r="FVV24" s="221"/>
      <c r="FVW24" s="221"/>
      <c r="FVX24" s="221"/>
      <c r="FVY24" s="221"/>
      <c r="FVZ24" s="221"/>
      <c r="FWA24" s="221"/>
      <c r="FWB24" s="221"/>
      <c r="FWC24" s="221"/>
      <c r="FWD24" s="221"/>
      <c r="FWE24" s="221"/>
      <c r="FWF24" s="221"/>
      <c r="FWG24" s="221"/>
      <c r="FWH24" s="221"/>
      <c r="FWI24" s="221"/>
      <c r="FWJ24" s="221"/>
      <c r="FWK24" s="221"/>
      <c r="FWL24" s="221"/>
      <c r="FWM24" s="221"/>
      <c r="FWN24" s="221"/>
      <c r="FWO24" s="221"/>
      <c r="FWP24" s="221"/>
      <c r="FWQ24" s="221"/>
      <c r="FWR24" s="221"/>
      <c r="FWS24" s="221"/>
      <c r="FWT24" s="221"/>
      <c r="FWU24" s="221"/>
      <c r="FWV24" s="221"/>
      <c r="FWW24" s="221"/>
      <c r="FWX24" s="221"/>
      <c r="FWY24" s="221"/>
      <c r="FWZ24" s="221"/>
      <c r="FXA24" s="221"/>
      <c r="FXB24" s="221"/>
      <c r="FXC24" s="221"/>
      <c r="FXD24" s="221"/>
      <c r="FXE24" s="221"/>
      <c r="FXF24" s="221"/>
      <c r="FXG24" s="221"/>
      <c r="FXH24" s="221"/>
      <c r="FXI24" s="221"/>
      <c r="FXJ24" s="221"/>
      <c r="FXK24" s="221"/>
      <c r="FXL24" s="221"/>
      <c r="FXM24" s="221"/>
      <c r="FXN24" s="221"/>
      <c r="FXO24" s="221"/>
      <c r="FXP24" s="221"/>
      <c r="FXQ24" s="221"/>
      <c r="FXR24" s="221"/>
      <c r="FXS24" s="221"/>
      <c r="FXT24" s="221"/>
      <c r="FXU24" s="221"/>
      <c r="FXV24" s="221"/>
      <c r="FXW24" s="221"/>
      <c r="FXX24" s="221"/>
      <c r="FXY24" s="221"/>
      <c r="FXZ24" s="221"/>
      <c r="FYA24" s="221"/>
      <c r="FYB24" s="221"/>
      <c r="FYC24" s="221"/>
      <c r="FYD24" s="221"/>
      <c r="FYE24" s="221"/>
      <c r="FYF24" s="221"/>
      <c r="FYG24" s="221"/>
      <c r="FYH24" s="221"/>
      <c r="FYI24" s="221"/>
      <c r="FYJ24" s="221"/>
      <c r="FYK24" s="221"/>
      <c r="FYL24" s="221"/>
      <c r="FYM24" s="221"/>
      <c r="FYN24" s="221"/>
      <c r="FYO24" s="221"/>
      <c r="FYP24" s="221"/>
      <c r="FYQ24" s="221"/>
      <c r="FYR24" s="221"/>
      <c r="FYS24" s="221"/>
      <c r="FYT24" s="221"/>
      <c r="FYU24" s="221"/>
      <c r="FYV24" s="221"/>
      <c r="FYW24" s="221"/>
      <c r="FYX24" s="221"/>
      <c r="FYY24" s="221"/>
      <c r="FYZ24" s="221"/>
      <c r="FZA24" s="221"/>
      <c r="FZB24" s="221"/>
      <c r="FZC24" s="221"/>
      <c r="FZD24" s="221"/>
      <c r="FZE24" s="221"/>
      <c r="FZF24" s="221"/>
      <c r="FZG24" s="221"/>
      <c r="FZH24" s="221"/>
      <c r="FZI24" s="221"/>
      <c r="FZJ24" s="221"/>
      <c r="FZK24" s="221"/>
      <c r="FZL24" s="221"/>
      <c r="FZM24" s="221"/>
      <c r="FZN24" s="221"/>
      <c r="FZO24" s="221"/>
      <c r="FZP24" s="221"/>
      <c r="FZQ24" s="221"/>
      <c r="FZR24" s="221"/>
      <c r="FZS24" s="221"/>
      <c r="FZT24" s="221"/>
      <c r="FZU24" s="221"/>
      <c r="FZV24" s="221"/>
      <c r="FZW24" s="221"/>
      <c r="FZX24" s="221"/>
      <c r="FZY24" s="221"/>
      <c r="FZZ24" s="221"/>
      <c r="GAA24" s="221"/>
      <c r="GAB24" s="221"/>
      <c r="GAC24" s="221"/>
      <c r="GAD24" s="221"/>
      <c r="GAE24" s="221"/>
      <c r="GAF24" s="221"/>
      <c r="GAG24" s="221"/>
      <c r="GAH24" s="221"/>
      <c r="GAI24" s="221"/>
      <c r="GAJ24" s="221"/>
      <c r="GAK24" s="221"/>
      <c r="GAL24" s="221"/>
      <c r="GAM24" s="221"/>
      <c r="GAN24" s="221"/>
      <c r="GAO24" s="221"/>
      <c r="GAP24" s="221"/>
      <c r="GAQ24" s="221"/>
      <c r="GAR24" s="221"/>
      <c r="GAS24" s="221"/>
      <c r="GAT24" s="221"/>
      <c r="GAU24" s="221"/>
      <c r="GAV24" s="221"/>
      <c r="GAW24" s="221"/>
      <c r="GAX24" s="221"/>
      <c r="GAY24" s="221"/>
      <c r="GAZ24" s="221"/>
      <c r="GBA24" s="221"/>
      <c r="GBB24" s="221"/>
      <c r="GBC24" s="221"/>
      <c r="GBD24" s="221"/>
      <c r="GBE24" s="221"/>
      <c r="GBF24" s="221"/>
      <c r="GBG24" s="221"/>
      <c r="GBH24" s="221"/>
      <c r="GBI24" s="221"/>
      <c r="GBJ24" s="221"/>
      <c r="GBK24" s="221"/>
      <c r="GBL24" s="221"/>
      <c r="GBM24" s="221"/>
      <c r="GBN24" s="221"/>
      <c r="GBO24" s="221"/>
      <c r="GBP24" s="221"/>
      <c r="GBQ24" s="221"/>
      <c r="GBR24" s="221"/>
      <c r="GBS24" s="221"/>
      <c r="GBT24" s="221"/>
      <c r="GBU24" s="221"/>
      <c r="GBV24" s="221"/>
      <c r="GBW24" s="221"/>
      <c r="GBX24" s="221"/>
      <c r="GBY24" s="221"/>
      <c r="GBZ24" s="221"/>
      <c r="GCA24" s="221"/>
      <c r="GCB24" s="221"/>
      <c r="GCC24" s="221"/>
      <c r="GCD24" s="221"/>
      <c r="GCE24" s="221"/>
      <c r="GCF24" s="221"/>
      <c r="GCG24" s="221"/>
      <c r="GCH24" s="221"/>
      <c r="GCI24" s="221"/>
      <c r="GCJ24" s="221"/>
      <c r="GCK24" s="221"/>
      <c r="GCL24" s="221"/>
      <c r="GCM24" s="221"/>
      <c r="GCN24" s="221"/>
      <c r="GCO24" s="221"/>
      <c r="GCP24" s="221"/>
      <c r="GCQ24" s="221"/>
      <c r="GCR24" s="221"/>
      <c r="GCS24" s="221"/>
      <c r="GCT24" s="221"/>
      <c r="GCU24" s="221"/>
      <c r="GCV24" s="221"/>
      <c r="GCW24" s="221"/>
      <c r="GCX24" s="221"/>
      <c r="GCY24" s="221"/>
      <c r="GCZ24" s="221"/>
      <c r="GDA24" s="221"/>
      <c r="GDB24" s="221"/>
      <c r="GDC24" s="221"/>
      <c r="GDD24" s="221"/>
      <c r="GDE24" s="221"/>
      <c r="GDF24" s="221"/>
      <c r="GDG24" s="221"/>
      <c r="GDH24" s="221"/>
      <c r="GDI24" s="221"/>
      <c r="GDJ24" s="221"/>
      <c r="GDK24" s="221"/>
      <c r="GDL24" s="221"/>
      <c r="GDM24" s="221"/>
      <c r="GDN24" s="221"/>
      <c r="GDO24" s="221"/>
      <c r="GDP24" s="221"/>
      <c r="GDQ24" s="221"/>
      <c r="GDR24" s="221"/>
      <c r="GDS24" s="221"/>
      <c r="GDT24" s="221"/>
      <c r="GDU24" s="221"/>
      <c r="GDV24" s="221"/>
      <c r="GDW24" s="221"/>
      <c r="GDX24" s="221"/>
      <c r="GDY24" s="221"/>
      <c r="GDZ24" s="221"/>
      <c r="GEA24" s="221"/>
      <c r="GEB24" s="221"/>
      <c r="GEC24" s="221"/>
      <c r="GED24" s="221"/>
      <c r="GEE24" s="221"/>
      <c r="GEF24" s="221"/>
      <c r="GEG24" s="221"/>
      <c r="GEH24" s="221"/>
      <c r="GEI24" s="221"/>
      <c r="GEJ24" s="221"/>
      <c r="GEK24" s="221"/>
      <c r="GEL24" s="221"/>
      <c r="GEM24" s="221"/>
      <c r="GEN24" s="221"/>
      <c r="GEO24" s="221"/>
      <c r="GEP24" s="221"/>
      <c r="GEQ24" s="221"/>
      <c r="GER24" s="221"/>
      <c r="GES24" s="221"/>
      <c r="GET24" s="221"/>
      <c r="GEU24" s="221"/>
      <c r="GEV24" s="221"/>
      <c r="GEW24" s="221"/>
      <c r="GEX24" s="221"/>
      <c r="GEY24" s="221"/>
      <c r="GEZ24" s="221"/>
      <c r="GFA24" s="221"/>
      <c r="GFB24" s="221"/>
      <c r="GFC24" s="221"/>
      <c r="GFD24" s="221"/>
      <c r="GFE24" s="221"/>
      <c r="GFF24" s="221"/>
      <c r="GFG24" s="221"/>
      <c r="GFH24" s="221"/>
      <c r="GFI24" s="221"/>
      <c r="GFJ24" s="221"/>
      <c r="GFK24" s="221"/>
      <c r="GFL24" s="221"/>
      <c r="GFM24" s="221"/>
      <c r="GFN24" s="221"/>
      <c r="GFO24" s="221"/>
      <c r="GFP24" s="221"/>
      <c r="GFQ24" s="221"/>
      <c r="GFR24" s="221"/>
      <c r="GFS24" s="221"/>
      <c r="GFT24" s="221"/>
      <c r="GFU24" s="221"/>
      <c r="GFV24" s="221"/>
      <c r="GFW24" s="221"/>
      <c r="GFX24" s="221"/>
      <c r="GFY24" s="221"/>
      <c r="GFZ24" s="221"/>
      <c r="GGA24" s="221"/>
      <c r="GGB24" s="221"/>
      <c r="GGC24" s="221"/>
      <c r="GGD24" s="221"/>
      <c r="GGE24" s="221"/>
      <c r="GGF24" s="221"/>
      <c r="GGG24" s="221"/>
      <c r="GGH24" s="221"/>
      <c r="GGI24" s="221"/>
      <c r="GGJ24" s="221"/>
      <c r="GGK24" s="221"/>
      <c r="GGL24" s="221"/>
      <c r="GGM24" s="221"/>
      <c r="GGN24" s="221"/>
      <c r="GGO24" s="221"/>
      <c r="GGP24" s="221"/>
      <c r="GGQ24" s="221"/>
      <c r="GGR24" s="221"/>
      <c r="GGS24" s="221"/>
      <c r="GGT24" s="221"/>
      <c r="GGU24" s="221"/>
      <c r="GGV24" s="221"/>
      <c r="GGW24" s="221"/>
      <c r="GGX24" s="221"/>
      <c r="GGY24" s="221"/>
      <c r="GGZ24" s="221"/>
      <c r="GHA24" s="221"/>
      <c r="GHB24" s="221"/>
      <c r="GHC24" s="221"/>
      <c r="GHD24" s="221"/>
      <c r="GHE24" s="221"/>
      <c r="GHF24" s="221"/>
      <c r="GHG24" s="221"/>
      <c r="GHH24" s="221"/>
      <c r="GHI24" s="221"/>
      <c r="GHJ24" s="221"/>
      <c r="GHK24" s="221"/>
      <c r="GHL24" s="221"/>
      <c r="GHM24" s="221"/>
      <c r="GHN24" s="221"/>
      <c r="GHO24" s="221"/>
      <c r="GHP24" s="221"/>
      <c r="GHQ24" s="221"/>
      <c r="GHR24" s="221"/>
      <c r="GHS24" s="221"/>
      <c r="GHT24" s="221"/>
      <c r="GHU24" s="221"/>
      <c r="GHV24" s="221"/>
      <c r="GHW24" s="221"/>
      <c r="GHX24" s="221"/>
      <c r="GHY24" s="221"/>
      <c r="GHZ24" s="221"/>
      <c r="GIA24" s="221"/>
      <c r="GIB24" s="221"/>
      <c r="GIC24" s="221"/>
      <c r="GID24" s="221"/>
      <c r="GIE24" s="221"/>
      <c r="GIF24" s="221"/>
      <c r="GIG24" s="221"/>
      <c r="GIH24" s="221"/>
      <c r="GII24" s="221"/>
      <c r="GIJ24" s="221"/>
      <c r="GIK24" s="221"/>
      <c r="GIL24" s="221"/>
      <c r="GIM24" s="221"/>
      <c r="GIN24" s="221"/>
      <c r="GIO24" s="221"/>
      <c r="GIP24" s="221"/>
      <c r="GIQ24" s="221"/>
      <c r="GIR24" s="221"/>
      <c r="GIS24" s="221"/>
      <c r="GIT24" s="221"/>
      <c r="GIU24" s="221"/>
      <c r="GIV24" s="221"/>
      <c r="GIW24" s="221"/>
      <c r="GIX24" s="221"/>
      <c r="GIY24" s="221"/>
      <c r="GIZ24" s="221"/>
      <c r="GJA24" s="221"/>
      <c r="GJB24" s="221"/>
      <c r="GJC24" s="221"/>
      <c r="GJD24" s="221"/>
      <c r="GJE24" s="221"/>
      <c r="GJF24" s="221"/>
      <c r="GJG24" s="221"/>
      <c r="GJH24" s="221"/>
      <c r="GJI24" s="221"/>
      <c r="GJJ24" s="221"/>
      <c r="GJK24" s="221"/>
      <c r="GJL24" s="221"/>
      <c r="GJM24" s="221"/>
      <c r="GJN24" s="221"/>
      <c r="GJO24" s="221"/>
      <c r="GJP24" s="221"/>
      <c r="GJQ24" s="221"/>
      <c r="GJR24" s="221"/>
      <c r="GJS24" s="221"/>
      <c r="GJT24" s="221"/>
      <c r="GJU24" s="221"/>
      <c r="GJV24" s="221"/>
      <c r="GJW24" s="221"/>
      <c r="GJX24" s="221"/>
      <c r="GJY24" s="221"/>
      <c r="GJZ24" s="221"/>
      <c r="GKA24" s="221"/>
      <c r="GKB24" s="221"/>
      <c r="GKC24" s="221"/>
      <c r="GKD24" s="221"/>
      <c r="GKE24" s="221"/>
      <c r="GKF24" s="221"/>
      <c r="GKG24" s="221"/>
      <c r="GKH24" s="221"/>
      <c r="GKI24" s="221"/>
      <c r="GKJ24" s="221"/>
      <c r="GKK24" s="221"/>
      <c r="GKL24" s="221"/>
      <c r="GKM24" s="221"/>
      <c r="GKN24" s="221"/>
      <c r="GKO24" s="221"/>
      <c r="GKP24" s="221"/>
      <c r="GKQ24" s="221"/>
      <c r="GKR24" s="221"/>
      <c r="GKS24" s="221"/>
      <c r="GKT24" s="221"/>
      <c r="GKU24" s="221"/>
      <c r="GKV24" s="221"/>
      <c r="GKW24" s="221"/>
      <c r="GKX24" s="221"/>
      <c r="GKY24" s="221"/>
      <c r="GKZ24" s="221"/>
      <c r="GLA24" s="221"/>
      <c r="GLB24" s="221"/>
      <c r="GLC24" s="221"/>
      <c r="GLD24" s="221"/>
      <c r="GLE24" s="221"/>
      <c r="GLF24" s="221"/>
      <c r="GLG24" s="221"/>
      <c r="GLH24" s="221"/>
      <c r="GLI24" s="221"/>
      <c r="GLJ24" s="221"/>
      <c r="GLK24" s="221"/>
      <c r="GLL24" s="221"/>
      <c r="GLM24" s="221"/>
      <c r="GLN24" s="221"/>
      <c r="GLO24" s="221"/>
      <c r="GLP24" s="221"/>
      <c r="GLQ24" s="221"/>
      <c r="GLR24" s="221"/>
      <c r="GLS24" s="221"/>
      <c r="GLT24" s="221"/>
      <c r="GLU24" s="221"/>
      <c r="GLV24" s="221"/>
      <c r="GLW24" s="221"/>
      <c r="GLX24" s="221"/>
      <c r="GLY24" s="221"/>
      <c r="GLZ24" s="221"/>
      <c r="GMA24" s="221"/>
      <c r="GMB24" s="221"/>
      <c r="GMC24" s="221"/>
      <c r="GMD24" s="221"/>
      <c r="GME24" s="221"/>
      <c r="GMF24" s="221"/>
      <c r="GMG24" s="221"/>
      <c r="GMH24" s="221"/>
      <c r="GMI24" s="221"/>
      <c r="GMJ24" s="221"/>
      <c r="GMK24" s="221"/>
      <c r="GML24" s="221"/>
      <c r="GMM24" s="221"/>
      <c r="GMN24" s="221"/>
      <c r="GMO24" s="221"/>
      <c r="GMP24" s="221"/>
      <c r="GMQ24" s="221"/>
      <c r="GMR24" s="221"/>
      <c r="GMS24" s="221"/>
      <c r="GMT24" s="221"/>
      <c r="GMU24" s="221"/>
      <c r="GMV24" s="221"/>
      <c r="GMW24" s="221"/>
      <c r="GMX24" s="221"/>
      <c r="GMY24" s="221"/>
      <c r="GMZ24" s="221"/>
      <c r="GNA24" s="221"/>
      <c r="GNB24" s="221"/>
      <c r="GNC24" s="221"/>
      <c r="GND24" s="221"/>
      <c r="GNE24" s="221"/>
      <c r="GNF24" s="221"/>
      <c r="GNG24" s="221"/>
      <c r="GNH24" s="221"/>
      <c r="GNI24" s="221"/>
      <c r="GNJ24" s="221"/>
      <c r="GNK24" s="221"/>
      <c r="GNL24" s="221"/>
      <c r="GNM24" s="221"/>
      <c r="GNN24" s="221"/>
      <c r="GNO24" s="221"/>
      <c r="GNP24" s="221"/>
      <c r="GNQ24" s="221"/>
      <c r="GNR24" s="221"/>
      <c r="GNS24" s="221"/>
      <c r="GNT24" s="221"/>
      <c r="GNU24" s="221"/>
      <c r="GNV24" s="221"/>
      <c r="GNW24" s="221"/>
      <c r="GNX24" s="221"/>
      <c r="GNY24" s="221"/>
      <c r="GNZ24" s="221"/>
      <c r="GOA24" s="221"/>
      <c r="GOB24" s="221"/>
      <c r="GOC24" s="221"/>
      <c r="GOD24" s="221"/>
      <c r="GOE24" s="221"/>
      <c r="GOF24" s="221"/>
      <c r="GOG24" s="221"/>
      <c r="GOH24" s="221"/>
      <c r="GOI24" s="221"/>
      <c r="GOJ24" s="221"/>
      <c r="GOK24" s="221"/>
      <c r="GOL24" s="221"/>
      <c r="GOM24" s="221"/>
      <c r="GON24" s="221"/>
      <c r="GOO24" s="221"/>
      <c r="GOP24" s="221"/>
      <c r="GOQ24" s="221"/>
      <c r="GOR24" s="221"/>
      <c r="GOS24" s="221"/>
      <c r="GOT24" s="221"/>
      <c r="GOU24" s="221"/>
      <c r="GOV24" s="221"/>
      <c r="GOW24" s="221"/>
      <c r="GOX24" s="221"/>
      <c r="GOY24" s="221"/>
      <c r="GOZ24" s="221"/>
      <c r="GPA24" s="221"/>
      <c r="GPB24" s="221"/>
      <c r="GPC24" s="221"/>
      <c r="GPD24" s="221"/>
      <c r="GPE24" s="221"/>
      <c r="GPF24" s="221"/>
      <c r="GPG24" s="221"/>
      <c r="GPH24" s="221"/>
      <c r="GPI24" s="221"/>
      <c r="GPJ24" s="221"/>
      <c r="GPK24" s="221"/>
      <c r="GPL24" s="221"/>
      <c r="GPM24" s="221"/>
      <c r="GPN24" s="221"/>
      <c r="GPO24" s="221"/>
      <c r="GPP24" s="221"/>
      <c r="GPQ24" s="221"/>
      <c r="GPR24" s="221"/>
      <c r="GPS24" s="221"/>
      <c r="GPT24" s="221"/>
      <c r="GPU24" s="221"/>
      <c r="GPV24" s="221"/>
      <c r="GPW24" s="221"/>
      <c r="GPX24" s="221"/>
      <c r="GPY24" s="221"/>
      <c r="GPZ24" s="221"/>
      <c r="GQA24" s="221"/>
      <c r="GQB24" s="221"/>
      <c r="GQC24" s="221"/>
      <c r="GQD24" s="221"/>
      <c r="GQE24" s="221"/>
      <c r="GQF24" s="221"/>
      <c r="GQG24" s="221"/>
      <c r="GQH24" s="221"/>
      <c r="GQI24" s="221"/>
      <c r="GQJ24" s="221"/>
      <c r="GQK24" s="221"/>
      <c r="GQL24" s="221"/>
      <c r="GQM24" s="221"/>
      <c r="GQN24" s="221"/>
      <c r="GQO24" s="221"/>
      <c r="GQP24" s="221"/>
      <c r="GQQ24" s="221"/>
      <c r="GQR24" s="221"/>
      <c r="GQS24" s="221"/>
      <c r="GQT24" s="221"/>
      <c r="GQU24" s="221"/>
      <c r="GQV24" s="221"/>
      <c r="GQW24" s="221"/>
      <c r="GQX24" s="221"/>
      <c r="GQY24" s="221"/>
      <c r="GQZ24" s="221"/>
      <c r="GRA24" s="221"/>
      <c r="GRB24" s="221"/>
      <c r="GRC24" s="221"/>
      <c r="GRD24" s="221"/>
      <c r="GRE24" s="221"/>
      <c r="GRF24" s="221"/>
      <c r="GRG24" s="221"/>
      <c r="GRH24" s="221"/>
      <c r="GRI24" s="221"/>
      <c r="GRJ24" s="221"/>
      <c r="GRK24" s="221"/>
      <c r="GRL24" s="221"/>
      <c r="GRM24" s="221"/>
      <c r="GRN24" s="221"/>
      <c r="GRO24" s="221"/>
      <c r="GRP24" s="221"/>
      <c r="GRQ24" s="221"/>
      <c r="GRR24" s="221"/>
      <c r="GRS24" s="221"/>
      <c r="GRT24" s="221"/>
      <c r="GRU24" s="221"/>
      <c r="GRV24" s="221"/>
      <c r="GRW24" s="221"/>
      <c r="GRX24" s="221"/>
      <c r="GRY24" s="221"/>
      <c r="GRZ24" s="221"/>
      <c r="GSA24" s="221"/>
      <c r="GSB24" s="221"/>
      <c r="GSC24" s="221"/>
      <c r="GSD24" s="221"/>
      <c r="GSE24" s="221"/>
      <c r="GSF24" s="221"/>
      <c r="GSG24" s="221"/>
      <c r="GSH24" s="221"/>
      <c r="GSI24" s="221"/>
      <c r="GSJ24" s="221"/>
      <c r="GSK24" s="221"/>
      <c r="GSL24" s="221"/>
      <c r="GSM24" s="221"/>
      <c r="GSN24" s="221"/>
      <c r="GSO24" s="221"/>
      <c r="GSP24" s="221"/>
      <c r="GSQ24" s="221"/>
      <c r="GSR24" s="221"/>
      <c r="GSS24" s="221"/>
      <c r="GST24" s="221"/>
      <c r="GSU24" s="221"/>
      <c r="GSV24" s="221"/>
      <c r="GSW24" s="221"/>
      <c r="GSX24" s="221"/>
      <c r="GSY24" s="221"/>
      <c r="GSZ24" s="221"/>
      <c r="GTA24" s="221"/>
      <c r="GTB24" s="221"/>
      <c r="GTC24" s="221"/>
      <c r="GTD24" s="221"/>
      <c r="GTE24" s="221"/>
      <c r="GTF24" s="221"/>
      <c r="GTG24" s="221"/>
      <c r="GTH24" s="221"/>
      <c r="GTI24" s="221"/>
      <c r="GTJ24" s="221"/>
      <c r="GTK24" s="221"/>
      <c r="GTL24" s="221"/>
      <c r="GTM24" s="221"/>
      <c r="GTN24" s="221"/>
      <c r="GTO24" s="221"/>
      <c r="GTP24" s="221"/>
      <c r="GTQ24" s="221"/>
      <c r="GTR24" s="221"/>
      <c r="GTS24" s="221"/>
      <c r="GTT24" s="221"/>
      <c r="GTU24" s="221"/>
      <c r="GTV24" s="221"/>
      <c r="GTW24" s="221"/>
      <c r="GTX24" s="221"/>
      <c r="GTY24" s="221"/>
      <c r="GTZ24" s="221"/>
      <c r="GUA24" s="221"/>
      <c r="GUB24" s="221"/>
      <c r="GUC24" s="221"/>
      <c r="GUD24" s="221"/>
      <c r="GUE24" s="221"/>
      <c r="GUF24" s="221"/>
      <c r="GUG24" s="221"/>
      <c r="GUH24" s="221"/>
      <c r="GUI24" s="221"/>
      <c r="GUJ24" s="221"/>
      <c r="GUK24" s="221"/>
      <c r="GUL24" s="221"/>
      <c r="GUM24" s="221"/>
      <c r="GUN24" s="221"/>
      <c r="GUO24" s="221"/>
      <c r="GUP24" s="221"/>
      <c r="GUQ24" s="221"/>
      <c r="GUR24" s="221"/>
      <c r="GUS24" s="221"/>
      <c r="GUT24" s="221"/>
      <c r="GUU24" s="221"/>
      <c r="GUV24" s="221"/>
      <c r="GUW24" s="221"/>
      <c r="GUX24" s="221"/>
      <c r="GUY24" s="221"/>
      <c r="GUZ24" s="221"/>
      <c r="GVA24" s="221"/>
      <c r="GVB24" s="221"/>
      <c r="GVC24" s="221"/>
      <c r="GVD24" s="221"/>
      <c r="GVE24" s="221"/>
      <c r="GVF24" s="221"/>
      <c r="GVG24" s="221"/>
      <c r="GVH24" s="221"/>
      <c r="GVI24" s="221"/>
      <c r="GVJ24" s="221"/>
      <c r="GVK24" s="221"/>
      <c r="GVL24" s="221"/>
      <c r="GVM24" s="221"/>
      <c r="GVN24" s="221"/>
      <c r="GVO24" s="221"/>
      <c r="GVP24" s="221"/>
      <c r="GVQ24" s="221"/>
      <c r="GVR24" s="221"/>
      <c r="GVS24" s="221"/>
      <c r="GVT24" s="221"/>
      <c r="GVU24" s="221"/>
      <c r="GVV24" s="221"/>
      <c r="GVW24" s="221"/>
      <c r="GVX24" s="221"/>
      <c r="GVY24" s="221"/>
      <c r="GVZ24" s="221"/>
      <c r="GWA24" s="221"/>
      <c r="GWB24" s="221"/>
      <c r="GWC24" s="221"/>
      <c r="GWD24" s="221"/>
      <c r="GWE24" s="221"/>
      <c r="GWF24" s="221"/>
      <c r="GWG24" s="221"/>
      <c r="GWH24" s="221"/>
      <c r="GWI24" s="221"/>
      <c r="GWJ24" s="221"/>
      <c r="GWK24" s="221"/>
      <c r="GWL24" s="221"/>
      <c r="GWM24" s="221"/>
      <c r="GWN24" s="221"/>
      <c r="GWO24" s="221"/>
      <c r="GWP24" s="221"/>
      <c r="GWQ24" s="221"/>
      <c r="GWR24" s="221"/>
      <c r="GWS24" s="221"/>
      <c r="GWT24" s="221"/>
      <c r="GWU24" s="221"/>
      <c r="GWV24" s="221"/>
      <c r="GWW24" s="221"/>
      <c r="GWX24" s="221"/>
      <c r="GWY24" s="221"/>
      <c r="GWZ24" s="221"/>
      <c r="GXA24" s="221"/>
      <c r="GXB24" s="221"/>
      <c r="GXC24" s="221"/>
      <c r="GXD24" s="221"/>
      <c r="GXE24" s="221"/>
      <c r="GXF24" s="221"/>
      <c r="GXG24" s="221"/>
      <c r="GXH24" s="221"/>
      <c r="GXI24" s="221"/>
      <c r="GXJ24" s="221"/>
      <c r="GXK24" s="221"/>
      <c r="GXL24" s="221"/>
      <c r="GXM24" s="221"/>
      <c r="GXN24" s="221"/>
      <c r="GXO24" s="221"/>
      <c r="GXP24" s="221"/>
      <c r="GXQ24" s="221"/>
      <c r="GXR24" s="221"/>
      <c r="GXS24" s="221"/>
      <c r="GXT24" s="221"/>
      <c r="GXU24" s="221"/>
      <c r="GXV24" s="221"/>
      <c r="GXW24" s="221"/>
      <c r="GXX24" s="221"/>
      <c r="GXY24" s="221"/>
      <c r="GXZ24" s="221"/>
      <c r="GYA24" s="221"/>
      <c r="GYB24" s="221"/>
      <c r="GYC24" s="221"/>
      <c r="GYD24" s="221"/>
      <c r="GYE24" s="221"/>
      <c r="GYF24" s="221"/>
      <c r="GYG24" s="221"/>
      <c r="GYH24" s="221"/>
      <c r="GYI24" s="221"/>
      <c r="GYJ24" s="221"/>
      <c r="GYK24" s="221"/>
      <c r="GYL24" s="221"/>
      <c r="GYM24" s="221"/>
      <c r="GYN24" s="221"/>
      <c r="GYO24" s="221"/>
      <c r="GYP24" s="221"/>
      <c r="GYQ24" s="221"/>
      <c r="GYR24" s="221"/>
      <c r="GYS24" s="221"/>
      <c r="GYT24" s="221"/>
      <c r="GYU24" s="221"/>
      <c r="GYV24" s="221"/>
      <c r="GYW24" s="221"/>
      <c r="GYX24" s="221"/>
      <c r="GYY24" s="221"/>
      <c r="GYZ24" s="221"/>
      <c r="GZA24" s="221"/>
      <c r="GZB24" s="221"/>
      <c r="GZC24" s="221"/>
      <c r="GZD24" s="221"/>
      <c r="GZE24" s="221"/>
      <c r="GZF24" s="221"/>
      <c r="GZG24" s="221"/>
      <c r="GZH24" s="221"/>
      <c r="GZI24" s="221"/>
      <c r="GZJ24" s="221"/>
      <c r="GZK24" s="221"/>
      <c r="GZL24" s="221"/>
      <c r="GZM24" s="221"/>
      <c r="GZN24" s="221"/>
      <c r="GZO24" s="221"/>
      <c r="GZP24" s="221"/>
      <c r="GZQ24" s="221"/>
      <c r="GZR24" s="221"/>
      <c r="GZS24" s="221"/>
      <c r="GZT24" s="221"/>
      <c r="GZU24" s="221"/>
      <c r="GZV24" s="221"/>
      <c r="GZW24" s="221"/>
      <c r="GZX24" s="221"/>
      <c r="GZY24" s="221"/>
      <c r="GZZ24" s="221"/>
      <c r="HAA24" s="221"/>
      <c r="HAB24" s="221"/>
      <c r="HAC24" s="221"/>
      <c r="HAD24" s="221"/>
      <c r="HAE24" s="221"/>
      <c r="HAF24" s="221"/>
      <c r="HAG24" s="221"/>
      <c r="HAH24" s="221"/>
      <c r="HAI24" s="221"/>
      <c r="HAJ24" s="221"/>
      <c r="HAK24" s="221"/>
      <c r="HAL24" s="221"/>
      <c r="HAM24" s="221"/>
      <c r="HAN24" s="221"/>
      <c r="HAO24" s="221"/>
      <c r="HAP24" s="221"/>
      <c r="HAQ24" s="221"/>
      <c r="HAR24" s="221"/>
      <c r="HAS24" s="221"/>
      <c r="HAT24" s="221"/>
      <c r="HAU24" s="221"/>
      <c r="HAV24" s="221"/>
      <c r="HAW24" s="221"/>
      <c r="HAX24" s="221"/>
      <c r="HAY24" s="221"/>
      <c r="HAZ24" s="221"/>
      <c r="HBA24" s="221"/>
      <c r="HBB24" s="221"/>
      <c r="HBC24" s="221"/>
      <c r="HBD24" s="221"/>
      <c r="HBE24" s="221"/>
      <c r="HBF24" s="221"/>
      <c r="HBG24" s="221"/>
      <c r="HBH24" s="221"/>
      <c r="HBI24" s="221"/>
      <c r="HBJ24" s="221"/>
      <c r="HBK24" s="221"/>
      <c r="HBL24" s="221"/>
      <c r="HBM24" s="221"/>
      <c r="HBN24" s="221"/>
      <c r="HBO24" s="221"/>
      <c r="HBP24" s="221"/>
      <c r="HBQ24" s="221"/>
      <c r="HBR24" s="221"/>
      <c r="HBS24" s="221"/>
      <c r="HBT24" s="221"/>
      <c r="HBU24" s="221"/>
      <c r="HBV24" s="221"/>
      <c r="HBW24" s="221"/>
      <c r="HBX24" s="221"/>
      <c r="HBY24" s="221"/>
      <c r="HBZ24" s="221"/>
      <c r="HCA24" s="221"/>
      <c r="HCB24" s="221"/>
      <c r="HCC24" s="221"/>
      <c r="HCD24" s="221"/>
      <c r="HCE24" s="221"/>
      <c r="HCF24" s="221"/>
      <c r="HCG24" s="221"/>
      <c r="HCH24" s="221"/>
      <c r="HCI24" s="221"/>
      <c r="HCJ24" s="221"/>
      <c r="HCK24" s="221"/>
      <c r="HCL24" s="221"/>
      <c r="HCM24" s="221"/>
      <c r="HCN24" s="221"/>
      <c r="HCO24" s="221"/>
      <c r="HCP24" s="221"/>
      <c r="HCQ24" s="221"/>
      <c r="HCR24" s="221"/>
      <c r="HCS24" s="221"/>
      <c r="HCT24" s="221"/>
      <c r="HCU24" s="221"/>
      <c r="HCV24" s="221"/>
      <c r="HCW24" s="221"/>
      <c r="HCX24" s="221"/>
      <c r="HCY24" s="221"/>
      <c r="HCZ24" s="221"/>
      <c r="HDA24" s="221"/>
      <c r="HDB24" s="221"/>
      <c r="HDC24" s="221"/>
      <c r="HDD24" s="221"/>
      <c r="HDE24" s="221"/>
      <c r="HDF24" s="221"/>
      <c r="HDG24" s="221"/>
      <c r="HDH24" s="221"/>
      <c r="HDI24" s="221"/>
      <c r="HDJ24" s="221"/>
      <c r="HDK24" s="221"/>
      <c r="HDL24" s="221"/>
      <c r="HDM24" s="221"/>
      <c r="HDN24" s="221"/>
      <c r="HDO24" s="221"/>
      <c r="HDP24" s="221"/>
      <c r="HDQ24" s="221"/>
      <c r="HDR24" s="221"/>
      <c r="HDS24" s="221"/>
      <c r="HDT24" s="221"/>
      <c r="HDU24" s="221"/>
      <c r="HDV24" s="221"/>
      <c r="HDW24" s="221"/>
      <c r="HDX24" s="221"/>
      <c r="HDY24" s="221"/>
      <c r="HDZ24" s="221"/>
      <c r="HEA24" s="221"/>
      <c r="HEB24" s="221"/>
      <c r="HEC24" s="221"/>
      <c r="HED24" s="221"/>
      <c r="HEE24" s="221"/>
      <c r="HEF24" s="221"/>
      <c r="HEG24" s="221"/>
      <c r="HEH24" s="221"/>
      <c r="HEI24" s="221"/>
      <c r="HEJ24" s="221"/>
      <c r="HEK24" s="221"/>
      <c r="HEL24" s="221"/>
      <c r="HEM24" s="221"/>
      <c r="HEN24" s="221"/>
      <c r="HEO24" s="221"/>
      <c r="HEP24" s="221"/>
      <c r="HEQ24" s="221"/>
      <c r="HER24" s="221"/>
      <c r="HES24" s="221"/>
      <c r="HET24" s="221"/>
      <c r="HEU24" s="221"/>
      <c r="HEV24" s="221"/>
      <c r="HEW24" s="221"/>
      <c r="HEX24" s="221"/>
      <c r="HEY24" s="221"/>
      <c r="HEZ24" s="221"/>
      <c r="HFA24" s="221"/>
      <c r="HFB24" s="221"/>
      <c r="HFC24" s="221"/>
      <c r="HFD24" s="221"/>
      <c r="HFE24" s="221"/>
      <c r="HFF24" s="221"/>
      <c r="HFG24" s="221"/>
      <c r="HFH24" s="221"/>
      <c r="HFI24" s="221"/>
      <c r="HFJ24" s="221"/>
      <c r="HFK24" s="221"/>
      <c r="HFL24" s="221"/>
      <c r="HFM24" s="221"/>
      <c r="HFN24" s="221"/>
      <c r="HFO24" s="221"/>
      <c r="HFP24" s="221"/>
      <c r="HFQ24" s="221"/>
      <c r="HFR24" s="221"/>
      <c r="HFS24" s="221"/>
      <c r="HFT24" s="221"/>
      <c r="HFU24" s="221"/>
      <c r="HFV24" s="221"/>
      <c r="HFW24" s="221"/>
      <c r="HFX24" s="221"/>
      <c r="HFY24" s="221"/>
      <c r="HFZ24" s="221"/>
      <c r="HGA24" s="221"/>
      <c r="HGB24" s="221"/>
      <c r="HGC24" s="221"/>
      <c r="HGD24" s="221"/>
      <c r="HGE24" s="221"/>
      <c r="HGF24" s="221"/>
      <c r="HGG24" s="221"/>
      <c r="HGH24" s="221"/>
      <c r="HGI24" s="221"/>
      <c r="HGJ24" s="221"/>
      <c r="HGK24" s="221"/>
      <c r="HGL24" s="221"/>
      <c r="HGM24" s="221"/>
      <c r="HGN24" s="221"/>
      <c r="HGO24" s="221"/>
      <c r="HGP24" s="221"/>
      <c r="HGQ24" s="221"/>
      <c r="HGR24" s="221"/>
      <c r="HGS24" s="221"/>
      <c r="HGT24" s="221"/>
      <c r="HGU24" s="221"/>
      <c r="HGV24" s="221"/>
      <c r="HGW24" s="221"/>
      <c r="HGX24" s="221"/>
      <c r="HGY24" s="221"/>
      <c r="HGZ24" s="221"/>
      <c r="HHA24" s="221"/>
      <c r="HHB24" s="221"/>
      <c r="HHC24" s="221"/>
      <c r="HHD24" s="221"/>
      <c r="HHE24" s="221"/>
      <c r="HHF24" s="221"/>
      <c r="HHG24" s="221"/>
      <c r="HHH24" s="221"/>
      <c r="HHI24" s="221"/>
      <c r="HHJ24" s="221"/>
      <c r="HHK24" s="221"/>
      <c r="HHL24" s="221"/>
      <c r="HHM24" s="221"/>
      <c r="HHN24" s="221"/>
      <c r="HHO24" s="221"/>
      <c r="HHP24" s="221"/>
      <c r="HHQ24" s="221"/>
      <c r="HHR24" s="221"/>
      <c r="HHS24" s="221"/>
      <c r="HHT24" s="221"/>
      <c r="HHU24" s="221"/>
      <c r="HHV24" s="221"/>
      <c r="HHW24" s="221"/>
      <c r="HHX24" s="221"/>
      <c r="HHY24" s="221"/>
      <c r="HHZ24" s="221"/>
      <c r="HIA24" s="221"/>
      <c r="HIB24" s="221"/>
      <c r="HIC24" s="221"/>
      <c r="HID24" s="221"/>
      <c r="HIE24" s="221"/>
      <c r="HIF24" s="221"/>
      <c r="HIG24" s="221"/>
      <c r="HIH24" s="221"/>
      <c r="HII24" s="221"/>
      <c r="HIJ24" s="221"/>
      <c r="HIK24" s="221"/>
      <c r="HIL24" s="221"/>
      <c r="HIM24" s="221"/>
      <c r="HIN24" s="221"/>
      <c r="HIO24" s="221"/>
      <c r="HIP24" s="221"/>
      <c r="HIQ24" s="221"/>
      <c r="HIR24" s="221"/>
      <c r="HIS24" s="221"/>
      <c r="HIT24" s="221"/>
      <c r="HIU24" s="221"/>
      <c r="HIV24" s="221"/>
      <c r="HIW24" s="221"/>
      <c r="HIX24" s="221"/>
      <c r="HIY24" s="221"/>
      <c r="HIZ24" s="221"/>
      <c r="HJA24" s="221"/>
      <c r="HJB24" s="221"/>
      <c r="HJC24" s="221"/>
      <c r="HJD24" s="221"/>
      <c r="HJE24" s="221"/>
      <c r="HJF24" s="221"/>
      <c r="HJG24" s="221"/>
      <c r="HJH24" s="221"/>
      <c r="HJI24" s="221"/>
      <c r="HJJ24" s="221"/>
      <c r="HJK24" s="221"/>
      <c r="HJL24" s="221"/>
      <c r="HJM24" s="221"/>
      <c r="HJN24" s="221"/>
      <c r="HJO24" s="221"/>
      <c r="HJP24" s="221"/>
      <c r="HJQ24" s="221"/>
      <c r="HJR24" s="221"/>
      <c r="HJS24" s="221"/>
      <c r="HJT24" s="221"/>
      <c r="HJU24" s="221"/>
      <c r="HJV24" s="221"/>
      <c r="HJW24" s="221"/>
      <c r="HJX24" s="221"/>
      <c r="HJY24" s="221"/>
      <c r="HJZ24" s="221"/>
      <c r="HKA24" s="221"/>
      <c r="HKB24" s="221"/>
      <c r="HKC24" s="221"/>
      <c r="HKD24" s="221"/>
      <c r="HKE24" s="221"/>
      <c r="HKF24" s="221"/>
      <c r="HKG24" s="221"/>
      <c r="HKH24" s="221"/>
      <c r="HKI24" s="221"/>
      <c r="HKJ24" s="221"/>
      <c r="HKK24" s="221"/>
      <c r="HKL24" s="221"/>
      <c r="HKM24" s="221"/>
      <c r="HKN24" s="221"/>
      <c r="HKO24" s="221"/>
      <c r="HKP24" s="221"/>
      <c r="HKQ24" s="221"/>
      <c r="HKR24" s="221"/>
      <c r="HKS24" s="221"/>
      <c r="HKT24" s="221"/>
      <c r="HKU24" s="221"/>
      <c r="HKV24" s="221"/>
      <c r="HKW24" s="221"/>
      <c r="HKX24" s="221"/>
      <c r="HKY24" s="221"/>
      <c r="HKZ24" s="221"/>
      <c r="HLA24" s="221"/>
      <c r="HLB24" s="221"/>
      <c r="HLC24" s="221"/>
      <c r="HLD24" s="221"/>
      <c r="HLE24" s="221"/>
      <c r="HLF24" s="221"/>
      <c r="HLG24" s="221"/>
      <c r="HLH24" s="221"/>
      <c r="HLI24" s="221"/>
      <c r="HLJ24" s="221"/>
      <c r="HLK24" s="221"/>
      <c r="HLL24" s="221"/>
      <c r="HLM24" s="221"/>
      <c r="HLN24" s="221"/>
      <c r="HLO24" s="221"/>
      <c r="HLP24" s="221"/>
      <c r="HLQ24" s="221"/>
      <c r="HLR24" s="221"/>
      <c r="HLS24" s="221"/>
      <c r="HLT24" s="221"/>
      <c r="HLU24" s="221"/>
      <c r="HLV24" s="221"/>
      <c r="HLW24" s="221"/>
      <c r="HLX24" s="221"/>
      <c r="HLY24" s="221"/>
      <c r="HLZ24" s="221"/>
      <c r="HMA24" s="221"/>
      <c r="HMB24" s="221"/>
      <c r="HMC24" s="221"/>
      <c r="HMD24" s="221"/>
      <c r="HME24" s="221"/>
      <c r="HMF24" s="221"/>
      <c r="HMG24" s="221"/>
      <c r="HMH24" s="221"/>
      <c r="HMI24" s="221"/>
      <c r="HMJ24" s="221"/>
      <c r="HMK24" s="221"/>
      <c r="HML24" s="221"/>
      <c r="HMM24" s="221"/>
      <c r="HMN24" s="221"/>
      <c r="HMO24" s="221"/>
      <c r="HMP24" s="221"/>
      <c r="HMQ24" s="221"/>
      <c r="HMR24" s="221"/>
      <c r="HMS24" s="221"/>
      <c r="HMT24" s="221"/>
      <c r="HMU24" s="221"/>
      <c r="HMV24" s="221"/>
      <c r="HMW24" s="221"/>
      <c r="HMX24" s="221"/>
      <c r="HMY24" s="221"/>
      <c r="HMZ24" s="221"/>
      <c r="HNA24" s="221"/>
      <c r="HNB24" s="221"/>
      <c r="HNC24" s="221"/>
      <c r="HND24" s="221"/>
      <c r="HNE24" s="221"/>
      <c r="HNF24" s="221"/>
      <c r="HNG24" s="221"/>
      <c r="HNH24" s="221"/>
      <c r="HNI24" s="221"/>
      <c r="HNJ24" s="221"/>
      <c r="HNK24" s="221"/>
      <c r="HNL24" s="221"/>
      <c r="HNM24" s="221"/>
      <c r="HNN24" s="221"/>
      <c r="HNO24" s="221"/>
      <c r="HNP24" s="221"/>
      <c r="HNQ24" s="221"/>
      <c r="HNR24" s="221"/>
      <c r="HNS24" s="221"/>
      <c r="HNT24" s="221"/>
      <c r="HNU24" s="221"/>
      <c r="HNV24" s="221"/>
      <c r="HNW24" s="221"/>
      <c r="HNX24" s="221"/>
      <c r="HNY24" s="221"/>
      <c r="HNZ24" s="221"/>
      <c r="HOA24" s="221"/>
      <c r="HOB24" s="221"/>
      <c r="HOC24" s="221"/>
      <c r="HOD24" s="221"/>
      <c r="HOE24" s="221"/>
      <c r="HOF24" s="221"/>
      <c r="HOG24" s="221"/>
      <c r="HOH24" s="221"/>
      <c r="HOI24" s="221"/>
      <c r="HOJ24" s="221"/>
      <c r="HOK24" s="221"/>
      <c r="HOL24" s="221"/>
      <c r="HOM24" s="221"/>
      <c r="HON24" s="221"/>
      <c r="HOO24" s="221"/>
      <c r="HOP24" s="221"/>
      <c r="HOQ24" s="221"/>
      <c r="HOR24" s="221"/>
      <c r="HOS24" s="221"/>
      <c r="HOT24" s="221"/>
      <c r="HOU24" s="221"/>
      <c r="HOV24" s="221"/>
      <c r="HOW24" s="221"/>
      <c r="HOX24" s="221"/>
      <c r="HOY24" s="221"/>
      <c r="HOZ24" s="221"/>
      <c r="HPA24" s="221"/>
      <c r="HPB24" s="221"/>
      <c r="HPC24" s="221"/>
      <c r="HPD24" s="221"/>
      <c r="HPE24" s="221"/>
      <c r="HPF24" s="221"/>
      <c r="HPG24" s="221"/>
      <c r="HPH24" s="221"/>
      <c r="HPI24" s="221"/>
      <c r="HPJ24" s="221"/>
      <c r="HPK24" s="221"/>
      <c r="HPL24" s="221"/>
      <c r="HPM24" s="221"/>
      <c r="HPN24" s="221"/>
      <c r="HPO24" s="221"/>
      <c r="HPP24" s="221"/>
      <c r="HPQ24" s="221"/>
      <c r="HPR24" s="221"/>
      <c r="HPS24" s="221"/>
      <c r="HPT24" s="221"/>
      <c r="HPU24" s="221"/>
      <c r="HPV24" s="221"/>
      <c r="HPW24" s="221"/>
      <c r="HPX24" s="221"/>
      <c r="HPY24" s="221"/>
      <c r="HPZ24" s="221"/>
      <c r="HQA24" s="221"/>
      <c r="HQB24" s="221"/>
      <c r="HQC24" s="221"/>
      <c r="HQD24" s="221"/>
      <c r="HQE24" s="221"/>
      <c r="HQF24" s="221"/>
      <c r="HQG24" s="221"/>
      <c r="HQH24" s="221"/>
      <c r="HQI24" s="221"/>
      <c r="HQJ24" s="221"/>
      <c r="HQK24" s="221"/>
      <c r="HQL24" s="221"/>
      <c r="HQM24" s="221"/>
      <c r="HQN24" s="221"/>
      <c r="HQO24" s="221"/>
      <c r="HQP24" s="221"/>
      <c r="HQQ24" s="221"/>
      <c r="HQR24" s="221"/>
      <c r="HQS24" s="221"/>
      <c r="HQT24" s="221"/>
      <c r="HQU24" s="221"/>
      <c r="HQV24" s="221"/>
      <c r="HQW24" s="221"/>
      <c r="HQX24" s="221"/>
      <c r="HQY24" s="221"/>
      <c r="HQZ24" s="221"/>
      <c r="HRA24" s="221"/>
      <c r="HRB24" s="221"/>
      <c r="HRC24" s="221"/>
      <c r="HRD24" s="221"/>
      <c r="HRE24" s="221"/>
      <c r="HRF24" s="221"/>
      <c r="HRG24" s="221"/>
      <c r="HRH24" s="221"/>
      <c r="HRI24" s="221"/>
      <c r="HRJ24" s="221"/>
      <c r="HRK24" s="221"/>
      <c r="HRL24" s="221"/>
      <c r="HRM24" s="221"/>
      <c r="HRN24" s="221"/>
      <c r="HRO24" s="221"/>
      <c r="HRP24" s="221"/>
      <c r="HRQ24" s="221"/>
      <c r="HRR24" s="221"/>
      <c r="HRS24" s="221"/>
      <c r="HRT24" s="221"/>
      <c r="HRU24" s="221"/>
      <c r="HRV24" s="221"/>
      <c r="HRW24" s="221"/>
      <c r="HRX24" s="221"/>
      <c r="HRY24" s="221"/>
      <c r="HRZ24" s="221"/>
      <c r="HSA24" s="221"/>
      <c r="HSB24" s="221"/>
      <c r="HSC24" s="221"/>
      <c r="HSD24" s="221"/>
      <c r="HSE24" s="221"/>
      <c r="HSF24" s="221"/>
      <c r="HSG24" s="221"/>
      <c r="HSH24" s="221"/>
      <c r="HSI24" s="221"/>
      <c r="HSJ24" s="221"/>
      <c r="HSK24" s="221"/>
      <c r="HSL24" s="221"/>
      <c r="HSM24" s="221"/>
      <c r="HSN24" s="221"/>
      <c r="HSO24" s="221"/>
      <c r="HSP24" s="221"/>
      <c r="HSQ24" s="221"/>
      <c r="HSR24" s="221"/>
      <c r="HSS24" s="221"/>
      <c r="HST24" s="221"/>
      <c r="HSU24" s="221"/>
      <c r="HSV24" s="221"/>
      <c r="HSW24" s="221"/>
      <c r="HSX24" s="221"/>
      <c r="HSY24" s="221"/>
      <c r="HSZ24" s="221"/>
      <c r="HTA24" s="221"/>
      <c r="HTB24" s="221"/>
      <c r="HTC24" s="221"/>
      <c r="HTD24" s="221"/>
      <c r="HTE24" s="221"/>
      <c r="HTF24" s="221"/>
      <c r="HTG24" s="221"/>
      <c r="HTH24" s="221"/>
      <c r="HTI24" s="221"/>
      <c r="HTJ24" s="221"/>
      <c r="HTK24" s="221"/>
      <c r="HTL24" s="221"/>
      <c r="HTM24" s="221"/>
      <c r="HTN24" s="221"/>
      <c r="HTO24" s="221"/>
      <c r="HTP24" s="221"/>
      <c r="HTQ24" s="221"/>
      <c r="HTR24" s="221"/>
      <c r="HTS24" s="221"/>
      <c r="HTT24" s="221"/>
      <c r="HTU24" s="221"/>
      <c r="HTV24" s="221"/>
      <c r="HTW24" s="221"/>
      <c r="HTX24" s="221"/>
      <c r="HTY24" s="221"/>
      <c r="HTZ24" s="221"/>
      <c r="HUA24" s="221"/>
      <c r="HUB24" s="221"/>
      <c r="HUC24" s="221"/>
      <c r="HUD24" s="221"/>
      <c r="HUE24" s="221"/>
      <c r="HUF24" s="221"/>
      <c r="HUG24" s="221"/>
      <c r="HUH24" s="221"/>
      <c r="HUI24" s="221"/>
      <c r="HUJ24" s="221"/>
      <c r="HUK24" s="221"/>
      <c r="HUL24" s="221"/>
      <c r="HUM24" s="221"/>
      <c r="HUN24" s="221"/>
      <c r="HUO24" s="221"/>
      <c r="HUP24" s="221"/>
      <c r="HUQ24" s="221"/>
      <c r="HUR24" s="221"/>
      <c r="HUS24" s="221"/>
      <c r="HUT24" s="221"/>
      <c r="HUU24" s="221"/>
      <c r="HUV24" s="221"/>
      <c r="HUW24" s="221"/>
      <c r="HUX24" s="221"/>
      <c r="HUY24" s="221"/>
      <c r="HUZ24" s="221"/>
      <c r="HVA24" s="221"/>
      <c r="HVB24" s="221"/>
      <c r="HVC24" s="221"/>
      <c r="HVD24" s="221"/>
      <c r="HVE24" s="221"/>
      <c r="HVF24" s="221"/>
      <c r="HVG24" s="221"/>
      <c r="HVH24" s="221"/>
      <c r="HVI24" s="221"/>
      <c r="HVJ24" s="221"/>
      <c r="HVK24" s="221"/>
      <c r="HVL24" s="221"/>
      <c r="HVM24" s="221"/>
      <c r="HVN24" s="221"/>
      <c r="HVO24" s="221"/>
      <c r="HVP24" s="221"/>
      <c r="HVQ24" s="221"/>
      <c r="HVR24" s="221"/>
      <c r="HVS24" s="221"/>
      <c r="HVT24" s="221"/>
      <c r="HVU24" s="221"/>
      <c r="HVV24" s="221"/>
      <c r="HVW24" s="221"/>
      <c r="HVX24" s="221"/>
      <c r="HVY24" s="221"/>
      <c r="HVZ24" s="221"/>
      <c r="HWA24" s="221"/>
      <c r="HWB24" s="221"/>
      <c r="HWC24" s="221"/>
      <c r="HWD24" s="221"/>
      <c r="HWE24" s="221"/>
      <c r="HWF24" s="221"/>
      <c r="HWG24" s="221"/>
      <c r="HWH24" s="221"/>
      <c r="HWI24" s="221"/>
      <c r="HWJ24" s="221"/>
      <c r="HWK24" s="221"/>
      <c r="HWL24" s="221"/>
      <c r="HWM24" s="221"/>
      <c r="HWN24" s="221"/>
      <c r="HWO24" s="221"/>
      <c r="HWP24" s="221"/>
      <c r="HWQ24" s="221"/>
      <c r="HWR24" s="221"/>
      <c r="HWS24" s="221"/>
      <c r="HWT24" s="221"/>
      <c r="HWU24" s="221"/>
      <c r="HWV24" s="221"/>
      <c r="HWW24" s="221"/>
      <c r="HWX24" s="221"/>
      <c r="HWY24" s="221"/>
      <c r="HWZ24" s="221"/>
      <c r="HXA24" s="221"/>
      <c r="HXB24" s="221"/>
      <c r="HXC24" s="221"/>
      <c r="HXD24" s="221"/>
      <c r="HXE24" s="221"/>
      <c r="HXF24" s="221"/>
      <c r="HXG24" s="221"/>
      <c r="HXH24" s="221"/>
      <c r="HXI24" s="221"/>
      <c r="HXJ24" s="221"/>
      <c r="HXK24" s="221"/>
      <c r="HXL24" s="221"/>
      <c r="HXM24" s="221"/>
      <c r="HXN24" s="221"/>
      <c r="HXO24" s="221"/>
      <c r="HXP24" s="221"/>
      <c r="HXQ24" s="221"/>
      <c r="HXR24" s="221"/>
      <c r="HXS24" s="221"/>
      <c r="HXT24" s="221"/>
      <c r="HXU24" s="221"/>
      <c r="HXV24" s="221"/>
      <c r="HXW24" s="221"/>
      <c r="HXX24" s="221"/>
      <c r="HXY24" s="221"/>
      <c r="HXZ24" s="221"/>
      <c r="HYA24" s="221"/>
      <c r="HYB24" s="221"/>
      <c r="HYC24" s="221"/>
      <c r="HYD24" s="221"/>
      <c r="HYE24" s="221"/>
      <c r="HYF24" s="221"/>
      <c r="HYG24" s="221"/>
      <c r="HYH24" s="221"/>
      <c r="HYI24" s="221"/>
      <c r="HYJ24" s="221"/>
      <c r="HYK24" s="221"/>
      <c r="HYL24" s="221"/>
      <c r="HYM24" s="221"/>
      <c r="HYN24" s="221"/>
      <c r="HYO24" s="221"/>
      <c r="HYP24" s="221"/>
      <c r="HYQ24" s="221"/>
      <c r="HYR24" s="221"/>
      <c r="HYS24" s="221"/>
      <c r="HYT24" s="221"/>
      <c r="HYU24" s="221"/>
      <c r="HYV24" s="221"/>
      <c r="HYW24" s="221"/>
      <c r="HYX24" s="221"/>
      <c r="HYY24" s="221"/>
      <c r="HYZ24" s="221"/>
      <c r="HZA24" s="221"/>
      <c r="HZB24" s="221"/>
      <c r="HZC24" s="221"/>
      <c r="HZD24" s="221"/>
      <c r="HZE24" s="221"/>
      <c r="HZF24" s="221"/>
      <c r="HZG24" s="221"/>
      <c r="HZH24" s="221"/>
      <c r="HZI24" s="221"/>
      <c r="HZJ24" s="221"/>
      <c r="HZK24" s="221"/>
      <c r="HZL24" s="221"/>
      <c r="HZM24" s="221"/>
      <c r="HZN24" s="221"/>
      <c r="HZO24" s="221"/>
      <c r="HZP24" s="221"/>
      <c r="HZQ24" s="221"/>
      <c r="HZR24" s="221"/>
      <c r="HZS24" s="221"/>
      <c r="HZT24" s="221"/>
      <c r="HZU24" s="221"/>
      <c r="HZV24" s="221"/>
      <c r="HZW24" s="221"/>
      <c r="HZX24" s="221"/>
      <c r="HZY24" s="221"/>
      <c r="HZZ24" s="221"/>
      <c r="IAA24" s="221"/>
      <c r="IAB24" s="221"/>
      <c r="IAC24" s="221"/>
      <c r="IAD24" s="221"/>
      <c r="IAE24" s="221"/>
      <c r="IAF24" s="221"/>
      <c r="IAG24" s="221"/>
      <c r="IAH24" s="221"/>
      <c r="IAI24" s="221"/>
      <c r="IAJ24" s="221"/>
      <c r="IAK24" s="221"/>
      <c r="IAL24" s="221"/>
      <c r="IAM24" s="221"/>
      <c r="IAN24" s="221"/>
      <c r="IAO24" s="221"/>
      <c r="IAP24" s="221"/>
      <c r="IAQ24" s="221"/>
      <c r="IAR24" s="221"/>
      <c r="IAS24" s="221"/>
      <c r="IAT24" s="221"/>
      <c r="IAU24" s="221"/>
      <c r="IAV24" s="221"/>
      <c r="IAW24" s="221"/>
      <c r="IAX24" s="221"/>
      <c r="IAY24" s="221"/>
      <c r="IAZ24" s="221"/>
      <c r="IBA24" s="221"/>
      <c r="IBB24" s="221"/>
      <c r="IBC24" s="221"/>
      <c r="IBD24" s="221"/>
      <c r="IBE24" s="221"/>
      <c r="IBF24" s="221"/>
      <c r="IBG24" s="221"/>
      <c r="IBH24" s="221"/>
      <c r="IBI24" s="221"/>
      <c r="IBJ24" s="221"/>
      <c r="IBK24" s="221"/>
      <c r="IBL24" s="221"/>
      <c r="IBM24" s="221"/>
      <c r="IBN24" s="221"/>
      <c r="IBO24" s="221"/>
      <c r="IBP24" s="221"/>
      <c r="IBQ24" s="221"/>
      <c r="IBR24" s="221"/>
      <c r="IBS24" s="221"/>
      <c r="IBT24" s="221"/>
      <c r="IBU24" s="221"/>
      <c r="IBV24" s="221"/>
      <c r="IBW24" s="221"/>
      <c r="IBX24" s="221"/>
      <c r="IBY24" s="221"/>
      <c r="IBZ24" s="221"/>
      <c r="ICA24" s="221"/>
      <c r="ICB24" s="221"/>
      <c r="ICC24" s="221"/>
      <c r="ICD24" s="221"/>
      <c r="ICE24" s="221"/>
      <c r="ICF24" s="221"/>
      <c r="ICG24" s="221"/>
      <c r="ICH24" s="221"/>
      <c r="ICI24" s="221"/>
      <c r="ICJ24" s="221"/>
      <c r="ICK24" s="221"/>
      <c r="ICL24" s="221"/>
      <c r="ICM24" s="221"/>
      <c r="ICN24" s="221"/>
      <c r="ICO24" s="221"/>
      <c r="ICP24" s="221"/>
      <c r="ICQ24" s="221"/>
      <c r="ICR24" s="221"/>
      <c r="ICS24" s="221"/>
      <c r="ICT24" s="221"/>
      <c r="ICU24" s="221"/>
      <c r="ICV24" s="221"/>
      <c r="ICW24" s="221"/>
      <c r="ICX24" s="221"/>
      <c r="ICY24" s="221"/>
      <c r="ICZ24" s="221"/>
      <c r="IDA24" s="221"/>
      <c r="IDB24" s="221"/>
      <c r="IDC24" s="221"/>
      <c r="IDD24" s="221"/>
      <c r="IDE24" s="221"/>
      <c r="IDF24" s="221"/>
      <c r="IDG24" s="221"/>
      <c r="IDH24" s="221"/>
      <c r="IDI24" s="221"/>
      <c r="IDJ24" s="221"/>
      <c r="IDK24" s="221"/>
      <c r="IDL24" s="221"/>
      <c r="IDM24" s="221"/>
      <c r="IDN24" s="221"/>
      <c r="IDO24" s="221"/>
      <c r="IDP24" s="221"/>
      <c r="IDQ24" s="221"/>
      <c r="IDR24" s="221"/>
      <c r="IDS24" s="221"/>
      <c r="IDT24" s="221"/>
      <c r="IDU24" s="221"/>
      <c r="IDV24" s="221"/>
      <c r="IDW24" s="221"/>
      <c r="IDX24" s="221"/>
      <c r="IDY24" s="221"/>
      <c r="IDZ24" s="221"/>
      <c r="IEA24" s="221"/>
      <c r="IEB24" s="221"/>
      <c r="IEC24" s="221"/>
      <c r="IED24" s="221"/>
      <c r="IEE24" s="221"/>
      <c r="IEF24" s="221"/>
      <c r="IEG24" s="221"/>
      <c r="IEH24" s="221"/>
      <c r="IEI24" s="221"/>
      <c r="IEJ24" s="221"/>
      <c r="IEK24" s="221"/>
      <c r="IEL24" s="221"/>
      <c r="IEM24" s="221"/>
      <c r="IEN24" s="221"/>
      <c r="IEO24" s="221"/>
      <c r="IEP24" s="221"/>
      <c r="IEQ24" s="221"/>
      <c r="IER24" s="221"/>
      <c r="IES24" s="221"/>
      <c r="IET24" s="221"/>
      <c r="IEU24" s="221"/>
      <c r="IEV24" s="221"/>
      <c r="IEW24" s="221"/>
      <c r="IEX24" s="221"/>
      <c r="IEY24" s="221"/>
      <c r="IEZ24" s="221"/>
      <c r="IFA24" s="221"/>
      <c r="IFB24" s="221"/>
      <c r="IFC24" s="221"/>
      <c r="IFD24" s="221"/>
      <c r="IFE24" s="221"/>
      <c r="IFF24" s="221"/>
      <c r="IFG24" s="221"/>
      <c r="IFH24" s="221"/>
      <c r="IFI24" s="221"/>
      <c r="IFJ24" s="221"/>
      <c r="IFK24" s="221"/>
      <c r="IFL24" s="221"/>
      <c r="IFM24" s="221"/>
      <c r="IFN24" s="221"/>
      <c r="IFO24" s="221"/>
      <c r="IFP24" s="221"/>
      <c r="IFQ24" s="221"/>
      <c r="IFR24" s="221"/>
      <c r="IFS24" s="221"/>
      <c r="IFT24" s="221"/>
      <c r="IFU24" s="221"/>
      <c r="IFV24" s="221"/>
      <c r="IFW24" s="221"/>
      <c r="IFX24" s="221"/>
      <c r="IFY24" s="221"/>
      <c r="IFZ24" s="221"/>
      <c r="IGA24" s="221"/>
      <c r="IGB24" s="221"/>
      <c r="IGC24" s="221"/>
      <c r="IGD24" s="221"/>
      <c r="IGE24" s="221"/>
      <c r="IGF24" s="221"/>
      <c r="IGG24" s="221"/>
      <c r="IGH24" s="221"/>
      <c r="IGI24" s="221"/>
      <c r="IGJ24" s="221"/>
      <c r="IGK24" s="221"/>
      <c r="IGL24" s="221"/>
      <c r="IGM24" s="221"/>
      <c r="IGN24" s="221"/>
      <c r="IGO24" s="221"/>
      <c r="IGP24" s="221"/>
      <c r="IGQ24" s="221"/>
      <c r="IGR24" s="221"/>
      <c r="IGS24" s="221"/>
      <c r="IGT24" s="221"/>
      <c r="IGU24" s="221"/>
      <c r="IGV24" s="221"/>
      <c r="IGW24" s="221"/>
      <c r="IGX24" s="221"/>
      <c r="IGY24" s="221"/>
      <c r="IGZ24" s="221"/>
      <c r="IHA24" s="221"/>
      <c r="IHB24" s="221"/>
      <c r="IHC24" s="221"/>
      <c r="IHD24" s="221"/>
      <c r="IHE24" s="221"/>
      <c r="IHF24" s="221"/>
      <c r="IHG24" s="221"/>
      <c r="IHH24" s="221"/>
      <c r="IHI24" s="221"/>
      <c r="IHJ24" s="221"/>
      <c r="IHK24" s="221"/>
      <c r="IHL24" s="221"/>
      <c r="IHM24" s="221"/>
      <c r="IHN24" s="221"/>
      <c r="IHO24" s="221"/>
      <c r="IHP24" s="221"/>
      <c r="IHQ24" s="221"/>
      <c r="IHR24" s="221"/>
      <c r="IHS24" s="221"/>
      <c r="IHT24" s="221"/>
      <c r="IHU24" s="221"/>
      <c r="IHV24" s="221"/>
      <c r="IHW24" s="221"/>
      <c r="IHX24" s="221"/>
      <c r="IHY24" s="221"/>
      <c r="IHZ24" s="221"/>
      <c r="IIA24" s="221"/>
      <c r="IIB24" s="221"/>
      <c r="IIC24" s="221"/>
      <c r="IID24" s="221"/>
      <c r="IIE24" s="221"/>
      <c r="IIF24" s="221"/>
      <c r="IIG24" s="221"/>
      <c r="IIH24" s="221"/>
      <c r="III24" s="221"/>
      <c r="IIJ24" s="221"/>
      <c r="IIK24" s="221"/>
      <c r="IIL24" s="221"/>
      <c r="IIM24" s="221"/>
      <c r="IIN24" s="221"/>
      <c r="IIO24" s="221"/>
      <c r="IIP24" s="221"/>
      <c r="IIQ24" s="221"/>
      <c r="IIR24" s="221"/>
      <c r="IIS24" s="221"/>
      <c r="IIT24" s="221"/>
      <c r="IIU24" s="221"/>
      <c r="IIV24" s="221"/>
      <c r="IIW24" s="221"/>
      <c r="IIX24" s="221"/>
      <c r="IIY24" s="221"/>
      <c r="IIZ24" s="221"/>
      <c r="IJA24" s="221"/>
      <c r="IJB24" s="221"/>
      <c r="IJC24" s="221"/>
      <c r="IJD24" s="221"/>
      <c r="IJE24" s="221"/>
      <c r="IJF24" s="221"/>
      <c r="IJG24" s="221"/>
      <c r="IJH24" s="221"/>
      <c r="IJI24" s="221"/>
      <c r="IJJ24" s="221"/>
      <c r="IJK24" s="221"/>
      <c r="IJL24" s="221"/>
      <c r="IJM24" s="221"/>
      <c r="IJN24" s="221"/>
      <c r="IJO24" s="221"/>
      <c r="IJP24" s="221"/>
      <c r="IJQ24" s="221"/>
      <c r="IJR24" s="221"/>
      <c r="IJS24" s="221"/>
      <c r="IJT24" s="221"/>
      <c r="IJU24" s="221"/>
      <c r="IJV24" s="221"/>
      <c r="IJW24" s="221"/>
      <c r="IJX24" s="221"/>
      <c r="IJY24" s="221"/>
      <c r="IJZ24" s="221"/>
      <c r="IKA24" s="221"/>
      <c r="IKB24" s="221"/>
      <c r="IKC24" s="221"/>
      <c r="IKD24" s="221"/>
      <c r="IKE24" s="221"/>
      <c r="IKF24" s="221"/>
      <c r="IKG24" s="221"/>
      <c r="IKH24" s="221"/>
      <c r="IKI24" s="221"/>
      <c r="IKJ24" s="221"/>
      <c r="IKK24" s="221"/>
      <c r="IKL24" s="221"/>
      <c r="IKM24" s="221"/>
      <c r="IKN24" s="221"/>
      <c r="IKO24" s="221"/>
      <c r="IKP24" s="221"/>
      <c r="IKQ24" s="221"/>
      <c r="IKR24" s="221"/>
      <c r="IKS24" s="221"/>
      <c r="IKT24" s="221"/>
      <c r="IKU24" s="221"/>
      <c r="IKV24" s="221"/>
      <c r="IKW24" s="221"/>
      <c r="IKX24" s="221"/>
      <c r="IKY24" s="221"/>
      <c r="IKZ24" s="221"/>
      <c r="ILA24" s="221"/>
      <c r="ILB24" s="221"/>
      <c r="ILC24" s="221"/>
      <c r="ILD24" s="221"/>
      <c r="ILE24" s="221"/>
      <c r="ILF24" s="221"/>
      <c r="ILG24" s="221"/>
      <c r="ILH24" s="221"/>
      <c r="ILI24" s="221"/>
      <c r="ILJ24" s="221"/>
      <c r="ILK24" s="221"/>
      <c r="ILL24" s="221"/>
      <c r="ILM24" s="221"/>
      <c r="ILN24" s="221"/>
      <c r="ILO24" s="221"/>
      <c r="ILP24" s="221"/>
      <c r="ILQ24" s="221"/>
      <c r="ILR24" s="221"/>
      <c r="ILS24" s="221"/>
      <c r="ILT24" s="221"/>
      <c r="ILU24" s="221"/>
      <c r="ILV24" s="221"/>
      <c r="ILW24" s="221"/>
      <c r="ILX24" s="221"/>
      <c r="ILY24" s="221"/>
      <c r="ILZ24" s="221"/>
      <c r="IMA24" s="221"/>
      <c r="IMB24" s="221"/>
      <c r="IMC24" s="221"/>
      <c r="IMD24" s="221"/>
      <c r="IME24" s="221"/>
      <c r="IMF24" s="221"/>
      <c r="IMG24" s="221"/>
      <c r="IMH24" s="221"/>
      <c r="IMI24" s="221"/>
      <c r="IMJ24" s="221"/>
      <c r="IMK24" s="221"/>
      <c r="IML24" s="221"/>
      <c r="IMM24" s="221"/>
      <c r="IMN24" s="221"/>
      <c r="IMO24" s="221"/>
      <c r="IMP24" s="221"/>
      <c r="IMQ24" s="221"/>
      <c r="IMR24" s="221"/>
      <c r="IMS24" s="221"/>
      <c r="IMT24" s="221"/>
      <c r="IMU24" s="221"/>
      <c r="IMV24" s="221"/>
      <c r="IMW24" s="221"/>
      <c r="IMX24" s="221"/>
      <c r="IMY24" s="221"/>
      <c r="IMZ24" s="221"/>
      <c r="INA24" s="221"/>
      <c r="INB24" s="221"/>
      <c r="INC24" s="221"/>
      <c r="IND24" s="221"/>
      <c r="INE24" s="221"/>
      <c r="INF24" s="221"/>
      <c r="ING24" s="221"/>
      <c r="INH24" s="221"/>
      <c r="INI24" s="221"/>
      <c r="INJ24" s="221"/>
      <c r="INK24" s="221"/>
      <c r="INL24" s="221"/>
      <c r="INM24" s="221"/>
      <c r="INN24" s="221"/>
      <c r="INO24" s="221"/>
      <c r="INP24" s="221"/>
      <c r="INQ24" s="221"/>
      <c r="INR24" s="221"/>
      <c r="INS24" s="221"/>
      <c r="INT24" s="221"/>
      <c r="INU24" s="221"/>
      <c r="INV24" s="221"/>
      <c r="INW24" s="221"/>
      <c r="INX24" s="221"/>
      <c r="INY24" s="221"/>
      <c r="INZ24" s="221"/>
      <c r="IOA24" s="221"/>
      <c r="IOB24" s="221"/>
      <c r="IOC24" s="221"/>
      <c r="IOD24" s="221"/>
      <c r="IOE24" s="221"/>
      <c r="IOF24" s="221"/>
      <c r="IOG24" s="221"/>
      <c r="IOH24" s="221"/>
      <c r="IOI24" s="221"/>
      <c r="IOJ24" s="221"/>
      <c r="IOK24" s="221"/>
      <c r="IOL24" s="221"/>
      <c r="IOM24" s="221"/>
      <c r="ION24" s="221"/>
      <c r="IOO24" s="221"/>
      <c r="IOP24" s="221"/>
      <c r="IOQ24" s="221"/>
      <c r="IOR24" s="221"/>
      <c r="IOS24" s="221"/>
      <c r="IOT24" s="221"/>
      <c r="IOU24" s="221"/>
      <c r="IOV24" s="221"/>
      <c r="IOW24" s="221"/>
      <c r="IOX24" s="221"/>
      <c r="IOY24" s="221"/>
      <c r="IOZ24" s="221"/>
      <c r="IPA24" s="221"/>
      <c r="IPB24" s="221"/>
      <c r="IPC24" s="221"/>
      <c r="IPD24" s="221"/>
      <c r="IPE24" s="221"/>
      <c r="IPF24" s="221"/>
      <c r="IPG24" s="221"/>
      <c r="IPH24" s="221"/>
      <c r="IPI24" s="221"/>
      <c r="IPJ24" s="221"/>
      <c r="IPK24" s="221"/>
      <c r="IPL24" s="221"/>
      <c r="IPM24" s="221"/>
      <c r="IPN24" s="221"/>
      <c r="IPO24" s="221"/>
      <c r="IPP24" s="221"/>
      <c r="IPQ24" s="221"/>
      <c r="IPR24" s="221"/>
      <c r="IPS24" s="221"/>
      <c r="IPT24" s="221"/>
      <c r="IPU24" s="221"/>
      <c r="IPV24" s="221"/>
      <c r="IPW24" s="221"/>
      <c r="IPX24" s="221"/>
      <c r="IPY24" s="221"/>
      <c r="IPZ24" s="221"/>
      <c r="IQA24" s="221"/>
      <c r="IQB24" s="221"/>
      <c r="IQC24" s="221"/>
      <c r="IQD24" s="221"/>
      <c r="IQE24" s="221"/>
      <c r="IQF24" s="221"/>
      <c r="IQG24" s="221"/>
      <c r="IQH24" s="221"/>
      <c r="IQI24" s="221"/>
      <c r="IQJ24" s="221"/>
      <c r="IQK24" s="221"/>
      <c r="IQL24" s="221"/>
      <c r="IQM24" s="221"/>
      <c r="IQN24" s="221"/>
      <c r="IQO24" s="221"/>
      <c r="IQP24" s="221"/>
      <c r="IQQ24" s="221"/>
      <c r="IQR24" s="221"/>
      <c r="IQS24" s="221"/>
      <c r="IQT24" s="221"/>
      <c r="IQU24" s="221"/>
      <c r="IQV24" s="221"/>
      <c r="IQW24" s="221"/>
      <c r="IQX24" s="221"/>
      <c r="IQY24" s="221"/>
      <c r="IQZ24" s="221"/>
      <c r="IRA24" s="221"/>
      <c r="IRB24" s="221"/>
      <c r="IRC24" s="221"/>
      <c r="IRD24" s="221"/>
      <c r="IRE24" s="221"/>
      <c r="IRF24" s="221"/>
      <c r="IRG24" s="221"/>
      <c r="IRH24" s="221"/>
      <c r="IRI24" s="221"/>
      <c r="IRJ24" s="221"/>
      <c r="IRK24" s="221"/>
      <c r="IRL24" s="221"/>
      <c r="IRM24" s="221"/>
      <c r="IRN24" s="221"/>
      <c r="IRO24" s="221"/>
      <c r="IRP24" s="221"/>
      <c r="IRQ24" s="221"/>
      <c r="IRR24" s="221"/>
      <c r="IRS24" s="221"/>
      <c r="IRT24" s="221"/>
      <c r="IRU24" s="221"/>
      <c r="IRV24" s="221"/>
      <c r="IRW24" s="221"/>
      <c r="IRX24" s="221"/>
      <c r="IRY24" s="221"/>
      <c r="IRZ24" s="221"/>
      <c r="ISA24" s="221"/>
      <c r="ISB24" s="221"/>
      <c r="ISC24" s="221"/>
      <c r="ISD24" s="221"/>
      <c r="ISE24" s="221"/>
      <c r="ISF24" s="221"/>
      <c r="ISG24" s="221"/>
      <c r="ISH24" s="221"/>
      <c r="ISI24" s="221"/>
      <c r="ISJ24" s="221"/>
      <c r="ISK24" s="221"/>
      <c r="ISL24" s="221"/>
      <c r="ISM24" s="221"/>
      <c r="ISN24" s="221"/>
      <c r="ISO24" s="221"/>
      <c r="ISP24" s="221"/>
      <c r="ISQ24" s="221"/>
      <c r="ISR24" s="221"/>
      <c r="ISS24" s="221"/>
      <c r="IST24" s="221"/>
      <c r="ISU24" s="221"/>
      <c r="ISV24" s="221"/>
      <c r="ISW24" s="221"/>
      <c r="ISX24" s="221"/>
      <c r="ISY24" s="221"/>
      <c r="ISZ24" s="221"/>
      <c r="ITA24" s="221"/>
      <c r="ITB24" s="221"/>
      <c r="ITC24" s="221"/>
      <c r="ITD24" s="221"/>
      <c r="ITE24" s="221"/>
      <c r="ITF24" s="221"/>
      <c r="ITG24" s="221"/>
      <c r="ITH24" s="221"/>
      <c r="ITI24" s="221"/>
      <c r="ITJ24" s="221"/>
      <c r="ITK24" s="221"/>
      <c r="ITL24" s="221"/>
      <c r="ITM24" s="221"/>
      <c r="ITN24" s="221"/>
      <c r="ITO24" s="221"/>
      <c r="ITP24" s="221"/>
      <c r="ITQ24" s="221"/>
      <c r="ITR24" s="221"/>
      <c r="ITS24" s="221"/>
      <c r="ITT24" s="221"/>
      <c r="ITU24" s="221"/>
      <c r="ITV24" s="221"/>
      <c r="ITW24" s="221"/>
      <c r="ITX24" s="221"/>
      <c r="ITY24" s="221"/>
      <c r="ITZ24" s="221"/>
      <c r="IUA24" s="221"/>
      <c r="IUB24" s="221"/>
      <c r="IUC24" s="221"/>
      <c r="IUD24" s="221"/>
      <c r="IUE24" s="221"/>
      <c r="IUF24" s="221"/>
      <c r="IUG24" s="221"/>
      <c r="IUH24" s="221"/>
      <c r="IUI24" s="221"/>
      <c r="IUJ24" s="221"/>
      <c r="IUK24" s="221"/>
      <c r="IUL24" s="221"/>
      <c r="IUM24" s="221"/>
      <c r="IUN24" s="221"/>
      <c r="IUO24" s="221"/>
      <c r="IUP24" s="221"/>
      <c r="IUQ24" s="221"/>
      <c r="IUR24" s="221"/>
      <c r="IUS24" s="221"/>
      <c r="IUT24" s="221"/>
      <c r="IUU24" s="221"/>
      <c r="IUV24" s="221"/>
      <c r="IUW24" s="221"/>
      <c r="IUX24" s="221"/>
      <c r="IUY24" s="221"/>
      <c r="IUZ24" s="221"/>
      <c r="IVA24" s="221"/>
      <c r="IVB24" s="221"/>
      <c r="IVC24" s="221"/>
      <c r="IVD24" s="221"/>
      <c r="IVE24" s="221"/>
      <c r="IVF24" s="221"/>
      <c r="IVG24" s="221"/>
      <c r="IVH24" s="221"/>
      <c r="IVI24" s="221"/>
      <c r="IVJ24" s="221"/>
      <c r="IVK24" s="221"/>
      <c r="IVL24" s="221"/>
      <c r="IVM24" s="221"/>
      <c r="IVN24" s="221"/>
      <c r="IVO24" s="221"/>
      <c r="IVP24" s="221"/>
      <c r="IVQ24" s="221"/>
      <c r="IVR24" s="221"/>
      <c r="IVS24" s="221"/>
      <c r="IVT24" s="221"/>
      <c r="IVU24" s="221"/>
      <c r="IVV24" s="221"/>
      <c r="IVW24" s="221"/>
      <c r="IVX24" s="221"/>
      <c r="IVY24" s="221"/>
      <c r="IVZ24" s="221"/>
      <c r="IWA24" s="221"/>
      <c r="IWB24" s="221"/>
      <c r="IWC24" s="221"/>
      <c r="IWD24" s="221"/>
      <c r="IWE24" s="221"/>
      <c r="IWF24" s="221"/>
      <c r="IWG24" s="221"/>
      <c r="IWH24" s="221"/>
      <c r="IWI24" s="221"/>
      <c r="IWJ24" s="221"/>
      <c r="IWK24" s="221"/>
      <c r="IWL24" s="221"/>
      <c r="IWM24" s="221"/>
      <c r="IWN24" s="221"/>
      <c r="IWO24" s="221"/>
      <c r="IWP24" s="221"/>
      <c r="IWQ24" s="221"/>
      <c r="IWR24" s="221"/>
      <c r="IWS24" s="221"/>
      <c r="IWT24" s="221"/>
      <c r="IWU24" s="221"/>
      <c r="IWV24" s="221"/>
      <c r="IWW24" s="221"/>
      <c r="IWX24" s="221"/>
      <c r="IWY24" s="221"/>
      <c r="IWZ24" s="221"/>
      <c r="IXA24" s="221"/>
      <c r="IXB24" s="221"/>
      <c r="IXC24" s="221"/>
      <c r="IXD24" s="221"/>
      <c r="IXE24" s="221"/>
      <c r="IXF24" s="221"/>
      <c r="IXG24" s="221"/>
      <c r="IXH24" s="221"/>
      <c r="IXI24" s="221"/>
      <c r="IXJ24" s="221"/>
      <c r="IXK24" s="221"/>
      <c r="IXL24" s="221"/>
      <c r="IXM24" s="221"/>
      <c r="IXN24" s="221"/>
      <c r="IXO24" s="221"/>
      <c r="IXP24" s="221"/>
      <c r="IXQ24" s="221"/>
      <c r="IXR24" s="221"/>
      <c r="IXS24" s="221"/>
      <c r="IXT24" s="221"/>
      <c r="IXU24" s="221"/>
      <c r="IXV24" s="221"/>
      <c r="IXW24" s="221"/>
      <c r="IXX24" s="221"/>
      <c r="IXY24" s="221"/>
      <c r="IXZ24" s="221"/>
      <c r="IYA24" s="221"/>
      <c r="IYB24" s="221"/>
      <c r="IYC24" s="221"/>
      <c r="IYD24" s="221"/>
      <c r="IYE24" s="221"/>
      <c r="IYF24" s="221"/>
      <c r="IYG24" s="221"/>
      <c r="IYH24" s="221"/>
      <c r="IYI24" s="221"/>
      <c r="IYJ24" s="221"/>
      <c r="IYK24" s="221"/>
      <c r="IYL24" s="221"/>
      <c r="IYM24" s="221"/>
      <c r="IYN24" s="221"/>
      <c r="IYO24" s="221"/>
      <c r="IYP24" s="221"/>
      <c r="IYQ24" s="221"/>
      <c r="IYR24" s="221"/>
      <c r="IYS24" s="221"/>
      <c r="IYT24" s="221"/>
      <c r="IYU24" s="221"/>
      <c r="IYV24" s="221"/>
      <c r="IYW24" s="221"/>
      <c r="IYX24" s="221"/>
      <c r="IYY24" s="221"/>
      <c r="IYZ24" s="221"/>
      <c r="IZA24" s="221"/>
      <c r="IZB24" s="221"/>
      <c r="IZC24" s="221"/>
      <c r="IZD24" s="221"/>
      <c r="IZE24" s="221"/>
      <c r="IZF24" s="221"/>
      <c r="IZG24" s="221"/>
      <c r="IZH24" s="221"/>
      <c r="IZI24" s="221"/>
      <c r="IZJ24" s="221"/>
      <c r="IZK24" s="221"/>
      <c r="IZL24" s="221"/>
      <c r="IZM24" s="221"/>
      <c r="IZN24" s="221"/>
      <c r="IZO24" s="221"/>
      <c r="IZP24" s="221"/>
      <c r="IZQ24" s="221"/>
      <c r="IZR24" s="221"/>
      <c r="IZS24" s="221"/>
      <c r="IZT24" s="221"/>
      <c r="IZU24" s="221"/>
      <c r="IZV24" s="221"/>
      <c r="IZW24" s="221"/>
      <c r="IZX24" s="221"/>
      <c r="IZY24" s="221"/>
      <c r="IZZ24" s="221"/>
      <c r="JAA24" s="221"/>
      <c r="JAB24" s="221"/>
      <c r="JAC24" s="221"/>
      <c r="JAD24" s="221"/>
      <c r="JAE24" s="221"/>
      <c r="JAF24" s="221"/>
      <c r="JAG24" s="221"/>
      <c r="JAH24" s="221"/>
      <c r="JAI24" s="221"/>
      <c r="JAJ24" s="221"/>
      <c r="JAK24" s="221"/>
      <c r="JAL24" s="221"/>
      <c r="JAM24" s="221"/>
      <c r="JAN24" s="221"/>
      <c r="JAO24" s="221"/>
      <c r="JAP24" s="221"/>
      <c r="JAQ24" s="221"/>
      <c r="JAR24" s="221"/>
      <c r="JAS24" s="221"/>
      <c r="JAT24" s="221"/>
      <c r="JAU24" s="221"/>
      <c r="JAV24" s="221"/>
      <c r="JAW24" s="221"/>
      <c r="JAX24" s="221"/>
      <c r="JAY24" s="221"/>
      <c r="JAZ24" s="221"/>
      <c r="JBA24" s="221"/>
      <c r="JBB24" s="221"/>
      <c r="JBC24" s="221"/>
      <c r="JBD24" s="221"/>
      <c r="JBE24" s="221"/>
      <c r="JBF24" s="221"/>
      <c r="JBG24" s="221"/>
      <c r="JBH24" s="221"/>
      <c r="JBI24" s="221"/>
      <c r="JBJ24" s="221"/>
      <c r="JBK24" s="221"/>
      <c r="JBL24" s="221"/>
      <c r="JBM24" s="221"/>
      <c r="JBN24" s="221"/>
      <c r="JBO24" s="221"/>
      <c r="JBP24" s="221"/>
      <c r="JBQ24" s="221"/>
      <c r="JBR24" s="221"/>
      <c r="JBS24" s="221"/>
      <c r="JBT24" s="221"/>
      <c r="JBU24" s="221"/>
      <c r="JBV24" s="221"/>
      <c r="JBW24" s="221"/>
      <c r="JBX24" s="221"/>
      <c r="JBY24" s="221"/>
      <c r="JBZ24" s="221"/>
      <c r="JCA24" s="221"/>
      <c r="JCB24" s="221"/>
      <c r="JCC24" s="221"/>
      <c r="JCD24" s="221"/>
      <c r="JCE24" s="221"/>
      <c r="JCF24" s="221"/>
      <c r="JCG24" s="221"/>
      <c r="JCH24" s="221"/>
      <c r="JCI24" s="221"/>
      <c r="JCJ24" s="221"/>
      <c r="JCK24" s="221"/>
      <c r="JCL24" s="221"/>
      <c r="JCM24" s="221"/>
      <c r="JCN24" s="221"/>
      <c r="JCO24" s="221"/>
      <c r="JCP24" s="221"/>
      <c r="JCQ24" s="221"/>
      <c r="JCR24" s="221"/>
      <c r="JCS24" s="221"/>
      <c r="JCT24" s="221"/>
      <c r="JCU24" s="221"/>
      <c r="JCV24" s="221"/>
      <c r="JCW24" s="221"/>
      <c r="JCX24" s="221"/>
      <c r="JCY24" s="221"/>
      <c r="JCZ24" s="221"/>
      <c r="JDA24" s="221"/>
      <c r="JDB24" s="221"/>
      <c r="JDC24" s="221"/>
      <c r="JDD24" s="221"/>
      <c r="JDE24" s="221"/>
      <c r="JDF24" s="221"/>
      <c r="JDG24" s="221"/>
      <c r="JDH24" s="221"/>
      <c r="JDI24" s="221"/>
      <c r="JDJ24" s="221"/>
      <c r="JDK24" s="221"/>
      <c r="JDL24" s="221"/>
      <c r="JDM24" s="221"/>
      <c r="JDN24" s="221"/>
      <c r="JDO24" s="221"/>
      <c r="JDP24" s="221"/>
      <c r="JDQ24" s="221"/>
      <c r="JDR24" s="221"/>
      <c r="JDS24" s="221"/>
      <c r="JDT24" s="221"/>
      <c r="JDU24" s="221"/>
      <c r="JDV24" s="221"/>
      <c r="JDW24" s="221"/>
      <c r="JDX24" s="221"/>
      <c r="JDY24" s="221"/>
      <c r="JDZ24" s="221"/>
      <c r="JEA24" s="221"/>
      <c r="JEB24" s="221"/>
      <c r="JEC24" s="221"/>
      <c r="JED24" s="221"/>
      <c r="JEE24" s="221"/>
      <c r="JEF24" s="221"/>
      <c r="JEG24" s="221"/>
      <c r="JEH24" s="221"/>
      <c r="JEI24" s="221"/>
      <c r="JEJ24" s="221"/>
      <c r="JEK24" s="221"/>
      <c r="JEL24" s="221"/>
      <c r="JEM24" s="221"/>
      <c r="JEN24" s="221"/>
      <c r="JEO24" s="221"/>
      <c r="JEP24" s="221"/>
      <c r="JEQ24" s="221"/>
      <c r="JER24" s="221"/>
      <c r="JES24" s="221"/>
      <c r="JET24" s="221"/>
      <c r="JEU24" s="221"/>
      <c r="JEV24" s="221"/>
      <c r="JEW24" s="221"/>
      <c r="JEX24" s="221"/>
      <c r="JEY24" s="221"/>
      <c r="JEZ24" s="221"/>
      <c r="JFA24" s="221"/>
      <c r="JFB24" s="221"/>
      <c r="JFC24" s="221"/>
      <c r="JFD24" s="221"/>
      <c r="JFE24" s="221"/>
      <c r="JFF24" s="221"/>
      <c r="JFG24" s="221"/>
      <c r="JFH24" s="221"/>
      <c r="JFI24" s="221"/>
      <c r="JFJ24" s="221"/>
      <c r="JFK24" s="221"/>
      <c r="JFL24" s="221"/>
      <c r="JFM24" s="221"/>
      <c r="JFN24" s="221"/>
      <c r="JFO24" s="221"/>
      <c r="JFP24" s="221"/>
      <c r="JFQ24" s="221"/>
      <c r="JFR24" s="221"/>
      <c r="JFS24" s="221"/>
      <c r="JFT24" s="221"/>
      <c r="JFU24" s="221"/>
      <c r="JFV24" s="221"/>
      <c r="JFW24" s="221"/>
      <c r="JFX24" s="221"/>
      <c r="JFY24" s="221"/>
      <c r="JFZ24" s="221"/>
      <c r="JGA24" s="221"/>
      <c r="JGB24" s="221"/>
      <c r="JGC24" s="221"/>
      <c r="JGD24" s="221"/>
      <c r="JGE24" s="221"/>
      <c r="JGF24" s="221"/>
      <c r="JGG24" s="221"/>
      <c r="JGH24" s="221"/>
      <c r="JGI24" s="221"/>
      <c r="JGJ24" s="221"/>
      <c r="JGK24" s="221"/>
      <c r="JGL24" s="221"/>
      <c r="JGM24" s="221"/>
      <c r="JGN24" s="221"/>
      <c r="JGO24" s="221"/>
      <c r="JGP24" s="221"/>
      <c r="JGQ24" s="221"/>
      <c r="JGR24" s="221"/>
      <c r="JGS24" s="221"/>
      <c r="JGT24" s="221"/>
      <c r="JGU24" s="221"/>
      <c r="JGV24" s="221"/>
      <c r="JGW24" s="221"/>
      <c r="JGX24" s="221"/>
      <c r="JGY24" s="221"/>
      <c r="JGZ24" s="221"/>
      <c r="JHA24" s="221"/>
      <c r="JHB24" s="221"/>
      <c r="JHC24" s="221"/>
      <c r="JHD24" s="221"/>
      <c r="JHE24" s="221"/>
      <c r="JHF24" s="221"/>
      <c r="JHG24" s="221"/>
      <c r="JHH24" s="221"/>
      <c r="JHI24" s="221"/>
      <c r="JHJ24" s="221"/>
      <c r="JHK24" s="221"/>
      <c r="JHL24" s="221"/>
      <c r="JHM24" s="221"/>
      <c r="JHN24" s="221"/>
      <c r="JHO24" s="221"/>
      <c r="JHP24" s="221"/>
      <c r="JHQ24" s="221"/>
      <c r="JHR24" s="221"/>
      <c r="JHS24" s="221"/>
      <c r="JHT24" s="221"/>
      <c r="JHU24" s="221"/>
      <c r="JHV24" s="221"/>
      <c r="JHW24" s="221"/>
      <c r="JHX24" s="221"/>
      <c r="JHY24" s="221"/>
      <c r="JHZ24" s="221"/>
      <c r="JIA24" s="221"/>
      <c r="JIB24" s="221"/>
      <c r="JIC24" s="221"/>
      <c r="JID24" s="221"/>
      <c r="JIE24" s="221"/>
      <c r="JIF24" s="221"/>
      <c r="JIG24" s="221"/>
      <c r="JIH24" s="221"/>
      <c r="JII24" s="221"/>
      <c r="JIJ24" s="221"/>
      <c r="JIK24" s="221"/>
      <c r="JIL24" s="221"/>
      <c r="JIM24" s="221"/>
      <c r="JIN24" s="221"/>
      <c r="JIO24" s="221"/>
      <c r="JIP24" s="221"/>
      <c r="JIQ24" s="221"/>
      <c r="JIR24" s="221"/>
      <c r="JIS24" s="221"/>
      <c r="JIT24" s="221"/>
      <c r="JIU24" s="221"/>
      <c r="JIV24" s="221"/>
      <c r="JIW24" s="221"/>
      <c r="JIX24" s="221"/>
      <c r="JIY24" s="221"/>
      <c r="JIZ24" s="221"/>
      <c r="JJA24" s="221"/>
      <c r="JJB24" s="221"/>
      <c r="JJC24" s="221"/>
      <c r="JJD24" s="221"/>
      <c r="JJE24" s="221"/>
      <c r="JJF24" s="221"/>
      <c r="JJG24" s="221"/>
      <c r="JJH24" s="221"/>
      <c r="JJI24" s="221"/>
      <c r="JJJ24" s="221"/>
      <c r="JJK24" s="221"/>
      <c r="JJL24" s="221"/>
      <c r="JJM24" s="221"/>
      <c r="JJN24" s="221"/>
      <c r="JJO24" s="221"/>
      <c r="JJP24" s="221"/>
      <c r="JJQ24" s="221"/>
      <c r="JJR24" s="221"/>
      <c r="JJS24" s="221"/>
      <c r="JJT24" s="221"/>
      <c r="JJU24" s="221"/>
      <c r="JJV24" s="221"/>
      <c r="JJW24" s="221"/>
      <c r="JJX24" s="221"/>
      <c r="JJY24" s="221"/>
      <c r="JJZ24" s="221"/>
      <c r="JKA24" s="221"/>
      <c r="JKB24" s="221"/>
      <c r="JKC24" s="221"/>
      <c r="JKD24" s="221"/>
      <c r="JKE24" s="221"/>
      <c r="JKF24" s="221"/>
      <c r="JKG24" s="221"/>
      <c r="JKH24" s="221"/>
      <c r="JKI24" s="221"/>
      <c r="JKJ24" s="221"/>
      <c r="JKK24" s="221"/>
      <c r="JKL24" s="221"/>
      <c r="JKM24" s="221"/>
      <c r="JKN24" s="221"/>
      <c r="JKO24" s="221"/>
      <c r="JKP24" s="221"/>
      <c r="JKQ24" s="221"/>
      <c r="JKR24" s="221"/>
      <c r="JKS24" s="221"/>
      <c r="JKT24" s="221"/>
      <c r="JKU24" s="221"/>
      <c r="JKV24" s="221"/>
      <c r="JKW24" s="221"/>
      <c r="JKX24" s="221"/>
      <c r="JKY24" s="221"/>
      <c r="JKZ24" s="221"/>
      <c r="JLA24" s="221"/>
      <c r="JLB24" s="221"/>
      <c r="JLC24" s="221"/>
      <c r="JLD24" s="221"/>
      <c r="JLE24" s="221"/>
      <c r="JLF24" s="221"/>
      <c r="JLG24" s="221"/>
      <c r="JLH24" s="221"/>
      <c r="JLI24" s="221"/>
      <c r="JLJ24" s="221"/>
      <c r="JLK24" s="221"/>
      <c r="JLL24" s="221"/>
      <c r="JLM24" s="221"/>
      <c r="JLN24" s="221"/>
      <c r="JLO24" s="221"/>
      <c r="JLP24" s="221"/>
      <c r="JLQ24" s="221"/>
      <c r="JLR24" s="221"/>
      <c r="JLS24" s="221"/>
      <c r="JLT24" s="221"/>
      <c r="JLU24" s="221"/>
      <c r="JLV24" s="221"/>
      <c r="JLW24" s="221"/>
      <c r="JLX24" s="221"/>
      <c r="JLY24" s="221"/>
      <c r="JLZ24" s="221"/>
      <c r="JMA24" s="221"/>
      <c r="JMB24" s="221"/>
      <c r="JMC24" s="221"/>
      <c r="JMD24" s="221"/>
      <c r="JME24" s="221"/>
      <c r="JMF24" s="221"/>
      <c r="JMG24" s="221"/>
      <c r="JMH24" s="221"/>
      <c r="JMI24" s="221"/>
      <c r="JMJ24" s="221"/>
      <c r="JMK24" s="221"/>
      <c r="JML24" s="221"/>
      <c r="JMM24" s="221"/>
      <c r="JMN24" s="221"/>
      <c r="JMO24" s="221"/>
      <c r="JMP24" s="221"/>
      <c r="JMQ24" s="221"/>
      <c r="JMR24" s="221"/>
      <c r="JMS24" s="221"/>
      <c r="JMT24" s="221"/>
      <c r="JMU24" s="221"/>
      <c r="JMV24" s="221"/>
      <c r="JMW24" s="221"/>
      <c r="JMX24" s="221"/>
      <c r="JMY24" s="221"/>
      <c r="JMZ24" s="221"/>
      <c r="JNA24" s="221"/>
      <c r="JNB24" s="221"/>
      <c r="JNC24" s="221"/>
      <c r="JND24" s="221"/>
      <c r="JNE24" s="221"/>
      <c r="JNF24" s="221"/>
      <c r="JNG24" s="221"/>
      <c r="JNH24" s="221"/>
      <c r="JNI24" s="221"/>
      <c r="JNJ24" s="221"/>
      <c r="JNK24" s="221"/>
      <c r="JNL24" s="221"/>
      <c r="JNM24" s="221"/>
      <c r="JNN24" s="221"/>
      <c r="JNO24" s="221"/>
      <c r="JNP24" s="221"/>
      <c r="JNQ24" s="221"/>
      <c r="JNR24" s="221"/>
      <c r="JNS24" s="221"/>
      <c r="JNT24" s="221"/>
      <c r="JNU24" s="221"/>
      <c r="JNV24" s="221"/>
      <c r="JNW24" s="221"/>
      <c r="JNX24" s="221"/>
      <c r="JNY24" s="221"/>
      <c r="JNZ24" s="221"/>
      <c r="JOA24" s="221"/>
      <c r="JOB24" s="221"/>
      <c r="JOC24" s="221"/>
      <c r="JOD24" s="221"/>
      <c r="JOE24" s="221"/>
      <c r="JOF24" s="221"/>
      <c r="JOG24" s="221"/>
      <c r="JOH24" s="221"/>
      <c r="JOI24" s="221"/>
      <c r="JOJ24" s="221"/>
      <c r="JOK24" s="221"/>
      <c r="JOL24" s="221"/>
      <c r="JOM24" s="221"/>
      <c r="JON24" s="221"/>
      <c r="JOO24" s="221"/>
      <c r="JOP24" s="221"/>
      <c r="JOQ24" s="221"/>
      <c r="JOR24" s="221"/>
      <c r="JOS24" s="221"/>
      <c r="JOT24" s="221"/>
      <c r="JOU24" s="221"/>
      <c r="JOV24" s="221"/>
      <c r="JOW24" s="221"/>
      <c r="JOX24" s="221"/>
      <c r="JOY24" s="221"/>
      <c r="JOZ24" s="221"/>
      <c r="JPA24" s="221"/>
      <c r="JPB24" s="221"/>
      <c r="JPC24" s="221"/>
      <c r="JPD24" s="221"/>
      <c r="JPE24" s="221"/>
      <c r="JPF24" s="221"/>
      <c r="JPG24" s="221"/>
      <c r="JPH24" s="221"/>
      <c r="JPI24" s="221"/>
      <c r="JPJ24" s="221"/>
      <c r="JPK24" s="221"/>
      <c r="JPL24" s="221"/>
      <c r="JPM24" s="221"/>
      <c r="JPN24" s="221"/>
      <c r="JPO24" s="221"/>
      <c r="JPP24" s="221"/>
      <c r="JPQ24" s="221"/>
      <c r="JPR24" s="221"/>
      <c r="JPS24" s="221"/>
      <c r="JPT24" s="221"/>
      <c r="JPU24" s="221"/>
      <c r="JPV24" s="221"/>
      <c r="JPW24" s="221"/>
      <c r="JPX24" s="221"/>
      <c r="JPY24" s="221"/>
      <c r="JPZ24" s="221"/>
      <c r="JQA24" s="221"/>
      <c r="JQB24" s="221"/>
      <c r="JQC24" s="221"/>
      <c r="JQD24" s="221"/>
      <c r="JQE24" s="221"/>
      <c r="JQF24" s="221"/>
      <c r="JQG24" s="221"/>
      <c r="JQH24" s="221"/>
      <c r="JQI24" s="221"/>
      <c r="JQJ24" s="221"/>
      <c r="JQK24" s="221"/>
      <c r="JQL24" s="221"/>
      <c r="JQM24" s="221"/>
      <c r="JQN24" s="221"/>
      <c r="JQO24" s="221"/>
      <c r="JQP24" s="221"/>
      <c r="JQQ24" s="221"/>
      <c r="JQR24" s="221"/>
      <c r="JQS24" s="221"/>
      <c r="JQT24" s="221"/>
      <c r="JQU24" s="221"/>
      <c r="JQV24" s="221"/>
      <c r="JQW24" s="221"/>
      <c r="JQX24" s="221"/>
      <c r="JQY24" s="221"/>
      <c r="JQZ24" s="221"/>
      <c r="JRA24" s="221"/>
      <c r="JRB24" s="221"/>
      <c r="JRC24" s="221"/>
      <c r="JRD24" s="221"/>
      <c r="JRE24" s="221"/>
      <c r="JRF24" s="221"/>
      <c r="JRG24" s="221"/>
      <c r="JRH24" s="221"/>
      <c r="JRI24" s="221"/>
      <c r="JRJ24" s="221"/>
      <c r="JRK24" s="221"/>
      <c r="JRL24" s="221"/>
      <c r="JRM24" s="221"/>
      <c r="JRN24" s="221"/>
      <c r="JRO24" s="221"/>
      <c r="JRP24" s="221"/>
      <c r="JRQ24" s="221"/>
      <c r="JRR24" s="221"/>
      <c r="JRS24" s="221"/>
      <c r="JRT24" s="221"/>
      <c r="JRU24" s="221"/>
      <c r="JRV24" s="221"/>
      <c r="JRW24" s="221"/>
      <c r="JRX24" s="221"/>
      <c r="JRY24" s="221"/>
      <c r="JRZ24" s="221"/>
      <c r="JSA24" s="221"/>
      <c r="JSB24" s="221"/>
      <c r="JSC24" s="221"/>
      <c r="JSD24" s="221"/>
      <c r="JSE24" s="221"/>
      <c r="JSF24" s="221"/>
      <c r="JSG24" s="221"/>
      <c r="JSH24" s="221"/>
      <c r="JSI24" s="221"/>
      <c r="JSJ24" s="221"/>
      <c r="JSK24" s="221"/>
      <c r="JSL24" s="221"/>
      <c r="JSM24" s="221"/>
      <c r="JSN24" s="221"/>
      <c r="JSO24" s="221"/>
      <c r="JSP24" s="221"/>
      <c r="JSQ24" s="221"/>
      <c r="JSR24" s="221"/>
      <c r="JSS24" s="221"/>
      <c r="JST24" s="221"/>
      <c r="JSU24" s="221"/>
      <c r="JSV24" s="221"/>
      <c r="JSW24" s="221"/>
      <c r="JSX24" s="221"/>
      <c r="JSY24" s="221"/>
      <c r="JSZ24" s="221"/>
      <c r="JTA24" s="221"/>
      <c r="JTB24" s="221"/>
      <c r="JTC24" s="221"/>
      <c r="JTD24" s="221"/>
      <c r="JTE24" s="221"/>
      <c r="JTF24" s="221"/>
      <c r="JTG24" s="221"/>
      <c r="JTH24" s="221"/>
      <c r="JTI24" s="221"/>
      <c r="JTJ24" s="221"/>
      <c r="JTK24" s="221"/>
      <c r="JTL24" s="221"/>
      <c r="JTM24" s="221"/>
      <c r="JTN24" s="221"/>
      <c r="JTO24" s="221"/>
      <c r="JTP24" s="221"/>
      <c r="JTQ24" s="221"/>
      <c r="JTR24" s="221"/>
      <c r="JTS24" s="221"/>
      <c r="JTT24" s="221"/>
      <c r="JTU24" s="221"/>
      <c r="JTV24" s="221"/>
      <c r="JTW24" s="221"/>
      <c r="JTX24" s="221"/>
      <c r="JTY24" s="221"/>
      <c r="JTZ24" s="221"/>
      <c r="JUA24" s="221"/>
      <c r="JUB24" s="221"/>
      <c r="JUC24" s="221"/>
      <c r="JUD24" s="221"/>
      <c r="JUE24" s="221"/>
      <c r="JUF24" s="221"/>
      <c r="JUG24" s="221"/>
      <c r="JUH24" s="221"/>
      <c r="JUI24" s="221"/>
      <c r="JUJ24" s="221"/>
      <c r="JUK24" s="221"/>
      <c r="JUL24" s="221"/>
      <c r="JUM24" s="221"/>
      <c r="JUN24" s="221"/>
      <c r="JUO24" s="221"/>
      <c r="JUP24" s="221"/>
      <c r="JUQ24" s="221"/>
      <c r="JUR24" s="221"/>
      <c r="JUS24" s="221"/>
      <c r="JUT24" s="221"/>
      <c r="JUU24" s="221"/>
      <c r="JUV24" s="221"/>
      <c r="JUW24" s="221"/>
      <c r="JUX24" s="221"/>
      <c r="JUY24" s="221"/>
      <c r="JUZ24" s="221"/>
      <c r="JVA24" s="221"/>
      <c r="JVB24" s="221"/>
      <c r="JVC24" s="221"/>
      <c r="JVD24" s="221"/>
      <c r="JVE24" s="221"/>
      <c r="JVF24" s="221"/>
      <c r="JVG24" s="221"/>
      <c r="JVH24" s="221"/>
      <c r="JVI24" s="221"/>
      <c r="JVJ24" s="221"/>
      <c r="JVK24" s="221"/>
      <c r="JVL24" s="221"/>
      <c r="JVM24" s="221"/>
      <c r="JVN24" s="221"/>
      <c r="JVO24" s="221"/>
      <c r="JVP24" s="221"/>
      <c r="JVQ24" s="221"/>
      <c r="JVR24" s="221"/>
      <c r="JVS24" s="221"/>
      <c r="JVT24" s="221"/>
      <c r="JVU24" s="221"/>
      <c r="JVV24" s="221"/>
      <c r="JVW24" s="221"/>
      <c r="JVX24" s="221"/>
      <c r="JVY24" s="221"/>
      <c r="JVZ24" s="221"/>
      <c r="JWA24" s="221"/>
      <c r="JWB24" s="221"/>
      <c r="JWC24" s="221"/>
      <c r="JWD24" s="221"/>
      <c r="JWE24" s="221"/>
      <c r="JWF24" s="221"/>
      <c r="JWG24" s="221"/>
      <c r="JWH24" s="221"/>
      <c r="JWI24" s="221"/>
      <c r="JWJ24" s="221"/>
      <c r="JWK24" s="221"/>
      <c r="JWL24" s="221"/>
      <c r="JWM24" s="221"/>
      <c r="JWN24" s="221"/>
      <c r="JWO24" s="221"/>
      <c r="JWP24" s="221"/>
      <c r="JWQ24" s="221"/>
      <c r="JWR24" s="221"/>
      <c r="JWS24" s="221"/>
      <c r="JWT24" s="221"/>
      <c r="JWU24" s="221"/>
      <c r="JWV24" s="221"/>
      <c r="JWW24" s="221"/>
      <c r="JWX24" s="221"/>
      <c r="JWY24" s="221"/>
      <c r="JWZ24" s="221"/>
      <c r="JXA24" s="221"/>
      <c r="JXB24" s="221"/>
      <c r="JXC24" s="221"/>
      <c r="JXD24" s="221"/>
      <c r="JXE24" s="221"/>
      <c r="JXF24" s="221"/>
      <c r="JXG24" s="221"/>
      <c r="JXH24" s="221"/>
      <c r="JXI24" s="221"/>
      <c r="JXJ24" s="221"/>
      <c r="JXK24" s="221"/>
      <c r="JXL24" s="221"/>
      <c r="JXM24" s="221"/>
      <c r="JXN24" s="221"/>
      <c r="JXO24" s="221"/>
      <c r="JXP24" s="221"/>
      <c r="JXQ24" s="221"/>
      <c r="JXR24" s="221"/>
      <c r="JXS24" s="221"/>
      <c r="JXT24" s="221"/>
      <c r="JXU24" s="221"/>
      <c r="JXV24" s="221"/>
      <c r="JXW24" s="221"/>
      <c r="JXX24" s="221"/>
      <c r="JXY24" s="221"/>
      <c r="JXZ24" s="221"/>
      <c r="JYA24" s="221"/>
      <c r="JYB24" s="221"/>
      <c r="JYC24" s="221"/>
      <c r="JYD24" s="221"/>
      <c r="JYE24" s="221"/>
      <c r="JYF24" s="221"/>
      <c r="JYG24" s="221"/>
      <c r="JYH24" s="221"/>
      <c r="JYI24" s="221"/>
      <c r="JYJ24" s="221"/>
      <c r="JYK24" s="221"/>
      <c r="JYL24" s="221"/>
      <c r="JYM24" s="221"/>
      <c r="JYN24" s="221"/>
      <c r="JYO24" s="221"/>
      <c r="JYP24" s="221"/>
      <c r="JYQ24" s="221"/>
      <c r="JYR24" s="221"/>
      <c r="JYS24" s="221"/>
      <c r="JYT24" s="221"/>
      <c r="JYU24" s="221"/>
      <c r="JYV24" s="221"/>
      <c r="JYW24" s="221"/>
      <c r="JYX24" s="221"/>
      <c r="JYY24" s="221"/>
      <c r="JYZ24" s="221"/>
      <c r="JZA24" s="221"/>
      <c r="JZB24" s="221"/>
      <c r="JZC24" s="221"/>
      <c r="JZD24" s="221"/>
      <c r="JZE24" s="221"/>
      <c r="JZF24" s="221"/>
      <c r="JZG24" s="221"/>
      <c r="JZH24" s="221"/>
      <c r="JZI24" s="221"/>
      <c r="JZJ24" s="221"/>
      <c r="JZK24" s="221"/>
      <c r="JZL24" s="221"/>
      <c r="JZM24" s="221"/>
      <c r="JZN24" s="221"/>
      <c r="JZO24" s="221"/>
      <c r="JZP24" s="221"/>
      <c r="JZQ24" s="221"/>
      <c r="JZR24" s="221"/>
      <c r="JZS24" s="221"/>
      <c r="JZT24" s="221"/>
      <c r="JZU24" s="221"/>
      <c r="JZV24" s="221"/>
      <c r="JZW24" s="221"/>
      <c r="JZX24" s="221"/>
      <c r="JZY24" s="221"/>
      <c r="JZZ24" s="221"/>
      <c r="KAA24" s="221"/>
      <c r="KAB24" s="221"/>
      <c r="KAC24" s="221"/>
      <c r="KAD24" s="221"/>
      <c r="KAE24" s="221"/>
      <c r="KAF24" s="221"/>
      <c r="KAG24" s="221"/>
      <c r="KAH24" s="221"/>
      <c r="KAI24" s="221"/>
      <c r="KAJ24" s="221"/>
      <c r="KAK24" s="221"/>
      <c r="KAL24" s="221"/>
      <c r="KAM24" s="221"/>
      <c r="KAN24" s="221"/>
      <c r="KAO24" s="221"/>
      <c r="KAP24" s="221"/>
      <c r="KAQ24" s="221"/>
      <c r="KAR24" s="221"/>
      <c r="KAS24" s="221"/>
      <c r="KAT24" s="221"/>
      <c r="KAU24" s="221"/>
      <c r="KAV24" s="221"/>
      <c r="KAW24" s="221"/>
      <c r="KAX24" s="221"/>
      <c r="KAY24" s="221"/>
      <c r="KAZ24" s="221"/>
      <c r="KBA24" s="221"/>
      <c r="KBB24" s="221"/>
      <c r="KBC24" s="221"/>
      <c r="KBD24" s="221"/>
      <c r="KBE24" s="221"/>
      <c r="KBF24" s="221"/>
      <c r="KBG24" s="221"/>
      <c r="KBH24" s="221"/>
      <c r="KBI24" s="221"/>
      <c r="KBJ24" s="221"/>
      <c r="KBK24" s="221"/>
      <c r="KBL24" s="221"/>
      <c r="KBM24" s="221"/>
      <c r="KBN24" s="221"/>
      <c r="KBO24" s="221"/>
      <c r="KBP24" s="221"/>
      <c r="KBQ24" s="221"/>
      <c r="KBR24" s="221"/>
      <c r="KBS24" s="221"/>
      <c r="KBT24" s="221"/>
      <c r="KBU24" s="221"/>
      <c r="KBV24" s="221"/>
      <c r="KBW24" s="221"/>
      <c r="KBX24" s="221"/>
      <c r="KBY24" s="221"/>
      <c r="KBZ24" s="221"/>
      <c r="KCA24" s="221"/>
      <c r="KCB24" s="221"/>
      <c r="KCC24" s="221"/>
      <c r="KCD24" s="221"/>
      <c r="KCE24" s="221"/>
      <c r="KCF24" s="221"/>
      <c r="KCG24" s="221"/>
      <c r="KCH24" s="221"/>
      <c r="KCI24" s="221"/>
      <c r="KCJ24" s="221"/>
      <c r="KCK24" s="221"/>
      <c r="KCL24" s="221"/>
      <c r="KCM24" s="221"/>
      <c r="KCN24" s="221"/>
      <c r="KCO24" s="221"/>
      <c r="KCP24" s="221"/>
      <c r="KCQ24" s="221"/>
      <c r="KCR24" s="221"/>
      <c r="KCS24" s="221"/>
      <c r="KCT24" s="221"/>
      <c r="KCU24" s="221"/>
      <c r="KCV24" s="221"/>
      <c r="KCW24" s="221"/>
      <c r="KCX24" s="221"/>
      <c r="KCY24" s="221"/>
      <c r="KCZ24" s="221"/>
      <c r="KDA24" s="221"/>
      <c r="KDB24" s="221"/>
      <c r="KDC24" s="221"/>
      <c r="KDD24" s="221"/>
      <c r="KDE24" s="221"/>
      <c r="KDF24" s="221"/>
      <c r="KDG24" s="221"/>
      <c r="KDH24" s="221"/>
      <c r="KDI24" s="221"/>
      <c r="KDJ24" s="221"/>
      <c r="KDK24" s="221"/>
      <c r="KDL24" s="221"/>
      <c r="KDM24" s="221"/>
      <c r="KDN24" s="221"/>
      <c r="KDO24" s="221"/>
      <c r="KDP24" s="221"/>
      <c r="KDQ24" s="221"/>
      <c r="KDR24" s="221"/>
      <c r="KDS24" s="221"/>
      <c r="KDT24" s="221"/>
      <c r="KDU24" s="221"/>
      <c r="KDV24" s="221"/>
      <c r="KDW24" s="221"/>
      <c r="KDX24" s="221"/>
      <c r="KDY24" s="221"/>
      <c r="KDZ24" s="221"/>
      <c r="KEA24" s="221"/>
      <c r="KEB24" s="221"/>
      <c r="KEC24" s="221"/>
      <c r="KED24" s="221"/>
      <c r="KEE24" s="221"/>
      <c r="KEF24" s="221"/>
      <c r="KEG24" s="221"/>
      <c r="KEH24" s="221"/>
      <c r="KEI24" s="221"/>
      <c r="KEJ24" s="221"/>
      <c r="KEK24" s="221"/>
      <c r="KEL24" s="221"/>
      <c r="KEM24" s="221"/>
      <c r="KEN24" s="221"/>
      <c r="KEO24" s="221"/>
      <c r="KEP24" s="221"/>
      <c r="KEQ24" s="221"/>
      <c r="KER24" s="221"/>
      <c r="KES24" s="221"/>
      <c r="KET24" s="221"/>
      <c r="KEU24" s="221"/>
      <c r="KEV24" s="221"/>
      <c r="KEW24" s="221"/>
      <c r="KEX24" s="221"/>
      <c r="KEY24" s="221"/>
      <c r="KEZ24" s="221"/>
      <c r="KFA24" s="221"/>
      <c r="KFB24" s="221"/>
      <c r="KFC24" s="221"/>
      <c r="KFD24" s="221"/>
      <c r="KFE24" s="221"/>
      <c r="KFF24" s="221"/>
      <c r="KFG24" s="221"/>
      <c r="KFH24" s="221"/>
      <c r="KFI24" s="221"/>
      <c r="KFJ24" s="221"/>
      <c r="KFK24" s="221"/>
      <c r="KFL24" s="221"/>
      <c r="KFM24" s="221"/>
      <c r="KFN24" s="221"/>
      <c r="KFO24" s="221"/>
      <c r="KFP24" s="221"/>
      <c r="KFQ24" s="221"/>
      <c r="KFR24" s="221"/>
      <c r="KFS24" s="221"/>
      <c r="KFT24" s="221"/>
      <c r="KFU24" s="221"/>
      <c r="KFV24" s="221"/>
      <c r="KFW24" s="221"/>
      <c r="KFX24" s="221"/>
      <c r="KFY24" s="221"/>
      <c r="KFZ24" s="221"/>
      <c r="KGA24" s="221"/>
      <c r="KGB24" s="221"/>
      <c r="KGC24" s="221"/>
      <c r="KGD24" s="221"/>
      <c r="KGE24" s="221"/>
      <c r="KGF24" s="221"/>
      <c r="KGG24" s="221"/>
      <c r="KGH24" s="221"/>
      <c r="KGI24" s="221"/>
      <c r="KGJ24" s="221"/>
      <c r="KGK24" s="221"/>
      <c r="KGL24" s="221"/>
      <c r="KGM24" s="221"/>
      <c r="KGN24" s="221"/>
      <c r="KGO24" s="221"/>
      <c r="KGP24" s="221"/>
      <c r="KGQ24" s="221"/>
      <c r="KGR24" s="221"/>
      <c r="KGS24" s="221"/>
      <c r="KGT24" s="221"/>
      <c r="KGU24" s="221"/>
      <c r="KGV24" s="221"/>
      <c r="KGW24" s="221"/>
      <c r="KGX24" s="221"/>
      <c r="KGY24" s="221"/>
      <c r="KGZ24" s="221"/>
      <c r="KHA24" s="221"/>
      <c r="KHB24" s="221"/>
      <c r="KHC24" s="221"/>
      <c r="KHD24" s="221"/>
      <c r="KHE24" s="221"/>
      <c r="KHF24" s="221"/>
      <c r="KHG24" s="221"/>
      <c r="KHH24" s="221"/>
      <c r="KHI24" s="221"/>
      <c r="KHJ24" s="221"/>
      <c r="KHK24" s="221"/>
      <c r="KHL24" s="221"/>
      <c r="KHM24" s="221"/>
      <c r="KHN24" s="221"/>
      <c r="KHO24" s="221"/>
      <c r="KHP24" s="221"/>
      <c r="KHQ24" s="221"/>
      <c r="KHR24" s="221"/>
      <c r="KHS24" s="221"/>
      <c r="KHT24" s="221"/>
      <c r="KHU24" s="221"/>
      <c r="KHV24" s="221"/>
      <c r="KHW24" s="221"/>
      <c r="KHX24" s="221"/>
      <c r="KHY24" s="221"/>
      <c r="KHZ24" s="221"/>
      <c r="KIA24" s="221"/>
      <c r="KIB24" s="221"/>
      <c r="KIC24" s="221"/>
      <c r="KID24" s="221"/>
      <c r="KIE24" s="221"/>
      <c r="KIF24" s="221"/>
      <c r="KIG24" s="221"/>
      <c r="KIH24" s="221"/>
      <c r="KII24" s="221"/>
      <c r="KIJ24" s="221"/>
      <c r="KIK24" s="221"/>
      <c r="KIL24" s="221"/>
      <c r="KIM24" s="221"/>
      <c r="KIN24" s="221"/>
      <c r="KIO24" s="221"/>
      <c r="KIP24" s="221"/>
      <c r="KIQ24" s="221"/>
      <c r="KIR24" s="221"/>
      <c r="KIS24" s="221"/>
      <c r="KIT24" s="221"/>
      <c r="KIU24" s="221"/>
      <c r="KIV24" s="221"/>
      <c r="KIW24" s="221"/>
      <c r="KIX24" s="221"/>
      <c r="KIY24" s="221"/>
      <c r="KIZ24" s="221"/>
      <c r="KJA24" s="221"/>
      <c r="KJB24" s="221"/>
      <c r="KJC24" s="221"/>
      <c r="KJD24" s="221"/>
      <c r="KJE24" s="221"/>
      <c r="KJF24" s="221"/>
      <c r="KJG24" s="221"/>
      <c r="KJH24" s="221"/>
      <c r="KJI24" s="221"/>
      <c r="KJJ24" s="221"/>
      <c r="KJK24" s="221"/>
      <c r="KJL24" s="221"/>
      <c r="KJM24" s="221"/>
      <c r="KJN24" s="221"/>
      <c r="KJO24" s="221"/>
      <c r="KJP24" s="221"/>
      <c r="KJQ24" s="221"/>
      <c r="KJR24" s="221"/>
      <c r="KJS24" s="221"/>
      <c r="KJT24" s="221"/>
      <c r="KJU24" s="221"/>
      <c r="KJV24" s="221"/>
      <c r="KJW24" s="221"/>
      <c r="KJX24" s="221"/>
      <c r="KJY24" s="221"/>
      <c r="KJZ24" s="221"/>
      <c r="KKA24" s="221"/>
      <c r="KKB24" s="221"/>
      <c r="KKC24" s="221"/>
      <c r="KKD24" s="221"/>
      <c r="KKE24" s="221"/>
      <c r="KKF24" s="221"/>
      <c r="KKG24" s="221"/>
      <c r="KKH24" s="221"/>
      <c r="KKI24" s="221"/>
      <c r="KKJ24" s="221"/>
      <c r="KKK24" s="221"/>
      <c r="KKL24" s="221"/>
      <c r="KKM24" s="221"/>
      <c r="KKN24" s="221"/>
      <c r="KKO24" s="221"/>
      <c r="KKP24" s="221"/>
      <c r="KKQ24" s="221"/>
      <c r="KKR24" s="221"/>
      <c r="KKS24" s="221"/>
      <c r="KKT24" s="221"/>
      <c r="KKU24" s="221"/>
      <c r="KKV24" s="221"/>
      <c r="KKW24" s="221"/>
      <c r="KKX24" s="221"/>
      <c r="KKY24" s="221"/>
      <c r="KKZ24" s="221"/>
      <c r="KLA24" s="221"/>
      <c r="KLB24" s="221"/>
      <c r="KLC24" s="221"/>
      <c r="KLD24" s="221"/>
      <c r="KLE24" s="221"/>
      <c r="KLF24" s="221"/>
      <c r="KLG24" s="221"/>
      <c r="KLH24" s="221"/>
      <c r="KLI24" s="221"/>
      <c r="KLJ24" s="221"/>
      <c r="KLK24" s="221"/>
      <c r="KLL24" s="221"/>
      <c r="KLM24" s="221"/>
      <c r="KLN24" s="221"/>
      <c r="KLO24" s="221"/>
      <c r="KLP24" s="221"/>
      <c r="KLQ24" s="221"/>
      <c r="KLR24" s="221"/>
      <c r="KLS24" s="221"/>
      <c r="KLT24" s="221"/>
      <c r="KLU24" s="221"/>
      <c r="KLV24" s="221"/>
      <c r="KLW24" s="221"/>
      <c r="KLX24" s="221"/>
      <c r="KLY24" s="221"/>
      <c r="KLZ24" s="221"/>
      <c r="KMA24" s="221"/>
      <c r="KMB24" s="221"/>
      <c r="KMC24" s="221"/>
      <c r="KMD24" s="221"/>
      <c r="KME24" s="221"/>
      <c r="KMF24" s="221"/>
      <c r="KMG24" s="221"/>
      <c r="KMH24" s="221"/>
      <c r="KMI24" s="221"/>
      <c r="KMJ24" s="221"/>
      <c r="KMK24" s="221"/>
      <c r="KML24" s="221"/>
      <c r="KMM24" s="221"/>
      <c r="KMN24" s="221"/>
      <c r="KMO24" s="221"/>
      <c r="KMP24" s="221"/>
      <c r="KMQ24" s="221"/>
      <c r="KMR24" s="221"/>
      <c r="KMS24" s="221"/>
      <c r="KMT24" s="221"/>
      <c r="KMU24" s="221"/>
      <c r="KMV24" s="221"/>
      <c r="KMW24" s="221"/>
      <c r="KMX24" s="221"/>
      <c r="KMY24" s="221"/>
      <c r="KMZ24" s="221"/>
      <c r="KNA24" s="221"/>
      <c r="KNB24" s="221"/>
      <c r="KNC24" s="221"/>
      <c r="KND24" s="221"/>
      <c r="KNE24" s="221"/>
      <c r="KNF24" s="221"/>
      <c r="KNG24" s="221"/>
      <c r="KNH24" s="221"/>
      <c r="KNI24" s="221"/>
      <c r="KNJ24" s="221"/>
      <c r="KNK24" s="221"/>
      <c r="KNL24" s="221"/>
      <c r="KNM24" s="221"/>
      <c r="KNN24" s="221"/>
      <c r="KNO24" s="221"/>
      <c r="KNP24" s="221"/>
      <c r="KNQ24" s="221"/>
      <c r="KNR24" s="221"/>
      <c r="KNS24" s="221"/>
      <c r="KNT24" s="221"/>
      <c r="KNU24" s="221"/>
      <c r="KNV24" s="221"/>
      <c r="KNW24" s="221"/>
      <c r="KNX24" s="221"/>
      <c r="KNY24" s="221"/>
      <c r="KNZ24" s="221"/>
      <c r="KOA24" s="221"/>
      <c r="KOB24" s="221"/>
      <c r="KOC24" s="221"/>
      <c r="KOD24" s="221"/>
      <c r="KOE24" s="221"/>
      <c r="KOF24" s="221"/>
      <c r="KOG24" s="221"/>
      <c r="KOH24" s="221"/>
      <c r="KOI24" s="221"/>
      <c r="KOJ24" s="221"/>
      <c r="KOK24" s="221"/>
      <c r="KOL24" s="221"/>
      <c r="KOM24" s="221"/>
      <c r="KON24" s="221"/>
      <c r="KOO24" s="221"/>
      <c r="KOP24" s="221"/>
      <c r="KOQ24" s="221"/>
      <c r="KOR24" s="221"/>
      <c r="KOS24" s="221"/>
      <c r="KOT24" s="221"/>
      <c r="KOU24" s="221"/>
      <c r="KOV24" s="221"/>
      <c r="KOW24" s="221"/>
      <c r="KOX24" s="221"/>
      <c r="KOY24" s="221"/>
      <c r="KOZ24" s="221"/>
      <c r="KPA24" s="221"/>
      <c r="KPB24" s="221"/>
      <c r="KPC24" s="221"/>
      <c r="KPD24" s="221"/>
      <c r="KPE24" s="221"/>
      <c r="KPF24" s="221"/>
      <c r="KPG24" s="221"/>
      <c r="KPH24" s="221"/>
      <c r="KPI24" s="221"/>
      <c r="KPJ24" s="221"/>
      <c r="KPK24" s="221"/>
      <c r="KPL24" s="221"/>
      <c r="KPM24" s="221"/>
      <c r="KPN24" s="221"/>
      <c r="KPO24" s="221"/>
      <c r="KPP24" s="221"/>
      <c r="KPQ24" s="221"/>
      <c r="KPR24" s="221"/>
      <c r="KPS24" s="221"/>
      <c r="KPT24" s="221"/>
      <c r="KPU24" s="221"/>
      <c r="KPV24" s="221"/>
      <c r="KPW24" s="221"/>
      <c r="KPX24" s="221"/>
      <c r="KPY24" s="221"/>
      <c r="KPZ24" s="221"/>
      <c r="KQA24" s="221"/>
      <c r="KQB24" s="221"/>
      <c r="KQC24" s="221"/>
      <c r="KQD24" s="221"/>
      <c r="KQE24" s="221"/>
      <c r="KQF24" s="221"/>
      <c r="KQG24" s="221"/>
      <c r="KQH24" s="221"/>
      <c r="KQI24" s="221"/>
      <c r="KQJ24" s="221"/>
      <c r="KQK24" s="221"/>
      <c r="KQL24" s="221"/>
      <c r="KQM24" s="221"/>
      <c r="KQN24" s="221"/>
      <c r="KQO24" s="221"/>
      <c r="KQP24" s="221"/>
      <c r="KQQ24" s="221"/>
      <c r="KQR24" s="221"/>
      <c r="KQS24" s="221"/>
      <c r="KQT24" s="221"/>
      <c r="KQU24" s="221"/>
      <c r="KQV24" s="221"/>
      <c r="KQW24" s="221"/>
      <c r="KQX24" s="221"/>
      <c r="KQY24" s="221"/>
      <c r="KQZ24" s="221"/>
      <c r="KRA24" s="221"/>
      <c r="KRB24" s="221"/>
      <c r="KRC24" s="221"/>
      <c r="KRD24" s="221"/>
      <c r="KRE24" s="221"/>
      <c r="KRF24" s="221"/>
      <c r="KRG24" s="221"/>
      <c r="KRH24" s="221"/>
      <c r="KRI24" s="221"/>
      <c r="KRJ24" s="221"/>
      <c r="KRK24" s="221"/>
      <c r="KRL24" s="221"/>
      <c r="KRM24" s="221"/>
      <c r="KRN24" s="221"/>
      <c r="KRO24" s="221"/>
      <c r="KRP24" s="221"/>
      <c r="KRQ24" s="221"/>
      <c r="KRR24" s="221"/>
      <c r="KRS24" s="221"/>
      <c r="KRT24" s="221"/>
      <c r="KRU24" s="221"/>
      <c r="KRV24" s="221"/>
      <c r="KRW24" s="221"/>
      <c r="KRX24" s="221"/>
      <c r="KRY24" s="221"/>
      <c r="KRZ24" s="221"/>
      <c r="KSA24" s="221"/>
      <c r="KSB24" s="221"/>
      <c r="KSC24" s="221"/>
      <c r="KSD24" s="221"/>
      <c r="KSE24" s="221"/>
      <c r="KSF24" s="221"/>
      <c r="KSG24" s="221"/>
      <c r="KSH24" s="221"/>
      <c r="KSI24" s="221"/>
      <c r="KSJ24" s="221"/>
      <c r="KSK24" s="221"/>
      <c r="KSL24" s="221"/>
      <c r="KSM24" s="221"/>
      <c r="KSN24" s="221"/>
      <c r="KSO24" s="221"/>
      <c r="KSP24" s="221"/>
      <c r="KSQ24" s="221"/>
      <c r="KSR24" s="221"/>
      <c r="KSS24" s="221"/>
      <c r="KST24" s="221"/>
      <c r="KSU24" s="221"/>
      <c r="KSV24" s="221"/>
      <c r="KSW24" s="221"/>
      <c r="KSX24" s="221"/>
      <c r="KSY24" s="221"/>
      <c r="KSZ24" s="221"/>
      <c r="KTA24" s="221"/>
      <c r="KTB24" s="221"/>
      <c r="KTC24" s="221"/>
      <c r="KTD24" s="221"/>
      <c r="KTE24" s="221"/>
      <c r="KTF24" s="221"/>
      <c r="KTG24" s="221"/>
      <c r="KTH24" s="221"/>
      <c r="KTI24" s="221"/>
      <c r="KTJ24" s="221"/>
      <c r="KTK24" s="221"/>
      <c r="KTL24" s="221"/>
      <c r="KTM24" s="221"/>
      <c r="KTN24" s="221"/>
      <c r="KTO24" s="221"/>
      <c r="KTP24" s="221"/>
      <c r="KTQ24" s="221"/>
      <c r="KTR24" s="221"/>
      <c r="KTS24" s="221"/>
      <c r="KTT24" s="221"/>
      <c r="KTU24" s="221"/>
      <c r="KTV24" s="221"/>
      <c r="KTW24" s="221"/>
      <c r="KTX24" s="221"/>
      <c r="KTY24" s="221"/>
      <c r="KTZ24" s="221"/>
      <c r="KUA24" s="221"/>
      <c r="KUB24" s="221"/>
      <c r="KUC24" s="221"/>
      <c r="KUD24" s="221"/>
      <c r="KUE24" s="221"/>
      <c r="KUF24" s="221"/>
      <c r="KUG24" s="221"/>
      <c r="KUH24" s="221"/>
      <c r="KUI24" s="221"/>
      <c r="KUJ24" s="221"/>
      <c r="KUK24" s="221"/>
      <c r="KUL24" s="221"/>
      <c r="KUM24" s="221"/>
      <c r="KUN24" s="221"/>
      <c r="KUO24" s="221"/>
      <c r="KUP24" s="221"/>
      <c r="KUQ24" s="221"/>
      <c r="KUR24" s="221"/>
      <c r="KUS24" s="221"/>
      <c r="KUT24" s="221"/>
      <c r="KUU24" s="221"/>
      <c r="KUV24" s="221"/>
      <c r="KUW24" s="221"/>
      <c r="KUX24" s="221"/>
      <c r="KUY24" s="221"/>
      <c r="KUZ24" s="221"/>
      <c r="KVA24" s="221"/>
      <c r="KVB24" s="221"/>
      <c r="KVC24" s="221"/>
      <c r="KVD24" s="221"/>
      <c r="KVE24" s="221"/>
      <c r="KVF24" s="221"/>
      <c r="KVG24" s="221"/>
      <c r="KVH24" s="221"/>
      <c r="KVI24" s="221"/>
      <c r="KVJ24" s="221"/>
      <c r="KVK24" s="221"/>
      <c r="KVL24" s="221"/>
      <c r="KVM24" s="221"/>
      <c r="KVN24" s="221"/>
      <c r="KVO24" s="221"/>
      <c r="KVP24" s="221"/>
      <c r="KVQ24" s="221"/>
      <c r="KVR24" s="221"/>
      <c r="KVS24" s="221"/>
      <c r="KVT24" s="221"/>
      <c r="KVU24" s="221"/>
      <c r="KVV24" s="221"/>
      <c r="KVW24" s="221"/>
      <c r="KVX24" s="221"/>
      <c r="KVY24" s="221"/>
      <c r="KVZ24" s="221"/>
      <c r="KWA24" s="221"/>
      <c r="KWB24" s="221"/>
      <c r="KWC24" s="221"/>
      <c r="KWD24" s="221"/>
      <c r="KWE24" s="221"/>
      <c r="KWF24" s="221"/>
      <c r="KWG24" s="221"/>
      <c r="KWH24" s="221"/>
      <c r="KWI24" s="221"/>
      <c r="KWJ24" s="221"/>
      <c r="KWK24" s="221"/>
      <c r="KWL24" s="221"/>
      <c r="KWM24" s="221"/>
      <c r="KWN24" s="221"/>
      <c r="KWO24" s="221"/>
      <c r="KWP24" s="221"/>
      <c r="KWQ24" s="221"/>
      <c r="KWR24" s="221"/>
      <c r="KWS24" s="221"/>
      <c r="KWT24" s="221"/>
      <c r="KWU24" s="221"/>
      <c r="KWV24" s="221"/>
      <c r="KWW24" s="221"/>
      <c r="KWX24" s="221"/>
      <c r="KWY24" s="221"/>
      <c r="KWZ24" s="221"/>
      <c r="KXA24" s="221"/>
      <c r="KXB24" s="221"/>
      <c r="KXC24" s="221"/>
      <c r="KXD24" s="221"/>
      <c r="KXE24" s="221"/>
      <c r="KXF24" s="221"/>
      <c r="KXG24" s="221"/>
      <c r="KXH24" s="221"/>
      <c r="KXI24" s="221"/>
      <c r="KXJ24" s="221"/>
      <c r="KXK24" s="221"/>
      <c r="KXL24" s="221"/>
      <c r="KXM24" s="221"/>
      <c r="KXN24" s="221"/>
      <c r="KXO24" s="221"/>
      <c r="KXP24" s="221"/>
      <c r="KXQ24" s="221"/>
      <c r="KXR24" s="221"/>
      <c r="KXS24" s="221"/>
      <c r="KXT24" s="221"/>
      <c r="KXU24" s="221"/>
      <c r="KXV24" s="221"/>
      <c r="KXW24" s="221"/>
      <c r="KXX24" s="221"/>
      <c r="KXY24" s="221"/>
      <c r="KXZ24" s="221"/>
      <c r="KYA24" s="221"/>
      <c r="KYB24" s="221"/>
      <c r="KYC24" s="221"/>
      <c r="KYD24" s="221"/>
      <c r="KYE24" s="221"/>
      <c r="KYF24" s="221"/>
      <c r="KYG24" s="221"/>
      <c r="KYH24" s="221"/>
      <c r="KYI24" s="221"/>
      <c r="KYJ24" s="221"/>
      <c r="KYK24" s="221"/>
      <c r="KYL24" s="221"/>
      <c r="KYM24" s="221"/>
      <c r="KYN24" s="221"/>
      <c r="KYO24" s="221"/>
      <c r="KYP24" s="221"/>
      <c r="KYQ24" s="221"/>
      <c r="KYR24" s="221"/>
      <c r="KYS24" s="221"/>
      <c r="KYT24" s="221"/>
      <c r="KYU24" s="221"/>
      <c r="KYV24" s="221"/>
      <c r="KYW24" s="221"/>
      <c r="KYX24" s="221"/>
      <c r="KYY24" s="221"/>
      <c r="KYZ24" s="221"/>
      <c r="KZA24" s="221"/>
      <c r="KZB24" s="221"/>
      <c r="KZC24" s="221"/>
      <c r="KZD24" s="221"/>
      <c r="KZE24" s="221"/>
      <c r="KZF24" s="221"/>
      <c r="KZG24" s="221"/>
      <c r="KZH24" s="221"/>
      <c r="KZI24" s="221"/>
      <c r="KZJ24" s="221"/>
      <c r="KZK24" s="221"/>
      <c r="KZL24" s="221"/>
      <c r="KZM24" s="221"/>
      <c r="KZN24" s="221"/>
      <c r="KZO24" s="221"/>
      <c r="KZP24" s="221"/>
      <c r="KZQ24" s="221"/>
      <c r="KZR24" s="221"/>
      <c r="KZS24" s="221"/>
      <c r="KZT24" s="221"/>
      <c r="KZU24" s="221"/>
      <c r="KZV24" s="221"/>
      <c r="KZW24" s="221"/>
      <c r="KZX24" s="221"/>
      <c r="KZY24" s="221"/>
      <c r="KZZ24" s="221"/>
      <c r="LAA24" s="221"/>
      <c r="LAB24" s="221"/>
      <c r="LAC24" s="221"/>
      <c r="LAD24" s="221"/>
      <c r="LAE24" s="221"/>
      <c r="LAF24" s="221"/>
      <c r="LAG24" s="221"/>
      <c r="LAH24" s="221"/>
      <c r="LAI24" s="221"/>
      <c r="LAJ24" s="221"/>
      <c r="LAK24" s="221"/>
      <c r="LAL24" s="221"/>
      <c r="LAM24" s="221"/>
      <c r="LAN24" s="221"/>
      <c r="LAO24" s="221"/>
      <c r="LAP24" s="221"/>
      <c r="LAQ24" s="221"/>
      <c r="LAR24" s="221"/>
      <c r="LAS24" s="221"/>
      <c r="LAT24" s="221"/>
      <c r="LAU24" s="221"/>
      <c r="LAV24" s="221"/>
      <c r="LAW24" s="221"/>
      <c r="LAX24" s="221"/>
      <c r="LAY24" s="221"/>
      <c r="LAZ24" s="221"/>
      <c r="LBA24" s="221"/>
      <c r="LBB24" s="221"/>
      <c r="LBC24" s="221"/>
      <c r="LBD24" s="221"/>
      <c r="LBE24" s="221"/>
      <c r="LBF24" s="221"/>
      <c r="LBG24" s="221"/>
      <c r="LBH24" s="221"/>
      <c r="LBI24" s="221"/>
      <c r="LBJ24" s="221"/>
      <c r="LBK24" s="221"/>
      <c r="LBL24" s="221"/>
      <c r="LBM24" s="221"/>
      <c r="LBN24" s="221"/>
      <c r="LBO24" s="221"/>
      <c r="LBP24" s="221"/>
      <c r="LBQ24" s="221"/>
      <c r="LBR24" s="221"/>
      <c r="LBS24" s="221"/>
      <c r="LBT24" s="221"/>
      <c r="LBU24" s="221"/>
      <c r="LBV24" s="221"/>
      <c r="LBW24" s="221"/>
      <c r="LBX24" s="221"/>
      <c r="LBY24" s="221"/>
      <c r="LBZ24" s="221"/>
      <c r="LCA24" s="221"/>
      <c r="LCB24" s="221"/>
      <c r="LCC24" s="221"/>
      <c r="LCD24" s="221"/>
      <c r="LCE24" s="221"/>
      <c r="LCF24" s="221"/>
      <c r="LCG24" s="221"/>
      <c r="LCH24" s="221"/>
      <c r="LCI24" s="221"/>
      <c r="LCJ24" s="221"/>
      <c r="LCK24" s="221"/>
      <c r="LCL24" s="221"/>
      <c r="LCM24" s="221"/>
      <c r="LCN24" s="221"/>
      <c r="LCO24" s="221"/>
      <c r="LCP24" s="221"/>
      <c r="LCQ24" s="221"/>
      <c r="LCR24" s="221"/>
      <c r="LCS24" s="221"/>
      <c r="LCT24" s="221"/>
      <c r="LCU24" s="221"/>
      <c r="LCV24" s="221"/>
      <c r="LCW24" s="221"/>
      <c r="LCX24" s="221"/>
      <c r="LCY24" s="221"/>
      <c r="LCZ24" s="221"/>
      <c r="LDA24" s="221"/>
      <c r="LDB24" s="221"/>
      <c r="LDC24" s="221"/>
      <c r="LDD24" s="221"/>
      <c r="LDE24" s="221"/>
      <c r="LDF24" s="221"/>
      <c r="LDG24" s="221"/>
      <c r="LDH24" s="221"/>
      <c r="LDI24" s="221"/>
      <c r="LDJ24" s="221"/>
      <c r="LDK24" s="221"/>
      <c r="LDL24" s="221"/>
      <c r="LDM24" s="221"/>
      <c r="LDN24" s="221"/>
      <c r="LDO24" s="221"/>
      <c r="LDP24" s="221"/>
      <c r="LDQ24" s="221"/>
      <c r="LDR24" s="221"/>
      <c r="LDS24" s="221"/>
      <c r="LDT24" s="221"/>
      <c r="LDU24" s="221"/>
      <c r="LDV24" s="221"/>
      <c r="LDW24" s="221"/>
      <c r="LDX24" s="221"/>
      <c r="LDY24" s="221"/>
      <c r="LDZ24" s="221"/>
      <c r="LEA24" s="221"/>
      <c r="LEB24" s="221"/>
      <c r="LEC24" s="221"/>
      <c r="LED24" s="221"/>
      <c r="LEE24" s="221"/>
      <c r="LEF24" s="221"/>
      <c r="LEG24" s="221"/>
      <c r="LEH24" s="221"/>
      <c r="LEI24" s="221"/>
      <c r="LEJ24" s="221"/>
      <c r="LEK24" s="221"/>
      <c r="LEL24" s="221"/>
      <c r="LEM24" s="221"/>
      <c r="LEN24" s="221"/>
      <c r="LEO24" s="221"/>
      <c r="LEP24" s="221"/>
      <c r="LEQ24" s="221"/>
      <c r="LER24" s="221"/>
      <c r="LES24" s="221"/>
      <c r="LET24" s="221"/>
      <c r="LEU24" s="221"/>
      <c r="LEV24" s="221"/>
      <c r="LEW24" s="221"/>
      <c r="LEX24" s="221"/>
      <c r="LEY24" s="221"/>
      <c r="LEZ24" s="221"/>
      <c r="LFA24" s="221"/>
      <c r="LFB24" s="221"/>
      <c r="LFC24" s="221"/>
      <c r="LFD24" s="221"/>
      <c r="LFE24" s="221"/>
      <c r="LFF24" s="221"/>
      <c r="LFG24" s="221"/>
      <c r="LFH24" s="221"/>
      <c r="LFI24" s="221"/>
      <c r="LFJ24" s="221"/>
      <c r="LFK24" s="221"/>
      <c r="LFL24" s="221"/>
      <c r="LFM24" s="221"/>
      <c r="LFN24" s="221"/>
      <c r="LFO24" s="221"/>
      <c r="LFP24" s="221"/>
      <c r="LFQ24" s="221"/>
      <c r="LFR24" s="221"/>
      <c r="LFS24" s="221"/>
      <c r="LFT24" s="221"/>
      <c r="LFU24" s="221"/>
      <c r="LFV24" s="221"/>
      <c r="LFW24" s="221"/>
      <c r="LFX24" s="221"/>
      <c r="LFY24" s="221"/>
      <c r="LFZ24" s="221"/>
      <c r="LGA24" s="221"/>
      <c r="LGB24" s="221"/>
      <c r="LGC24" s="221"/>
      <c r="LGD24" s="221"/>
      <c r="LGE24" s="221"/>
      <c r="LGF24" s="221"/>
      <c r="LGG24" s="221"/>
      <c r="LGH24" s="221"/>
      <c r="LGI24" s="221"/>
      <c r="LGJ24" s="221"/>
      <c r="LGK24" s="221"/>
      <c r="LGL24" s="221"/>
      <c r="LGM24" s="221"/>
      <c r="LGN24" s="221"/>
      <c r="LGO24" s="221"/>
      <c r="LGP24" s="221"/>
      <c r="LGQ24" s="221"/>
      <c r="LGR24" s="221"/>
      <c r="LGS24" s="221"/>
      <c r="LGT24" s="221"/>
      <c r="LGU24" s="221"/>
      <c r="LGV24" s="221"/>
      <c r="LGW24" s="221"/>
      <c r="LGX24" s="221"/>
      <c r="LGY24" s="221"/>
      <c r="LGZ24" s="221"/>
      <c r="LHA24" s="221"/>
      <c r="LHB24" s="221"/>
      <c r="LHC24" s="221"/>
      <c r="LHD24" s="221"/>
      <c r="LHE24" s="221"/>
      <c r="LHF24" s="221"/>
      <c r="LHG24" s="221"/>
      <c r="LHH24" s="221"/>
      <c r="LHI24" s="221"/>
      <c r="LHJ24" s="221"/>
      <c r="LHK24" s="221"/>
      <c r="LHL24" s="221"/>
      <c r="LHM24" s="221"/>
      <c r="LHN24" s="221"/>
      <c r="LHO24" s="221"/>
      <c r="LHP24" s="221"/>
      <c r="LHQ24" s="221"/>
      <c r="LHR24" s="221"/>
      <c r="LHS24" s="221"/>
      <c r="LHT24" s="221"/>
      <c r="LHU24" s="221"/>
      <c r="LHV24" s="221"/>
      <c r="LHW24" s="221"/>
      <c r="LHX24" s="221"/>
      <c r="LHY24" s="221"/>
      <c r="LHZ24" s="221"/>
      <c r="LIA24" s="221"/>
      <c r="LIB24" s="221"/>
      <c r="LIC24" s="221"/>
      <c r="LID24" s="221"/>
      <c r="LIE24" s="221"/>
      <c r="LIF24" s="221"/>
      <c r="LIG24" s="221"/>
      <c r="LIH24" s="221"/>
      <c r="LII24" s="221"/>
      <c r="LIJ24" s="221"/>
      <c r="LIK24" s="221"/>
      <c r="LIL24" s="221"/>
      <c r="LIM24" s="221"/>
      <c r="LIN24" s="221"/>
      <c r="LIO24" s="221"/>
      <c r="LIP24" s="221"/>
      <c r="LIQ24" s="221"/>
      <c r="LIR24" s="221"/>
      <c r="LIS24" s="221"/>
      <c r="LIT24" s="221"/>
      <c r="LIU24" s="221"/>
      <c r="LIV24" s="221"/>
      <c r="LIW24" s="221"/>
      <c r="LIX24" s="221"/>
      <c r="LIY24" s="221"/>
      <c r="LIZ24" s="221"/>
      <c r="LJA24" s="221"/>
      <c r="LJB24" s="221"/>
      <c r="LJC24" s="221"/>
      <c r="LJD24" s="221"/>
      <c r="LJE24" s="221"/>
      <c r="LJF24" s="221"/>
      <c r="LJG24" s="221"/>
      <c r="LJH24" s="221"/>
      <c r="LJI24" s="221"/>
      <c r="LJJ24" s="221"/>
      <c r="LJK24" s="221"/>
      <c r="LJL24" s="221"/>
      <c r="LJM24" s="221"/>
      <c r="LJN24" s="221"/>
      <c r="LJO24" s="221"/>
      <c r="LJP24" s="221"/>
      <c r="LJQ24" s="221"/>
      <c r="LJR24" s="221"/>
      <c r="LJS24" s="221"/>
      <c r="LJT24" s="221"/>
      <c r="LJU24" s="221"/>
      <c r="LJV24" s="221"/>
      <c r="LJW24" s="221"/>
      <c r="LJX24" s="221"/>
      <c r="LJY24" s="221"/>
      <c r="LJZ24" s="221"/>
      <c r="LKA24" s="221"/>
      <c r="LKB24" s="221"/>
      <c r="LKC24" s="221"/>
      <c r="LKD24" s="221"/>
      <c r="LKE24" s="221"/>
      <c r="LKF24" s="221"/>
      <c r="LKG24" s="221"/>
      <c r="LKH24" s="221"/>
      <c r="LKI24" s="221"/>
      <c r="LKJ24" s="221"/>
      <c r="LKK24" s="221"/>
      <c r="LKL24" s="221"/>
      <c r="LKM24" s="221"/>
      <c r="LKN24" s="221"/>
      <c r="LKO24" s="221"/>
      <c r="LKP24" s="221"/>
      <c r="LKQ24" s="221"/>
      <c r="LKR24" s="221"/>
      <c r="LKS24" s="221"/>
      <c r="LKT24" s="221"/>
      <c r="LKU24" s="221"/>
      <c r="LKV24" s="221"/>
      <c r="LKW24" s="221"/>
      <c r="LKX24" s="221"/>
      <c r="LKY24" s="221"/>
      <c r="LKZ24" s="221"/>
      <c r="LLA24" s="221"/>
      <c r="LLB24" s="221"/>
      <c r="LLC24" s="221"/>
      <c r="LLD24" s="221"/>
      <c r="LLE24" s="221"/>
      <c r="LLF24" s="221"/>
      <c r="LLG24" s="221"/>
      <c r="LLH24" s="221"/>
      <c r="LLI24" s="221"/>
      <c r="LLJ24" s="221"/>
      <c r="LLK24" s="221"/>
      <c r="LLL24" s="221"/>
      <c r="LLM24" s="221"/>
      <c r="LLN24" s="221"/>
      <c r="LLO24" s="221"/>
      <c r="LLP24" s="221"/>
      <c r="LLQ24" s="221"/>
      <c r="LLR24" s="221"/>
      <c r="LLS24" s="221"/>
      <c r="LLT24" s="221"/>
      <c r="LLU24" s="221"/>
      <c r="LLV24" s="221"/>
      <c r="LLW24" s="221"/>
      <c r="LLX24" s="221"/>
      <c r="LLY24" s="221"/>
      <c r="LLZ24" s="221"/>
      <c r="LMA24" s="221"/>
      <c r="LMB24" s="221"/>
      <c r="LMC24" s="221"/>
      <c r="LMD24" s="221"/>
      <c r="LME24" s="221"/>
      <c r="LMF24" s="221"/>
      <c r="LMG24" s="221"/>
      <c r="LMH24" s="221"/>
      <c r="LMI24" s="221"/>
      <c r="LMJ24" s="221"/>
      <c r="LMK24" s="221"/>
      <c r="LML24" s="221"/>
      <c r="LMM24" s="221"/>
      <c r="LMN24" s="221"/>
      <c r="LMO24" s="221"/>
      <c r="LMP24" s="221"/>
      <c r="LMQ24" s="221"/>
      <c r="LMR24" s="221"/>
      <c r="LMS24" s="221"/>
      <c r="LMT24" s="221"/>
      <c r="LMU24" s="221"/>
      <c r="LMV24" s="221"/>
      <c r="LMW24" s="221"/>
      <c r="LMX24" s="221"/>
      <c r="LMY24" s="221"/>
      <c r="LMZ24" s="221"/>
      <c r="LNA24" s="221"/>
      <c r="LNB24" s="221"/>
      <c r="LNC24" s="221"/>
      <c r="LND24" s="221"/>
      <c r="LNE24" s="221"/>
      <c r="LNF24" s="221"/>
      <c r="LNG24" s="221"/>
      <c r="LNH24" s="221"/>
      <c r="LNI24" s="221"/>
      <c r="LNJ24" s="221"/>
      <c r="LNK24" s="221"/>
      <c r="LNL24" s="221"/>
      <c r="LNM24" s="221"/>
      <c r="LNN24" s="221"/>
      <c r="LNO24" s="221"/>
      <c r="LNP24" s="221"/>
      <c r="LNQ24" s="221"/>
      <c r="LNR24" s="221"/>
      <c r="LNS24" s="221"/>
      <c r="LNT24" s="221"/>
      <c r="LNU24" s="221"/>
      <c r="LNV24" s="221"/>
      <c r="LNW24" s="221"/>
      <c r="LNX24" s="221"/>
      <c r="LNY24" s="221"/>
      <c r="LNZ24" s="221"/>
      <c r="LOA24" s="221"/>
      <c r="LOB24" s="221"/>
      <c r="LOC24" s="221"/>
      <c r="LOD24" s="221"/>
      <c r="LOE24" s="221"/>
      <c r="LOF24" s="221"/>
      <c r="LOG24" s="221"/>
      <c r="LOH24" s="221"/>
      <c r="LOI24" s="221"/>
      <c r="LOJ24" s="221"/>
      <c r="LOK24" s="221"/>
      <c r="LOL24" s="221"/>
      <c r="LOM24" s="221"/>
      <c r="LON24" s="221"/>
      <c r="LOO24" s="221"/>
      <c r="LOP24" s="221"/>
      <c r="LOQ24" s="221"/>
      <c r="LOR24" s="221"/>
      <c r="LOS24" s="221"/>
      <c r="LOT24" s="221"/>
      <c r="LOU24" s="221"/>
      <c r="LOV24" s="221"/>
      <c r="LOW24" s="221"/>
      <c r="LOX24" s="221"/>
      <c r="LOY24" s="221"/>
      <c r="LOZ24" s="221"/>
      <c r="LPA24" s="221"/>
      <c r="LPB24" s="221"/>
      <c r="LPC24" s="221"/>
      <c r="LPD24" s="221"/>
      <c r="LPE24" s="221"/>
      <c r="LPF24" s="221"/>
      <c r="LPG24" s="221"/>
      <c r="LPH24" s="221"/>
      <c r="LPI24" s="221"/>
      <c r="LPJ24" s="221"/>
      <c r="LPK24" s="221"/>
      <c r="LPL24" s="221"/>
      <c r="LPM24" s="221"/>
      <c r="LPN24" s="221"/>
      <c r="LPO24" s="221"/>
      <c r="LPP24" s="221"/>
      <c r="LPQ24" s="221"/>
      <c r="LPR24" s="221"/>
      <c r="LPS24" s="221"/>
      <c r="LPT24" s="221"/>
      <c r="LPU24" s="221"/>
      <c r="LPV24" s="221"/>
      <c r="LPW24" s="221"/>
      <c r="LPX24" s="221"/>
      <c r="LPY24" s="221"/>
      <c r="LPZ24" s="221"/>
      <c r="LQA24" s="221"/>
      <c r="LQB24" s="221"/>
      <c r="LQC24" s="221"/>
      <c r="LQD24" s="221"/>
      <c r="LQE24" s="221"/>
      <c r="LQF24" s="221"/>
      <c r="LQG24" s="221"/>
      <c r="LQH24" s="221"/>
      <c r="LQI24" s="221"/>
      <c r="LQJ24" s="221"/>
      <c r="LQK24" s="221"/>
      <c r="LQL24" s="221"/>
      <c r="LQM24" s="221"/>
      <c r="LQN24" s="221"/>
      <c r="LQO24" s="221"/>
      <c r="LQP24" s="221"/>
      <c r="LQQ24" s="221"/>
      <c r="LQR24" s="221"/>
      <c r="LQS24" s="221"/>
      <c r="LQT24" s="221"/>
      <c r="LQU24" s="221"/>
      <c r="LQV24" s="221"/>
      <c r="LQW24" s="221"/>
      <c r="LQX24" s="221"/>
      <c r="LQY24" s="221"/>
      <c r="LQZ24" s="221"/>
      <c r="LRA24" s="221"/>
      <c r="LRB24" s="221"/>
      <c r="LRC24" s="221"/>
      <c r="LRD24" s="221"/>
      <c r="LRE24" s="221"/>
      <c r="LRF24" s="221"/>
      <c r="LRG24" s="221"/>
      <c r="LRH24" s="221"/>
      <c r="LRI24" s="221"/>
      <c r="LRJ24" s="221"/>
      <c r="LRK24" s="221"/>
      <c r="LRL24" s="221"/>
      <c r="LRM24" s="221"/>
      <c r="LRN24" s="221"/>
      <c r="LRO24" s="221"/>
      <c r="LRP24" s="221"/>
      <c r="LRQ24" s="221"/>
      <c r="LRR24" s="221"/>
      <c r="LRS24" s="221"/>
      <c r="LRT24" s="221"/>
      <c r="LRU24" s="221"/>
      <c r="LRV24" s="221"/>
      <c r="LRW24" s="221"/>
      <c r="LRX24" s="221"/>
      <c r="LRY24" s="221"/>
      <c r="LRZ24" s="221"/>
      <c r="LSA24" s="221"/>
      <c r="LSB24" s="221"/>
      <c r="LSC24" s="221"/>
      <c r="LSD24" s="221"/>
      <c r="LSE24" s="221"/>
      <c r="LSF24" s="221"/>
      <c r="LSG24" s="221"/>
      <c r="LSH24" s="221"/>
      <c r="LSI24" s="221"/>
      <c r="LSJ24" s="221"/>
      <c r="LSK24" s="221"/>
      <c r="LSL24" s="221"/>
      <c r="LSM24" s="221"/>
      <c r="LSN24" s="221"/>
      <c r="LSO24" s="221"/>
      <c r="LSP24" s="221"/>
      <c r="LSQ24" s="221"/>
      <c r="LSR24" s="221"/>
      <c r="LSS24" s="221"/>
      <c r="LST24" s="221"/>
      <c r="LSU24" s="221"/>
      <c r="LSV24" s="221"/>
      <c r="LSW24" s="221"/>
      <c r="LSX24" s="221"/>
      <c r="LSY24" s="221"/>
      <c r="LSZ24" s="221"/>
      <c r="LTA24" s="221"/>
      <c r="LTB24" s="221"/>
      <c r="LTC24" s="221"/>
      <c r="LTD24" s="221"/>
      <c r="LTE24" s="221"/>
      <c r="LTF24" s="221"/>
      <c r="LTG24" s="221"/>
      <c r="LTH24" s="221"/>
      <c r="LTI24" s="221"/>
      <c r="LTJ24" s="221"/>
      <c r="LTK24" s="221"/>
      <c r="LTL24" s="221"/>
      <c r="LTM24" s="221"/>
      <c r="LTN24" s="221"/>
      <c r="LTO24" s="221"/>
      <c r="LTP24" s="221"/>
      <c r="LTQ24" s="221"/>
      <c r="LTR24" s="221"/>
      <c r="LTS24" s="221"/>
      <c r="LTT24" s="221"/>
      <c r="LTU24" s="221"/>
      <c r="LTV24" s="221"/>
      <c r="LTW24" s="221"/>
      <c r="LTX24" s="221"/>
      <c r="LTY24" s="221"/>
      <c r="LTZ24" s="221"/>
      <c r="LUA24" s="221"/>
      <c r="LUB24" s="221"/>
      <c r="LUC24" s="221"/>
      <c r="LUD24" s="221"/>
      <c r="LUE24" s="221"/>
      <c r="LUF24" s="221"/>
      <c r="LUG24" s="221"/>
      <c r="LUH24" s="221"/>
      <c r="LUI24" s="221"/>
      <c r="LUJ24" s="221"/>
      <c r="LUK24" s="221"/>
      <c r="LUL24" s="221"/>
      <c r="LUM24" s="221"/>
      <c r="LUN24" s="221"/>
      <c r="LUO24" s="221"/>
      <c r="LUP24" s="221"/>
      <c r="LUQ24" s="221"/>
      <c r="LUR24" s="221"/>
      <c r="LUS24" s="221"/>
      <c r="LUT24" s="221"/>
      <c r="LUU24" s="221"/>
      <c r="LUV24" s="221"/>
      <c r="LUW24" s="221"/>
      <c r="LUX24" s="221"/>
      <c r="LUY24" s="221"/>
      <c r="LUZ24" s="221"/>
      <c r="LVA24" s="221"/>
      <c r="LVB24" s="221"/>
      <c r="LVC24" s="221"/>
      <c r="LVD24" s="221"/>
      <c r="LVE24" s="221"/>
      <c r="LVF24" s="221"/>
      <c r="LVG24" s="221"/>
      <c r="LVH24" s="221"/>
      <c r="LVI24" s="221"/>
      <c r="LVJ24" s="221"/>
      <c r="LVK24" s="221"/>
      <c r="LVL24" s="221"/>
      <c r="LVM24" s="221"/>
      <c r="LVN24" s="221"/>
      <c r="LVO24" s="221"/>
      <c r="LVP24" s="221"/>
      <c r="LVQ24" s="221"/>
      <c r="LVR24" s="221"/>
      <c r="LVS24" s="221"/>
      <c r="LVT24" s="221"/>
      <c r="LVU24" s="221"/>
      <c r="LVV24" s="221"/>
      <c r="LVW24" s="221"/>
      <c r="LVX24" s="221"/>
      <c r="LVY24" s="221"/>
      <c r="LVZ24" s="221"/>
      <c r="LWA24" s="221"/>
      <c r="LWB24" s="221"/>
      <c r="LWC24" s="221"/>
      <c r="LWD24" s="221"/>
      <c r="LWE24" s="221"/>
      <c r="LWF24" s="221"/>
      <c r="LWG24" s="221"/>
      <c r="LWH24" s="221"/>
      <c r="LWI24" s="221"/>
      <c r="LWJ24" s="221"/>
      <c r="LWK24" s="221"/>
      <c r="LWL24" s="221"/>
      <c r="LWM24" s="221"/>
      <c r="LWN24" s="221"/>
      <c r="LWO24" s="221"/>
      <c r="LWP24" s="221"/>
      <c r="LWQ24" s="221"/>
      <c r="LWR24" s="221"/>
      <c r="LWS24" s="221"/>
      <c r="LWT24" s="221"/>
      <c r="LWU24" s="221"/>
      <c r="LWV24" s="221"/>
      <c r="LWW24" s="221"/>
      <c r="LWX24" s="221"/>
      <c r="LWY24" s="221"/>
      <c r="LWZ24" s="221"/>
      <c r="LXA24" s="221"/>
      <c r="LXB24" s="221"/>
      <c r="LXC24" s="221"/>
      <c r="LXD24" s="221"/>
      <c r="LXE24" s="221"/>
      <c r="LXF24" s="221"/>
      <c r="LXG24" s="221"/>
      <c r="LXH24" s="221"/>
      <c r="LXI24" s="221"/>
      <c r="LXJ24" s="221"/>
      <c r="LXK24" s="221"/>
      <c r="LXL24" s="221"/>
      <c r="LXM24" s="221"/>
      <c r="LXN24" s="221"/>
      <c r="LXO24" s="221"/>
      <c r="LXP24" s="221"/>
      <c r="LXQ24" s="221"/>
      <c r="LXR24" s="221"/>
      <c r="LXS24" s="221"/>
      <c r="LXT24" s="221"/>
      <c r="LXU24" s="221"/>
      <c r="LXV24" s="221"/>
      <c r="LXW24" s="221"/>
      <c r="LXX24" s="221"/>
      <c r="LXY24" s="221"/>
      <c r="LXZ24" s="221"/>
      <c r="LYA24" s="221"/>
      <c r="LYB24" s="221"/>
      <c r="LYC24" s="221"/>
      <c r="LYD24" s="221"/>
      <c r="LYE24" s="221"/>
      <c r="LYF24" s="221"/>
      <c r="LYG24" s="221"/>
      <c r="LYH24" s="221"/>
      <c r="LYI24" s="221"/>
      <c r="LYJ24" s="221"/>
      <c r="LYK24" s="221"/>
      <c r="LYL24" s="221"/>
      <c r="LYM24" s="221"/>
      <c r="LYN24" s="221"/>
      <c r="LYO24" s="221"/>
      <c r="LYP24" s="221"/>
      <c r="LYQ24" s="221"/>
      <c r="LYR24" s="221"/>
      <c r="LYS24" s="221"/>
      <c r="LYT24" s="221"/>
      <c r="LYU24" s="221"/>
      <c r="LYV24" s="221"/>
      <c r="LYW24" s="221"/>
      <c r="LYX24" s="221"/>
      <c r="LYY24" s="221"/>
      <c r="LYZ24" s="221"/>
      <c r="LZA24" s="221"/>
      <c r="LZB24" s="221"/>
      <c r="LZC24" s="221"/>
      <c r="LZD24" s="221"/>
      <c r="LZE24" s="221"/>
      <c r="LZF24" s="221"/>
      <c r="LZG24" s="221"/>
      <c r="LZH24" s="221"/>
      <c r="LZI24" s="221"/>
      <c r="LZJ24" s="221"/>
      <c r="LZK24" s="221"/>
      <c r="LZL24" s="221"/>
      <c r="LZM24" s="221"/>
      <c r="LZN24" s="221"/>
      <c r="LZO24" s="221"/>
      <c r="LZP24" s="221"/>
      <c r="LZQ24" s="221"/>
      <c r="LZR24" s="221"/>
      <c r="LZS24" s="221"/>
      <c r="LZT24" s="221"/>
      <c r="LZU24" s="221"/>
      <c r="LZV24" s="221"/>
      <c r="LZW24" s="221"/>
      <c r="LZX24" s="221"/>
      <c r="LZY24" s="221"/>
      <c r="LZZ24" s="221"/>
      <c r="MAA24" s="221"/>
      <c r="MAB24" s="221"/>
      <c r="MAC24" s="221"/>
      <c r="MAD24" s="221"/>
      <c r="MAE24" s="221"/>
      <c r="MAF24" s="221"/>
      <c r="MAG24" s="221"/>
      <c r="MAH24" s="221"/>
      <c r="MAI24" s="221"/>
      <c r="MAJ24" s="221"/>
      <c r="MAK24" s="221"/>
      <c r="MAL24" s="221"/>
      <c r="MAM24" s="221"/>
      <c r="MAN24" s="221"/>
      <c r="MAO24" s="221"/>
      <c r="MAP24" s="221"/>
      <c r="MAQ24" s="221"/>
      <c r="MAR24" s="221"/>
      <c r="MAS24" s="221"/>
      <c r="MAT24" s="221"/>
      <c r="MAU24" s="221"/>
      <c r="MAV24" s="221"/>
      <c r="MAW24" s="221"/>
      <c r="MAX24" s="221"/>
      <c r="MAY24" s="221"/>
      <c r="MAZ24" s="221"/>
      <c r="MBA24" s="221"/>
      <c r="MBB24" s="221"/>
      <c r="MBC24" s="221"/>
      <c r="MBD24" s="221"/>
      <c r="MBE24" s="221"/>
      <c r="MBF24" s="221"/>
      <c r="MBG24" s="221"/>
      <c r="MBH24" s="221"/>
      <c r="MBI24" s="221"/>
      <c r="MBJ24" s="221"/>
      <c r="MBK24" s="221"/>
      <c r="MBL24" s="221"/>
      <c r="MBM24" s="221"/>
      <c r="MBN24" s="221"/>
      <c r="MBO24" s="221"/>
      <c r="MBP24" s="221"/>
      <c r="MBQ24" s="221"/>
      <c r="MBR24" s="221"/>
      <c r="MBS24" s="221"/>
      <c r="MBT24" s="221"/>
      <c r="MBU24" s="221"/>
      <c r="MBV24" s="221"/>
      <c r="MBW24" s="221"/>
      <c r="MBX24" s="221"/>
      <c r="MBY24" s="221"/>
      <c r="MBZ24" s="221"/>
      <c r="MCA24" s="221"/>
      <c r="MCB24" s="221"/>
      <c r="MCC24" s="221"/>
      <c r="MCD24" s="221"/>
      <c r="MCE24" s="221"/>
      <c r="MCF24" s="221"/>
      <c r="MCG24" s="221"/>
      <c r="MCH24" s="221"/>
      <c r="MCI24" s="221"/>
      <c r="MCJ24" s="221"/>
      <c r="MCK24" s="221"/>
      <c r="MCL24" s="221"/>
      <c r="MCM24" s="221"/>
      <c r="MCN24" s="221"/>
      <c r="MCO24" s="221"/>
      <c r="MCP24" s="221"/>
      <c r="MCQ24" s="221"/>
      <c r="MCR24" s="221"/>
      <c r="MCS24" s="221"/>
      <c r="MCT24" s="221"/>
      <c r="MCU24" s="221"/>
      <c r="MCV24" s="221"/>
      <c r="MCW24" s="221"/>
      <c r="MCX24" s="221"/>
      <c r="MCY24" s="221"/>
      <c r="MCZ24" s="221"/>
      <c r="MDA24" s="221"/>
      <c r="MDB24" s="221"/>
      <c r="MDC24" s="221"/>
      <c r="MDD24" s="221"/>
      <c r="MDE24" s="221"/>
      <c r="MDF24" s="221"/>
      <c r="MDG24" s="221"/>
      <c r="MDH24" s="221"/>
      <c r="MDI24" s="221"/>
      <c r="MDJ24" s="221"/>
      <c r="MDK24" s="221"/>
      <c r="MDL24" s="221"/>
      <c r="MDM24" s="221"/>
      <c r="MDN24" s="221"/>
      <c r="MDO24" s="221"/>
      <c r="MDP24" s="221"/>
      <c r="MDQ24" s="221"/>
      <c r="MDR24" s="221"/>
      <c r="MDS24" s="221"/>
      <c r="MDT24" s="221"/>
      <c r="MDU24" s="221"/>
      <c r="MDV24" s="221"/>
      <c r="MDW24" s="221"/>
      <c r="MDX24" s="221"/>
      <c r="MDY24" s="221"/>
      <c r="MDZ24" s="221"/>
      <c r="MEA24" s="221"/>
      <c r="MEB24" s="221"/>
      <c r="MEC24" s="221"/>
      <c r="MED24" s="221"/>
      <c r="MEE24" s="221"/>
      <c r="MEF24" s="221"/>
      <c r="MEG24" s="221"/>
      <c r="MEH24" s="221"/>
      <c r="MEI24" s="221"/>
      <c r="MEJ24" s="221"/>
      <c r="MEK24" s="221"/>
      <c r="MEL24" s="221"/>
      <c r="MEM24" s="221"/>
      <c r="MEN24" s="221"/>
      <c r="MEO24" s="221"/>
      <c r="MEP24" s="221"/>
      <c r="MEQ24" s="221"/>
      <c r="MER24" s="221"/>
      <c r="MES24" s="221"/>
      <c r="MET24" s="221"/>
      <c r="MEU24" s="221"/>
      <c r="MEV24" s="221"/>
      <c r="MEW24" s="221"/>
      <c r="MEX24" s="221"/>
      <c r="MEY24" s="221"/>
      <c r="MEZ24" s="221"/>
      <c r="MFA24" s="221"/>
      <c r="MFB24" s="221"/>
      <c r="MFC24" s="221"/>
      <c r="MFD24" s="221"/>
      <c r="MFE24" s="221"/>
      <c r="MFF24" s="221"/>
      <c r="MFG24" s="221"/>
      <c r="MFH24" s="221"/>
      <c r="MFI24" s="221"/>
      <c r="MFJ24" s="221"/>
      <c r="MFK24" s="221"/>
      <c r="MFL24" s="221"/>
      <c r="MFM24" s="221"/>
      <c r="MFN24" s="221"/>
      <c r="MFO24" s="221"/>
      <c r="MFP24" s="221"/>
      <c r="MFQ24" s="221"/>
      <c r="MFR24" s="221"/>
      <c r="MFS24" s="221"/>
      <c r="MFT24" s="221"/>
      <c r="MFU24" s="221"/>
      <c r="MFV24" s="221"/>
      <c r="MFW24" s="221"/>
      <c r="MFX24" s="221"/>
      <c r="MFY24" s="221"/>
      <c r="MFZ24" s="221"/>
      <c r="MGA24" s="221"/>
      <c r="MGB24" s="221"/>
      <c r="MGC24" s="221"/>
      <c r="MGD24" s="221"/>
      <c r="MGE24" s="221"/>
      <c r="MGF24" s="221"/>
      <c r="MGG24" s="221"/>
      <c r="MGH24" s="221"/>
      <c r="MGI24" s="221"/>
      <c r="MGJ24" s="221"/>
      <c r="MGK24" s="221"/>
      <c r="MGL24" s="221"/>
      <c r="MGM24" s="221"/>
      <c r="MGN24" s="221"/>
      <c r="MGO24" s="221"/>
      <c r="MGP24" s="221"/>
      <c r="MGQ24" s="221"/>
      <c r="MGR24" s="221"/>
      <c r="MGS24" s="221"/>
      <c r="MGT24" s="221"/>
      <c r="MGU24" s="221"/>
      <c r="MGV24" s="221"/>
      <c r="MGW24" s="221"/>
      <c r="MGX24" s="221"/>
      <c r="MGY24" s="221"/>
      <c r="MGZ24" s="221"/>
      <c r="MHA24" s="221"/>
      <c r="MHB24" s="221"/>
      <c r="MHC24" s="221"/>
      <c r="MHD24" s="221"/>
      <c r="MHE24" s="221"/>
      <c r="MHF24" s="221"/>
      <c r="MHG24" s="221"/>
      <c r="MHH24" s="221"/>
      <c r="MHI24" s="221"/>
      <c r="MHJ24" s="221"/>
      <c r="MHK24" s="221"/>
      <c r="MHL24" s="221"/>
      <c r="MHM24" s="221"/>
      <c r="MHN24" s="221"/>
      <c r="MHO24" s="221"/>
      <c r="MHP24" s="221"/>
      <c r="MHQ24" s="221"/>
      <c r="MHR24" s="221"/>
      <c r="MHS24" s="221"/>
      <c r="MHT24" s="221"/>
      <c r="MHU24" s="221"/>
      <c r="MHV24" s="221"/>
      <c r="MHW24" s="221"/>
      <c r="MHX24" s="221"/>
      <c r="MHY24" s="221"/>
      <c r="MHZ24" s="221"/>
      <c r="MIA24" s="221"/>
      <c r="MIB24" s="221"/>
      <c r="MIC24" s="221"/>
      <c r="MID24" s="221"/>
      <c r="MIE24" s="221"/>
      <c r="MIF24" s="221"/>
      <c r="MIG24" s="221"/>
      <c r="MIH24" s="221"/>
      <c r="MII24" s="221"/>
      <c r="MIJ24" s="221"/>
      <c r="MIK24" s="221"/>
      <c r="MIL24" s="221"/>
      <c r="MIM24" s="221"/>
      <c r="MIN24" s="221"/>
      <c r="MIO24" s="221"/>
      <c r="MIP24" s="221"/>
      <c r="MIQ24" s="221"/>
      <c r="MIR24" s="221"/>
      <c r="MIS24" s="221"/>
      <c r="MIT24" s="221"/>
      <c r="MIU24" s="221"/>
      <c r="MIV24" s="221"/>
      <c r="MIW24" s="221"/>
      <c r="MIX24" s="221"/>
      <c r="MIY24" s="221"/>
      <c r="MIZ24" s="221"/>
      <c r="MJA24" s="221"/>
      <c r="MJB24" s="221"/>
      <c r="MJC24" s="221"/>
      <c r="MJD24" s="221"/>
      <c r="MJE24" s="221"/>
      <c r="MJF24" s="221"/>
      <c r="MJG24" s="221"/>
      <c r="MJH24" s="221"/>
      <c r="MJI24" s="221"/>
      <c r="MJJ24" s="221"/>
      <c r="MJK24" s="221"/>
      <c r="MJL24" s="221"/>
      <c r="MJM24" s="221"/>
      <c r="MJN24" s="221"/>
      <c r="MJO24" s="221"/>
      <c r="MJP24" s="221"/>
      <c r="MJQ24" s="221"/>
      <c r="MJR24" s="221"/>
      <c r="MJS24" s="221"/>
      <c r="MJT24" s="221"/>
      <c r="MJU24" s="221"/>
      <c r="MJV24" s="221"/>
      <c r="MJW24" s="221"/>
      <c r="MJX24" s="221"/>
      <c r="MJY24" s="221"/>
      <c r="MJZ24" s="221"/>
      <c r="MKA24" s="221"/>
      <c r="MKB24" s="221"/>
      <c r="MKC24" s="221"/>
      <c r="MKD24" s="221"/>
      <c r="MKE24" s="221"/>
      <c r="MKF24" s="221"/>
      <c r="MKG24" s="221"/>
      <c r="MKH24" s="221"/>
      <c r="MKI24" s="221"/>
      <c r="MKJ24" s="221"/>
      <c r="MKK24" s="221"/>
      <c r="MKL24" s="221"/>
      <c r="MKM24" s="221"/>
      <c r="MKN24" s="221"/>
      <c r="MKO24" s="221"/>
      <c r="MKP24" s="221"/>
      <c r="MKQ24" s="221"/>
      <c r="MKR24" s="221"/>
      <c r="MKS24" s="221"/>
      <c r="MKT24" s="221"/>
      <c r="MKU24" s="221"/>
      <c r="MKV24" s="221"/>
      <c r="MKW24" s="221"/>
      <c r="MKX24" s="221"/>
      <c r="MKY24" s="221"/>
      <c r="MKZ24" s="221"/>
      <c r="MLA24" s="221"/>
      <c r="MLB24" s="221"/>
      <c r="MLC24" s="221"/>
      <c r="MLD24" s="221"/>
      <c r="MLE24" s="221"/>
      <c r="MLF24" s="221"/>
      <c r="MLG24" s="221"/>
      <c r="MLH24" s="221"/>
      <c r="MLI24" s="221"/>
      <c r="MLJ24" s="221"/>
      <c r="MLK24" s="221"/>
      <c r="MLL24" s="221"/>
      <c r="MLM24" s="221"/>
      <c r="MLN24" s="221"/>
      <c r="MLO24" s="221"/>
      <c r="MLP24" s="221"/>
      <c r="MLQ24" s="221"/>
      <c r="MLR24" s="221"/>
      <c r="MLS24" s="221"/>
      <c r="MLT24" s="221"/>
      <c r="MLU24" s="221"/>
      <c r="MLV24" s="221"/>
      <c r="MLW24" s="221"/>
      <c r="MLX24" s="221"/>
      <c r="MLY24" s="221"/>
      <c r="MLZ24" s="221"/>
      <c r="MMA24" s="221"/>
      <c r="MMB24" s="221"/>
      <c r="MMC24" s="221"/>
      <c r="MMD24" s="221"/>
      <c r="MME24" s="221"/>
      <c r="MMF24" s="221"/>
      <c r="MMG24" s="221"/>
      <c r="MMH24" s="221"/>
      <c r="MMI24" s="221"/>
      <c r="MMJ24" s="221"/>
      <c r="MMK24" s="221"/>
      <c r="MML24" s="221"/>
      <c r="MMM24" s="221"/>
      <c r="MMN24" s="221"/>
      <c r="MMO24" s="221"/>
      <c r="MMP24" s="221"/>
      <c r="MMQ24" s="221"/>
      <c r="MMR24" s="221"/>
      <c r="MMS24" s="221"/>
      <c r="MMT24" s="221"/>
      <c r="MMU24" s="221"/>
      <c r="MMV24" s="221"/>
      <c r="MMW24" s="221"/>
      <c r="MMX24" s="221"/>
      <c r="MMY24" s="221"/>
      <c r="MMZ24" s="221"/>
      <c r="MNA24" s="221"/>
      <c r="MNB24" s="221"/>
      <c r="MNC24" s="221"/>
      <c r="MND24" s="221"/>
      <c r="MNE24" s="221"/>
      <c r="MNF24" s="221"/>
      <c r="MNG24" s="221"/>
      <c r="MNH24" s="221"/>
      <c r="MNI24" s="221"/>
      <c r="MNJ24" s="221"/>
      <c r="MNK24" s="221"/>
      <c r="MNL24" s="221"/>
      <c r="MNM24" s="221"/>
      <c r="MNN24" s="221"/>
      <c r="MNO24" s="221"/>
      <c r="MNP24" s="221"/>
      <c r="MNQ24" s="221"/>
      <c r="MNR24" s="221"/>
      <c r="MNS24" s="221"/>
      <c r="MNT24" s="221"/>
      <c r="MNU24" s="221"/>
      <c r="MNV24" s="221"/>
      <c r="MNW24" s="221"/>
      <c r="MNX24" s="221"/>
      <c r="MNY24" s="221"/>
      <c r="MNZ24" s="221"/>
      <c r="MOA24" s="221"/>
      <c r="MOB24" s="221"/>
      <c r="MOC24" s="221"/>
      <c r="MOD24" s="221"/>
      <c r="MOE24" s="221"/>
      <c r="MOF24" s="221"/>
      <c r="MOG24" s="221"/>
      <c r="MOH24" s="221"/>
      <c r="MOI24" s="221"/>
      <c r="MOJ24" s="221"/>
      <c r="MOK24" s="221"/>
      <c r="MOL24" s="221"/>
      <c r="MOM24" s="221"/>
      <c r="MON24" s="221"/>
      <c r="MOO24" s="221"/>
      <c r="MOP24" s="221"/>
      <c r="MOQ24" s="221"/>
      <c r="MOR24" s="221"/>
      <c r="MOS24" s="221"/>
      <c r="MOT24" s="221"/>
      <c r="MOU24" s="221"/>
      <c r="MOV24" s="221"/>
      <c r="MOW24" s="221"/>
      <c r="MOX24" s="221"/>
      <c r="MOY24" s="221"/>
      <c r="MOZ24" s="221"/>
      <c r="MPA24" s="221"/>
      <c r="MPB24" s="221"/>
      <c r="MPC24" s="221"/>
      <c r="MPD24" s="221"/>
      <c r="MPE24" s="221"/>
      <c r="MPF24" s="221"/>
      <c r="MPG24" s="221"/>
      <c r="MPH24" s="221"/>
      <c r="MPI24" s="221"/>
      <c r="MPJ24" s="221"/>
      <c r="MPK24" s="221"/>
      <c r="MPL24" s="221"/>
      <c r="MPM24" s="221"/>
      <c r="MPN24" s="221"/>
      <c r="MPO24" s="221"/>
      <c r="MPP24" s="221"/>
      <c r="MPQ24" s="221"/>
      <c r="MPR24" s="221"/>
      <c r="MPS24" s="221"/>
      <c r="MPT24" s="221"/>
      <c r="MPU24" s="221"/>
      <c r="MPV24" s="221"/>
      <c r="MPW24" s="221"/>
      <c r="MPX24" s="221"/>
      <c r="MPY24" s="221"/>
      <c r="MPZ24" s="221"/>
      <c r="MQA24" s="221"/>
      <c r="MQB24" s="221"/>
      <c r="MQC24" s="221"/>
      <c r="MQD24" s="221"/>
      <c r="MQE24" s="221"/>
      <c r="MQF24" s="221"/>
      <c r="MQG24" s="221"/>
      <c r="MQH24" s="221"/>
      <c r="MQI24" s="221"/>
      <c r="MQJ24" s="221"/>
      <c r="MQK24" s="221"/>
      <c r="MQL24" s="221"/>
      <c r="MQM24" s="221"/>
      <c r="MQN24" s="221"/>
      <c r="MQO24" s="221"/>
      <c r="MQP24" s="221"/>
      <c r="MQQ24" s="221"/>
      <c r="MQR24" s="221"/>
      <c r="MQS24" s="221"/>
      <c r="MQT24" s="221"/>
      <c r="MQU24" s="221"/>
      <c r="MQV24" s="221"/>
      <c r="MQW24" s="221"/>
      <c r="MQX24" s="221"/>
      <c r="MQY24" s="221"/>
      <c r="MQZ24" s="221"/>
      <c r="MRA24" s="221"/>
      <c r="MRB24" s="221"/>
      <c r="MRC24" s="221"/>
      <c r="MRD24" s="221"/>
      <c r="MRE24" s="221"/>
      <c r="MRF24" s="221"/>
      <c r="MRG24" s="221"/>
      <c r="MRH24" s="221"/>
      <c r="MRI24" s="221"/>
      <c r="MRJ24" s="221"/>
      <c r="MRK24" s="221"/>
      <c r="MRL24" s="221"/>
      <c r="MRM24" s="221"/>
      <c r="MRN24" s="221"/>
      <c r="MRO24" s="221"/>
      <c r="MRP24" s="221"/>
      <c r="MRQ24" s="221"/>
      <c r="MRR24" s="221"/>
      <c r="MRS24" s="221"/>
      <c r="MRT24" s="221"/>
      <c r="MRU24" s="221"/>
      <c r="MRV24" s="221"/>
      <c r="MRW24" s="221"/>
      <c r="MRX24" s="221"/>
      <c r="MRY24" s="221"/>
      <c r="MRZ24" s="221"/>
      <c r="MSA24" s="221"/>
      <c r="MSB24" s="221"/>
      <c r="MSC24" s="221"/>
      <c r="MSD24" s="221"/>
      <c r="MSE24" s="221"/>
      <c r="MSF24" s="221"/>
      <c r="MSG24" s="221"/>
      <c r="MSH24" s="221"/>
      <c r="MSI24" s="221"/>
      <c r="MSJ24" s="221"/>
      <c r="MSK24" s="221"/>
      <c r="MSL24" s="221"/>
      <c r="MSM24" s="221"/>
      <c r="MSN24" s="221"/>
      <c r="MSO24" s="221"/>
      <c r="MSP24" s="221"/>
      <c r="MSQ24" s="221"/>
      <c r="MSR24" s="221"/>
      <c r="MSS24" s="221"/>
      <c r="MST24" s="221"/>
      <c r="MSU24" s="221"/>
      <c r="MSV24" s="221"/>
      <c r="MSW24" s="221"/>
      <c r="MSX24" s="221"/>
      <c r="MSY24" s="221"/>
      <c r="MSZ24" s="221"/>
      <c r="MTA24" s="221"/>
      <c r="MTB24" s="221"/>
      <c r="MTC24" s="221"/>
      <c r="MTD24" s="221"/>
      <c r="MTE24" s="221"/>
      <c r="MTF24" s="221"/>
      <c r="MTG24" s="221"/>
      <c r="MTH24" s="221"/>
      <c r="MTI24" s="221"/>
      <c r="MTJ24" s="221"/>
      <c r="MTK24" s="221"/>
      <c r="MTL24" s="221"/>
      <c r="MTM24" s="221"/>
      <c r="MTN24" s="221"/>
      <c r="MTO24" s="221"/>
      <c r="MTP24" s="221"/>
      <c r="MTQ24" s="221"/>
      <c r="MTR24" s="221"/>
      <c r="MTS24" s="221"/>
      <c r="MTT24" s="221"/>
      <c r="MTU24" s="221"/>
      <c r="MTV24" s="221"/>
      <c r="MTW24" s="221"/>
      <c r="MTX24" s="221"/>
      <c r="MTY24" s="221"/>
      <c r="MTZ24" s="221"/>
      <c r="MUA24" s="221"/>
      <c r="MUB24" s="221"/>
      <c r="MUC24" s="221"/>
      <c r="MUD24" s="221"/>
      <c r="MUE24" s="221"/>
      <c r="MUF24" s="221"/>
      <c r="MUG24" s="221"/>
      <c r="MUH24" s="221"/>
      <c r="MUI24" s="221"/>
      <c r="MUJ24" s="221"/>
      <c r="MUK24" s="221"/>
      <c r="MUL24" s="221"/>
      <c r="MUM24" s="221"/>
      <c r="MUN24" s="221"/>
      <c r="MUO24" s="221"/>
      <c r="MUP24" s="221"/>
      <c r="MUQ24" s="221"/>
      <c r="MUR24" s="221"/>
      <c r="MUS24" s="221"/>
      <c r="MUT24" s="221"/>
      <c r="MUU24" s="221"/>
      <c r="MUV24" s="221"/>
      <c r="MUW24" s="221"/>
      <c r="MUX24" s="221"/>
      <c r="MUY24" s="221"/>
      <c r="MUZ24" s="221"/>
      <c r="MVA24" s="221"/>
      <c r="MVB24" s="221"/>
      <c r="MVC24" s="221"/>
      <c r="MVD24" s="221"/>
      <c r="MVE24" s="221"/>
      <c r="MVF24" s="221"/>
      <c r="MVG24" s="221"/>
      <c r="MVH24" s="221"/>
      <c r="MVI24" s="221"/>
      <c r="MVJ24" s="221"/>
      <c r="MVK24" s="221"/>
      <c r="MVL24" s="221"/>
      <c r="MVM24" s="221"/>
      <c r="MVN24" s="221"/>
      <c r="MVO24" s="221"/>
      <c r="MVP24" s="221"/>
      <c r="MVQ24" s="221"/>
      <c r="MVR24" s="221"/>
      <c r="MVS24" s="221"/>
      <c r="MVT24" s="221"/>
      <c r="MVU24" s="221"/>
      <c r="MVV24" s="221"/>
      <c r="MVW24" s="221"/>
      <c r="MVX24" s="221"/>
      <c r="MVY24" s="221"/>
      <c r="MVZ24" s="221"/>
      <c r="MWA24" s="221"/>
      <c r="MWB24" s="221"/>
      <c r="MWC24" s="221"/>
      <c r="MWD24" s="221"/>
      <c r="MWE24" s="221"/>
      <c r="MWF24" s="221"/>
      <c r="MWG24" s="221"/>
      <c r="MWH24" s="221"/>
      <c r="MWI24" s="221"/>
      <c r="MWJ24" s="221"/>
      <c r="MWK24" s="221"/>
      <c r="MWL24" s="221"/>
      <c r="MWM24" s="221"/>
      <c r="MWN24" s="221"/>
      <c r="MWO24" s="221"/>
      <c r="MWP24" s="221"/>
      <c r="MWQ24" s="221"/>
      <c r="MWR24" s="221"/>
      <c r="MWS24" s="221"/>
      <c r="MWT24" s="221"/>
      <c r="MWU24" s="221"/>
      <c r="MWV24" s="221"/>
      <c r="MWW24" s="221"/>
      <c r="MWX24" s="221"/>
      <c r="MWY24" s="221"/>
      <c r="MWZ24" s="221"/>
      <c r="MXA24" s="221"/>
      <c r="MXB24" s="221"/>
      <c r="MXC24" s="221"/>
      <c r="MXD24" s="221"/>
      <c r="MXE24" s="221"/>
      <c r="MXF24" s="221"/>
      <c r="MXG24" s="221"/>
      <c r="MXH24" s="221"/>
      <c r="MXI24" s="221"/>
      <c r="MXJ24" s="221"/>
      <c r="MXK24" s="221"/>
      <c r="MXL24" s="221"/>
      <c r="MXM24" s="221"/>
      <c r="MXN24" s="221"/>
      <c r="MXO24" s="221"/>
      <c r="MXP24" s="221"/>
      <c r="MXQ24" s="221"/>
      <c r="MXR24" s="221"/>
      <c r="MXS24" s="221"/>
      <c r="MXT24" s="221"/>
      <c r="MXU24" s="221"/>
      <c r="MXV24" s="221"/>
      <c r="MXW24" s="221"/>
      <c r="MXX24" s="221"/>
      <c r="MXY24" s="221"/>
      <c r="MXZ24" s="221"/>
      <c r="MYA24" s="221"/>
      <c r="MYB24" s="221"/>
      <c r="MYC24" s="221"/>
      <c r="MYD24" s="221"/>
      <c r="MYE24" s="221"/>
      <c r="MYF24" s="221"/>
      <c r="MYG24" s="221"/>
      <c r="MYH24" s="221"/>
      <c r="MYI24" s="221"/>
      <c r="MYJ24" s="221"/>
      <c r="MYK24" s="221"/>
      <c r="MYL24" s="221"/>
      <c r="MYM24" s="221"/>
      <c r="MYN24" s="221"/>
      <c r="MYO24" s="221"/>
      <c r="MYP24" s="221"/>
      <c r="MYQ24" s="221"/>
      <c r="MYR24" s="221"/>
      <c r="MYS24" s="221"/>
      <c r="MYT24" s="221"/>
      <c r="MYU24" s="221"/>
      <c r="MYV24" s="221"/>
      <c r="MYW24" s="221"/>
      <c r="MYX24" s="221"/>
      <c r="MYY24" s="221"/>
      <c r="MYZ24" s="221"/>
      <c r="MZA24" s="221"/>
      <c r="MZB24" s="221"/>
      <c r="MZC24" s="221"/>
      <c r="MZD24" s="221"/>
      <c r="MZE24" s="221"/>
      <c r="MZF24" s="221"/>
      <c r="MZG24" s="221"/>
      <c r="MZH24" s="221"/>
      <c r="MZI24" s="221"/>
      <c r="MZJ24" s="221"/>
      <c r="MZK24" s="221"/>
      <c r="MZL24" s="221"/>
      <c r="MZM24" s="221"/>
      <c r="MZN24" s="221"/>
      <c r="MZO24" s="221"/>
      <c r="MZP24" s="221"/>
      <c r="MZQ24" s="221"/>
      <c r="MZR24" s="221"/>
      <c r="MZS24" s="221"/>
      <c r="MZT24" s="221"/>
      <c r="MZU24" s="221"/>
      <c r="MZV24" s="221"/>
      <c r="MZW24" s="221"/>
      <c r="MZX24" s="221"/>
      <c r="MZY24" s="221"/>
      <c r="MZZ24" s="221"/>
      <c r="NAA24" s="221"/>
      <c r="NAB24" s="221"/>
      <c r="NAC24" s="221"/>
      <c r="NAD24" s="221"/>
      <c r="NAE24" s="221"/>
      <c r="NAF24" s="221"/>
      <c r="NAG24" s="221"/>
      <c r="NAH24" s="221"/>
      <c r="NAI24" s="221"/>
      <c r="NAJ24" s="221"/>
      <c r="NAK24" s="221"/>
      <c r="NAL24" s="221"/>
      <c r="NAM24" s="221"/>
      <c r="NAN24" s="221"/>
      <c r="NAO24" s="221"/>
      <c r="NAP24" s="221"/>
      <c r="NAQ24" s="221"/>
      <c r="NAR24" s="221"/>
      <c r="NAS24" s="221"/>
      <c r="NAT24" s="221"/>
      <c r="NAU24" s="221"/>
      <c r="NAV24" s="221"/>
      <c r="NAW24" s="221"/>
      <c r="NAX24" s="221"/>
      <c r="NAY24" s="221"/>
      <c r="NAZ24" s="221"/>
      <c r="NBA24" s="221"/>
      <c r="NBB24" s="221"/>
      <c r="NBC24" s="221"/>
      <c r="NBD24" s="221"/>
      <c r="NBE24" s="221"/>
      <c r="NBF24" s="221"/>
      <c r="NBG24" s="221"/>
      <c r="NBH24" s="221"/>
      <c r="NBI24" s="221"/>
      <c r="NBJ24" s="221"/>
      <c r="NBK24" s="221"/>
      <c r="NBL24" s="221"/>
      <c r="NBM24" s="221"/>
      <c r="NBN24" s="221"/>
      <c r="NBO24" s="221"/>
      <c r="NBP24" s="221"/>
      <c r="NBQ24" s="221"/>
      <c r="NBR24" s="221"/>
      <c r="NBS24" s="221"/>
      <c r="NBT24" s="221"/>
      <c r="NBU24" s="221"/>
      <c r="NBV24" s="221"/>
      <c r="NBW24" s="221"/>
      <c r="NBX24" s="221"/>
      <c r="NBY24" s="221"/>
      <c r="NBZ24" s="221"/>
      <c r="NCA24" s="221"/>
      <c r="NCB24" s="221"/>
      <c r="NCC24" s="221"/>
      <c r="NCD24" s="221"/>
      <c r="NCE24" s="221"/>
      <c r="NCF24" s="221"/>
      <c r="NCG24" s="221"/>
      <c r="NCH24" s="221"/>
      <c r="NCI24" s="221"/>
      <c r="NCJ24" s="221"/>
      <c r="NCK24" s="221"/>
      <c r="NCL24" s="221"/>
      <c r="NCM24" s="221"/>
      <c r="NCN24" s="221"/>
      <c r="NCO24" s="221"/>
      <c r="NCP24" s="221"/>
      <c r="NCQ24" s="221"/>
      <c r="NCR24" s="221"/>
      <c r="NCS24" s="221"/>
      <c r="NCT24" s="221"/>
      <c r="NCU24" s="221"/>
      <c r="NCV24" s="221"/>
      <c r="NCW24" s="221"/>
      <c r="NCX24" s="221"/>
      <c r="NCY24" s="221"/>
      <c r="NCZ24" s="221"/>
      <c r="NDA24" s="221"/>
      <c r="NDB24" s="221"/>
      <c r="NDC24" s="221"/>
      <c r="NDD24" s="221"/>
      <c r="NDE24" s="221"/>
      <c r="NDF24" s="221"/>
      <c r="NDG24" s="221"/>
      <c r="NDH24" s="221"/>
      <c r="NDI24" s="221"/>
      <c r="NDJ24" s="221"/>
      <c r="NDK24" s="221"/>
      <c r="NDL24" s="221"/>
      <c r="NDM24" s="221"/>
      <c r="NDN24" s="221"/>
      <c r="NDO24" s="221"/>
      <c r="NDP24" s="221"/>
      <c r="NDQ24" s="221"/>
      <c r="NDR24" s="221"/>
      <c r="NDS24" s="221"/>
      <c r="NDT24" s="221"/>
      <c r="NDU24" s="221"/>
      <c r="NDV24" s="221"/>
      <c r="NDW24" s="221"/>
      <c r="NDX24" s="221"/>
      <c r="NDY24" s="221"/>
      <c r="NDZ24" s="221"/>
      <c r="NEA24" s="221"/>
      <c r="NEB24" s="221"/>
      <c r="NEC24" s="221"/>
      <c r="NED24" s="221"/>
      <c r="NEE24" s="221"/>
      <c r="NEF24" s="221"/>
      <c r="NEG24" s="221"/>
      <c r="NEH24" s="221"/>
      <c r="NEI24" s="221"/>
      <c r="NEJ24" s="221"/>
      <c r="NEK24" s="221"/>
      <c r="NEL24" s="221"/>
      <c r="NEM24" s="221"/>
      <c r="NEN24" s="221"/>
      <c r="NEO24" s="221"/>
      <c r="NEP24" s="221"/>
      <c r="NEQ24" s="221"/>
      <c r="NER24" s="221"/>
      <c r="NES24" s="221"/>
      <c r="NET24" s="221"/>
      <c r="NEU24" s="221"/>
      <c r="NEV24" s="221"/>
      <c r="NEW24" s="221"/>
      <c r="NEX24" s="221"/>
      <c r="NEY24" s="221"/>
      <c r="NEZ24" s="221"/>
      <c r="NFA24" s="221"/>
      <c r="NFB24" s="221"/>
      <c r="NFC24" s="221"/>
      <c r="NFD24" s="221"/>
      <c r="NFE24" s="221"/>
      <c r="NFF24" s="221"/>
      <c r="NFG24" s="221"/>
      <c r="NFH24" s="221"/>
      <c r="NFI24" s="221"/>
      <c r="NFJ24" s="221"/>
      <c r="NFK24" s="221"/>
      <c r="NFL24" s="221"/>
      <c r="NFM24" s="221"/>
      <c r="NFN24" s="221"/>
      <c r="NFO24" s="221"/>
      <c r="NFP24" s="221"/>
      <c r="NFQ24" s="221"/>
      <c r="NFR24" s="221"/>
      <c r="NFS24" s="221"/>
      <c r="NFT24" s="221"/>
      <c r="NFU24" s="221"/>
      <c r="NFV24" s="221"/>
      <c r="NFW24" s="221"/>
      <c r="NFX24" s="221"/>
      <c r="NFY24" s="221"/>
      <c r="NFZ24" s="221"/>
      <c r="NGA24" s="221"/>
      <c r="NGB24" s="221"/>
      <c r="NGC24" s="221"/>
      <c r="NGD24" s="221"/>
      <c r="NGE24" s="221"/>
      <c r="NGF24" s="221"/>
      <c r="NGG24" s="221"/>
      <c r="NGH24" s="221"/>
      <c r="NGI24" s="221"/>
      <c r="NGJ24" s="221"/>
      <c r="NGK24" s="221"/>
      <c r="NGL24" s="221"/>
      <c r="NGM24" s="221"/>
      <c r="NGN24" s="221"/>
      <c r="NGO24" s="221"/>
      <c r="NGP24" s="221"/>
      <c r="NGQ24" s="221"/>
      <c r="NGR24" s="221"/>
      <c r="NGS24" s="221"/>
      <c r="NGT24" s="221"/>
      <c r="NGU24" s="221"/>
      <c r="NGV24" s="221"/>
      <c r="NGW24" s="221"/>
      <c r="NGX24" s="221"/>
      <c r="NGY24" s="221"/>
      <c r="NGZ24" s="221"/>
      <c r="NHA24" s="221"/>
      <c r="NHB24" s="221"/>
      <c r="NHC24" s="221"/>
      <c r="NHD24" s="221"/>
      <c r="NHE24" s="221"/>
      <c r="NHF24" s="221"/>
      <c r="NHG24" s="221"/>
      <c r="NHH24" s="221"/>
      <c r="NHI24" s="221"/>
      <c r="NHJ24" s="221"/>
      <c r="NHK24" s="221"/>
      <c r="NHL24" s="221"/>
      <c r="NHM24" s="221"/>
      <c r="NHN24" s="221"/>
      <c r="NHO24" s="221"/>
      <c r="NHP24" s="221"/>
      <c r="NHQ24" s="221"/>
      <c r="NHR24" s="221"/>
      <c r="NHS24" s="221"/>
      <c r="NHT24" s="221"/>
      <c r="NHU24" s="221"/>
      <c r="NHV24" s="221"/>
      <c r="NHW24" s="221"/>
      <c r="NHX24" s="221"/>
      <c r="NHY24" s="221"/>
      <c r="NHZ24" s="221"/>
      <c r="NIA24" s="221"/>
      <c r="NIB24" s="221"/>
      <c r="NIC24" s="221"/>
      <c r="NID24" s="221"/>
      <c r="NIE24" s="221"/>
      <c r="NIF24" s="221"/>
      <c r="NIG24" s="221"/>
      <c r="NIH24" s="221"/>
      <c r="NII24" s="221"/>
      <c r="NIJ24" s="221"/>
      <c r="NIK24" s="221"/>
      <c r="NIL24" s="221"/>
      <c r="NIM24" s="221"/>
      <c r="NIN24" s="221"/>
      <c r="NIO24" s="221"/>
      <c r="NIP24" s="221"/>
      <c r="NIQ24" s="221"/>
      <c r="NIR24" s="221"/>
      <c r="NIS24" s="221"/>
      <c r="NIT24" s="221"/>
      <c r="NIU24" s="221"/>
      <c r="NIV24" s="221"/>
      <c r="NIW24" s="221"/>
      <c r="NIX24" s="221"/>
      <c r="NIY24" s="221"/>
      <c r="NIZ24" s="221"/>
      <c r="NJA24" s="221"/>
      <c r="NJB24" s="221"/>
      <c r="NJC24" s="221"/>
      <c r="NJD24" s="221"/>
      <c r="NJE24" s="221"/>
      <c r="NJF24" s="221"/>
      <c r="NJG24" s="221"/>
      <c r="NJH24" s="221"/>
      <c r="NJI24" s="221"/>
      <c r="NJJ24" s="221"/>
      <c r="NJK24" s="221"/>
      <c r="NJL24" s="221"/>
      <c r="NJM24" s="221"/>
      <c r="NJN24" s="221"/>
      <c r="NJO24" s="221"/>
      <c r="NJP24" s="221"/>
      <c r="NJQ24" s="221"/>
      <c r="NJR24" s="221"/>
      <c r="NJS24" s="221"/>
      <c r="NJT24" s="221"/>
      <c r="NJU24" s="221"/>
      <c r="NJV24" s="221"/>
      <c r="NJW24" s="221"/>
      <c r="NJX24" s="221"/>
      <c r="NJY24" s="221"/>
      <c r="NJZ24" s="221"/>
      <c r="NKA24" s="221"/>
      <c r="NKB24" s="221"/>
      <c r="NKC24" s="221"/>
      <c r="NKD24" s="221"/>
      <c r="NKE24" s="221"/>
      <c r="NKF24" s="221"/>
      <c r="NKG24" s="221"/>
      <c r="NKH24" s="221"/>
      <c r="NKI24" s="221"/>
      <c r="NKJ24" s="221"/>
      <c r="NKK24" s="221"/>
      <c r="NKL24" s="221"/>
      <c r="NKM24" s="221"/>
      <c r="NKN24" s="221"/>
      <c r="NKO24" s="221"/>
      <c r="NKP24" s="221"/>
      <c r="NKQ24" s="221"/>
      <c r="NKR24" s="221"/>
      <c r="NKS24" s="221"/>
      <c r="NKT24" s="221"/>
      <c r="NKU24" s="221"/>
      <c r="NKV24" s="221"/>
      <c r="NKW24" s="221"/>
      <c r="NKX24" s="221"/>
      <c r="NKY24" s="221"/>
      <c r="NKZ24" s="221"/>
      <c r="NLA24" s="221"/>
      <c r="NLB24" s="221"/>
      <c r="NLC24" s="221"/>
      <c r="NLD24" s="221"/>
      <c r="NLE24" s="221"/>
      <c r="NLF24" s="221"/>
      <c r="NLG24" s="221"/>
      <c r="NLH24" s="221"/>
      <c r="NLI24" s="221"/>
      <c r="NLJ24" s="221"/>
      <c r="NLK24" s="221"/>
      <c r="NLL24" s="221"/>
      <c r="NLM24" s="221"/>
      <c r="NLN24" s="221"/>
      <c r="NLO24" s="221"/>
      <c r="NLP24" s="221"/>
      <c r="NLQ24" s="221"/>
      <c r="NLR24" s="221"/>
      <c r="NLS24" s="221"/>
      <c r="NLT24" s="221"/>
      <c r="NLU24" s="221"/>
      <c r="NLV24" s="221"/>
      <c r="NLW24" s="221"/>
      <c r="NLX24" s="221"/>
      <c r="NLY24" s="221"/>
      <c r="NLZ24" s="221"/>
      <c r="NMA24" s="221"/>
      <c r="NMB24" s="221"/>
      <c r="NMC24" s="221"/>
      <c r="NMD24" s="221"/>
      <c r="NME24" s="221"/>
      <c r="NMF24" s="221"/>
      <c r="NMG24" s="221"/>
      <c r="NMH24" s="221"/>
      <c r="NMI24" s="221"/>
      <c r="NMJ24" s="221"/>
      <c r="NMK24" s="221"/>
      <c r="NML24" s="221"/>
      <c r="NMM24" s="221"/>
      <c r="NMN24" s="221"/>
      <c r="NMO24" s="221"/>
      <c r="NMP24" s="221"/>
      <c r="NMQ24" s="221"/>
      <c r="NMR24" s="221"/>
      <c r="NMS24" s="221"/>
      <c r="NMT24" s="221"/>
      <c r="NMU24" s="221"/>
      <c r="NMV24" s="221"/>
      <c r="NMW24" s="221"/>
      <c r="NMX24" s="221"/>
      <c r="NMY24" s="221"/>
      <c r="NMZ24" s="221"/>
      <c r="NNA24" s="221"/>
      <c r="NNB24" s="221"/>
      <c r="NNC24" s="221"/>
      <c r="NND24" s="221"/>
      <c r="NNE24" s="221"/>
      <c r="NNF24" s="221"/>
      <c r="NNG24" s="221"/>
      <c r="NNH24" s="221"/>
      <c r="NNI24" s="221"/>
      <c r="NNJ24" s="221"/>
      <c r="NNK24" s="221"/>
      <c r="NNL24" s="221"/>
      <c r="NNM24" s="221"/>
      <c r="NNN24" s="221"/>
      <c r="NNO24" s="221"/>
      <c r="NNP24" s="221"/>
      <c r="NNQ24" s="221"/>
      <c r="NNR24" s="221"/>
      <c r="NNS24" s="221"/>
      <c r="NNT24" s="221"/>
      <c r="NNU24" s="221"/>
      <c r="NNV24" s="221"/>
      <c r="NNW24" s="221"/>
      <c r="NNX24" s="221"/>
      <c r="NNY24" s="221"/>
      <c r="NNZ24" s="221"/>
      <c r="NOA24" s="221"/>
      <c r="NOB24" s="221"/>
      <c r="NOC24" s="221"/>
      <c r="NOD24" s="221"/>
      <c r="NOE24" s="221"/>
      <c r="NOF24" s="221"/>
      <c r="NOG24" s="221"/>
      <c r="NOH24" s="221"/>
      <c r="NOI24" s="221"/>
      <c r="NOJ24" s="221"/>
      <c r="NOK24" s="221"/>
      <c r="NOL24" s="221"/>
      <c r="NOM24" s="221"/>
      <c r="NON24" s="221"/>
      <c r="NOO24" s="221"/>
      <c r="NOP24" s="221"/>
      <c r="NOQ24" s="221"/>
      <c r="NOR24" s="221"/>
      <c r="NOS24" s="221"/>
      <c r="NOT24" s="221"/>
      <c r="NOU24" s="221"/>
      <c r="NOV24" s="221"/>
      <c r="NOW24" s="221"/>
      <c r="NOX24" s="221"/>
      <c r="NOY24" s="221"/>
      <c r="NOZ24" s="221"/>
      <c r="NPA24" s="221"/>
      <c r="NPB24" s="221"/>
      <c r="NPC24" s="221"/>
      <c r="NPD24" s="221"/>
      <c r="NPE24" s="221"/>
      <c r="NPF24" s="221"/>
      <c r="NPG24" s="221"/>
      <c r="NPH24" s="221"/>
      <c r="NPI24" s="221"/>
      <c r="NPJ24" s="221"/>
      <c r="NPK24" s="221"/>
      <c r="NPL24" s="221"/>
      <c r="NPM24" s="221"/>
      <c r="NPN24" s="221"/>
      <c r="NPO24" s="221"/>
      <c r="NPP24" s="221"/>
      <c r="NPQ24" s="221"/>
      <c r="NPR24" s="221"/>
      <c r="NPS24" s="221"/>
      <c r="NPT24" s="221"/>
      <c r="NPU24" s="221"/>
      <c r="NPV24" s="221"/>
      <c r="NPW24" s="221"/>
      <c r="NPX24" s="221"/>
      <c r="NPY24" s="221"/>
      <c r="NPZ24" s="221"/>
      <c r="NQA24" s="221"/>
      <c r="NQB24" s="221"/>
      <c r="NQC24" s="221"/>
      <c r="NQD24" s="221"/>
      <c r="NQE24" s="221"/>
      <c r="NQF24" s="221"/>
      <c r="NQG24" s="221"/>
      <c r="NQH24" s="221"/>
      <c r="NQI24" s="221"/>
      <c r="NQJ24" s="221"/>
      <c r="NQK24" s="221"/>
      <c r="NQL24" s="221"/>
      <c r="NQM24" s="221"/>
      <c r="NQN24" s="221"/>
      <c r="NQO24" s="221"/>
      <c r="NQP24" s="221"/>
      <c r="NQQ24" s="221"/>
      <c r="NQR24" s="221"/>
      <c r="NQS24" s="221"/>
      <c r="NQT24" s="221"/>
      <c r="NQU24" s="221"/>
      <c r="NQV24" s="221"/>
      <c r="NQW24" s="221"/>
      <c r="NQX24" s="221"/>
      <c r="NQY24" s="221"/>
      <c r="NQZ24" s="221"/>
      <c r="NRA24" s="221"/>
      <c r="NRB24" s="221"/>
      <c r="NRC24" s="221"/>
      <c r="NRD24" s="221"/>
      <c r="NRE24" s="221"/>
      <c r="NRF24" s="221"/>
      <c r="NRG24" s="221"/>
      <c r="NRH24" s="221"/>
      <c r="NRI24" s="221"/>
      <c r="NRJ24" s="221"/>
      <c r="NRK24" s="221"/>
      <c r="NRL24" s="221"/>
      <c r="NRM24" s="221"/>
      <c r="NRN24" s="221"/>
      <c r="NRO24" s="221"/>
      <c r="NRP24" s="221"/>
      <c r="NRQ24" s="221"/>
      <c r="NRR24" s="221"/>
      <c r="NRS24" s="221"/>
      <c r="NRT24" s="221"/>
      <c r="NRU24" s="221"/>
      <c r="NRV24" s="221"/>
      <c r="NRW24" s="221"/>
      <c r="NRX24" s="221"/>
      <c r="NRY24" s="221"/>
      <c r="NRZ24" s="221"/>
      <c r="NSA24" s="221"/>
      <c r="NSB24" s="221"/>
      <c r="NSC24" s="221"/>
      <c r="NSD24" s="221"/>
      <c r="NSE24" s="221"/>
      <c r="NSF24" s="221"/>
      <c r="NSG24" s="221"/>
      <c r="NSH24" s="221"/>
      <c r="NSI24" s="221"/>
      <c r="NSJ24" s="221"/>
      <c r="NSK24" s="221"/>
      <c r="NSL24" s="221"/>
      <c r="NSM24" s="221"/>
      <c r="NSN24" s="221"/>
      <c r="NSO24" s="221"/>
      <c r="NSP24" s="221"/>
      <c r="NSQ24" s="221"/>
      <c r="NSR24" s="221"/>
      <c r="NSS24" s="221"/>
      <c r="NST24" s="221"/>
      <c r="NSU24" s="221"/>
      <c r="NSV24" s="221"/>
      <c r="NSW24" s="221"/>
      <c r="NSX24" s="221"/>
      <c r="NSY24" s="221"/>
      <c r="NSZ24" s="221"/>
      <c r="NTA24" s="221"/>
      <c r="NTB24" s="221"/>
      <c r="NTC24" s="221"/>
      <c r="NTD24" s="221"/>
      <c r="NTE24" s="221"/>
      <c r="NTF24" s="221"/>
      <c r="NTG24" s="221"/>
      <c r="NTH24" s="221"/>
      <c r="NTI24" s="221"/>
      <c r="NTJ24" s="221"/>
      <c r="NTK24" s="221"/>
      <c r="NTL24" s="221"/>
      <c r="NTM24" s="221"/>
      <c r="NTN24" s="221"/>
      <c r="NTO24" s="221"/>
      <c r="NTP24" s="221"/>
      <c r="NTQ24" s="221"/>
      <c r="NTR24" s="221"/>
      <c r="NTS24" s="221"/>
      <c r="NTT24" s="221"/>
      <c r="NTU24" s="221"/>
      <c r="NTV24" s="221"/>
      <c r="NTW24" s="221"/>
      <c r="NTX24" s="221"/>
      <c r="NTY24" s="221"/>
      <c r="NTZ24" s="221"/>
      <c r="NUA24" s="221"/>
      <c r="NUB24" s="221"/>
      <c r="NUC24" s="221"/>
      <c r="NUD24" s="221"/>
      <c r="NUE24" s="221"/>
      <c r="NUF24" s="221"/>
      <c r="NUG24" s="221"/>
      <c r="NUH24" s="221"/>
      <c r="NUI24" s="221"/>
      <c r="NUJ24" s="221"/>
      <c r="NUK24" s="221"/>
      <c r="NUL24" s="221"/>
      <c r="NUM24" s="221"/>
      <c r="NUN24" s="221"/>
      <c r="NUO24" s="221"/>
      <c r="NUP24" s="221"/>
      <c r="NUQ24" s="221"/>
      <c r="NUR24" s="221"/>
      <c r="NUS24" s="221"/>
      <c r="NUT24" s="221"/>
      <c r="NUU24" s="221"/>
      <c r="NUV24" s="221"/>
      <c r="NUW24" s="221"/>
      <c r="NUX24" s="221"/>
      <c r="NUY24" s="221"/>
      <c r="NUZ24" s="221"/>
      <c r="NVA24" s="221"/>
      <c r="NVB24" s="221"/>
      <c r="NVC24" s="221"/>
      <c r="NVD24" s="221"/>
      <c r="NVE24" s="221"/>
      <c r="NVF24" s="221"/>
      <c r="NVG24" s="221"/>
      <c r="NVH24" s="221"/>
      <c r="NVI24" s="221"/>
      <c r="NVJ24" s="221"/>
      <c r="NVK24" s="221"/>
      <c r="NVL24" s="221"/>
      <c r="NVM24" s="221"/>
      <c r="NVN24" s="221"/>
      <c r="NVO24" s="221"/>
      <c r="NVP24" s="221"/>
      <c r="NVQ24" s="221"/>
      <c r="NVR24" s="221"/>
      <c r="NVS24" s="221"/>
      <c r="NVT24" s="221"/>
      <c r="NVU24" s="221"/>
      <c r="NVV24" s="221"/>
      <c r="NVW24" s="221"/>
      <c r="NVX24" s="221"/>
      <c r="NVY24" s="221"/>
      <c r="NVZ24" s="221"/>
      <c r="NWA24" s="221"/>
      <c r="NWB24" s="221"/>
      <c r="NWC24" s="221"/>
      <c r="NWD24" s="221"/>
      <c r="NWE24" s="221"/>
      <c r="NWF24" s="221"/>
      <c r="NWG24" s="221"/>
      <c r="NWH24" s="221"/>
      <c r="NWI24" s="221"/>
      <c r="NWJ24" s="221"/>
      <c r="NWK24" s="221"/>
      <c r="NWL24" s="221"/>
      <c r="NWM24" s="221"/>
      <c r="NWN24" s="221"/>
      <c r="NWO24" s="221"/>
      <c r="NWP24" s="221"/>
      <c r="NWQ24" s="221"/>
      <c r="NWR24" s="221"/>
      <c r="NWS24" s="221"/>
      <c r="NWT24" s="221"/>
      <c r="NWU24" s="221"/>
      <c r="NWV24" s="221"/>
      <c r="NWW24" s="221"/>
      <c r="NWX24" s="221"/>
      <c r="NWY24" s="221"/>
      <c r="NWZ24" s="221"/>
      <c r="NXA24" s="221"/>
      <c r="NXB24" s="221"/>
      <c r="NXC24" s="221"/>
      <c r="NXD24" s="221"/>
      <c r="NXE24" s="221"/>
      <c r="NXF24" s="221"/>
      <c r="NXG24" s="221"/>
      <c r="NXH24" s="221"/>
      <c r="NXI24" s="221"/>
      <c r="NXJ24" s="221"/>
      <c r="NXK24" s="221"/>
      <c r="NXL24" s="221"/>
      <c r="NXM24" s="221"/>
      <c r="NXN24" s="221"/>
      <c r="NXO24" s="221"/>
      <c r="NXP24" s="221"/>
      <c r="NXQ24" s="221"/>
      <c r="NXR24" s="221"/>
      <c r="NXS24" s="221"/>
      <c r="NXT24" s="221"/>
      <c r="NXU24" s="221"/>
      <c r="NXV24" s="221"/>
      <c r="NXW24" s="221"/>
      <c r="NXX24" s="221"/>
      <c r="NXY24" s="221"/>
      <c r="NXZ24" s="221"/>
      <c r="NYA24" s="221"/>
      <c r="NYB24" s="221"/>
      <c r="NYC24" s="221"/>
      <c r="NYD24" s="221"/>
      <c r="NYE24" s="221"/>
      <c r="NYF24" s="221"/>
      <c r="NYG24" s="221"/>
      <c r="NYH24" s="221"/>
      <c r="NYI24" s="221"/>
      <c r="NYJ24" s="221"/>
      <c r="NYK24" s="221"/>
      <c r="NYL24" s="221"/>
      <c r="NYM24" s="221"/>
      <c r="NYN24" s="221"/>
      <c r="NYO24" s="221"/>
      <c r="NYP24" s="221"/>
      <c r="NYQ24" s="221"/>
      <c r="NYR24" s="221"/>
      <c r="NYS24" s="221"/>
      <c r="NYT24" s="221"/>
      <c r="NYU24" s="221"/>
      <c r="NYV24" s="221"/>
      <c r="NYW24" s="221"/>
      <c r="NYX24" s="221"/>
      <c r="NYY24" s="221"/>
      <c r="NYZ24" s="221"/>
      <c r="NZA24" s="221"/>
      <c r="NZB24" s="221"/>
      <c r="NZC24" s="221"/>
      <c r="NZD24" s="221"/>
      <c r="NZE24" s="221"/>
      <c r="NZF24" s="221"/>
      <c r="NZG24" s="221"/>
      <c r="NZH24" s="221"/>
      <c r="NZI24" s="221"/>
      <c r="NZJ24" s="221"/>
      <c r="NZK24" s="221"/>
      <c r="NZL24" s="221"/>
      <c r="NZM24" s="221"/>
      <c r="NZN24" s="221"/>
      <c r="NZO24" s="221"/>
      <c r="NZP24" s="221"/>
      <c r="NZQ24" s="221"/>
      <c r="NZR24" s="221"/>
      <c r="NZS24" s="221"/>
      <c r="NZT24" s="221"/>
      <c r="NZU24" s="221"/>
      <c r="NZV24" s="221"/>
      <c r="NZW24" s="221"/>
      <c r="NZX24" s="221"/>
      <c r="NZY24" s="221"/>
      <c r="NZZ24" s="221"/>
      <c r="OAA24" s="221"/>
      <c r="OAB24" s="221"/>
      <c r="OAC24" s="221"/>
      <c r="OAD24" s="221"/>
      <c r="OAE24" s="221"/>
      <c r="OAF24" s="221"/>
      <c r="OAG24" s="221"/>
      <c r="OAH24" s="221"/>
      <c r="OAI24" s="221"/>
      <c r="OAJ24" s="221"/>
      <c r="OAK24" s="221"/>
      <c r="OAL24" s="221"/>
      <c r="OAM24" s="221"/>
      <c r="OAN24" s="221"/>
      <c r="OAO24" s="221"/>
      <c r="OAP24" s="221"/>
      <c r="OAQ24" s="221"/>
      <c r="OAR24" s="221"/>
      <c r="OAS24" s="221"/>
      <c r="OAT24" s="221"/>
      <c r="OAU24" s="221"/>
      <c r="OAV24" s="221"/>
      <c r="OAW24" s="221"/>
      <c r="OAX24" s="221"/>
      <c r="OAY24" s="221"/>
      <c r="OAZ24" s="221"/>
      <c r="OBA24" s="221"/>
      <c r="OBB24" s="221"/>
      <c r="OBC24" s="221"/>
      <c r="OBD24" s="221"/>
      <c r="OBE24" s="221"/>
      <c r="OBF24" s="221"/>
      <c r="OBG24" s="221"/>
      <c r="OBH24" s="221"/>
      <c r="OBI24" s="221"/>
      <c r="OBJ24" s="221"/>
      <c r="OBK24" s="221"/>
      <c r="OBL24" s="221"/>
      <c r="OBM24" s="221"/>
      <c r="OBN24" s="221"/>
      <c r="OBO24" s="221"/>
      <c r="OBP24" s="221"/>
      <c r="OBQ24" s="221"/>
      <c r="OBR24" s="221"/>
      <c r="OBS24" s="221"/>
      <c r="OBT24" s="221"/>
      <c r="OBU24" s="221"/>
      <c r="OBV24" s="221"/>
      <c r="OBW24" s="221"/>
      <c r="OBX24" s="221"/>
      <c r="OBY24" s="221"/>
      <c r="OBZ24" s="221"/>
      <c r="OCA24" s="221"/>
      <c r="OCB24" s="221"/>
      <c r="OCC24" s="221"/>
      <c r="OCD24" s="221"/>
      <c r="OCE24" s="221"/>
      <c r="OCF24" s="221"/>
      <c r="OCG24" s="221"/>
      <c r="OCH24" s="221"/>
      <c r="OCI24" s="221"/>
      <c r="OCJ24" s="221"/>
      <c r="OCK24" s="221"/>
      <c r="OCL24" s="221"/>
      <c r="OCM24" s="221"/>
      <c r="OCN24" s="221"/>
      <c r="OCO24" s="221"/>
      <c r="OCP24" s="221"/>
      <c r="OCQ24" s="221"/>
      <c r="OCR24" s="221"/>
      <c r="OCS24" s="221"/>
      <c r="OCT24" s="221"/>
      <c r="OCU24" s="221"/>
      <c r="OCV24" s="221"/>
      <c r="OCW24" s="221"/>
      <c r="OCX24" s="221"/>
      <c r="OCY24" s="221"/>
      <c r="OCZ24" s="221"/>
      <c r="ODA24" s="221"/>
      <c r="ODB24" s="221"/>
      <c r="ODC24" s="221"/>
      <c r="ODD24" s="221"/>
      <c r="ODE24" s="221"/>
      <c r="ODF24" s="221"/>
      <c r="ODG24" s="221"/>
      <c r="ODH24" s="221"/>
      <c r="ODI24" s="221"/>
      <c r="ODJ24" s="221"/>
      <c r="ODK24" s="221"/>
      <c r="ODL24" s="221"/>
      <c r="ODM24" s="221"/>
      <c r="ODN24" s="221"/>
      <c r="ODO24" s="221"/>
      <c r="ODP24" s="221"/>
      <c r="ODQ24" s="221"/>
      <c r="ODR24" s="221"/>
      <c r="ODS24" s="221"/>
      <c r="ODT24" s="221"/>
      <c r="ODU24" s="221"/>
      <c r="ODV24" s="221"/>
      <c r="ODW24" s="221"/>
      <c r="ODX24" s="221"/>
      <c r="ODY24" s="221"/>
      <c r="ODZ24" s="221"/>
      <c r="OEA24" s="221"/>
      <c r="OEB24" s="221"/>
      <c r="OEC24" s="221"/>
      <c r="OED24" s="221"/>
      <c r="OEE24" s="221"/>
      <c r="OEF24" s="221"/>
      <c r="OEG24" s="221"/>
      <c r="OEH24" s="221"/>
      <c r="OEI24" s="221"/>
      <c r="OEJ24" s="221"/>
      <c r="OEK24" s="221"/>
      <c r="OEL24" s="221"/>
      <c r="OEM24" s="221"/>
      <c r="OEN24" s="221"/>
      <c r="OEO24" s="221"/>
      <c r="OEP24" s="221"/>
      <c r="OEQ24" s="221"/>
      <c r="OER24" s="221"/>
      <c r="OES24" s="221"/>
      <c r="OET24" s="221"/>
      <c r="OEU24" s="221"/>
      <c r="OEV24" s="221"/>
      <c r="OEW24" s="221"/>
      <c r="OEX24" s="221"/>
      <c r="OEY24" s="221"/>
      <c r="OEZ24" s="221"/>
      <c r="OFA24" s="221"/>
      <c r="OFB24" s="221"/>
      <c r="OFC24" s="221"/>
      <c r="OFD24" s="221"/>
      <c r="OFE24" s="221"/>
      <c r="OFF24" s="221"/>
      <c r="OFG24" s="221"/>
      <c r="OFH24" s="221"/>
      <c r="OFI24" s="221"/>
      <c r="OFJ24" s="221"/>
      <c r="OFK24" s="221"/>
      <c r="OFL24" s="221"/>
      <c r="OFM24" s="221"/>
      <c r="OFN24" s="221"/>
      <c r="OFO24" s="221"/>
      <c r="OFP24" s="221"/>
      <c r="OFQ24" s="221"/>
      <c r="OFR24" s="221"/>
      <c r="OFS24" s="221"/>
      <c r="OFT24" s="221"/>
      <c r="OFU24" s="221"/>
      <c r="OFV24" s="221"/>
      <c r="OFW24" s="221"/>
      <c r="OFX24" s="221"/>
      <c r="OFY24" s="221"/>
      <c r="OFZ24" s="221"/>
      <c r="OGA24" s="221"/>
      <c r="OGB24" s="221"/>
      <c r="OGC24" s="221"/>
      <c r="OGD24" s="221"/>
      <c r="OGE24" s="221"/>
      <c r="OGF24" s="221"/>
      <c r="OGG24" s="221"/>
      <c r="OGH24" s="221"/>
      <c r="OGI24" s="221"/>
      <c r="OGJ24" s="221"/>
      <c r="OGK24" s="221"/>
      <c r="OGL24" s="221"/>
      <c r="OGM24" s="221"/>
      <c r="OGN24" s="221"/>
      <c r="OGO24" s="221"/>
      <c r="OGP24" s="221"/>
      <c r="OGQ24" s="221"/>
      <c r="OGR24" s="221"/>
      <c r="OGS24" s="221"/>
      <c r="OGT24" s="221"/>
      <c r="OGU24" s="221"/>
      <c r="OGV24" s="221"/>
      <c r="OGW24" s="221"/>
      <c r="OGX24" s="221"/>
      <c r="OGY24" s="221"/>
      <c r="OGZ24" s="221"/>
      <c r="OHA24" s="221"/>
      <c r="OHB24" s="221"/>
      <c r="OHC24" s="221"/>
      <c r="OHD24" s="221"/>
      <c r="OHE24" s="221"/>
      <c r="OHF24" s="221"/>
      <c r="OHG24" s="221"/>
      <c r="OHH24" s="221"/>
      <c r="OHI24" s="221"/>
      <c r="OHJ24" s="221"/>
      <c r="OHK24" s="221"/>
      <c r="OHL24" s="221"/>
      <c r="OHM24" s="221"/>
      <c r="OHN24" s="221"/>
      <c r="OHO24" s="221"/>
      <c r="OHP24" s="221"/>
      <c r="OHQ24" s="221"/>
      <c r="OHR24" s="221"/>
      <c r="OHS24" s="221"/>
      <c r="OHT24" s="221"/>
      <c r="OHU24" s="221"/>
      <c r="OHV24" s="221"/>
      <c r="OHW24" s="221"/>
      <c r="OHX24" s="221"/>
      <c r="OHY24" s="221"/>
      <c r="OHZ24" s="221"/>
      <c r="OIA24" s="221"/>
      <c r="OIB24" s="221"/>
      <c r="OIC24" s="221"/>
      <c r="OID24" s="221"/>
      <c r="OIE24" s="221"/>
      <c r="OIF24" s="221"/>
      <c r="OIG24" s="221"/>
      <c r="OIH24" s="221"/>
      <c r="OII24" s="221"/>
      <c r="OIJ24" s="221"/>
      <c r="OIK24" s="221"/>
      <c r="OIL24" s="221"/>
      <c r="OIM24" s="221"/>
      <c r="OIN24" s="221"/>
      <c r="OIO24" s="221"/>
      <c r="OIP24" s="221"/>
      <c r="OIQ24" s="221"/>
      <c r="OIR24" s="221"/>
      <c r="OIS24" s="221"/>
      <c r="OIT24" s="221"/>
      <c r="OIU24" s="221"/>
      <c r="OIV24" s="221"/>
      <c r="OIW24" s="221"/>
      <c r="OIX24" s="221"/>
      <c r="OIY24" s="221"/>
      <c r="OIZ24" s="221"/>
      <c r="OJA24" s="221"/>
      <c r="OJB24" s="221"/>
      <c r="OJC24" s="221"/>
      <c r="OJD24" s="221"/>
      <c r="OJE24" s="221"/>
      <c r="OJF24" s="221"/>
      <c r="OJG24" s="221"/>
      <c r="OJH24" s="221"/>
      <c r="OJI24" s="221"/>
      <c r="OJJ24" s="221"/>
      <c r="OJK24" s="221"/>
      <c r="OJL24" s="221"/>
      <c r="OJM24" s="221"/>
      <c r="OJN24" s="221"/>
      <c r="OJO24" s="221"/>
      <c r="OJP24" s="221"/>
      <c r="OJQ24" s="221"/>
      <c r="OJR24" s="221"/>
      <c r="OJS24" s="221"/>
      <c r="OJT24" s="221"/>
      <c r="OJU24" s="221"/>
      <c r="OJV24" s="221"/>
      <c r="OJW24" s="221"/>
      <c r="OJX24" s="221"/>
      <c r="OJY24" s="221"/>
      <c r="OJZ24" s="221"/>
      <c r="OKA24" s="221"/>
      <c r="OKB24" s="221"/>
      <c r="OKC24" s="221"/>
      <c r="OKD24" s="221"/>
      <c r="OKE24" s="221"/>
      <c r="OKF24" s="221"/>
      <c r="OKG24" s="221"/>
      <c r="OKH24" s="221"/>
      <c r="OKI24" s="221"/>
      <c r="OKJ24" s="221"/>
      <c r="OKK24" s="221"/>
      <c r="OKL24" s="221"/>
      <c r="OKM24" s="221"/>
      <c r="OKN24" s="221"/>
      <c r="OKO24" s="221"/>
      <c r="OKP24" s="221"/>
      <c r="OKQ24" s="221"/>
      <c r="OKR24" s="221"/>
      <c r="OKS24" s="221"/>
      <c r="OKT24" s="221"/>
      <c r="OKU24" s="221"/>
      <c r="OKV24" s="221"/>
      <c r="OKW24" s="221"/>
      <c r="OKX24" s="221"/>
      <c r="OKY24" s="221"/>
      <c r="OKZ24" s="221"/>
      <c r="OLA24" s="221"/>
      <c r="OLB24" s="221"/>
      <c r="OLC24" s="221"/>
      <c r="OLD24" s="221"/>
      <c r="OLE24" s="221"/>
      <c r="OLF24" s="221"/>
      <c r="OLG24" s="221"/>
      <c r="OLH24" s="221"/>
      <c r="OLI24" s="221"/>
      <c r="OLJ24" s="221"/>
      <c r="OLK24" s="221"/>
      <c r="OLL24" s="221"/>
      <c r="OLM24" s="221"/>
      <c r="OLN24" s="221"/>
      <c r="OLO24" s="221"/>
      <c r="OLP24" s="221"/>
      <c r="OLQ24" s="221"/>
      <c r="OLR24" s="221"/>
      <c r="OLS24" s="221"/>
      <c r="OLT24" s="221"/>
      <c r="OLU24" s="221"/>
      <c r="OLV24" s="221"/>
      <c r="OLW24" s="221"/>
      <c r="OLX24" s="221"/>
      <c r="OLY24" s="221"/>
      <c r="OLZ24" s="221"/>
      <c r="OMA24" s="221"/>
      <c r="OMB24" s="221"/>
      <c r="OMC24" s="221"/>
      <c r="OMD24" s="221"/>
      <c r="OME24" s="221"/>
      <c r="OMF24" s="221"/>
      <c r="OMG24" s="221"/>
      <c r="OMH24" s="221"/>
      <c r="OMI24" s="221"/>
      <c r="OMJ24" s="221"/>
      <c r="OMK24" s="221"/>
      <c r="OML24" s="221"/>
      <c r="OMM24" s="221"/>
      <c r="OMN24" s="221"/>
      <c r="OMO24" s="221"/>
      <c r="OMP24" s="221"/>
      <c r="OMQ24" s="221"/>
      <c r="OMR24" s="221"/>
      <c r="OMS24" s="221"/>
      <c r="OMT24" s="221"/>
      <c r="OMU24" s="221"/>
      <c r="OMV24" s="221"/>
      <c r="OMW24" s="221"/>
      <c r="OMX24" s="221"/>
      <c r="OMY24" s="221"/>
      <c r="OMZ24" s="221"/>
      <c r="ONA24" s="221"/>
      <c r="ONB24" s="221"/>
      <c r="ONC24" s="221"/>
      <c r="OND24" s="221"/>
      <c r="ONE24" s="221"/>
      <c r="ONF24" s="221"/>
      <c r="ONG24" s="221"/>
      <c r="ONH24" s="221"/>
      <c r="ONI24" s="221"/>
      <c r="ONJ24" s="221"/>
      <c r="ONK24" s="221"/>
      <c r="ONL24" s="221"/>
      <c r="ONM24" s="221"/>
      <c r="ONN24" s="221"/>
      <c r="ONO24" s="221"/>
      <c r="ONP24" s="221"/>
      <c r="ONQ24" s="221"/>
      <c r="ONR24" s="221"/>
      <c r="ONS24" s="221"/>
      <c r="ONT24" s="221"/>
      <c r="ONU24" s="221"/>
      <c r="ONV24" s="221"/>
      <c r="ONW24" s="221"/>
      <c r="ONX24" s="221"/>
      <c r="ONY24" s="221"/>
      <c r="ONZ24" s="221"/>
      <c r="OOA24" s="221"/>
      <c r="OOB24" s="221"/>
      <c r="OOC24" s="221"/>
      <c r="OOD24" s="221"/>
      <c r="OOE24" s="221"/>
      <c r="OOF24" s="221"/>
      <c r="OOG24" s="221"/>
      <c r="OOH24" s="221"/>
      <c r="OOI24" s="221"/>
      <c r="OOJ24" s="221"/>
      <c r="OOK24" s="221"/>
      <c r="OOL24" s="221"/>
      <c r="OOM24" s="221"/>
      <c r="OON24" s="221"/>
      <c r="OOO24" s="221"/>
      <c r="OOP24" s="221"/>
      <c r="OOQ24" s="221"/>
      <c r="OOR24" s="221"/>
      <c r="OOS24" s="221"/>
      <c r="OOT24" s="221"/>
      <c r="OOU24" s="221"/>
      <c r="OOV24" s="221"/>
      <c r="OOW24" s="221"/>
      <c r="OOX24" s="221"/>
      <c r="OOY24" s="221"/>
      <c r="OOZ24" s="221"/>
      <c r="OPA24" s="221"/>
      <c r="OPB24" s="221"/>
      <c r="OPC24" s="221"/>
      <c r="OPD24" s="221"/>
      <c r="OPE24" s="221"/>
      <c r="OPF24" s="221"/>
      <c r="OPG24" s="221"/>
      <c r="OPH24" s="221"/>
      <c r="OPI24" s="221"/>
      <c r="OPJ24" s="221"/>
      <c r="OPK24" s="221"/>
      <c r="OPL24" s="221"/>
      <c r="OPM24" s="221"/>
      <c r="OPN24" s="221"/>
      <c r="OPO24" s="221"/>
      <c r="OPP24" s="221"/>
      <c r="OPQ24" s="221"/>
      <c r="OPR24" s="221"/>
      <c r="OPS24" s="221"/>
      <c r="OPT24" s="221"/>
      <c r="OPU24" s="221"/>
      <c r="OPV24" s="221"/>
      <c r="OPW24" s="221"/>
      <c r="OPX24" s="221"/>
      <c r="OPY24" s="221"/>
      <c r="OPZ24" s="221"/>
      <c r="OQA24" s="221"/>
      <c r="OQB24" s="221"/>
      <c r="OQC24" s="221"/>
      <c r="OQD24" s="221"/>
      <c r="OQE24" s="221"/>
      <c r="OQF24" s="221"/>
      <c r="OQG24" s="221"/>
      <c r="OQH24" s="221"/>
      <c r="OQI24" s="221"/>
      <c r="OQJ24" s="221"/>
      <c r="OQK24" s="221"/>
      <c r="OQL24" s="221"/>
      <c r="OQM24" s="221"/>
      <c r="OQN24" s="221"/>
      <c r="OQO24" s="221"/>
      <c r="OQP24" s="221"/>
      <c r="OQQ24" s="221"/>
      <c r="OQR24" s="221"/>
      <c r="OQS24" s="221"/>
      <c r="OQT24" s="221"/>
      <c r="OQU24" s="221"/>
      <c r="OQV24" s="221"/>
      <c r="OQW24" s="221"/>
      <c r="OQX24" s="221"/>
      <c r="OQY24" s="221"/>
      <c r="OQZ24" s="221"/>
      <c r="ORA24" s="221"/>
      <c r="ORB24" s="221"/>
      <c r="ORC24" s="221"/>
      <c r="ORD24" s="221"/>
      <c r="ORE24" s="221"/>
      <c r="ORF24" s="221"/>
      <c r="ORG24" s="221"/>
      <c r="ORH24" s="221"/>
      <c r="ORI24" s="221"/>
      <c r="ORJ24" s="221"/>
      <c r="ORK24" s="221"/>
      <c r="ORL24" s="221"/>
      <c r="ORM24" s="221"/>
      <c r="ORN24" s="221"/>
      <c r="ORO24" s="221"/>
      <c r="ORP24" s="221"/>
      <c r="ORQ24" s="221"/>
      <c r="ORR24" s="221"/>
      <c r="ORS24" s="221"/>
      <c r="ORT24" s="221"/>
      <c r="ORU24" s="221"/>
      <c r="ORV24" s="221"/>
      <c r="ORW24" s="221"/>
      <c r="ORX24" s="221"/>
      <c r="ORY24" s="221"/>
      <c r="ORZ24" s="221"/>
      <c r="OSA24" s="221"/>
      <c r="OSB24" s="221"/>
      <c r="OSC24" s="221"/>
      <c r="OSD24" s="221"/>
      <c r="OSE24" s="221"/>
      <c r="OSF24" s="221"/>
      <c r="OSG24" s="221"/>
      <c r="OSH24" s="221"/>
      <c r="OSI24" s="221"/>
      <c r="OSJ24" s="221"/>
      <c r="OSK24" s="221"/>
      <c r="OSL24" s="221"/>
      <c r="OSM24" s="221"/>
      <c r="OSN24" s="221"/>
      <c r="OSO24" s="221"/>
      <c r="OSP24" s="221"/>
      <c r="OSQ24" s="221"/>
      <c r="OSR24" s="221"/>
      <c r="OSS24" s="221"/>
      <c r="OST24" s="221"/>
      <c r="OSU24" s="221"/>
      <c r="OSV24" s="221"/>
      <c r="OSW24" s="221"/>
      <c r="OSX24" s="221"/>
      <c r="OSY24" s="221"/>
      <c r="OSZ24" s="221"/>
      <c r="OTA24" s="221"/>
      <c r="OTB24" s="221"/>
      <c r="OTC24" s="221"/>
      <c r="OTD24" s="221"/>
      <c r="OTE24" s="221"/>
      <c r="OTF24" s="221"/>
      <c r="OTG24" s="221"/>
      <c r="OTH24" s="221"/>
      <c r="OTI24" s="221"/>
      <c r="OTJ24" s="221"/>
      <c r="OTK24" s="221"/>
      <c r="OTL24" s="221"/>
      <c r="OTM24" s="221"/>
      <c r="OTN24" s="221"/>
      <c r="OTO24" s="221"/>
      <c r="OTP24" s="221"/>
      <c r="OTQ24" s="221"/>
      <c r="OTR24" s="221"/>
      <c r="OTS24" s="221"/>
      <c r="OTT24" s="221"/>
      <c r="OTU24" s="221"/>
      <c r="OTV24" s="221"/>
      <c r="OTW24" s="221"/>
      <c r="OTX24" s="221"/>
      <c r="OTY24" s="221"/>
      <c r="OTZ24" s="221"/>
      <c r="OUA24" s="221"/>
      <c r="OUB24" s="221"/>
      <c r="OUC24" s="221"/>
      <c r="OUD24" s="221"/>
      <c r="OUE24" s="221"/>
      <c r="OUF24" s="221"/>
      <c r="OUG24" s="221"/>
      <c r="OUH24" s="221"/>
      <c r="OUI24" s="221"/>
      <c r="OUJ24" s="221"/>
      <c r="OUK24" s="221"/>
      <c r="OUL24" s="221"/>
      <c r="OUM24" s="221"/>
      <c r="OUN24" s="221"/>
      <c r="OUO24" s="221"/>
      <c r="OUP24" s="221"/>
      <c r="OUQ24" s="221"/>
      <c r="OUR24" s="221"/>
      <c r="OUS24" s="221"/>
      <c r="OUT24" s="221"/>
      <c r="OUU24" s="221"/>
      <c r="OUV24" s="221"/>
      <c r="OUW24" s="221"/>
      <c r="OUX24" s="221"/>
      <c r="OUY24" s="221"/>
      <c r="OUZ24" s="221"/>
      <c r="OVA24" s="221"/>
      <c r="OVB24" s="221"/>
      <c r="OVC24" s="221"/>
      <c r="OVD24" s="221"/>
      <c r="OVE24" s="221"/>
      <c r="OVF24" s="221"/>
      <c r="OVG24" s="221"/>
      <c r="OVH24" s="221"/>
      <c r="OVI24" s="221"/>
      <c r="OVJ24" s="221"/>
      <c r="OVK24" s="221"/>
      <c r="OVL24" s="221"/>
      <c r="OVM24" s="221"/>
      <c r="OVN24" s="221"/>
      <c r="OVO24" s="221"/>
      <c r="OVP24" s="221"/>
      <c r="OVQ24" s="221"/>
      <c r="OVR24" s="221"/>
      <c r="OVS24" s="221"/>
      <c r="OVT24" s="221"/>
      <c r="OVU24" s="221"/>
      <c r="OVV24" s="221"/>
      <c r="OVW24" s="221"/>
      <c r="OVX24" s="221"/>
      <c r="OVY24" s="221"/>
      <c r="OVZ24" s="221"/>
      <c r="OWA24" s="221"/>
      <c r="OWB24" s="221"/>
      <c r="OWC24" s="221"/>
      <c r="OWD24" s="221"/>
      <c r="OWE24" s="221"/>
      <c r="OWF24" s="221"/>
      <c r="OWG24" s="221"/>
      <c r="OWH24" s="221"/>
      <c r="OWI24" s="221"/>
      <c r="OWJ24" s="221"/>
      <c r="OWK24" s="221"/>
      <c r="OWL24" s="221"/>
      <c r="OWM24" s="221"/>
      <c r="OWN24" s="221"/>
      <c r="OWO24" s="221"/>
      <c r="OWP24" s="221"/>
      <c r="OWQ24" s="221"/>
      <c r="OWR24" s="221"/>
      <c r="OWS24" s="221"/>
      <c r="OWT24" s="221"/>
      <c r="OWU24" s="221"/>
      <c r="OWV24" s="221"/>
      <c r="OWW24" s="221"/>
      <c r="OWX24" s="221"/>
      <c r="OWY24" s="221"/>
      <c r="OWZ24" s="221"/>
      <c r="OXA24" s="221"/>
      <c r="OXB24" s="221"/>
      <c r="OXC24" s="221"/>
      <c r="OXD24" s="221"/>
      <c r="OXE24" s="221"/>
      <c r="OXF24" s="221"/>
      <c r="OXG24" s="221"/>
      <c r="OXH24" s="221"/>
      <c r="OXI24" s="221"/>
      <c r="OXJ24" s="221"/>
      <c r="OXK24" s="221"/>
      <c r="OXL24" s="221"/>
      <c r="OXM24" s="221"/>
      <c r="OXN24" s="221"/>
      <c r="OXO24" s="221"/>
      <c r="OXP24" s="221"/>
      <c r="OXQ24" s="221"/>
      <c r="OXR24" s="221"/>
      <c r="OXS24" s="221"/>
      <c r="OXT24" s="221"/>
      <c r="OXU24" s="221"/>
      <c r="OXV24" s="221"/>
      <c r="OXW24" s="221"/>
      <c r="OXX24" s="221"/>
      <c r="OXY24" s="221"/>
      <c r="OXZ24" s="221"/>
      <c r="OYA24" s="221"/>
      <c r="OYB24" s="221"/>
      <c r="OYC24" s="221"/>
      <c r="OYD24" s="221"/>
      <c r="OYE24" s="221"/>
      <c r="OYF24" s="221"/>
      <c r="OYG24" s="221"/>
      <c r="OYH24" s="221"/>
      <c r="OYI24" s="221"/>
      <c r="OYJ24" s="221"/>
      <c r="OYK24" s="221"/>
      <c r="OYL24" s="221"/>
      <c r="OYM24" s="221"/>
      <c r="OYN24" s="221"/>
      <c r="OYO24" s="221"/>
      <c r="OYP24" s="221"/>
      <c r="OYQ24" s="221"/>
      <c r="OYR24" s="221"/>
      <c r="OYS24" s="221"/>
      <c r="OYT24" s="221"/>
      <c r="OYU24" s="221"/>
      <c r="OYV24" s="221"/>
      <c r="OYW24" s="221"/>
      <c r="OYX24" s="221"/>
      <c r="OYY24" s="221"/>
      <c r="OYZ24" s="221"/>
      <c r="OZA24" s="221"/>
      <c r="OZB24" s="221"/>
      <c r="OZC24" s="221"/>
      <c r="OZD24" s="221"/>
      <c r="OZE24" s="221"/>
      <c r="OZF24" s="221"/>
      <c r="OZG24" s="221"/>
      <c r="OZH24" s="221"/>
      <c r="OZI24" s="221"/>
      <c r="OZJ24" s="221"/>
      <c r="OZK24" s="221"/>
      <c r="OZL24" s="221"/>
      <c r="OZM24" s="221"/>
      <c r="OZN24" s="221"/>
      <c r="OZO24" s="221"/>
      <c r="OZP24" s="221"/>
      <c r="OZQ24" s="221"/>
      <c r="OZR24" s="221"/>
      <c r="OZS24" s="221"/>
      <c r="OZT24" s="221"/>
      <c r="OZU24" s="221"/>
      <c r="OZV24" s="221"/>
      <c r="OZW24" s="221"/>
      <c r="OZX24" s="221"/>
      <c r="OZY24" s="221"/>
      <c r="OZZ24" s="221"/>
      <c r="PAA24" s="221"/>
      <c r="PAB24" s="221"/>
      <c r="PAC24" s="221"/>
      <c r="PAD24" s="221"/>
      <c r="PAE24" s="221"/>
      <c r="PAF24" s="221"/>
      <c r="PAG24" s="221"/>
      <c r="PAH24" s="221"/>
      <c r="PAI24" s="221"/>
      <c r="PAJ24" s="221"/>
      <c r="PAK24" s="221"/>
      <c r="PAL24" s="221"/>
      <c r="PAM24" s="221"/>
      <c r="PAN24" s="221"/>
      <c r="PAO24" s="221"/>
      <c r="PAP24" s="221"/>
      <c r="PAQ24" s="221"/>
      <c r="PAR24" s="221"/>
      <c r="PAS24" s="221"/>
      <c r="PAT24" s="221"/>
      <c r="PAU24" s="221"/>
      <c r="PAV24" s="221"/>
      <c r="PAW24" s="221"/>
      <c r="PAX24" s="221"/>
      <c r="PAY24" s="221"/>
      <c r="PAZ24" s="221"/>
      <c r="PBA24" s="221"/>
      <c r="PBB24" s="221"/>
      <c r="PBC24" s="221"/>
      <c r="PBD24" s="221"/>
      <c r="PBE24" s="221"/>
      <c r="PBF24" s="221"/>
      <c r="PBG24" s="221"/>
      <c r="PBH24" s="221"/>
      <c r="PBI24" s="221"/>
      <c r="PBJ24" s="221"/>
      <c r="PBK24" s="221"/>
      <c r="PBL24" s="221"/>
      <c r="PBM24" s="221"/>
      <c r="PBN24" s="221"/>
      <c r="PBO24" s="221"/>
      <c r="PBP24" s="221"/>
      <c r="PBQ24" s="221"/>
      <c r="PBR24" s="221"/>
      <c r="PBS24" s="221"/>
      <c r="PBT24" s="221"/>
      <c r="PBU24" s="221"/>
      <c r="PBV24" s="221"/>
      <c r="PBW24" s="221"/>
      <c r="PBX24" s="221"/>
      <c r="PBY24" s="221"/>
      <c r="PBZ24" s="221"/>
      <c r="PCA24" s="221"/>
      <c r="PCB24" s="221"/>
      <c r="PCC24" s="221"/>
      <c r="PCD24" s="221"/>
      <c r="PCE24" s="221"/>
      <c r="PCF24" s="221"/>
      <c r="PCG24" s="221"/>
      <c r="PCH24" s="221"/>
      <c r="PCI24" s="221"/>
      <c r="PCJ24" s="221"/>
      <c r="PCK24" s="221"/>
      <c r="PCL24" s="221"/>
      <c r="PCM24" s="221"/>
      <c r="PCN24" s="221"/>
      <c r="PCO24" s="221"/>
      <c r="PCP24" s="221"/>
      <c r="PCQ24" s="221"/>
      <c r="PCR24" s="221"/>
      <c r="PCS24" s="221"/>
      <c r="PCT24" s="221"/>
      <c r="PCU24" s="221"/>
      <c r="PCV24" s="221"/>
      <c r="PCW24" s="221"/>
      <c r="PCX24" s="221"/>
      <c r="PCY24" s="221"/>
      <c r="PCZ24" s="221"/>
      <c r="PDA24" s="221"/>
      <c r="PDB24" s="221"/>
      <c r="PDC24" s="221"/>
      <c r="PDD24" s="221"/>
      <c r="PDE24" s="221"/>
      <c r="PDF24" s="221"/>
      <c r="PDG24" s="221"/>
      <c r="PDH24" s="221"/>
      <c r="PDI24" s="221"/>
      <c r="PDJ24" s="221"/>
      <c r="PDK24" s="221"/>
      <c r="PDL24" s="221"/>
      <c r="PDM24" s="221"/>
      <c r="PDN24" s="221"/>
      <c r="PDO24" s="221"/>
      <c r="PDP24" s="221"/>
      <c r="PDQ24" s="221"/>
      <c r="PDR24" s="221"/>
      <c r="PDS24" s="221"/>
      <c r="PDT24" s="221"/>
      <c r="PDU24" s="221"/>
      <c r="PDV24" s="221"/>
      <c r="PDW24" s="221"/>
      <c r="PDX24" s="221"/>
      <c r="PDY24" s="221"/>
      <c r="PDZ24" s="221"/>
      <c r="PEA24" s="221"/>
      <c r="PEB24" s="221"/>
      <c r="PEC24" s="221"/>
      <c r="PED24" s="221"/>
      <c r="PEE24" s="221"/>
      <c r="PEF24" s="221"/>
      <c r="PEG24" s="221"/>
      <c r="PEH24" s="221"/>
      <c r="PEI24" s="221"/>
      <c r="PEJ24" s="221"/>
      <c r="PEK24" s="221"/>
      <c r="PEL24" s="221"/>
      <c r="PEM24" s="221"/>
      <c r="PEN24" s="221"/>
      <c r="PEO24" s="221"/>
      <c r="PEP24" s="221"/>
      <c r="PEQ24" s="221"/>
      <c r="PER24" s="221"/>
      <c r="PES24" s="221"/>
      <c r="PET24" s="221"/>
      <c r="PEU24" s="221"/>
      <c r="PEV24" s="221"/>
      <c r="PEW24" s="221"/>
      <c r="PEX24" s="221"/>
      <c r="PEY24" s="221"/>
      <c r="PEZ24" s="221"/>
      <c r="PFA24" s="221"/>
      <c r="PFB24" s="221"/>
      <c r="PFC24" s="221"/>
      <c r="PFD24" s="221"/>
      <c r="PFE24" s="221"/>
      <c r="PFF24" s="221"/>
      <c r="PFG24" s="221"/>
      <c r="PFH24" s="221"/>
      <c r="PFI24" s="221"/>
      <c r="PFJ24" s="221"/>
      <c r="PFK24" s="221"/>
      <c r="PFL24" s="221"/>
      <c r="PFM24" s="221"/>
      <c r="PFN24" s="221"/>
      <c r="PFO24" s="221"/>
      <c r="PFP24" s="221"/>
      <c r="PFQ24" s="221"/>
      <c r="PFR24" s="221"/>
      <c r="PFS24" s="221"/>
      <c r="PFT24" s="221"/>
      <c r="PFU24" s="221"/>
      <c r="PFV24" s="221"/>
      <c r="PFW24" s="221"/>
      <c r="PFX24" s="221"/>
      <c r="PFY24" s="221"/>
      <c r="PFZ24" s="221"/>
      <c r="PGA24" s="221"/>
      <c r="PGB24" s="221"/>
      <c r="PGC24" s="221"/>
      <c r="PGD24" s="221"/>
      <c r="PGE24" s="221"/>
      <c r="PGF24" s="221"/>
      <c r="PGG24" s="221"/>
      <c r="PGH24" s="221"/>
      <c r="PGI24" s="221"/>
      <c r="PGJ24" s="221"/>
      <c r="PGK24" s="221"/>
      <c r="PGL24" s="221"/>
      <c r="PGM24" s="221"/>
      <c r="PGN24" s="221"/>
      <c r="PGO24" s="221"/>
      <c r="PGP24" s="221"/>
      <c r="PGQ24" s="221"/>
      <c r="PGR24" s="221"/>
      <c r="PGS24" s="221"/>
      <c r="PGT24" s="221"/>
      <c r="PGU24" s="221"/>
      <c r="PGV24" s="221"/>
      <c r="PGW24" s="221"/>
      <c r="PGX24" s="221"/>
      <c r="PGY24" s="221"/>
      <c r="PGZ24" s="221"/>
      <c r="PHA24" s="221"/>
      <c r="PHB24" s="221"/>
      <c r="PHC24" s="221"/>
      <c r="PHD24" s="221"/>
      <c r="PHE24" s="221"/>
      <c r="PHF24" s="221"/>
      <c r="PHG24" s="221"/>
      <c r="PHH24" s="221"/>
      <c r="PHI24" s="221"/>
      <c r="PHJ24" s="221"/>
      <c r="PHK24" s="221"/>
      <c r="PHL24" s="221"/>
      <c r="PHM24" s="221"/>
      <c r="PHN24" s="221"/>
      <c r="PHO24" s="221"/>
      <c r="PHP24" s="221"/>
      <c r="PHQ24" s="221"/>
      <c r="PHR24" s="221"/>
      <c r="PHS24" s="221"/>
      <c r="PHT24" s="221"/>
      <c r="PHU24" s="221"/>
      <c r="PHV24" s="221"/>
      <c r="PHW24" s="221"/>
      <c r="PHX24" s="221"/>
      <c r="PHY24" s="221"/>
      <c r="PHZ24" s="221"/>
      <c r="PIA24" s="221"/>
      <c r="PIB24" s="221"/>
      <c r="PIC24" s="221"/>
      <c r="PID24" s="221"/>
      <c r="PIE24" s="221"/>
      <c r="PIF24" s="221"/>
      <c r="PIG24" s="221"/>
      <c r="PIH24" s="221"/>
      <c r="PII24" s="221"/>
      <c r="PIJ24" s="221"/>
      <c r="PIK24" s="221"/>
      <c r="PIL24" s="221"/>
      <c r="PIM24" s="221"/>
      <c r="PIN24" s="221"/>
      <c r="PIO24" s="221"/>
      <c r="PIP24" s="221"/>
      <c r="PIQ24" s="221"/>
      <c r="PIR24" s="221"/>
      <c r="PIS24" s="221"/>
      <c r="PIT24" s="221"/>
      <c r="PIU24" s="221"/>
      <c r="PIV24" s="221"/>
      <c r="PIW24" s="221"/>
      <c r="PIX24" s="221"/>
      <c r="PIY24" s="221"/>
      <c r="PIZ24" s="221"/>
      <c r="PJA24" s="221"/>
      <c r="PJB24" s="221"/>
      <c r="PJC24" s="221"/>
      <c r="PJD24" s="221"/>
      <c r="PJE24" s="221"/>
      <c r="PJF24" s="221"/>
      <c r="PJG24" s="221"/>
      <c r="PJH24" s="221"/>
      <c r="PJI24" s="221"/>
      <c r="PJJ24" s="221"/>
      <c r="PJK24" s="221"/>
      <c r="PJL24" s="221"/>
      <c r="PJM24" s="221"/>
      <c r="PJN24" s="221"/>
      <c r="PJO24" s="221"/>
      <c r="PJP24" s="221"/>
      <c r="PJQ24" s="221"/>
      <c r="PJR24" s="221"/>
      <c r="PJS24" s="221"/>
      <c r="PJT24" s="221"/>
      <c r="PJU24" s="221"/>
      <c r="PJV24" s="221"/>
      <c r="PJW24" s="221"/>
      <c r="PJX24" s="221"/>
      <c r="PJY24" s="221"/>
      <c r="PJZ24" s="221"/>
      <c r="PKA24" s="221"/>
      <c r="PKB24" s="221"/>
      <c r="PKC24" s="221"/>
      <c r="PKD24" s="221"/>
      <c r="PKE24" s="221"/>
      <c r="PKF24" s="221"/>
      <c r="PKG24" s="221"/>
      <c r="PKH24" s="221"/>
      <c r="PKI24" s="221"/>
      <c r="PKJ24" s="221"/>
      <c r="PKK24" s="221"/>
      <c r="PKL24" s="221"/>
      <c r="PKM24" s="221"/>
      <c r="PKN24" s="221"/>
      <c r="PKO24" s="221"/>
      <c r="PKP24" s="221"/>
      <c r="PKQ24" s="221"/>
      <c r="PKR24" s="221"/>
      <c r="PKS24" s="221"/>
      <c r="PKT24" s="221"/>
      <c r="PKU24" s="221"/>
      <c r="PKV24" s="221"/>
      <c r="PKW24" s="221"/>
      <c r="PKX24" s="221"/>
      <c r="PKY24" s="221"/>
      <c r="PKZ24" s="221"/>
      <c r="PLA24" s="221"/>
      <c r="PLB24" s="221"/>
      <c r="PLC24" s="221"/>
      <c r="PLD24" s="221"/>
      <c r="PLE24" s="221"/>
      <c r="PLF24" s="221"/>
      <c r="PLG24" s="221"/>
      <c r="PLH24" s="221"/>
      <c r="PLI24" s="221"/>
      <c r="PLJ24" s="221"/>
      <c r="PLK24" s="221"/>
      <c r="PLL24" s="221"/>
      <c r="PLM24" s="221"/>
      <c r="PLN24" s="221"/>
      <c r="PLO24" s="221"/>
      <c r="PLP24" s="221"/>
      <c r="PLQ24" s="221"/>
      <c r="PLR24" s="221"/>
      <c r="PLS24" s="221"/>
      <c r="PLT24" s="221"/>
      <c r="PLU24" s="221"/>
      <c r="PLV24" s="221"/>
      <c r="PLW24" s="221"/>
      <c r="PLX24" s="221"/>
      <c r="PLY24" s="221"/>
      <c r="PLZ24" s="221"/>
      <c r="PMA24" s="221"/>
      <c r="PMB24" s="221"/>
      <c r="PMC24" s="221"/>
      <c r="PMD24" s="221"/>
      <c r="PME24" s="221"/>
      <c r="PMF24" s="221"/>
      <c r="PMG24" s="221"/>
      <c r="PMH24" s="221"/>
      <c r="PMI24" s="221"/>
      <c r="PMJ24" s="221"/>
      <c r="PMK24" s="221"/>
      <c r="PML24" s="221"/>
      <c r="PMM24" s="221"/>
      <c r="PMN24" s="221"/>
      <c r="PMO24" s="221"/>
      <c r="PMP24" s="221"/>
      <c r="PMQ24" s="221"/>
      <c r="PMR24" s="221"/>
      <c r="PMS24" s="221"/>
      <c r="PMT24" s="221"/>
      <c r="PMU24" s="221"/>
      <c r="PMV24" s="221"/>
      <c r="PMW24" s="221"/>
      <c r="PMX24" s="221"/>
      <c r="PMY24" s="221"/>
      <c r="PMZ24" s="221"/>
      <c r="PNA24" s="221"/>
      <c r="PNB24" s="221"/>
      <c r="PNC24" s="221"/>
      <c r="PND24" s="221"/>
      <c r="PNE24" s="221"/>
      <c r="PNF24" s="221"/>
      <c r="PNG24" s="221"/>
      <c r="PNH24" s="221"/>
      <c r="PNI24" s="221"/>
      <c r="PNJ24" s="221"/>
      <c r="PNK24" s="221"/>
      <c r="PNL24" s="221"/>
      <c r="PNM24" s="221"/>
      <c r="PNN24" s="221"/>
      <c r="PNO24" s="221"/>
      <c r="PNP24" s="221"/>
      <c r="PNQ24" s="221"/>
      <c r="PNR24" s="221"/>
      <c r="PNS24" s="221"/>
      <c r="PNT24" s="221"/>
      <c r="PNU24" s="221"/>
      <c r="PNV24" s="221"/>
      <c r="PNW24" s="221"/>
      <c r="PNX24" s="221"/>
      <c r="PNY24" s="221"/>
      <c r="PNZ24" s="221"/>
      <c r="POA24" s="221"/>
      <c r="POB24" s="221"/>
      <c r="POC24" s="221"/>
      <c r="POD24" s="221"/>
      <c r="POE24" s="221"/>
      <c r="POF24" s="221"/>
      <c r="POG24" s="221"/>
      <c r="POH24" s="221"/>
      <c r="POI24" s="221"/>
      <c r="POJ24" s="221"/>
      <c r="POK24" s="221"/>
      <c r="POL24" s="221"/>
      <c r="POM24" s="221"/>
      <c r="PON24" s="221"/>
      <c r="POO24" s="221"/>
      <c r="POP24" s="221"/>
      <c r="POQ24" s="221"/>
      <c r="POR24" s="221"/>
      <c r="POS24" s="221"/>
      <c r="POT24" s="221"/>
      <c r="POU24" s="221"/>
      <c r="POV24" s="221"/>
      <c r="POW24" s="221"/>
      <c r="POX24" s="221"/>
      <c r="POY24" s="221"/>
      <c r="POZ24" s="221"/>
      <c r="PPA24" s="221"/>
      <c r="PPB24" s="221"/>
      <c r="PPC24" s="221"/>
      <c r="PPD24" s="221"/>
      <c r="PPE24" s="221"/>
      <c r="PPF24" s="221"/>
      <c r="PPG24" s="221"/>
      <c r="PPH24" s="221"/>
      <c r="PPI24" s="221"/>
      <c r="PPJ24" s="221"/>
      <c r="PPK24" s="221"/>
      <c r="PPL24" s="221"/>
      <c r="PPM24" s="221"/>
      <c r="PPN24" s="221"/>
      <c r="PPO24" s="221"/>
      <c r="PPP24" s="221"/>
      <c r="PPQ24" s="221"/>
      <c r="PPR24" s="221"/>
      <c r="PPS24" s="221"/>
      <c r="PPT24" s="221"/>
      <c r="PPU24" s="221"/>
      <c r="PPV24" s="221"/>
      <c r="PPW24" s="221"/>
      <c r="PPX24" s="221"/>
      <c r="PPY24" s="221"/>
      <c r="PPZ24" s="221"/>
      <c r="PQA24" s="221"/>
      <c r="PQB24" s="221"/>
      <c r="PQC24" s="221"/>
      <c r="PQD24" s="221"/>
      <c r="PQE24" s="221"/>
      <c r="PQF24" s="221"/>
      <c r="PQG24" s="221"/>
      <c r="PQH24" s="221"/>
      <c r="PQI24" s="221"/>
      <c r="PQJ24" s="221"/>
      <c r="PQK24" s="221"/>
      <c r="PQL24" s="221"/>
      <c r="PQM24" s="221"/>
      <c r="PQN24" s="221"/>
      <c r="PQO24" s="221"/>
      <c r="PQP24" s="221"/>
      <c r="PQQ24" s="221"/>
      <c r="PQR24" s="221"/>
      <c r="PQS24" s="221"/>
      <c r="PQT24" s="221"/>
      <c r="PQU24" s="221"/>
      <c r="PQV24" s="221"/>
      <c r="PQW24" s="221"/>
      <c r="PQX24" s="221"/>
      <c r="PQY24" s="221"/>
      <c r="PQZ24" s="221"/>
      <c r="PRA24" s="221"/>
      <c r="PRB24" s="221"/>
      <c r="PRC24" s="221"/>
      <c r="PRD24" s="221"/>
      <c r="PRE24" s="221"/>
      <c r="PRF24" s="221"/>
      <c r="PRG24" s="221"/>
      <c r="PRH24" s="221"/>
      <c r="PRI24" s="221"/>
      <c r="PRJ24" s="221"/>
      <c r="PRK24" s="221"/>
      <c r="PRL24" s="221"/>
      <c r="PRM24" s="221"/>
      <c r="PRN24" s="221"/>
      <c r="PRO24" s="221"/>
      <c r="PRP24" s="221"/>
      <c r="PRQ24" s="221"/>
      <c r="PRR24" s="221"/>
      <c r="PRS24" s="221"/>
      <c r="PRT24" s="221"/>
      <c r="PRU24" s="221"/>
      <c r="PRV24" s="221"/>
      <c r="PRW24" s="221"/>
      <c r="PRX24" s="221"/>
      <c r="PRY24" s="221"/>
      <c r="PRZ24" s="221"/>
      <c r="PSA24" s="221"/>
      <c r="PSB24" s="221"/>
      <c r="PSC24" s="221"/>
      <c r="PSD24" s="221"/>
      <c r="PSE24" s="221"/>
      <c r="PSF24" s="221"/>
      <c r="PSG24" s="221"/>
      <c r="PSH24" s="221"/>
      <c r="PSI24" s="221"/>
      <c r="PSJ24" s="221"/>
      <c r="PSK24" s="221"/>
      <c r="PSL24" s="221"/>
      <c r="PSM24" s="221"/>
      <c r="PSN24" s="221"/>
      <c r="PSO24" s="221"/>
      <c r="PSP24" s="221"/>
      <c r="PSQ24" s="221"/>
      <c r="PSR24" s="221"/>
      <c r="PSS24" s="221"/>
      <c r="PST24" s="221"/>
      <c r="PSU24" s="221"/>
      <c r="PSV24" s="221"/>
      <c r="PSW24" s="221"/>
      <c r="PSX24" s="221"/>
      <c r="PSY24" s="221"/>
      <c r="PSZ24" s="221"/>
      <c r="PTA24" s="221"/>
      <c r="PTB24" s="221"/>
      <c r="PTC24" s="221"/>
      <c r="PTD24" s="221"/>
      <c r="PTE24" s="221"/>
      <c r="PTF24" s="221"/>
      <c r="PTG24" s="221"/>
      <c r="PTH24" s="221"/>
      <c r="PTI24" s="221"/>
      <c r="PTJ24" s="221"/>
      <c r="PTK24" s="221"/>
      <c r="PTL24" s="221"/>
      <c r="PTM24" s="221"/>
      <c r="PTN24" s="221"/>
      <c r="PTO24" s="221"/>
      <c r="PTP24" s="221"/>
      <c r="PTQ24" s="221"/>
      <c r="PTR24" s="221"/>
      <c r="PTS24" s="221"/>
      <c r="PTT24" s="221"/>
      <c r="PTU24" s="221"/>
      <c r="PTV24" s="221"/>
      <c r="PTW24" s="221"/>
      <c r="PTX24" s="221"/>
      <c r="PTY24" s="221"/>
      <c r="PTZ24" s="221"/>
      <c r="PUA24" s="221"/>
      <c r="PUB24" s="221"/>
      <c r="PUC24" s="221"/>
      <c r="PUD24" s="221"/>
      <c r="PUE24" s="221"/>
      <c r="PUF24" s="221"/>
      <c r="PUG24" s="221"/>
      <c r="PUH24" s="221"/>
      <c r="PUI24" s="221"/>
      <c r="PUJ24" s="221"/>
      <c r="PUK24" s="221"/>
      <c r="PUL24" s="221"/>
      <c r="PUM24" s="221"/>
      <c r="PUN24" s="221"/>
      <c r="PUO24" s="221"/>
      <c r="PUP24" s="221"/>
      <c r="PUQ24" s="221"/>
      <c r="PUR24" s="221"/>
      <c r="PUS24" s="221"/>
      <c r="PUT24" s="221"/>
      <c r="PUU24" s="221"/>
      <c r="PUV24" s="221"/>
      <c r="PUW24" s="221"/>
      <c r="PUX24" s="221"/>
      <c r="PUY24" s="221"/>
      <c r="PUZ24" s="221"/>
      <c r="PVA24" s="221"/>
      <c r="PVB24" s="221"/>
      <c r="PVC24" s="221"/>
      <c r="PVD24" s="221"/>
      <c r="PVE24" s="221"/>
      <c r="PVF24" s="221"/>
      <c r="PVG24" s="221"/>
      <c r="PVH24" s="221"/>
      <c r="PVI24" s="221"/>
      <c r="PVJ24" s="221"/>
      <c r="PVK24" s="221"/>
      <c r="PVL24" s="221"/>
      <c r="PVM24" s="221"/>
      <c r="PVN24" s="221"/>
      <c r="PVO24" s="221"/>
      <c r="PVP24" s="221"/>
      <c r="PVQ24" s="221"/>
      <c r="PVR24" s="221"/>
      <c r="PVS24" s="221"/>
      <c r="PVT24" s="221"/>
      <c r="PVU24" s="221"/>
      <c r="PVV24" s="221"/>
      <c r="PVW24" s="221"/>
      <c r="PVX24" s="221"/>
      <c r="PVY24" s="221"/>
      <c r="PVZ24" s="221"/>
      <c r="PWA24" s="221"/>
      <c r="PWB24" s="221"/>
      <c r="PWC24" s="221"/>
      <c r="PWD24" s="221"/>
      <c r="PWE24" s="221"/>
      <c r="PWF24" s="221"/>
      <c r="PWG24" s="221"/>
      <c r="PWH24" s="221"/>
      <c r="PWI24" s="221"/>
      <c r="PWJ24" s="221"/>
      <c r="PWK24" s="221"/>
      <c r="PWL24" s="221"/>
      <c r="PWM24" s="221"/>
      <c r="PWN24" s="221"/>
      <c r="PWO24" s="221"/>
      <c r="PWP24" s="221"/>
      <c r="PWQ24" s="221"/>
      <c r="PWR24" s="221"/>
      <c r="PWS24" s="221"/>
      <c r="PWT24" s="221"/>
      <c r="PWU24" s="221"/>
      <c r="PWV24" s="221"/>
      <c r="PWW24" s="221"/>
      <c r="PWX24" s="221"/>
      <c r="PWY24" s="221"/>
      <c r="PWZ24" s="221"/>
      <c r="PXA24" s="221"/>
      <c r="PXB24" s="221"/>
      <c r="PXC24" s="221"/>
      <c r="PXD24" s="221"/>
      <c r="PXE24" s="221"/>
      <c r="PXF24" s="221"/>
      <c r="PXG24" s="221"/>
      <c r="PXH24" s="221"/>
      <c r="PXI24" s="221"/>
      <c r="PXJ24" s="221"/>
      <c r="PXK24" s="221"/>
      <c r="PXL24" s="221"/>
      <c r="PXM24" s="221"/>
      <c r="PXN24" s="221"/>
      <c r="PXO24" s="221"/>
      <c r="PXP24" s="221"/>
      <c r="PXQ24" s="221"/>
      <c r="PXR24" s="221"/>
      <c r="PXS24" s="221"/>
      <c r="PXT24" s="221"/>
      <c r="PXU24" s="221"/>
      <c r="PXV24" s="221"/>
      <c r="PXW24" s="221"/>
      <c r="PXX24" s="221"/>
      <c r="PXY24" s="221"/>
      <c r="PXZ24" s="221"/>
      <c r="PYA24" s="221"/>
      <c r="PYB24" s="221"/>
      <c r="PYC24" s="221"/>
      <c r="PYD24" s="221"/>
      <c r="PYE24" s="221"/>
      <c r="PYF24" s="221"/>
      <c r="PYG24" s="221"/>
      <c r="PYH24" s="221"/>
      <c r="PYI24" s="221"/>
      <c r="PYJ24" s="221"/>
      <c r="PYK24" s="221"/>
      <c r="PYL24" s="221"/>
      <c r="PYM24" s="221"/>
      <c r="PYN24" s="221"/>
      <c r="PYO24" s="221"/>
      <c r="PYP24" s="221"/>
      <c r="PYQ24" s="221"/>
      <c r="PYR24" s="221"/>
      <c r="PYS24" s="221"/>
      <c r="PYT24" s="221"/>
      <c r="PYU24" s="221"/>
      <c r="PYV24" s="221"/>
      <c r="PYW24" s="221"/>
      <c r="PYX24" s="221"/>
      <c r="PYY24" s="221"/>
      <c r="PYZ24" s="221"/>
      <c r="PZA24" s="221"/>
      <c r="PZB24" s="221"/>
      <c r="PZC24" s="221"/>
      <c r="PZD24" s="221"/>
      <c r="PZE24" s="221"/>
      <c r="PZF24" s="221"/>
      <c r="PZG24" s="221"/>
      <c r="PZH24" s="221"/>
      <c r="PZI24" s="221"/>
      <c r="PZJ24" s="221"/>
      <c r="PZK24" s="221"/>
      <c r="PZL24" s="221"/>
      <c r="PZM24" s="221"/>
      <c r="PZN24" s="221"/>
      <c r="PZO24" s="221"/>
      <c r="PZP24" s="221"/>
      <c r="PZQ24" s="221"/>
      <c r="PZR24" s="221"/>
      <c r="PZS24" s="221"/>
      <c r="PZT24" s="221"/>
      <c r="PZU24" s="221"/>
      <c r="PZV24" s="221"/>
      <c r="PZW24" s="221"/>
      <c r="PZX24" s="221"/>
      <c r="PZY24" s="221"/>
      <c r="PZZ24" s="221"/>
      <c r="QAA24" s="221"/>
      <c r="QAB24" s="221"/>
      <c r="QAC24" s="221"/>
      <c r="QAD24" s="221"/>
      <c r="QAE24" s="221"/>
      <c r="QAF24" s="221"/>
      <c r="QAG24" s="221"/>
      <c r="QAH24" s="221"/>
      <c r="QAI24" s="221"/>
      <c r="QAJ24" s="221"/>
      <c r="QAK24" s="221"/>
      <c r="QAL24" s="221"/>
      <c r="QAM24" s="221"/>
      <c r="QAN24" s="221"/>
      <c r="QAO24" s="221"/>
      <c r="QAP24" s="221"/>
      <c r="QAQ24" s="221"/>
      <c r="QAR24" s="221"/>
      <c r="QAS24" s="221"/>
      <c r="QAT24" s="221"/>
      <c r="QAU24" s="221"/>
      <c r="QAV24" s="221"/>
      <c r="QAW24" s="221"/>
      <c r="QAX24" s="221"/>
      <c r="QAY24" s="221"/>
      <c r="QAZ24" s="221"/>
      <c r="QBA24" s="221"/>
      <c r="QBB24" s="221"/>
      <c r="QBC24" s="221"/>
      <c r="QBD24" s="221"/>
      <c r="QBE24" s="221"/>
      <c r="QBF24" s="221"/>
      <c r="QBG24" s="221"/>
      <c r="QBH24" s="221"/>
      <c r="QBI24" s="221"/>
      <c r="QBJ24" s="221"/>
      <c r="QBK24" s="221"/>
      <c r="QBL24" s="221"/>
      <c r="QBM24" s="221"/>
      <c r="QBN24" s="221"/>
      <c r="QBO24" s="221"/>
      <c r="QBP24" s="221"/>
      <c r="QBQ24" s="221"/>
      <c r="QBR24" s="221"/>
      <c r="QBS24" s="221"/>
      <c r="QBT24" s="221"/>
      <c r="QBU24" s="221"/>
      <c r="QBV24" s="221"/>
      <c r="QBW24" s="221"/>
      <c r="QBX24" s="221"/>
      <c r="QBY24" s="221"/>
      <c r="QBZ24" s="221"/>
      <c r="QCA24" s="221"/>
      <c r="QCB24" s="221"/>
      <c r="QCC24" s="221"/>
      <c r="QCD24" s="221"/>
      <c r="QCE24" s="221"/>
      <c r="QCF24" s="221"/>
      <c r="QCG24" s="221"/>
      <c r="QCH24" s="221"/>
      <c r="QCI24" s="221"/>
      <c r="QCJ24" s="221"/>
      <c r="QCK24" s="221"/>
      <c r="QCL24" s="221"/>
      <c r="QCM24" s="221"/>
      <c r="QCN24" s="221"/>
      <c r="QCO24" s="221"/>
      <c r="QCP24" s="221"/>
      <c r="QCQ24" s="221"/>
      <c r="QCR24" s="221"/>
      <c r="QCS24" s="221"/>
      <c r="QCT24" s="221"/>
      <c r="QCU24" s="221"/>
      <c r="QCV24" s="221"/>
      <c r="QCW24" s="221"/>
      <c r="QCX24" s="221"/>
      <c r="QCY24" s="221"/>
      <c r="QCZ24" s="221"/>
      <c r="QDA24" s="221"/>
      <c r="QDB24" s="221"/>
      <c r="QDC24" s="221"/>
      <c r="QDD24" s="221"/>
      <c r="QDE24" s="221"/>
      <c r="QDF24" s="221"/>
      <c r="QDG24" s="221"/>
      <c r="QDH24" s="221"/>
      <c r="QDI24" s="221"/>
      <c r="QDJ24" s="221"/>
      <c r="QDK24" s="221"/>
      <c r="QDL24" s="221"/>
      <c r="QDM24" s="221"/>
      <c r="QDN24" s="221"/>
      <c r="QDO24" s="221"/>
      <c r="QDP24" s="221"/>
      <c r="QDQ24" s="221"/>
      <c r="QDR24" s="221"/>
      <c r="QDS24" s="221"/>
      <c r="QDT24" s="221"/>
      <c r="QDU24" s="221"/>
      <c r="QDV24" s="221"/>
      <c r="QDW24" s="221"/>
      <c r="QDX24" s="221"/>
      <c r="QDY24" s="221"/>
      <c r="QDZ24" s="221"/>
      <c r="QEA24" s="221"/>
      <c r="QEB24" s="221"/>
      <c r="QEC24" s="221"/>
      <c r="QED24" s="221"/>
      <c r="QEE24" s="221"/>
      <c r="QEF24" s="221"/>
      <c r="QEG24" s="221"/>
      <c r="QEH24" s="221"/>
      <c r="QEI24" s="221"/>
      <c r="QEJ24" s="221"/>
      <c r="QEK24" s="221"/>
      <c r="QEL24" s="221"/>
      <c r="QEM24" s="221"/>
      <c r="QEN24" s="221"/>
      <c r="QEO24" s="221"/>
      <c r="QEP24" s="221"/>
      <c r="QEQ24" s="221"/>
      <c r="QER24" s="221"/>
      <c r="QES24" s="221"/>
      <c r="QET24" s="221"/>
      <c r="QEU24" s="221"/>
      <c r="QEV24" s="221"/>
      <c r="QEW24" s="221"/>
      <c r="QEX24" s="221"/>
      <c r="QEY24" s="221"/>
      <c r="QEZ24" s="221"/>
      <c r="QFA24" s="221"/>
      <c r="QFB24" s="221"/>
      <c r="QFC24" s="221"/>
      <c r="QFD24" s="221"/>
      <c r="QFE24" s="221"/>
      <c r="QFF24" s="221"/>
      <c r="QFG24" s="221"/>
      <c r="QFH24" s="221"/>
      <c r="QFI24" s="221"/>
      <c r="QFJ24" s="221"/>
      <c r="QFK24" s="221"/>
      <c r="QFL24" s="221"/>
      <c r="QFM24" s="221"/>
      <c r="QFN24" s="221"/>
      <c r="QFO24" s="221"/>
      <c r="QFP24" s="221"/>
      <c r="QFQ24" s="221"/>
      <c r="QFR24" s="221"/>
      <c r="QFS24" s="221"/>
      <c r="QFT24" s="221"/>
      <c r="QFU24" s="221"/>
      <c r="QFV24" s="221"/>
      <c r="QFW24" s="221"/>
      <c r="QFX24" s="221"/>
      <c r="QFY24" s="221"/>
      <c r="QFZ24" s="221"/>
      <c r="QGA24" s="221"/>
      <c r="QGB24" s="221"/>
      <c r="QGC24" s="221"/>
      <c r="QGD24" s="221"/>
      <c r="QGE24" s="221"/>
      <c r="QGF24" s="221"/>
      <c r="QGG24" s="221"/>
      <c r="QGH24" s="221"/>
      <c r="QGI24" s="221"/>
      <c r="QGJ24" s="221"/>
      <c r="QGK24" s="221"/>
      <c r="QGL24" s="221"/>
      <c r="QGM24" s="221"/>
      <c r="QGN24" s="221"/>
      <c r="QGO24" s="221"/>
      <c r="QGP24" s="221"/>
      <c r="QGQ24" s="221"/>
      <c r="QGR24" s="221"/>
      <c r="QGS24" s="221"/>
      <c r="QGT24" s="221"/>
      <c r="QGU24" s="221"/>
      <c r="QGV24" s="221"/>
      <c r="QGW24" s="221"/>
      <c r="QGX24" s="221"/>
      <c r="QGY24" s="221"/>
      <c r="QGZ24" s="221"/>
      <c r="QHA24" s="221"/>
      <c r="QHB24" s="221"/>
      <c r="QHC24" s="221"/>
      <c r="QHD24" s="221"/>
      <c r="QHE24" s="221"/>
      <c r="QHF24" s="221"/>
      <c r="QHG24" s="221"/>
      <c r="QHH24" s="221"/>
      <c r="QHI24" s="221"/>
      <c r="QHJ24" s="221"/>
      <c r="QHK24" s="221"/>
      <c r="QHL24" s="221"/>
      <c r="QHM24" s="221"/>
      <c r="QHN24" s="221"/>
      <c r="QHO24" s="221"/>
      <c r="QHP24" s="221"/>
      <c r="QHQ24" s="221"/>
      <c r="QHR24" s="221"/>
      <c r="QHS24" s="221"/>
      <c r="QHT24" s="221"/>
      <c r="QHU24" s="221"/>
      <c r="QHV24" s="221"/>
      <c r="QHW24" s="221"/>
      <c r="QHX24" s="221"/>
      <c r="QHY24" s="221"/>
      <c r="QHZ24" s="221"/>
      <c r="QIA24" s="221"/>
      <c r="QIB24" s="221"/>
      <c r="QIC24" s="221"/>
      <c r="QID24" s="221"/>
      <c r="QIE24" s="221"/>
      <c r="QIF24" s="221"/>
      <c r="QIG24" s="221"/>
      <c r="QIH24" s="221"/>
      <c r="QII24" s="221"/>
      <c r="QIJ24" s="221"/>
      <c r="QIK24" s="221"/>
      <c r="QIL24" s="221"/>
      <c r="QIM24" s="221"/>
      <c r="QIN24" s="221"/>
      <c r="QIO24" s="221"/>
      <c r="QIP24" s="221"/>
      <c r="QIQ24" s="221"/>
      <c r="QIR24" s="221"/>
      <c r="QIS24" s="221"/>
      <c r="QIT24" s="221"/>
      <c r="QIU24" s="221"/>
      <c r="QIV24" s="221"/>
      <c r="QIW24" s="221"/>
      <c r="QIX24" s="221"/>
      <c r="QIY24" s="221"/>
      <c r="QIZ24" s="221"/>
      <c r="QJA24" s="221"/>
      <c r="QJB24" s="221"/>
      <c r="QJC24" s="221"/>
      <c r="QJD24" s="221"/>
      <c r="QJE24" s="221"/>
      <c r="QJF24" s="221"/>
      <c r="QJG24" s="221"/>
      <c r="QJH24" s="221"/>
      <c r="QJI24" s="221"/>
      <c r="QJJ24" s="221"/>
      <c r="QJK24" s="221"/>
      <c r="QJL24" s="221"/>
      <c r="QJM24" s="221"/>
      <c r="QJN24" s="221"/>
      <c r="QJO24" s="221"/>
      <c r="QJP24" s="221"/>
      <c r="QJQ24" s="221"/>
      <c r="QJR24" s="221"/>
      <c r="QJS24" s="221"/>
      <c r="QJT24" s="221"/>
      <c r="QJU24" s="221"/>
      <c r="QJV24" s="221"/>
      <c r="QJW24" s="221"/>
      <c r="QJX24" s="221"/>
      <c r="QJY24" s="221"/>
      <c r="QJZ24" s="221"/>
      <c r="QKA24" s="221"/>
      <c r="QKB24" s="221"/>
      <c r="QKC24" s="221"/>
      <c r="QKD24" s="221"/>
      <c r="QKE24" s="221"/>
      <c r="QKF24" s="221"/>
      <c r="QKG24" s="221"/>
      <c r="QKH24" s="221"/>
      <c r="QKI24" s="221"/>
      <c r="QKJ24" s="221"/>
      <c r="QKK24" s="221"/>
      <c r="QKL24" s="221"/>
      <c r="QKM24" s="221"/>
      <c r="QKN24" s="221"/>
      <c r="QKO24" s="221"/>
      <c r="QKP24" s="221"/>
      <c r="QKQ24" s="221"/>
      <c r="QKR24" s="221"/>
      <c r="QKS24" s="221"/>
      <c r="QKT24" s="221"/>
      <c r="QKU24" s="221"/>
      <c r="QKV24" s="221"/>
      <c r="QKW24" s="221"/>
      <c r="QKX24" s="221"/>
      <c r="QKY24" s="221"/>
      <c r="QKZ24" s="221"/>
      <c r="QLA24" s="221"/>
      <c r="QLB24" s="221"/>
      <c r="QLC24" s="221"/>
      <c r="QLD24" s="221"/>
      <c r="QLE24" s="221"/>
      <c r="QLF24" s="221"/>
      <c r="QLG24" s="221"/>
      <c r="QLH24" s="221"/>
      <c r="QLI24" s="221"/>
      <c r="QLJ24" s="221"/>
      <c r="QLK24" s="221"/>
      <c r="QLL24" s="221"/>
      <c r="QLM24" s="221"/>
      <c r="QLN24" s="221"/>
      <c r="QLO24" s="221"/>
      <c r="QLP24" s="221"/>
      <c r="QLQ24" s="221"/>
      <c r="QLR24" s="221"/>
      <c r="QLS24" s="221"/>
      <c r="QLT24" s="221"/>
      <c r="QLU24" s="221"/>
      <c r="QLV24" s="221"/>
      <c r="QLW24" s="221"/>
      <c r="QLX24" s="221"/>
      <c r="QLY24" s="221"/>
      <c r="QLZ24" s="221"/>
      <c r="QMA24" s="221"/>
      <c r="QMB24" s="221"/>
      <c r="QMC24" s="221"/>
      <c r="QMD24" s="221"/>
      <c r="QME24" s="221"/>
      <c r="QMF24" s="221"/>
      <c r="QMG24" s="221"/>
      <c r="QMH24" s="221"/>
      <c r="QMI24" s="221"/>
      <c r="QMJ24" s="221"/>
      <c r="QMK24" s="221"/>
      <c r="QML24" s="221"/>
      <c r="QMM24" s="221"/>
      <c r="QMN24" s="221"/>
      <c r="QMO24" s="221"/>
      <c r="QMP24" s="221"/>
      <c r="QMQ24" s="221"/>
      <c r="QMR24" s="221"/>
      <c r="QMS24" s="221"/>
      <c r="QMT24" s="221"/>
      <c r="QMU24" s="221"/>
      <c r="QMV24" s="221"/>
      <c r="QMW24" s="221"/>
      <c r="QMX24" s="221"/>
      <c r="QMY24" s="221"/>
      <c r="QMZ24" s="221"/>
      <c r="QNA24" s="221"/>
      <c r="QNB24" s="221"/>
      <c r="QNC24" s="221"/>
      <c r="QND24" s="221"/>
      <c r="QNE24" s="221"/>
      <c r="QNF24" s="221"/>
      <c r="QNG24" s="221"/>
      <c r="QNH24" s="221"/>
      <c r="QNI24" s="221"/>
      <c r="QNJ24" s="221"/>
      <c r="QNK24" s="221"/>
      <c r="QNL24" s="221"/>
      <c r="QNM24" s="221"/>
      <c r="QNN24" s="221"/>
      <c r="QNO24" s="221"/>
      <c r="QNP24" s="221"/>
      <c r="QNQ24" s="221"/>
      <c r="QNR24" s="221"/>
      <c r="QNS24" s="221"/>
      <c r="QNT24" s="221"/>
      <c r="QNU24" s="221"/>
      <c r="QNV24" s="221"/>
      <c r="QNW24" s="221"/>
      <c r="QNX24" s="221"/>
      <c r="QNY24" s="221"/>
      <c r="QNZ24" s="221"/>
      <c r="QOA24" s="221"/>
      <c r="QOB24" s="221"/>
      <c r="QOC24" s="221"/>
      <c r="QOD24" s="221"/>
      <c r="QOE24" s="221"/>
      <c r="QOF24" s="221"/>
      <c r="QOG24" s="221"/>
      <c r="QOH24" s="221"/>
      <c r="QOI24" s="221"/>
      <c r="QOJ24" s="221"/>
      <c r="QOK24" s="221"/>
      <c r="QOL24" s="221"/>
      <c r="QOM24" s="221"/>
      <c r="QON24" s="221"/>
      <c r="QOO24" s="221"/>
      <c r="QOP24" s="221"/>
      <c r="QOQ24" s="221"/>
      <c r="QOR24" s="221"/>
      <c r="QOS24" s="221"/>
      <c r="QOT24" s="221"/>
      <c r="QOU24" s="221"/>
      <c r="QOV24" s="221"/>
      <c r="QOW24" s="221"/>
      <c r="QOX24" s="221"/>
      <c r="QOY24" s="221"/>
      <c r="QOZ24" s="221"/>
      <c r="QPA24" s="221"/>
      <c r="QPB24" s="221"/>
      <c r="QPC24" s="221"/>
      <c r="QPD24" s="221"/>
      <c r="QPE24" s="221"/>
      <c r="QPF24" s="221"/>
      <c r="QPG24" s="221"/>
      <c r="QPH24" s="221"/>
      <c r="QPI24" s="221"/>
      <c r="QPJ24" s="221"/>
      <c r="QPK24" s="221"/>
      <c r="QPL24" s="221"/>
      <c r="QPM24" s="221"/>
      <c r="QPN24" s="221"/>
      <c r="QPO24" s="221"/>
      <c r="QPP24" s="221"/>
      <c r="QPQ24" s="221"/>
      <c r="QPR24" s="221"/>
      <c r="QPS24" s="221"/>
      <c r="QPT24" s="221"/>
      <c r="QPU24" s="221"/>
      <c r="QPV24" s="221"/>
      <c r="QPW24" s="221"/>
      <c r="QPX24" s="221"/>
      <c r="QPY24" s="221"/>
      <c r="QPZ24" s="221"/>
      <c r="QQA24" s="221"/>
      <c r="QQB24" s="221"/>
      <c r="QQC24" s="221"/>
      <c r="QQD24" s="221"/>
      <c r="QQE24" s="221"/>
      <c r="QQF24" s="221"/>
      <c r="QQG24" s="221"/>
      <c r="QQH24" s="221"/>
      <c r="QQI24" s="221"/>
      <c r="QQJ24" s="221"/>
      <c r="QQK24" s="221"/>
      <c r="QQL24" s="221"/>
      <c r="QQM24" s="221"/>
      <c r="QQN24" s="221"/>
      <c r="QQO24" s="221"/>
      <c r="QQP24" s="221"/>
      <c r="QQQ24" s="221"/>
      <c r="QQR24" s="221"/>
      <c r="QQS24" s="221"/>
      <c r="QQT24" s="221"/>
      <c r="QQU24" s="221"/>
      <c r="QQV24" s="221"/>
      <c r="QQW24" s="221"/>
      <c r="QQX24" s="221"/>
      <c r="QQY24" s="221"/>
      <c r="QQZ24" s="221"/>
      <c r="QRA24" s="221"/>
      <c r="QRB24" s="221"/>
      <c r="QRC24" s="221"/>
      <c r="QRD24" s="221"/>
      <c r="QRE24" s="221"/>
      <c r="QRF24" s="221"/>
      <c r="QRG24" s="221"/>
      <c r="QRH24" s="221"/>
      <c r="QRI24" s="221"/>
      <c r="QRJ24" s="221"/>
      <c r="QRK24" s="221"/>
      <c r="QRL24" s="221"/>
      <c r="QRM24" s="221"/>
      <c r="QRN24" s="221"/>
      <c r="QRO24" s="221"/>
      <c r="QRP24" s="221"/>
      <c r="QRQ24" s="221"/>
      <c r="QRR24" s="221"/>
      <c r="QRS24" s="221"/>
      <c r="QRT24" s="221"/>
      <c r="QRU24" s="221"/>
      <c r="QRV24" s="221"/>
      <c r="QRW24" s="221"/>
      <c r="QRX24" s="221"/>
      <c r="QRY24" s="221"/>
      <c r="QRZ24" s="221"/>
      <c r="QSA24" s="221"/>
      <c r="QSB24" s="221"/>
      <c r="QSC24" s="221"/>
      <c r="QSD24" s="221"/>
      <c r="QSE24" s="221"/>
      <c r="QSF24" s="221"/>
      <c r="QSG24" s="221"/>
      <c r="QSH24" s="221"/>
      <c r="QSI24" s="221"/>
      <c r="QSJ24" s="221"/>
      <c r="QSK24" s="221"/>
      <c r="QSL24" s="221"/>
      <c r="QSM24" s="221"/>
      <c r="QSN24" s="221"/>
      <c r="QSO24" s="221"/>
      <c r="QSP24" s="221"/>
      <c r="QSQ24" s="221"/>
      <c r="QSR24" s="221"/>
      <c r="QSS24" s="221"/>
      <c r="QST24" s="221"/>
      <c r="QSU24" s="221"/>
      <c r="QSV24" s="221"/>
      <c r="QSW24" s="221"/>
      <c r="QSX24" s="221"/>
      <c r="QSY24" s="221"/>
      <c r="QSZ24" s="221"/>
      <c r="QTA24" s="221"/>
      <c r="QTB24" s="221"/>
      <c r="QTC24" s="221"/>
      <c r="QTD24" s="221"/>
      <c r="QTE24" s="221"/>
      <c r="QTF24" s="221"/>
      <c r="QTG24" s="221"/>
      <c r="QTH24" s="221"/>
      <c r="QTI24" s="221"/>
      <c r="QTJ24" s="221"/>
      <c r="QTK24" s="221"/>
      <c r="QTL24" s="221"/>
      <c r="QTM24" s="221"/>
      <c r="QTN24" s="221"/>
      <c r="QTO24" s="221"/>
      <c r="QTP24" s="221"/>
      <c r="QTQ24" s="221"/>
      <c r="QTR24" s="221"/>
      <c r="QTS24" s="221"/>
      <c r="QTT24" s="221"/>
      <c r="QTU24" s="221"/>
      <c r="QTV24" s="221"/>
      <c r="QTW24" s="221"/>
      <c r="QTX24" s="221"/>
      <c r="QTY24" s="221"/>
      <c r="QTZ24" s="221"/>
      <c r="QUA24" s="221"/>
      <c r="QUB24" s="221"/>
      <c r="QUC24" s="221"/>
      <c r="QUD24" s="221"/>
      <c r="QUE24" s="221"/>
      <c r="QUF24" s="221"/>
      <c r="QUG24" s="221"/>
      <c r="QUH24" s="221"/>
      <c r="QUI24" s="221"/>
      <c r="QUJ24" s="221"/>
      <c r="QUK24" s="221"/>
      <c r="QUL24" s="221"/>
      <c r="QUM24" s="221"/>
      <c r="QUN24" s="221"/>
      <c r="QUO24" s="221"/>
      <c r="QUP24" s="221"/>
      <c r="QUQ24" s="221"/>
      <c r="QUR24" s="221"/>
      <c r="QUS24" s="221"/>
      <c r="QUT24" s="221"/>
      <c r="QUU24" s="221"/>
      <c r="QUV24" s="221"/>
      <c r="QUW24" s="221"/>
      <c r="QUX24" s="221"/>
      <c r="QUY24" s="221"/>
      <c r="QUZ24" s="221"/>
      <c r="QVA24" s="221"/>
      <c r="QVB24" s="221"/>
      <c r="QVC24" s="221"/>
      <c r="QVD24" s="221"/>
      <c r="QVE24" s="221"/>
      <c r="QVF24" s="221"/>
      <c r="QVG24" s="221"/>
      <c r="QVH24" s="221"/>
      <c r="QVI24" s="221"/>
      <c r="QVJ24" s="221"/>
      <c r="QVK24" s="221"/>
      <c r="QVL24" s="221"/>
      <c r="QVM24" s="221"/>
      <c r="QVN24" s="221"/>
      <c r="QVO24" s="221"/>
      <c r="QVP24" s="221"/>
      <c r="QVQ24" s="221"/>
      <c r="QVR24" s="221"/>
      <c r="QVS24" s="221"/>
      <c r="QVT24" s="221"/>
      <c r="QVU24" s="221"/>
      <c r="QVV24" s="221"/>
      <c r="QVW24" s="221"/>
      <c r="QVX24" s="221"/>
      <c r="QVY24" s="221"/>
      <c r="QVZ24" s="221"/>
      <c r="QWA24" s="221"/>
      <c r="QWB24" s="221"/>
      <c r="QWC24" s="221"/>
      <c r="QWD24" s="221"/>
      <c r="QWE24" s="221"/>
      <c r="QWF24" s="221"/>
      <c r="QWG24" s="221"/>
      <c r="QWH24" s="221"/>
      <c r="QWI24" s="221"/>
      <c r="QWJ24" s="221"/>
      <c r="QWK24" s="221"/>
      <c r="QWL24" s="221"/>
      <c r="QWM24" s="221"/>
      <c r="QWN24" s="221"/>
      <c r="QWO24" s="221"/>
      <c r="QWP24" s="221"/>
      <c r="QWQ24" s="221"/>
      <c r="QWR24" s="221"/>
      <c r="QWS24" s="221"/>
      <c r="QWT24" s="221"/>
      <c r="QWU24" s="221"/>
      <c r="QWV24" s="221"/>
      <c r="QWW24" s="221"/>
      <c r="QWX24" s="221"/>
      <c r="QWY24" s="221"/>
      <c r="QWZ24" s="221"/>
      <c r="QXA24" s="221"/>
      <c r="QXB24" s="221"/>
      <c r="QXC24" s="221"/>
      <c r="QXD24" s="221"/>
      <c r="QXE24" s="221"/>
      <c r="QXF24" s="221"/>
      <c r="QXG24" s="221"/>
      <c r="QXH24" s="221"/>
      <c r="QXI24" s="221"/>
      <c r="QXJ24" s="221"/>
      <c r="QXK24" s="221"/>
      <c r="QXL24" s="221"/>
      <c r="QXM24" s="221"/>
      <c r="QXN24" s="221"/>
      <c r="QXO24" s="221"/>
      <c r="QXP24" s="221"/>
      <c r="QXQ24" s="221"/>
      <c r="QXR24" s="221"/>
      <c r="QXS24" s="221"/>
      <c r="QXT24" s="221"/>
      <c r="QXU24" s="221"/>
      <c r="QXV24" s="221"/>
      <c r="QXW24" s="221"/>
      <c r="QXX24" s="221"/>
      <c r="QXY24" s="221"/>
      <c r="QXZ24" s="221"/>
      <c r="QYA24" s="221"/>
      <c r="QYB24" s="221"/>
      <c r="QYC24" s="221"/>
      <c r="QYD24" s="221"/>
      <c r="QYE24" s="221"/>
      <c r="QYF24" s="221"/>
      <c r="QYG24" s="221"/>
      <c r="QYH24" s="221"/>
      <c r="QYI24" s="221"/>
      <c r="QYJ24" s="221"/>
      <c r="QYK24" s="221"/>
      <c r="QYL24" s="221"/>
      <c r="QYM24" s="221"/>
      <c r="QYN24" s="221"/>
      <c r="QYO24" s="221"/>
      <c r="QYP24" s="221"/>
      <c r="QYQ24" s="221"/>
      <c r="QYR24" s="221"/>
      <c r="QYS24" s="221"/>
      <c r="QYT24" s="221"/>
      <c r="QYU24" s="221"/>
      <c r="QYV24" s="221"/>
      <c r="QYW24" s="221"/>
      <c r="QYX24" s="221"/>
      <c r="QYY24" s="221"/>
      <c r="QYZ24" s="221"/>
      <c r="QZA24" s="221"/>
      <c r="QZB24" s="221"/>
      <c r="QZC24" s="221"/>
      <c r="QZD24" s="221"/>
      <c r="QZE24" s="221"/>
      <c r="QZF24" s="221"/>
      <c r="QZG24" s="221"/>
      <c r="QZH24" s="221"/>
      <c r="QZI24" s="221"/>
      <c r="QZJ24" s="221"/>
      <c r="QZK24" s="221"/>
      <c r="QZL24" s="221"/>
      <c r="QZM24" s="221"/>
      <c r="QZN24" s="221"/>
      <c r="QZO24" s="221"/>
      <c r="QZP24" s="221"/>
      <c r="QZQ24" s="221"/>
      <c r="QZR24" s="221"/>
      <c r="QZS24" s="221"/>
      <c r="QZT24" s="221"/>
      <c r="QZU24" s="221"/>
      <c r="QZV24" s="221"/>
      <c r="QZW24" s="221"/>
      <c r="QZX24" s="221"/>
      <c r="QZY24" s="221"/>
      <c r="QZZ24" s="221"/>
      <c r="RAA24" s="221"/>
      <c r="RAB24" s="221"/>
      <c r="RAC24" s="221"/>
      <c r="RAD24" s="221"/>
      <c r="RAE24" s="221"/>
      <c r="RAF24" s="221"/>
      <c r="RAG24" s="221"/>
      <c r="RAH24" s="221"/>
      <c r="RAI24" s="221"/>
      <c r="RAJ24" s="221"/>
      <c r="RAK24" s="221"/>
      <c r="RAL24" s="221"/>
      <c r="RAM24" s="221"/>
      <c r="RAN24" s="221"/>
      <c r="RAO24" s="221"/>
      <c r="RAP24" s="221"/>
      <c r="RAQ24" s="221"/>
      <c r="RAR24" s="221"/>
      <c r="RAS24" s="221"/>
      <c r="RAT24" s="221"/>
      <c r="RAU24" s="221"/>
      <c r="RAV24" s="221"/>
      <c r="RAW24" s="221"/>
      <c r="RAX24" s="221"/>
      <c r="RAY24" s="221"/>
      <c r="RAZ24" s="221"/>
      <c r="RBA24" s="221"/>
      <c r="RBB24" s="221"/>
      <c r="RBC24" s="221"/>
      <c r="RBD24" s="221"/>
      <c r="RBE24" s="221"/>
      <c r="RBF24" s="221"/>
      <c r="RBG24" s="221"/>
      <c r="RBH24" s="221"/>
      <c r="RBI24" s="221"/>
      <c r="RBJ24" s="221"/>
      <c r="RBK24" s="221"/>
      <c r="RBL24" s="221"/>
      <c r="RBM24" s="221"/>
      <c r="RBN24" s="221"/>
      <c r="RBO24" s="221"/>
      <c r="RBP24" s="221"/>
      <c r="RBQ24" s="221"/>
      <c r="RBR24" s="221"/>
      <c r="RBS24" s="221"/>
      <c r="RBT24" s="221"/>
      <c r="RBU24" s="221"/>
      <c r="RBV24" s="221"/>
      <c r="RBW24" s="221"/>
      <c r="RBX24" s="221"/>
      <c r="RBY24" s="221"/>
      <c r="RBZ24" s="221"/>
      <c r="RCA24" s="221"/>
      <c r="RCB24" s="221"/>
      <c r="RCC24" s="221"/>
      <c r="RCD24" s="221"/>
      <c r="RCE24" s="221"/>
      <c r="RCF24" s="221"/>
      <c r="RCG24" s="221"/>
      <c r="RCH24" s="221"/>
      <c r="RCI24" s="221"/>
      <c r="RCJ24" s="221"/>
      <c r="RCK24" s="221"/>
      <c r="RCL24" s="221"/>
      <c r="RCM24" s="221"/>
      <c r="RCN24" s="221"/>
      <c r="RCO24" s="221"/>
      <c r="RCP24" s="221"/>
      <c r="RCQ24" s="221"/>
      <c r="RCR24" s="221"/>
      <c r="RCS24" s="221"/>
      <c r="RCT24" s="221"/>
      <c r="RCU24" s="221"/>
      <c r="RCV24" s="221"/>
      <c r="RCW24" s="221"/>
      <c r="RCX24" s="221"/>
      <c r="RCY24" s="221"/>
      <c r="RCZ24" s="221"/>
      <c r="RDA24" s="221"/>
      <c r="RDB24" s="221"/>
      <c r="RDC24" s="221"/>
      <c r="RDD24" s="221"/>
      <c r="RDE24" s="221"/>
      <c r="RDF24" s="221"/>
      <c r="RDG24" s="221"/>
      <c r="RDH24" s="221"/>
      <c r="RDI24" s="221"/>
      <c r="RDJ24" s="221"/>
      <c r="RDK24" s="221"/>
      <c r="RDL24" s="221"/>
      <c r="RDM24" s="221"/>
      <c r="RDN24" s="221"/>
      <c r="RDO24" s="221"/>
      <c r="RDP24" s="221"/>
      <c r="RDQ24" s="221"/>
      <c r="RDR24" s="221"/>
      <c r="RDS24" s="221"/>
      <c r="RDT24" s="221"/>
      <c r="RDU24" s="221"/>
      <c r="RDV24" s="221"/>
      <c r="RDW24" s="221"/>
      <c r="RDX24" s="221"/>
      <c r="RDY24" s="221"/>
      <c r="RDZ24" s="221"/>
      <c r="REA24" s="221"/>
      <c r="REB24" s="221"/>
      <c r="REC24" s="221"/>
      <c r="RED24" s="221"/>
      <c r="REE24" s="221"/>
      <c r="REF24" s="221"/>
      <c r="REG24" s="221"/>
      <c r="REH24" s="221"/>
      <c r="REI24" s="221"/>
      <c r="REJ24" s="221"/>
      <c r="REK24" s="221"/>
      <c r="REL24" s="221"/>
      <c r="REM24" s="221"/>
      <c r="REN24" s="221"/>
      <c r="REO24" s="221"/>
      <c r="REP24" s="221"/>
      <c r="REQ24" s="221"/>
      <c r="RER24" s="221"/>
      <c r="RES24" s="221"/>
      <c r="RET24" s="221"/>
      <c r="REU24" s="221"/>
      <c r="REV24" s="221"/>
      <c r="REW24" s="221"/>
      <c r="REX24" s="221"/>
      <c r="REY24" s="221"/>
      <c r="REZ24" s="221"/>
      <c r="RFA24" s="221"/>
      <c r="RFB24" s="221"/>
      <c r="RFC24" s="221"/>
      <c r="RFD24" s="221"/>
      <c r="RFE24" s="221"/>
      <c r="RFF24" s="221"/>
      <c r="RFG24" s="221"/>
      <c r="RFH24" s="221"/>
      <c r="RFI24" s="221"/>
      <c r="RFJ24" s="221"/>
      <c r="RFK24" s="221"/>
      <c r="RFL24" s="221"/>
      <c r="RFM24" s="221"/>
      <c r="RFN24" s="221"/>
      <c r="RFO24" s="221"/>
      <c r="RFP24" s="221"/>
      <c r="RFQ24" s="221"/>
      <c r="RFR24" s="221"/>
      <c r="RFS24" s="221"/>
      <c r="RFT24" s="221"/>
      <c r="RFU24" s="221"/>
      <c r="RFV24" s="221"/>
      <c r="RFW24" s="221"/>
      <c r="RFX24" s="221"/>
      <c r="RFY24" s="221"/>
      <c r="RFZ24" s="221"/>
      <c r="RGA24" s="221"/>
      <c r="RGB24" s="221"/>
      <c r="RGC24" s="221"/>
      <c r="RGD24" s="221"/>
      <c r="RGE24" s="221"/>
      <c r="RGF24" s="221"/>
      <c r="RGG24" s="221"/>
      <c r="RGH24" s="221"/>
      <c r="RGI24" s="221"/>
      <c r="RGJ24" s="221"/>
      <c r="RGK24" s="221"/>
      <c r="RGL24" s="221"/>
      <c r="RGM24" s="221"/>
      <c r="RGN24" s="221"/>
      <c r="RGO24" s="221"/>
      <c r="RGP24" s="221"/>
      <c r="RGQ24" s="221"/>
      <c r="RGR24" s="221"/>
      <c r="RGS24" s="221"/>
      <c r="RGT24" s="221"/>
      <c r="RGU24" s="221"/>
      <c r="RGV24" s="221"/>
      <c r="RGW24" s="221"/>
      <c r="RGX24" s="221"/>
      <c r="RGY24" s="221"/>
      <c r="RGZ24" s="221"/>
      <c r="RHA24" s="221"/>
      <c r="RHB24" s="221"/>
      <c r="RHC24" s="221"/>
      <c r="RHD24" s="221"/>
      <c r="RHE24" s="221"/>
      <c r="RHF24" s="221"/>
      <c r="RHG24" s="221"/>
      <c r="RHH24" s="221"/>
      <c r="RHI24" s="221"/>
      <c r="RHJ24" s="221"/>
      <c r="RHK24" s="221"/>
      <c r="RHL24" s="221"/>
      <c r="RHM24" s="221"/>
      <c r="RHN24" s="221"/>
      <c r="RHO24" s="221"/>
      <c r="RHP24" s="221"/>
      <c r="RHQ24" s="221"/>
      <c r="RHR24" s="221"/>
      <c r="RHS24" s="221"/>
      <c r="RHT24" s="221"/>
      <c r="RHU24" s="221"/>
      <c r="RHV24" s="221"/>
      <c r="RHW24" s="221"/>
      <c r="RHX24" s="221"/>
      <c r="RHY24" s="221"/>
      <c r="RHZ24" s="221"/>
      <c r="RIA24" s="221"/>
      <c r="RIB24" s="221"/>
      <c r="RIC24" s="221"/>
      <c r="RID24" s="221"/>
      <c r="RIE24" s="221"/>
      <c r="RIF24" s="221"/>
      <c r="RIG24" s="221"/>
      <c r="RIH24" s="221"/>
      <c r="RII24" s="221"/>
      <c r="RIJ24" s="221"/>
      <c r="RIK24" s="221"/>
      <c r="RIL24" s="221"/>
      <c r="RIM24" s="221"/>
      <c r="RIN24" s="221"/>
      <c r="RIO24" s="221"/>
      <c r="RIP24" s="221"/>
      <c r="RIQ24" s="221"/>
      <c r="RIR24" s="221"/>
      <c r="RIS24" s="221"/>
      <c r="RIT24" s="221"/>
      <c r="RIU24" s="221"/>
      <c r="RIV24" s="221"/>
      <c r="RIW24" s="221"/>
      <c r="RIX24" s="221"/>
      <c r="RIY24" s="221"/>
      <c r="RIZ24" s="221"/>
      <c r="RJA24" s="221"/>
      <c r="RJB24" s="221"/>
      <c r="RJC24" s="221"/>
      <c r="RJD24" s="221"/>
      <c r="RJE24" s="221"/>
      <c r="RJF24" s="221"/>
      <c r="RJG24" s="221"/>
      <c r="RJH24" s="221"/>
      <c r="RJI24" s="221"/>
      <c r="RJJ24" s="221"/>
      <c r="RJK24" s="221"/>
      <c r="RJL24" s="221"/>
      <c r="RJM24" s="221"/>
      <c r="RJN24" s="221"/>
      <c r="RJO24" s="221"/>
      <c r="RJP24" s="221"/>
      <c r="RJQ24" s="221"/>
      <c r="RJR24" s="221"/>
      <c r="RJS24" s="221"/>
      <c r="RJT24" s="221"/>
      <c r="RJU24" s="221"/>
      <c r="RJV24" s="221"/>
      <c r="RJW24" s="221"/>
      <c r="RJX24" s="221"/>
      <c r="RJY24" s="221"/>
      <c r="RJZ24" s="221"/>
      <c r="RKA24" s="221"/>
      <c r="RKB24" s="221"/>
      <c r="RKC24" s="221"/>
      <c r="RKD24" s="221"/>
      <c r="RKE24" s="221"/>
      <c r="RKF24" s="221"/>
      <c r="RKG24" s="221"/>
      <c r="RKH24" s="221"/>
      <c r="RKI24" s="221"/>
      <c r="RKJ24" s="221"/>
      <c r="RKK24" s="221"/>
      <c r="RKL24" s="221"/>
      <c r="RKM24" s="221"/>
      <c r="RKN24" s="221"/>
      <c r="RKO24" s="221"/>
      <c r="RKP24" s="221"/>
      <c r="RKQ24" s="221"/>
      <c r="RKR24" s="221"/>
      <c r="RKS24" s="221"/>
      <c r="RKT24" s="221"/>
      <c r="RKU24" s="221"/>
      <c r="RKV24" s="221"/>
      <c r="RKW24" s="221"/>
      <c r="RKX24" s="221"/>
      <c r="RKY24" s="221"/>
      <c r="RKZ24" s="221"/>
      <c r="RLA24" s="221"/>
      <c r="RLB24" s="221"/>
      <c r="RLC24" s="221"/>
      <c r="RLD24" s="221"/>
      <c r="RLE24" s="221"/>
      <c r="RLF24" s="221"/>
      <c r="RLG24" s="221"/>
      <c r="RLH24" s="221"/>
      <c r="RLI24" s="221"/>
      <c r="RLJ24" s="221"/>
      <c r="RLK24" s="221"/>
      <c r="RLL24" s="221"/>
      <c r="RLM24" s="221"/>
      <c r="RLN24" s="221"/>
      <c r="RLO24" s="221"/>
      <c r="RLP24" s="221"/>
      <c r="RLQ24" s="221"/>
      <c r="RLR24" s="221"/>
      <c r="RLS24" s="221"/>
      <c r="RLT24" s="221"/>
      <c r="RLU24" s="221"/>
      <c r="RLV24" s="221"/>
      <c r="RLW24" s="221"/>
      <c r="RLX24" s="221"/>
      <c r="RLY24" s="221"/>
      <c r="RLZ24" s="221"/>
      <c r="RMA24" s="221"/>
      <c r="RMB24" s="221"/>
      <c r="RMC24" s="221"/>
      <c r="RMD24" s="221"/>
      <c r="RME24" s="221"/>
      <c r="RMF24" s="221"/>
      <c r="RMG24" s="221"/>
      <c r="RMH24" s="221"/>
      <c r="RMI24" s="221"/>
      <c r="RMJ24" s="221"/>
      <c r="RMK24" s="221"/>
      <c r="RML24" s="221"/>
      <c r="RMM24" s="221"/>
      <c r="RMN24" s="221"/>
      <c r="RMO24" s="221"/>
      <c r="RMP24" s="221"/>
      <c r="RMQ24" s="221"/>
      <c r="RMR24" s="221"/>
      <c r="RMS24" s="221"/>
      <c r="RMT24" s="221"/>
      <c r="RMU24" s="221"/>
      <c r="RMV24" s="221"/>
      <c r="RMW24" s="221"/>
      <c r="RMX24" s="221"/>
      <c r="RMY24" s="221"/>
      <c r="RMZ24" s="221"/>
      <c r="RNA24" s="221"/>
      <c r="RNB24" s="221"/>
      <c r="RNC24" s="221"/>
      <c r="RND24" s="221"/>
      <c r="RNE24" s="221"/>
      <c r="RNF24" s="221"/>
      <c r="RNG24" s="221"/>
      <c r="RNH24" s="221"/>
      <c r="RNI24" s="221"/>
      <c r="RNJ24" s="221"/>
      <c r="RNK24" s="221"/>
      <c r="RNL24" s="221"/>
      <c r="RNM24" s="221"/>
      <c r="RNN24" s="221"/>
      <c r="RNO24" s="221"/>
      <c r="RNP24" s="221"/>
      <c r="RNQ24" s="221"/>
      <c r="RNR24" s="221"/>
      <c r="RNS24" s="221"/>
      <c r="RNT24" s="221"/>
      <c r="RNU24" s="221"/>
      <c r="RNV24" s="221"/>
      <c r="RNW24" s="221"/>
      <c r="RNX24" s="221"/>
      <c r="RNY24" s="221"/>
      <c r="RNZ24" s="221"/>
      <c r="ROA24" s="221"/>
      <c r="ROB24" s="221"/>
      <c r="ROC24" s="221"/>
      <c r="ROD24" s="221"/>
      <c r="ROE24" s="221"/>
      <c r="ROF24" s="221"/>
      <c r="ROG24" s="221"/>
      <c r="ROH24" s="221"/>
      <c r="ROI24" s="221"/>
      <c r="ROJ24" s="221"/>
      <c r="ROK24" s="221"/>
      <c r="ROL24" s="221"/>
      <c r="ROM24" s="221"/>
      <c r="RON24" s="221"/>
      <c r="ROO24" s="221"/>
      <c r="ROP24" s="221"/>
      <c r="ROQ24" s="221"/>
      <c r="ROR24" s="221"/>
      <c r="ROS24" s="221"/>
      <c r="ROT24" s="221"/>
      <c r="ROU24" s="221"/>
      <c r="ROV24" s="221"/>
      <c r="ROW24" s="221"/>
      <c r="ROX24" s="221"/>
      <c r="ROY24" s="221"/>
      <c r="ROZ24" s="221"/>
      <c r="RPA24" s="221"/>
      <c r="RPB24" s="221"/>
      <c r="RPC24" s="221"/>
      <c r="RPD24" s="221"/>
      <c r="RPE24" s="221"/>
      <c r="RPF24" s="221"/>
      <c r="RPG24" s="221"/>
      <c r="RPH24" s="221"/>
      <c r="RPI24" s="221"/>
      <c r="RPJ24" s="221"/>
      <c r="RPK24" s="221"/>
      <c r="RPL24" s="221"/>
      <c r="RPM24" s="221"/>
      <c r="RPN24" s="221"/>
      <c r="RPO24" s="221"/>
      <c r="RPP24" s="221"/>
      <c r="RPQ24" s="221"/>
      <c r="RPR24" s="221"/>
      <c r="RPS24" s="221"/>
      <c r="RPT24" s="221"/>
      <c r="RPU24" s="221"/>
      <c r="RPV24" s="221"/>
      <c r="RPW24" s="221"/>
      <c r="RPX24" s="221"/>
      <c r="RPY24" s="221"/>
      <c r="RPZ24" s="221"/>
      <c r="RQA24" s="221"/>
      <c r="RQB24" s="221"/>
      <c r="RQC24" s="221"/>
      <c r="RQD24" s="221"/>
      <c r="RQE24" s="221"/>
      <c r="RQF24" s="221"/>
      <c r="RQG24" s="221"/>
      <c r="RQH24" s="221"/>
      <c r="RQI24" s="221"/>
      <c r="RQJ24" s="221"/>
      <c r="RQK24" s="221"/>
      <c r="RQL24" s="221"/>
      <c r="RQM24" s="221"/>
      <c r="RQN24" s="221"/>
      <c r="RQO24" s="221"/>
      <c r="RQP24" s="221"/>
      <c r="RQQ24" s="221"/>
      <c r="RQR24" s="221"/>
      <c r="RQS24" s="221"/>
      <c r="RQT24" s="221"/>
      <c r="RQU24" s="221"/>
      <c r="RQV24" s="221"/>
      <c r="RQW24" s="221"/>
      <c r="RQX24" s="221"/>
      <c r="RQY24" s="221"/>
      <c r="RQZ24" s="221"/>
      <c r="RRA24" s="221"/>
      <c r="RRB24" s="221"/>
      <c r="RRC24" s="221"/>
      <c r="RRD24" s="221"/>
      <c r="RRE24" s="221"/>
      <c r="RRF24" s="221"/>
      <c r="RRG24" s="221"/>
      <c r="RRH24" s="221"/>
      <c r="RRI24" s="221"/>
      <c r="RRJ24" s="221"/>
      <c r="RRK24" s="221"/>
      <c r="RRL24" s="221"/>
      <c r="RRM24" s="221"/>
      <c r="RRN24" s="221"/>
      <c r="RRO24" s="221"/>
      <c r="RRP24" s="221"/>
      <c r="RRQ24" s="221"/>
      <c r="RRR24" s="221"/>
      <c r="RRS24" s="221"/>
      <c r="RRT24" s="221"/>
      <c r="RRU24" s="221"/>
      <c r="RRV24" s="221"/>
      <c r="RRW24" s="221"/>
      <c r="RRX24" s="221"/>
      <c r="RRY24" s="221"/>
      <c r="RRZ24" s="221"/>
      <c r="RSA24" s="221"/>
      <c r="RSB24" s="221"/>
      <c r="RSC24" s="221"/>
      <c r="RSD24" s="221"/>
      <c r="RSE24" s="221"/>
      <c r="RSF24" s="221"/>
      <c r="RSG24" s="221"/>
      <c r="RSH24" s="221"/>
      <c r="RSI24" s="221"/>
      <c r="RSJ24" s="221"/>
      <c r="RSK24" s="221"/>
      <c r="RSL24" s="221"/>
      <c r="RSM24" s="221"/>
      <c r="RSN24" s="221"/>
      <c r="RSO24" s="221"/>
      <c r="RSP24" s="221"/>
      <c r="RSQ24" s="221"/>
      <c r="RSR24" s="221"/>
      <c r="RSS24" s="221"/>
      <c r="RST24" s="221"/>
      <c r="RSU24" s="221"/>
      <c r="RSV24" s="221"/>
      <c r="RSW24" s="221"/>
      <c r="RSX24" s="221"/>
      <c r="RSY24" s="221"/>
      <c r="RSZ24" s="221"/>
      <c r="RTA24" s="221"/>
      <c r="RTB24" s="221"/>
      <c r="RTC24" s="221"/>
      <c r="RTD24" s="221"/>
      <c r="RTE24" s="221"/>
      <c r="RTF24" s="221"/>
      <c r="RTG24" s="221"/>
      <c r="RTH24" s="221"/>
      <c r="RTI24" s="221"/>
      <c r="RTJ24" s="221"/>
      <c r="RTK24" s="221"/>
      <c r="RTL24" s="221"/>
      <c r="RTM24" s="221"/>
      <c r="RTN24" s="221"/>
      <c r="RTO24" s="221"/>
      <c r="RTP24" s="221"/>
      <c r="RTQ24" s="221"/>
      <c r="RTR24" s="221"/>
      <c r="RTS24" s="221"/>
      <c r="RTT24" s="221"/>
      <c r="RTU24" s="221"/>
      <c r="RTV24" s="221"/>
      <c r="RTW24" s="221"/>
      <c r="RTX24" s="221"/>
      <c r="RTY24" s="221"/>
      <c r="RTZ24" s="221"/>
      <c r="RUA24" s="221"/>
      <c r="RUB24" s="221"/>
      <c r="RUC24" s="221"/>
      <c r="RUD24" s="221"/>
      <c r="RUE24" s="221"/>
      <c r="RUF24" s="221"/>
      <c r="RUG24" s="221"/>
      <c r="RUH24" s="221"/>
      <c r="RUI24" s="221"/>
      <c r="RUJ24" s="221"/>
      <c r="RUK24" s="221"/>
      <c r="RUL24" s="221"/>
      <c r="RUM24" s="221"/>
      <c r="RUN24" s="221"/>
      <c r="RUO24" s="221"/>
      <c r="RUP24" s="221"/>
      <c r="RUQ24" s="221"/>
      <c r="RUR24" s="221"/>
      <c r="RUS24" s="221"/>
      <c r="RUT24" s="221"/>
      <c r="RUU24" s="221"/>
      <c r="RUV24" s="221"/>
      <c r="RUW24" s="221"/>
      <c r="RUX24" s="221"/>
      <c r="RUY24" s="221"/>
      <c r="RUZ24" s="221"/>
      <c r="RVA24" s="221"/>
      <c r="RVB24" s="221"/>
      <c r="RVC24" s="221"/>
      <c r="RVD24" s="221"/>
      <c r="RVE24" s="221"/>
      <c r="RVF24" s="221"/>
      <c r="RVG24" s="221"/>
      <c r="RVH24" s="221"/>
      <c r="RVI24" s="221"/>
      <c r="RVJ24" s="221"/>
      <c r="RVK24" s="221"/>
      <c r="RVL24" s="221"/>
      <c r="RVM24" s="221"/>
      <c r="RVN24" s="221"/>
      <c r="RVO24" s="221"/>
      <c r="RVP24" s="221"/>
      <c r="RVQ24" s="221"/>
      <c r="RVR24" s="221"/>
      <c r="RVS24" s="221"/>
      <c r="RVT24" s="221"/>
      <c r="RVU24" s="221"/>
      <c r="RVV24" s="221"/>
      <c r="RVW24" s="221"/>
      <c r="RVX24" s="221"/>
      <c r="RVY24" s="221"/>
      <c r="RVZ24" s="221"/>
      <c r="RWA24" s="221"/>
      <c r="RWB24" s="221"/>
      <c r="RWC24" s="221"/>
      <c r="RWD24" s="221"/>
      <c r="RWE24" s="221"/>
      <c r="RWF24" s="221"/>
      <c r="RWG24" s="221"/>
      <c r="RWH24" s="221"/>
      <c r="RWI24" s="221"/>
      <c r="RWJ24" s="221"/>
      <c r="RWK24" s="221"/>
      <c r="RWL24" s="221"/>
      <c r="RWM24" s="221"/>
      <c r="RWN24" s="221"/>
      <c r="RWO24" s="221"/>
      <c r="RWP24" s="221"/>
      <c r="RWQ24" s="221"/>
      <c r="RWR24" s="221"/>
      <c r="RWS24" s="221"/>
      <c r="RWT24" s="221"/>
      <c r="RWU24" s="221"/>
      <c r="RWV24" s="221"/>
      <c r="RWW24" s="221"/>
      <c r="RWX24" s="221"/>
      <c r="RWY24" s="221"/>
      <c r="RWZ24" s="221"/>
      <c r="RXA24" s="221"/>
      <c r="RXB24" s="221"/>
      <c r="RXC24" s="221"/>
      <c r="RXD24" s="221"/>
      <c r="RXE24" s="221"/>
      <c r="RXF24" s="221"/>
      <c r="RXG24" s="221"/>
      <c r="RXH24" s="221"/>
      <c r="RXI24" s="221"/>
      <c r="RXJ24" s="221"/>
      <c r="RXK24" s="221"/>
      <c r="RXL24" s="221"/>
      <c r="RXM24" s="221"/>
      <c r="RXN24" s="221"/>
      <c r="RXO24" s="221"/>
      <c r="RXP24" s="221"/>
      <c r="RXQ24" s="221"/>
      <c r="RXR24" s="221"/>
      <c r="RXS24" s="221"/>
      <c r="RXT24" s="221"/>
      <c r="RXU24" s="221"/>
      <c r="RXV24" s="221"/>
      <c r="RXW24" s="221"/>
      <c r="RXX24" s="221"/>
      <c r="RXY24" s="221"/>
      <c r="RXZ24" s="221"/>
      <c r="RYA24" s="221"/>
      <c r="RYB24" s="221"/>
      <c r="RYC24" s="221"/>
      <c r="RYD24" s="221"/>
      <c r="RYE24" s="221"/>
      <c r="RYF24" s="221"/>
      <c r="RYG24" s="221"/>
      <c r="RYH24" s="221"/>
      <c r="RYI24" s="221"/>
      <c r="RYJ24" s="221"/>
      <c r="RYK24" s="221"/>
      <c r="RYL24" s="221"/>
      <c r="RYM24" s="221"/>
      <c r="RYN24" s="221"/>
      <c r="RYO24" s="221"/>
      <c r="RYP24" s="221"/>
      <c r="RYQ24" s="221"/>
      <c r="RYR24" s="221"/>
      <c r="RYS24" s="221"/>
      <c r="RYT24" s="221"/>
      <c r="RYU24" s="221"/>
      <c r="RYV24" s="221"/>
      <c r="RYW24" s="221"/>
      <c r="RYX24" s="221"/>
      <c r="RYY24" s="221"/>
      <c r="RYZ24" s="221"/>
      <c r="RZA24" s="221"/>
      <c r="RZB24" s="221"/>
      <c r="RZC24" s="221"/>
      <c r="RZD24" s="221"/>
      <c r="RZE24" s="221"/>
      <c r="RZF24" s="221"/>
      <c r="RZG24" s="221"/>
      <c r="RZH24" s="221"/>
      <c r="RZI24" s="221"/>
      <c r="RZJ24" s="221"/>
      <c r="RZK24" s="221"/>
      <c r="RZL24" s="221"/>
      <c r="RZM24" s="221"/>
      <c r="RZN24" s="221"/>
      <c r="RZO24" s="221"/>
      <c r="RZP24" s="221"/>
      <c r="RZQ24" s="221"/>
      <c r="RZR24" s="221"/>
      <c r="RZS24" s="221"/>
      <c r="RZT24" s="221"/>
      <c r="RZU24" s="221"/>
      <c r="RZV24" s="221"/>
      <c r="RZW24" s="221"/>
      <c r="RZX24" s="221"/>
      <c r="RZY24" s="221"/>
      <c r="RZZ24" s="221"/>
      <c r="SAA24" s="221"/>
      <c r="SAB24" s="221"/>
      <c r="SAC24" s="221"/>
      <c r="SAD24" s="221"/>
      <c r="SAE24" s="221"/>
      <c r="SAF24" s="221"/>
      <c r="SAG24" s="221"/>
      <c r="SAH24" s="221"/>
      <c r="SAI24" s="221"/>
      <c r="SAJ24" s="221"/>
      <c r="SAK24" s="221"/>
      <c r="SAL24" s="221"/>
      <c r="SAM24" s="221"/>
      <c r="SAN24" s="221"/>
      <c r="SAO24" s="221"/>
      <c r="SAP24" s="221"/>
      <c r="SAQ24" s="221"/>
      <c r="SAR24" s="221"/>
      <c r="SAS24" s="221"/>
      <c r="SAT24" s="221"/>
      <c r="SAU24" s="221"/>
      <c r="SAV24" s="221"/>
      <c r="SAW24" s="221"/>
      <c r="SAX24" s="221"/>
      <c r="SAY24" s="221"/>
      <c r="SAZ24" s="221"/>
      <c r="SBA24" s="221"/>
      <c r="SBB24" s="221"/>
      <c r="SBC24" s="221"/>
      <c r="SBD24" s="221"/>
      <c r="SBE24" s="221"/>
      <c r="SBF24" s="221"/>
      <c r="SBG24" s="221"/>
      <c r="SBH24" s="221"/>
      <c r="SBI24" s="221"/>
      <c r="SBJ24" s="221"/>
      <c r="SBK24" s="221"/>
      <c r="SBL24" s="221"/>
      <c r="SBM24" s="221"/>
      <c r="SBN24" s="221"/>
      <c r="SBO24" s="221"/>
      <c r="SBP24" s="221"/>
      <c r="SBQ24" s="221"/>
      <c r="SBR24" s="221"/>
      <c r="SBS24" s="221"/>
      <c r="SBT24" s="221"/>
      <c r="SBU24" s="221"/>
      <c r="SBV24" s="221"/>
      <c r="SBW24" s="221"/>
      <c r="SBX24" s="221"/>
      <c r="SBY24" s="221"/>
      <c r="SBZ24" s="221"/>
      <c r="SCA24" s="221"/>
      <c r="SCB24" s="221"/>
      <c r="SCC24" s="221"/>
      <c r="SCD24" s="221"/>
      <c r="SCE24" s="221"/>
      <c r="SCF24" s="221"/>
      <c r="SCG24" s="221"/>
      <c r="SCH24" s="221"/>
      <c r="SCI24" s="221"/>
      <c r="SCJ24" s="221"/>
      <c r="SCK24" s="221"/>
      <c r="SCL24" s="221"/>
      <c r="SCM24" s="221"/>
      <c r="SCN24" s="221"/>
      <c r="SCO24" s="221"/>
      <c r="SCP24" s="221"/>
      <c r="SCQ24" s="221"/>
      <c r="SCR24" s="221"/>
      <c r="SCS24" s="221"/>
      <c r="SCT24" s="221"/>
      <c r="SCU24" s="221"/>
      <c r="SCV24" s="221"/>
      <c r="SCW24" s="221"/>
      <c r="SCX24" s="221"/>
      <c r="SCY24" s="221"/>
      <c r="SCZ24" s="221"/>
      <c r="SDA24" s="221"/>
      <c r="SDB24" s="221"/>
      <c r="SDC24" s="221"/>
      <c r="SDD24" s="221"/>
      <c r="SDE24" s="221"/>
      <c r="SDF24" s="221"/>
      <c r="SDG24" s="221"/>
      <c r="SDH24" s="221"/>
      <c r="SDI24" s="221"/>
      <c r="SDJ24" s="221"/>
      <c r="SDK24" s="221"/>
      <c r="SDL24" s="221"/>
      <c r="SDM24" s="221"/>
      <c r="SDN24" s="221"/>
      <c r="SDO24" s="221"/>
      <c r="SDP24" s="221"/>
      <c r="SDQ24" s="221"/>
      <c r="SDR24" s="221"/>
      <c r="SDS24" s="221"/>
      <c r="SDT24" s="221"/>
      <c r="SDU24" s="221"/>
      <c r="SDV24" s="221"/>
      <c r="SDW24" s="221"/>
      <c r="SDX24" s="221"/>
      <c r="SDY24" s="221"/>
      <c r="SDZ24" s="221"/>
      <c r="SEA24" s="221"/>
      <c r="SEB24" s="221"/>
      <c r="SEC24" s="221"/>
      <c r="SED24" s="221"/>
      <c r="SEE24" s="221"/>
      <c r="SEF24" s="221"/>
      <c r="SEG24" s="221"/>
      <c r="SEH24" s="221"/>
      <c r="SEI24" s="221"/>
      <c r="SEJ24" s="221"/>
      <c r="SEK24" s="221"/>
      <c r="SEL24" s="221"/>
      <c r="SEM24" s="221"/>
      <c r="SEN24" s="221"/>
      <c r="SEO24" s="221"/>
      <c r="SEP24" s="221"/>
      <c r="SEQ24" s="221"/>
      <c r="SER24" s="221"/>
      <c r="SES24" s="221"/>
      <c r="SET24" s="221"/>
      <c r="SEU24" s="221"/>
      <c r="SEV24" s="221"/>
      <c r="SEW24" s="221"/>
      <c r="SEX24" s="221"/>
      <c r="SEY24" s="221"/>
      <c r="SEZ24" s="221"/>
      <c r="SFA24" s="221"/>
      <c r="SFB24" s="221"/>
      <c r="SFC24" s="221"/>
      <c r="SFD24" s="221"/>
      <c r="SFE24" s="221"/>
      <c r="SFF24" s="221"/>
      <c r="SFG24" s="221"/>
      <c r="SFH24" s="221"/>
      <c r="SFI24" s="221"/>
      <c r="SFJ24" s="221"/>
      <c r="SFK24" s="221"/>
      <c r="SFL24" s="221"/>
      <c r="SFM24" s="221"/>
      <c r="SFN24" s="221"/>
      <c r="SFO24" s="221"/>
      <c r="SFP24" s="221"/>
      <c r="SFQ24" s="221"/>
      <c r="SFR24" s="221"/>
      <c r="SFS24" s="221"/>
      <c r="SFT24" s="221"/>
      <c r="SFU24" s="221"/>
      <c r="SFV24" s="221"/>
      <c r="SFW24" s="221"/>
      <c r="SFX24" s="221"/>
      <c r="SFY24" s="221"/>
      <c r="SFZ24" s="221"/>
      <c r="SGA24" s="221"/>
      <c r="SGB24" s="221"/>
      <c r="SGC24" s="221"/>
      <c r="SGD24" s="221"/>
      <c r="SGE24" s="221"/>
      <c r="SGF24" s="221"/>
      <c r="SGG24" s="221"/>
      <c r="SGH24" s="221"/>
      <c r="SGI24" s="221"/>
      <c r="SGJ24" s="221"/>
      <c r="SGK24" s="221"/>
      <c r="SGL24" s="221"/>
      <c r="SGM24" s="221"/>
      <c r="SGN24" s="221"/>
      <c r="SGO24" s="221"/>
      <c r="SGP24" s="221"/>
      <c r="SGQ24" s="221"/>
      <c r="SGR24" s="221"/>
      <c r="SGS24" s="221"/>
      <c r="SGT24" s="221"/>
      <c r="SGU24" s="221"/>
      <c r="SGV24" s="221"/>
      <c r="SGW24" s="221"/>
      <c r="SGX24" s="221"/>
      <c r="SGY24" s="221"/>
      <c r="SGZ24" s="221"/>
      <c r="SHA24" s="221"/>
      <c r="SHB24" s="221"/>
      <c r="SHC24" s="221"/>
      <c r="SHD24" s="221"/>
      <c r="SHE24" s="221"/>
      <c r="SHF24" s="221"/>
      <c r="SHG24" s="221"/>
      <c r="SHH24" s="221"/>
      <c r="SHI24" s="221"/>
      <c r="SHJ24" s="221"/>
      <c r="SHK24" s="221"/>
      <c r="SHL24" s="221"/>
      <c r="SHM24" s="221"/>
      <c r="SHN24" s="221"/>
      <c r="SHO24" s="221"/>
      <c r="SHP24" s="221"/>
      <c r="SHQ24" s="221"/>
      <c r="SHR24" s="221"/>
      <c r="SHS24" s="221"/>
      <c r="SHT24" s="221"/>
      <c r="SHU24" s="221"/>
      <c r="SHV24" s="221"/>
      <c r="SHW24" s="221"/>
      <c r="SHX24" s="221"/>
      <c r="SHY24" s="221"/>
      <c r="SHZ24" s="221"/>
      <c r="SIA24" s="221"/>
      <c r="SIB24" s="221"/>
      <c r="SIC24" s="221"/>
      <c r="SID24" s="221"/>
      <c r="SIE24" s="221"/>
      <c r="SIF24" s="221"/>
      <c r="SIG24" s="221"/>
      <c r="SIH24" s="221"/>
      <c r="SII24" s="221"/>
      <c r="SIJ24" s="221"/>
      <c r="SIK24" s="221"/>
      <c r="SIL24" s="221"/>
      <c r="SIM24" s="221"/>
      <c r="SIN24" s="221"/>
      <c r="SIO24" s="221"/>
      <c r="SIP24" s="221"/>
      <c r="SIQ24" s="221"/>
      <c r="SIR24" s="221"/>
      <c r="SIS24" s="221"/>
      <c r="SIT24" s="221"/>
      <c r="SIU24" s="221"/>
      <c r="SIV24" s="221"/>
      <c r="SIW24" s="221"/>
      <c r="SIX24" s="221"/>
      <c r="SIY24" s="221"/>
      <c r="SIZ24" s="221"/>
      <c r="SJA24" s="221"/>
      <c r="SJB24" s="221"/>
      <c r="SJC24" s="221"/>
      <c r="SJD24" s="221"/>
      <c r="SJE24" s="221"/>
      <c r="SJF24" s="221"/>
      <c r="SJG24" s="221"/>
      <c r="SJH24" s="221"/>
      <c r="SJI24" s="221"/>
      <c r="SJJ24" s="221"/>
      <c r="SJK24" s="221"/>
      <c r="SJL24" s="221"/>
      <c r="SJM24" s="221"/>
      <c r="SJN24" s="221"/>
      <c r="SJO24" s="221"/>
      <c r="SJP24" s="221"/>
      <c r="SJQ24" s="221"/>
      <c r="SJR24" s="221"/>
      <c r="SJS24" s="221"/>
      <c r="SJT24" s="221"/>
      <c r="SJU24" s="221"/>
      <c r="SJV24" s="221"/>
      <c r="SJW24" s="221"/>
      <c r="SJX24" s="221"/>
      <c r="SJY24" s="221"/>
      <c r="SJZ24" s="221"/>
      <c r="SKA24" s="221"/>
      <c r="SKB24" s="221"/>
      <c r="SKC24" s="221"/>
      <c r="SKD24" s="221"/>
      <c r="SKE24" s="221"/>
      <c r="SKF24" s="221"/>
      <c r="SKG24" s="221"/>
      <c r="SKH24" s="221"/>
      <c r="SKI24" s="221"/>
      <c r="SKJ24" s="221"/>
      <c r="SKK24" s="221"/>
      <c r="SKL24" s="221"/>
      <c r="SKM24" s="221"/>
      <c r="SKN24" s="221"/>
      <c r="SKO24" s="221"/>
      <c r="SKP24" s="221"/>
      <c r="SKQ24" s="221"/>
      <c r="SKR24" s="221"/>
      <c r="SKS24" s="221"/>
      <c r="SKT24" s="221"/>
      <c r="SKU24" s="221"/>
      <c r="SKV24" s="221"/>
      <c r="SKW24" s="221"/>
      <c r="SKX24" s="221"/>
      <c r="SKY24" s="221"/>
      <c r="SKZ24" s="221"/>
      <c r="SLA24" s="221"/>
      <c r="SLB24" s="221"/>
      <c r="SLC24" s="221"/>
      <c r="SLD24" s="221"/>
      <c r="SLE24" s="221"/>
      <c r="SLF24" s="221"/>
      <c r="SLG24" s="221"/>
      <c r="SLH24" s="221"/>
      <c r="SLI24" s="221"/>
      <c r="SLJ24" s="221"/>
      <c r="SLK24" s="221"/>
      <c r="SLL24" s="221"/>
      <c r="SLM24" s="221"/>
      <c r="SLN24" s="221"/>
      <c r="SLO24" s="221"/>
      <c r="SLP24" s="221"/>
      <c r="SLQ24" s="221"/>
      <c r="SLR24" s="221"/>
      <c r="SLS24" s="221"/>
      <c r="SLT24" s="221"/>
      <c r="SLU24" s="221"/>
      <c r="SLV24" s="221"/>
      <c r="SLW24" s="221"/>
      <c r="SLX24" s="221"/>
      <c r="SLY24" s="221"/>
      <c r="SLZ24" s="221"/>
      <c r="SMA24" s="221"/>
      <c r="SMB24" s="221"/>
      <c r="SMC24" s="221"/>
      <c r="SMD24" s="221"/>
      <c r="SME24" s="221"/>
      <c r="SMF24" s="221"/>
      <c r="SMG24" s="221"/>
      <c r="SMH24" s="221"/>
      <c r="SMI24" s="221"/>
      <c r="SMJ24" s="221"/>
      <c r="SMK24" s="221"/>
      <c r="SML24" s="221"/>
      <c r="SMM24" s="221"/>
      <c r="SMN24" s="221"/>
      <c r="SMO24" s="221"/>
      <c r="SMP24" s="221"/>
      <c r="SMQ24" s="221"/>
      <c r="SMR24" s="221"/>
      <c r="SMS24" s="221"/>
      <c r="SMT24" s="221"/>
      <c r="SMU24" s="221"/>
      <c r="SMV24" s="221"/>
      <c r="SMW24" s="221"/>
      <c r="SMX24" s="221"/>
      <c r="SMY24" s="221"/>
      <c r="SMZ24" s="221"/>
      <c r="SNA24" s="221"/>
      <c r="SNB24" s="221"/>
      <c r="SNC24" s="221"/>
      <c r="SND24" s="221"/>
      <c r="SNE24" s="221"/>
      <c r="SNF24" s="221"/>
      <c r="SNG24" s="221"/>
      <c r="SNH24" s="221"/>
      <c r="SNI24" s="221"/>
      <c r="SNJ24" s="221"/>
      <c r="SNK24" s="221"/>
      <c r="SNL24" s="221"/>
      <c r="SNM24" s="221"/>
      <c r="SNN24" s="221"/>
      <c r="SNO24" s="221"/>
      <c r="SNP24" s="221"/>
      <c r="SNQ24" s="221"/>
      <c r="SNR24" s="221"/>
      <c r="SNS24" s="221"/>
      <c r="SNT24" s="221"/>
      <c r="SNU24" s="221"/>
      <c r="SNV24" s="221"/>
      <c r="SNW24" s="221"/>
      <c r="SNX24" s="221"/>
      <c r="SNY24" s="221"/>
      <c r="SNZ24" s="221"/>
      <c r="SOA24" s="221"/>
      <c r="SOB24" s="221"/>
      <c r="SOC24" s="221"/>
      <c r="SOD24" s="221"/>
      <c r="SOE24" s="221"/>
      <c r="SOF24" s="221"/>
      <c r="SOG24" s="221"/>
      <c r="SOH24" s="221"/>
      <c r="SOI24" s="221"/>
      <c r="SOJ24" s="221"/>
      <c r="SOK24" s="221"/>
      <c r="SOL24" s="221"/>
      <c r="SOM24" s="221"/>
      <c r="SON24" s="221"/>
      <c r="SOO24" s="221"/>
      <c r="SOP24" s="221"/>
      <c r="SOQ24" s="221"/>
      <c r="SOR24" s="221"/>
      <c r="SOS24" s="221"/>
      <c r="SOT24" s="221"/>
      <c r="SOU24" s="221"/>
      <c r="SOV24" s="221"/>
      <c r="SOW24" s="221"/>
      <c r="SOX24" s="221"/>
      <c r="SOY24" s="221"/>
      <c r="SOZ24" s="221"/>
      <c r="SPA24" s="221"/>
      <c r="SPB24" s="221"/>
      <c r="SPC24" s="221"/>
      <c r="SPD24" s="221"/>
      <c r="SPE24" s="221"/>
      <c r="SPF24" s="221"/>
      <c r="SPG24" s="221"/>
      <c r="SPH24" s="221"/>
      <c r="SPI24" s="221"/>
      <c r="SPJ24" s="221"/>
      <c r="SPK24" s="221"/>
      <c r="SPL24" s="221"/>
      <c r="SPM24" s="221"/>
      <c r="SPN24" s="221"/>
      <c r="SPO24" s="221"/>
      <c r="SPP24" s="221"/>
      <c r="SPQ24" s="221"/>
      <c r="SPR24" s="221"/>
      <c r="SPS24" s="221"/>
      <c r="SPT24" s="221"/>
      <c r="SPU24" s="221"/>
      <c r="SPV24" s="221"/>
      <c r="SPW24" s="221"/>
      <c r="SPX24" s="221"/>
      <c r="SPY24" s="221"/>
      <c r="SPZ24" s="221"/>
      <c r="SQA24" s="221"/>
      <c r="SQB24" s="221"/>
      <c r="SQC24" s="221"/>
      <c r="SQD24" s="221"/>
      <c r="SQE24" s="221"/>
      <c r="SQF24" s="221"/>
      <c r="SQG24" s="221"/>
      <c r="SQH24" s="221"/>
      <c r="SQI24" s="221"/>
      <c r="SQJ24" s="221"/>
      <c r="SQK24" s="221"/>
      <c r="SQL24" s="221"/>
      <c r="SQM24" s="221"/>
      <c r="SQN24" s="221"/>
      <c r="SQO24" s="221"/>
      <c r="SQP24" s="221"/>
      <c r="SQQ24" s="221"/>
      <c r="SQR24" s="221"/>
      <c r="SQS24" s="221"/>
      <c r="SQT24" s="221"/>
      <c r="SQU24" s="221"/>
      <c r="SQV24" s="221"/>
      <c r="SQW24" s="221"/>
      <c r="SQX24" s="221"/>
      <c r="SQY24" s="221"/>
      <c r="SQZ24" s="221"/>
      <c r="SRA24" s="221"/>
      <c r="SRB24" s="221"/>
      <c r="SRC24" s="221"/>
      <c r="SRD24" s="221"/>
      <c r="SRE24" s="221"/>
      <c r="SRF24" s="221"/>
      <c r="SRG24" s="221"/>
      <c r="SRH24" s="221"/>
      <c r="SRI24" s="221"/>
      <c r="SRJ24" s="221"/>
      <c r="SRK24" s="221"/>
      <c r="SRL24" s="221"/>
      <c r="SRM24" s="221"/>
      <c r="SRN24" s="221"/>
      <c r="SRO24" s="221"/>
      <c r="SRP24" s="221"/>
      <c r="SRQ24" s="221"/>
      <c r="SRR24" s="221"/>
      <c r="SRS24" s="221"/>
      <c r="SRT24" s="221"/>
      <c r="SRU24" s="221"/>
      <c r="SRV24" s="221"/>
      <c r="SRW24" s="221"/>
      <c r="SRX24" s="221"/>
      <c r="SRY24" s="221"/>
      <c r="SRZ24" s="221"/>
      <c r="SSA24" s="221"/>
      <c r="SSB24" s="221"/>
      <c r="SSC24" s="221"/>
      <c r="SSD24" s="221"/>
      <c r="SSE24" s="221"/>
      <c r="SSF24" s="221"/>
      <c r="SSG24" s="221"/>
      <c r="SSH24" s="221"/>
      <c r="SSI24" s="221"/>
      <c r="SSJ24" s="221"/>
      <c r="SSK24" s="221"/>
      <c r="SSL24" s="221"/>
      <c r="SSM24" s="221"/>
      <c r="SSN24" s="221"/>
      <c r="SSO24" s="221"/>
      <c r="SSP24" s="221"/>
      <c r="SSQ24" s="221"/>
      <c r="SSR24" s="221"/>
      <c r="SSS24" s="221"/>
      <c r="SST24" s="221"/>
      <c r="SSU24" s="221"/>
      <c r="SSV24" s="221"/>
      <c r="SSW24" s="221"/>
      <c r="SSX24" s="221"/>
      <c r="SSY24" s="221"/>
      <c r="SSZ24" s="221"/>
      <c r="STA24" s="221"/>
      <c r="STB24" s="221"/>
      <c r="STC24" s="221"/>
      <c r="STD24" s="221"/>
      <c r="STE24" s="221"/>
      <c r="STF24" s="221"/>
      <c r="STG24" s="221"/>
      <c r="STH24" s="221"/>
      <c r="STI24" s="221"/>
      <c r="STJ24" s="221"/>
      <c r="STK24" s="221"/>
      <c r="STL24" s="221"/>
      <c r="STM24" s="221"/>
      <c r="STN24" s="221"/>
      <c r="STO24" s="221"/>
      <c r="STP24" s="221"/>
      <c r="STQ24" s="221"/>
      <c r="STR24" s="221"/>
      <c r="STS24" s="221"/>
      <c r="STT24" s="221"/>
      <c r="STU24" s="221"/>
      <c r="STV24" s="221"/>
      <c r="STW24" s="221"/>
      <c r="STX24" s="221"/>
      <c r="STY24" s="221"/>
      <c r="STZ24" s="221"/>
      <c r="SUA24" s="221"/>
      <c r="SUB24" s="221"/>
      <c r="SUC24" s="221"/>
      <c r="SUD24" s="221"/>
      <c r="SUE24" s="221"/>
      <c r="SUF24" s="221"/>
      <c r="SUG24" s="221"/>
      <c r="SUH24" s="221"/>
      <c r="SUI24" s="221"/>
      <c r="SUJ24" s="221"/>
      <c r="SUK24" s="221"/>
      <c r="SUL24" s="221"/>
      <c r="SUM24" s="221"/>
      <c r="SUN24" s="221"/>
      <c r="SUO24" s="221"/>
      <c r="SUP24" s="221"/>
      <c r="SUQ24" s="221"/>
      <c r="SUR24" s="221"/>
      <c r="SUS24" s="221"/>
      <c r="SUT24" s="221"/>
      <c r="SUU24" s="221"/>
      <c r="SUV24" s="221"/>
      <c r="SUW24" s="221"/>
      <c r="SUX24" s="221"/>
      <c r="SUY24" s="221"/>
      <c r="SUZ24" s="221"/>
      <c r="SVA24" s="221"/>
      <c r="SVB24" s="221"/>
      <c r="SVC24" s="221"/>
      <c r="SVD24" s="221"/>
      <c r="SVE24" s="221"/>
      <c r="SVF24" s="221"/>
      <c r="SVG24" s="221"/>
      <c r="SVH24" s="221"/>
      <c r="SVI24" s="221"/>
      <c r="SVJ24" s="221"/>
      <c r="SVK24" s="221"/>
      <c r="SVL24" s="221"/>
      <c r="SVM24" s="221"/>
      <c r="SVN24" s="221"/>
      <c r="SVO24" s="221"/>
      <c r="SVP24" s="221"/>
      <c r="SVQ24" s="221"/>
      <c r="SVR24" s="221"/>
      <c r="SVS24" s="221"/>
      <c r="SVT24" s="221"/>
      <c r="SVU24" s="221"/>
      <c r="SVV24" s="221"/>
      <c r="SVW24" s="221"/>
      <c r="SVX24" s="221"/>
      <c r="SVY24" s="221"/>
      <c r="SVZ24" s="221"/>
      <c r="SWA24" s="221"/>
      <c r="SWB24" s="221"/>
      <c r="SWC24" s="221"/>
      <c r="SWD24" s="221"/>
      <c r="SWE24" s="221"/>
      <c r="SWF24" s="221"/>
      <c r="SWG24" s="221"/>
      <c r="SWH24" s="221"/>
      <c r="SWI24" s="221"/>
      <c r="SWJ24" s="221"/>
      <c r="SWK24" s="221"/>
      <c r="SWL24" s="221"/>
      <c r="SWM24" s="221"/>
      <c r="SWN24" s="221"/>
      <c r="SWO24" s="221"/>
      <c r="SWP24" s="221"/>
      <c r="SWQ24" s="221"/>
      <c r="SWR24" s="221"/>
      <c r="SWS24" s="221"/>
      <c r="SWT24" s="221"/>
      <c r="SWU24" s="221"/>
      <c r="SWV24" s="221"/>
      <c r="SWW24" s="221"/>
      <c r="SWX24" s="221"/>
      <c r="SWY24" s="221"/>
      <c r="SWZ24" s="221"/>
      <c r="SXA24" s="221"/>
      <c r="SXB24" s="221"/>
      <c r="SXC24" s="221"/>
      <c r="SXD24" s="221"/>
      <c r="SXE24" s="221"/>
      <c r="SXF24" s="221"/>
      <c r="SXG24" s="221"/>
      <c r="SXH24" s="221"/>
      <c r="SXI24" s="221"/>
      <c r="SXJ24" s="221"/>
      <c r="SXK24" s="221"/>
      <c r="SXL24" s="221"/>
      <c r="SXM24" s="221"/>
      <c r="SXN24" s="221"/>
      <c r="SXO24" s="221"/>
      <c r="SXP24" s="221"/>
      <c r="SXQ24" s="221"/>
      <c r="SXR24" s="221"/>
      <c r="SXS24" s="221"/>
      <c r="SXT24" s="221"/>
      <c r="SXU24" s="221"/>
      <c r="SXV24" s="221"/>
      <c r="SXW24" s="221"/>
      <c r="SXX24" s="221"/>
      <c r="SXY24" s="221"/>
      <c r="SXZ24" s="221"/>
      <c r="SYA24" s="221"/>
      <c r="SYB24" s="221"/>
      <c r="SYC24" s="221"/>
      <c r="SYD24" s="221"/>
      <c r="SYE24" s="221"/>
      <c r="SYF24" s="221"/>
      <c r="SYG24" s="221"/>
      <c r="SYH24" s="221"/>
      <c r="SYI24" s="221"/>
      <c r="SYJ24" s="221"/>
      <c r="SYK24" s="221"/>
      <c r="SYL24" s="221"/>
      <c r="SYM24" s="221"/>
      <c r="SYN24" s="221"/>
      <c r="SYO24" s="221"/>
      <c r="SYP24" s="221"/>
      <c r="SYQ24" s="221"/>
      <c r="SYR24" s="221"/>
      <c r="SYS24" s="221"/>
      <c r="SYT24" s="221"/>
      <c r="SYU24" s="221"/>
      <c r="SYV24" s="221"/>
      <c r="SYW24" s="221"/>
      <c r="SYX24" s="221"/>
      <c r="SYY24" s="221"/>
      <c r="SYZ24" s="221"/>
      <c r="SZA24" s="221"/>
      <c r="SZB24" s="221"/>
      <c r="SZC24" s="221"/>
      <c r="SZD24" s="221"/>
      <c r="SZE24" s="221"/>
      <c r="SZF24" s="221"/>
      <c r="SZG24" s="221"/>
      <c r="SZH24" s="221"/>
      <c r="SZI24" s="221"/>
      <c r="SZJ24" s="221"/>
      <c r="SZK24" s="221"/>
      <c r="SZL24" s="221"/>
      <c r="SZM24" s="221"/>
      <c r="SZN24" s="221"/>
      <c r="SZO24" s="221"/>
      <c r="SZP24" s="221"/>
      <c r="SZQ24" s="221"/>
      <c r="SZR24" s="221"/>
      <c r="SZS24" s="221"/>
      <c r="SZT24" s="221"/>
      <c r="SZU24" s="221"/>
      <c r="SZV24" s="221"/>
      <c r="SZW24" s="221"/>
      <c r="SZX24" s="221"/>
      <c r="SZY24" s="221"/>
      <c r="SZZ24" s="221"/>
      <c r="TAA24" s="221"/>
      <c r="TAB24" s="221"/>
      <c r="TAC24" s="221"/>
      <c r="TAD24" s="221"/>
      <c r="TAE24" s="221"/>
      <c r="TAF24" s="221"/>
      <c r="TAG24" s="221"/>
      <c r="TAH24" s="221"/>
      <c r="TAI24" s="221"/>
      <c r="TAJ24" s="221"/>
      <c r="TAK24" s="221"/>
      <c r="TAL24" s="221"/>
      <c r="TAM24" s="221"/>
      <c r="TAN24" s="221"/>
      <c r="TAO24" s="221"/>
      <c r="TAP24" s="221"/>
      <c r="TAQ24" s="221"/>
      <c r="TAR24" s="221"/>
      <c r="TAS24" s="221"/>
      <c r="TAT24" s="221"/>
      <c r="TAU24" s="221"/>
      <c r="TAV24" s="221"/>
      <c r="TAW24" s="221"/>
      <c r="TAX24" s="221"/>
      <c r="TAY24" s="221"/>
      <c r="TAZ24" s="221"/>
      <c r="TBA24" s="221"/>
      <c r="TBB24" s="221"/>
      <c r="TBC24" s="221"/>
      <c r="TBD24" s="221"/>
      <c r="TBE24" s="221"/>
      <c r="TBF24" s="221"/>
      <c r="TBG24" s="221"/>
      <c r="TBH24" s="221"/>
      <c r="TBI24" s="221"/>
      <c r="TBJ24" s="221"/>
      <c r="TBK24" s="221"/>
      <c r="TBL24" s="221"/>
      <c r="TBM24" s="221"/>
      <c r="TBN24" s="221"/>
      <c r="TBO24" s="221"/>
      <c r="TBP24" s="221"/>
      <c r="TBQ24" s="221"/>
      <c r="TBR24" s="221"/>
      <c r="TBS24" s="221"/>
      <c r="TBT24" s="221"/>
      <c r="TBU24" s="221"/>
      <c r="TBV24" s="221"/>
      <c r="TBW24" s="221"/>
      <c r="TBX24" s="221"/>
      <c r="TBY24" s="221"/>
      <c r="TBZ24" s="221"/>
      <c r="TCA24" s="221"/>
      <c r="TCB24" s="221"/>
      <c r="TCC24" s="221"/>
      <c r="TCD24" s="221"/>
      <c r="TCE24" s="221"/>
      <c r="TCF24" s="221"/>
      <c r="TCG24" s="221"/>
      <c r="TCH24" s="221"/>
      <c r="TCI24" s="221"/>
      <c r="TCJ24" s="221"/>
      <c r="TCK24" s="221"/>
      <c r="TCL24" s="221"/>
      <c r="TCM24" s="221"/>
      <c r="TCN24" s="221"/>
      <c r="TCO24" s="221"/>
      <c r="TCP24" s="221"/>
      <c r="TCQ24" s="221"/>
      <c r="TCR24" s="221"/>
      <c r="TCS24" s="221"/>
      <c r="TCT24" s="221"/>
      <c r="TCU24" s="221"/>
      <c r="TCV24" s="221"/>
      <c r="TCW24" s="221"/>
      <c r="TCX24" s="221"/>
      <c r="TCY24" s="221"/>
      <c r="TCZ24" s="221"/>
      <c r="TDA24" s="221"/>
      <c r="TDB24" s="221"/>
      <c r="TDC24" s="221"/>
      <c r="TDD24" s="221"/>
      <c r="TDE24" s="221"/>
      <c r="TDF24" s="221"/>
      <c r="TDG24" s="221"/>
      <c r="TDH24" s="221"/>
      <c r="TDI24" s="221"/>
      <c r="TDJ24" s="221"/>
      <c r="TDK24" s="221"/>
      <c r="TDL24" s="221"/>
      <c r="TDM24" s="221"/>
      <c r="TDN24" s="221"/>
      <c r="TDO24" s="221"/>
      <c r="TDP24" s="221"/>
      <c r="TDQ24" s="221"/>
      <c r="TDR24" s="221"/>
      <c r="TDS24" s="221"/>
      <c r="TDT24" s="221"/>
      <c r="TDU24" s="221"/>
      <c r="TDV24" s="221"/>
      <c r="TDW24" s="221"/>
      <c r="TDX24" s="221"/>
      <c r="TDY24" s="221"/>
      <c r="TDZ24" s="221"/>
      <c r="TEA24" s="221"/>
      <c r="TEB24" s="221"/>
      <c r="TEC24" s="221"/>
      <c r="TED24" s="221"/>
      <c r="TEE24" s="221"/>
      <c r="TEF24" s="221"/>
      <c r="TEG24" s="221"/>
      <c r="TEH24" s="221"/>
      <c r="TEI24" s="221"/>
      <c r="TEJ24" s="221"/>
      <c r="TEK24" s="221"/>
      <c r="TEL24" s="221"/>
      <c r="TEM24" s="221"/>
      <c r="TEN24" s="221"/>
      <c r="TEO24" s="221"/>
      <c r="TEP24" s="221"/>
      <c r="TEQ24" s="221"/>
      <c r="TER24" s="221"/>
      <c r="TES24" s="221"/>
      <c r="TET24" s="221"/>
      <c r="TEU24" s="221"/>
      <c r="TEV24" s="221"/>
      <c r="TEW24" s="221"/>
      <c r="TEX24" s="221"/>
      <c r="TEY24" s="221"/>
      <c r="TEZ24" s="221"/>
      <c r="TFA24" s="221"/>
      <c r="TFB24" s="221"/>
      <c r="TFC24" s="221"/>
      <c r="TFD24" s="221"/>
      <c r="TFE24" s="221"/>
      <c r="TFF24" s="221"/>
      <c r="TFG24" s="221"/>
      <c r="TFH24" s="221"/>
      <c r="TFI24" s="221"/>
      <c r="TFJ24" s="221"/>
      <c r="TFK24" s="221"/>
      <c r="TFL24" s="221"/>
      <c r="TFM24" s="221"/>
      <c r="TFN24" s="221"/>
      <c r="TFO24" s="221"/>
      <c r="TFP24" s="221"/>
      <c r="TFQ24" s="221"/>
      <c r="TFR24" s="221"/>
      <c r="TFS24" s="221"/>
      <c r="TFT24" s="221"/>
      <c r="TFU24" s="221"/>
      <c r="TFV24" s="221"/>
      <c r="TFW24" s="221"/>
      <c r="TFX24" s="221"/>
      <c r="TFY24" s="221"/>
      <c r="TFZ24" s="221"/>
      <c r="TGA24" s="221"/>
      <c r="TGB24" s="221"/>
      <c r="TGC24" s="221"/>
      <c r="TGD24" s="221"/>
      <c r="TGE24" s="221"/>
      <c r="TGF24" s="221"/>
      <c r="TGG24" s="221"/>
      <c r="TGH24" s="221"/>
      <c r="TGI24" s="221"/>
      <c r="TGJ24" s="221"/>
      <c r="TGK24" s="221"/>
      <c r="TGL24" s="221"/>
      <c r="TGM24" s="221"/>
      <c r="TGN24" s="221"/>
      <c r="TGO24" s="221"/>
      <c r="TGP24" s="221"/>
      <c r="TGQ24" s="221"/>
      <c r="TGR24" s="221"/>
      <c r="TGS24" s="221"/>
      <c r="TGT24" s="221"/>
      <c r="TGU24" s="221"/>
      <c r="TGV24" s="221"/>
      <c r="TGW24" s="221"/>
      <c r="TGX24" s="221"/>
      <c r="TGY24" s="221"/>
      <c r="TGZ24" s="221"/>
      <c r="THA24" s="221"/>
      <c r="THB24" s="221"/>
      <c r="THC24" s="221"/>
      <c r="THD24" s="221"/>
      <c r="THE24" s="221"/>
      <c r="THF24" s="221"/>
      <c r="THG24" s="221"/>
      <c r="THH24" s="221"/>
      <c r="THI24" s="221"/>
      <c r="THJ24" s="221"/>
      <c r="THK24" s="221"/>
      <c r="THL24" s="221"/>
      <c r="THM24" s="221"/>
      <c r="THN24" s="221"/>
      <c r="THO24" s="221"/>
      <c r="THP24" s="221"/>
      <c r="THQ24" s="221"/>
      <c r="THR24" s="221"/>
      <c r="THS24" s="221"/>
      <c r="THT24" s="221"/>
      <c r="THU24" s="221"/>
      <c r="THV24" s="221"/>
      <c r="THW24" s="221"/>
      <c r="THX24" s="221"/>
      <c r="THY24" s="221"/>
      <c r="THZ24" s="221"/>
      <c r="TIA24" s="221"/>
      <c r="TIB24" s="221"/>
      <c r="TIC24" s="221"/>
      <c r="TID24" s="221"/>
      <c r="TIE24" s="221"/>
      <c r="TIF24" s="221"/>
      <c r="TIG24" s="221"/>
      <c r="TIH24" s="221"/>
      <c r="TII24" s="221"/>
      <c r="TIJ24" s="221"/>
      <c r="TIK24" s="221"/>
      <c r="TIL24" s="221"/>
      <c r="TIM24" s="221"/>
      <c r="TIN24" s="221"/>
      <c r="TIO24" s="221"/>
      <c r="TIP24" s="221"/>
      <c r="TIQ24" s="221"/>
      <c r="TIR24" s="221"/>
      <c r="TIS24" s="221"/>
      <c r="TIT24" s="221"/>
      <c r="TIU24" s="221"/>
      <c r="TIV24" s="221"/>
      <c r="TIW24" s="221"/>
      <c r="TIX24" s="221"/>
      <c r="TIY24" s="221"/>
      <c r="TIZ24" s="221"/>
      <c r="TJA24" s="221"/>
      <c r="TJB24" s="221"/>
      <c r="TJC24" s="221"/>
      <c r="TJD24" s="221"/>
      <c r="TJE24" s="221"/>
      <c r="TJF24" s="221"/>
      <c r="TJG24" s="221"/>
      <c r="TJH24" s="221"/>
      <c r="TJI24" s="221"/>
      <c r="TJJ24" s="221"/>
      <c r="TJK24" s="221"/>
      <c r="TJL24" s="221"/>
      <c r="TJM24" s="221"/>
      <c r="TJN24" s="221"/>
      <c r="TJO24" s="221"/>
      <c r="TJP24" s="221"/>
      <c r="TJQ24" s="221"/>
      <c r="TJR24" s="221"/>
      <c r="TJS24" s="221"/>
      <c r="TJT24" s="221"/>
      <c r="TJU24" s="221"/>
      <c r="TJV24" s="221"/>
      <c r="TJW24" s="221"/>
      <c r="TJX24" s="221"/>
      <c r="TJY24" s="221"/>
      <c r="TJZ24" s="221"/>
      <c r="TKA24" s="221"/>
      <c r="TKB24" s="221"/>
      <c r="TKC24" s="221"/>
      <c r="TKD24" s="221"/>
      <c r="TKE24" s="221"/>
      <c r="TKF24" s="221"/>
      <c r="TKG24" s="221"/>
      <c r="TKH24" s="221"/>
      <c r="TKI24" s="221"/>
      <c r="TKJ24" s="221"/>
      <c r="TKK24" s="221"/>
      <c r="TKL24" s="221"/>
      <c r="TKM24" s="221"/>
      <c r="TKN24" s="221"/>
      <c r="TKO24" s="221"/>
      <c r="TKP24" s="221"/>
      <c r="TKQ24" s="221"/>
      <c r="TKR24" s="221"/>
      <c r="TKS24" s="221"/>
      <c r="TKT24" s="221"/>
      <c r="TKU24" s="221"/>
      <c r="TKV24" s="221"/>
      <c r="TKW24" s="221"/>
      <c r="TKX24" s="221"/>
      <c r="TKY24" s="221"/>
      <c r="TKZ24" s="221"/>
      <c r="TLA24" s="221"/>
      <c r="TLB24" s="221"/>
      <c r="TLC24" s="221"/>
      <c r="TLD24" s="221"/>
      <c r="TLE24" s="221"/>
      <c r="TLF24" s="221"/>
      <c r="TLG24" s="221"/>
      <c r="TLH24" s="221"/>
      <c r="TLI24" s="221"/>
      <c r="TLJ24" s="221"/>
      <c r="TLK24" s="221"/>
      <c r="TLL24" s="221"/>
      <c r="TLM24" s="221"/>
      <c r="TLN24" s="221"/>
      <c r="TLO24" s="221"/>
      <c r="TLP24" s="221"/>
      <c r="TLQ24" s="221"/>
      <c r="TLR24" s="221"/>
      <c r="TLS24" s="221"/>
      <c r="TLT24" s="221"/>
      <c r="TLU24" s="221"/>
      <c r="TLV24" s="221"/>
      <c r="TLW24" s="221"/>
      <c r="TLX24" s="221"/>
      <c r="TLY24" s="221"/>
      <c r="TLZ24" s="221"/>
      <c r="TMA24" s="221"/>
      <c r="TMB24" s="221"/>
      <c r="TMC24" s="221"/>
      <c r="TMD24" s="221"/>
      <c r="TME24" s="221"/>
      <c r="TMF24" s="221"/>
      <c r="TMG24" s="221"/>
      <c r="TMH24" s="221"/>
      <c r="TMI24" s="221"/>
      <c r="TMJ24" s="221"/>
      <c r="TMK24" s="221"/>
      <c r="TML24" s="221"/>
      <c r="TMM24" s="221"/>
      <c r="TMN24" s="221"/>
      <c r="TMO24" s="221"/>
      <c r="TMP24" s="221"/>
      <c r="TMQ24" s="221"/>
      <c r="TMR24" s="221"/>
      <c r="TMS24" s="221"/>
      <c r="TMT24" s="221"/>
      <c r="TMU24" s="221"/>
      <c r="TMV24" s="221"/>
      <c r="TMW24" s="221"/>
      <c r="TMX24" s="221"/>
      <c r="TMY24" s="221"/>
      <c r="TMZ24" s="221"/>
      <c r="TNA24" s="221"/>
      <c r="TNB24" s="221"/>
      <c r="TNC24" s="221"/>
      <c r="TND24" s="221"/>
      <c r="TNE24" s="221"/>
      <c r="TNF24" s="221"/>
      <c r="TNG24" s="221"/>
      <c r="TNH24" s="221"/>
      <c r="TNI24" s="221"/>
      <c r="TNJ24" s="221"/>
      <c r="TNK24" s="221"/>
      <c r="TNL24" s="221"/>
      <c r="TNM24" s="221"/>
      <c r="TNN24" s="221"/>
      <c r="TNO24" s="221"/>
      <c r="TNP24" s="221"/>
      <c r="TNQ24" s="221"/>
      <c r="TNR24" s="221"/>
      <c r="TNS24" s="221"/>
      <c r="TNT24" s="221"/>
      <c r="TNU24" s="221"/>
      <c r="TNV24" s="221"/>
      <c r="TNW24" s="221"/>
      <c r="TNX24" s="221"/>
      <c r="TNY24" s="221"/>
      <c r="TNZ24" s="221"/>
      <c r="TOA24" s="221"/>
      <c r="TOB24" s="221"/>
      <c r="TOC24" s="221"/>
      <c r="TOD24" s="221"/>
      <c r="TOE24" s="221"/>
      <c r="TOF24" s="221"/>
      <c r="TOG24" s="221"/>
      <c r="TOH24" s="221"/>
      <c r="TOI24" s="221"/>
      <c r="TOJ24" s="221"/>
      <c r="TOK24" s="221"/>
      <c r="TOL24" s="221"/>
      <c r="TOM24" s="221"/>
      <c r="TON24" s="221"/>
      <c r="TOO24" s="221"/>
      <c r="TOP24" s="221"/>
      <c r="TOQ24" s="221"/>
      <c r="TOR24" s="221"/>
      <c r="TOS24" s="221"/>
      <c r="TOT24" s="221"/>
      <c r="TOU24" s="221"/>
      <c r="TOV24" s="221"/>
      <c r="TOW24" s="221"/>
      <c r="TOX24" s="221"/>
      <c r="TOY24" s="221"/>
      <c r="TOZ24" s="221"/>
      <c r="TPA24" s="221"/>
      <c r="TPB24" s="221"/>
      <c r="TPC24" s="221"/>
      <c r="TPD24" s="221"/>
      <c r="TPE24" s="221"/>
      <c r="TPF24" s="221"/>
      <c r="TPG24" s="221"/>
      <c r="TPH24" s="221"/>
      <c r="TPI24" s="221"/>
      <c r="TPJ24" s="221"/>
      <c r="TPK24" s="221"/>
      <c r="TPL24" s="221"/>
      <c r="TPM24" s="221"/>
      <c r="TPN24" s="221"/>
      <c r="TPO24" s="221"/>
      <c r="TPP24" s="221"/>
      <c r="TPQ24" s="221"/>
      <c r="TPR24" s="221"/>
      <c r="TPS24" s="221"/>
      <c r="TPT24" s="221"/>
      <c r="TPU24" s="221"/>
      <c r="TPV24" s="221"/>
      <c r="TPW24" s="221"/>
      <c r="TPX24" s="221"/>
      <c r="TPY24" s="221"/>
      <c r="TPZ24" s="221"/>
      <c r="TQA24" s="221"/>
      <c r="TQB24" s="221"/>
      <c r="TQC24" s="221"/>
      <c r="TQD24" s="221"/>
      <c r="TQE24" s="221"/>
      <c r="TQF24" s="221"/>
      <c r="TQG24" s="221"/>
      <c r="TQH24" s="221"/>
      <c r="TQI24" s="221"/>
      <c r="TQJ24" s="221"/>
      <c r="TQK24" s="221"/>
      <c r="TQL24" s="221"/>
      <c r="TQM24" s="221"/>
      <c r="TQN24" s="221"/>
      <c r="TQO24" s="221"/>
      <c r="TQP24" s="221"/>
      <c r="TQQ24" s="221"/>
      <c r="TQR24" s="221"/>
      <c r="TQS24" s="221"/>
      <c r="TQT24" s="221"/>
      <c r="TQU24" s="221"/>
      <c r="TQV24" s="221"/>
      <c r="TQW24" s="221"/>
      <c r="TQX24" s="221"/>
      <c r="TQY24" s="221"/>
      <c r="TQZ24" s="221"/>
      <c r="TRA24" s="221"/>
      <c r="TRB24" s="221"/>
      <c r="TRC24" s="221"/>
      <c r="TRD24" s="221"/>
      <c r="TRE24" s="221"/>
      <c r="TRF24" s="221"/>
      <c r="TRG24" s="221"/>
      <c r="TRH24" s="221"/>
      <c r="TRI24" s="221"/>
      <c r="TRJ24" s="221"/>
      <c r="TRK24" s="221"/>
      <c r="TRL24" s="221"/>
      <c r="TRM24" s="221"/>
      <c r="TRN24" s="221"/>
      <c r="TRO24" s="221"/>
      <c r="TRP24" s="221"/>
      <c r="TRQ24" s="221"/>
      <c r="TRR24" s="221"/>
      <c r="TRS24" s="221"/>
      <c r="TRT24" s="221"/>
      <c r="TRU24" s="221"/>
      <c r="TRV24" s="221"/>
      <c r="TRW24" s="221"/>
      <c r="TRX24" s="221"/>
      <c r="TRY24" s="221"/>
      <c r="TRZ24" s="221"/>
      <c r="TSA24" s="221"/>
      <c r="TSB24" s="221"/>
      <c r="TSC24" s="221"/>
      <c r="TSD24" s="221"/>
      <c r="TSE24" s="221"/>
      <c r="TSF24" s="221"/>
      <c r="TSG24" s="221"/>
      <c r="TSH24" s="221"/>
      <c r="TSI24" s="221"/>
      <c r="TSJ24" s="221"/>
      <c r="TSK24" s="221"/>
      <c r="TSL24" s="221"/>
      <c r="TSM24" s="221"/>
      <c r="TSN24" s="221"/>
      <c r="TSO24" s="221"/>
      <c r="TSP24" s="221"/>
      <c r="TSQ24" s="221"/>
      <c r="TSR24" s="221"/>
      <c r="TSS24" s="221"/>
      <c r="TST24" s="221"/>
      <c r="TSU24" s="221"/>
      <c r="TSV24" s="221"/>
      <c r="TSW24" s="221"/>
      <c r="TSX24" s="221"/>
      <c r="TSY24" s="221"/>
      <c r="TSZ24" s="221"/>
      <c r="TTA24" s="221"/>
      <c r="TTB24" s="221"/>
      <c r="TTC24" s="221"/>
      <c r="TTD24" s="221"/>
      <c r="TTE24" s="221"/>
      <c r="TTF24" s="221"/>
      <c r="TTG24" s="221"/>
      <c r="TTH24" s="221"/>
      <c r="TTI24" s="221"/>
      <c r="TTJ24" s="221"/>
      <c r="TTK24" s="221"/>
      <c r="TTL24" s="221"/>
      <c r="TTM24" s="221"/>
      <c r="TTN24" s="221"/>
      <c r="TTO24" s="221"/>
      <c r="TTP24" s="221"/>
      <c r="TTQ24" s="221"/>
      <c r="TTR24" s="221"/>
      <c r="TTS24" s="221"/>
      <c r="TTT24" s="221"/>
      <c r="TTU24" s="221"/>
      <c r="TTV24" s="221"/>
      <c r="TTW24" s="221"/>
      <c r="TTX24" s="221"/>
      <c r="TTY24" s="221"/>
      <c r="TTZ24" s="221"/>
      <c r="TUA24" s="221"/>
      <c r="TUB24" s="221"/>
      <c r="TUC24" s="221"/>
      <c r="TUD24" s="221"/>
      <c r="TUE24" s="221"/>
      <c r="TUF24" s="221"/>
      <c r="TUG24" s="221"/>
      <c r="TUH24" s="221"/>
      <c r="TUI24" s="221"/>
      <c r="TUJ24" s="221"/>
      <c r="TUK24" s="221"/>
      <c r="TUL24" s="221"/>
      <c r="TUM24" s="221"/>
      <c r="TUN24" s="221"/>
      <c r="TUO24" s="221"/>
      <c r="TUP24" s="221"/>
      <c r="TUQ24" s="221"/>
      <c r="TUR24" s="221"/>
      <c r="TUS24" s="221"/>
      <c r="TUT24" s="221"/>
      <c r="TUU24" s="221"/>
      <c r="TUV24" s="221"/>
      <c r="TUW24" s="221"/>
      <c r="TUX24" s="221"/>
      <c r="TUY24" s="221"/>
      <c r="TUZ24" s="221"/>
      <c r="TVA24" s="221"/>
      <c r="TVB24" s="221"/>
      <c r="TVC24" s="221"/>
      <c r="TVD24" s="221"/>
      <c r="TVE24" s="221"/>
      <c r="TVF24" s="221"/>
      <c r="TVG24" s="221"/>
      <c r="TVH24" s="221"/>
      <c r="TVI24" s="221"/>
      <c r="TVJ24" s="221"/>
      <c r="TVK24" s="221"/>
      <c r="TVL24" s="221"/>
      <c r="TVM24" s="221"/>
      <c r="TVN24" s="221"/>
      <c r="TVO24" s="221"/>
      <c r="TVP24" s="221"/>
      <c r="TVQ24" s="221"/>
      <c r="TVR24" s="221"/>
      <c r="TVS24" s="221"/>
      <c r="TVT24" s="221"/>
      <c r="TVU24" s="221"/>
      <c r="TVV24" s="221"/>
      <c r="TVW24" s="221"/>
      <c r="TVX24" s="221"/>
      <c r="TVY24" s="221"/>
      <c r="TVZ24" s="221"/>
      <c r="TWA24" s="221"/>
      <c r="TWB24" s="221"/>
      <c r="TWC24" s="221"/>
      <c r="TWD24" s="221"/>
      <c r="TWE24" s="221"/>
      <c r="TWF24" s="221"/>
      <c r="TWG24" s="221"/>
      <c r="TWH24" s="221"/>
      <c r="TWI24" s="221"/>
      <c r="TWJ24" s="221"/>
      <c r="TWK24" s="221"/>
      <c r="TWL24" s="221"/>
      <c r="TWM24" s="221"/>
      <c r="TWN24" s="221"/>
      <c r="TWO24" s="221"/>
      <c r="TWP24" s="221"/>
      <c r="TWQ24" s="221"/>
      <c r="TWR24" s="221"/>
      <c r="TWS24" s="221"/>
      <c r="TWT24" s="221"/>
      <c r="TWU24" s="221"/>
      <c r="TWV24" s="221"/>
      <c r="TWW24" s="221"/>
      <c r="TWX24" s="221"/>
      <c r="TWY24" s="221"/>
      <c r="TWZ24" s="221"/>
      <c r="TXA24" s="221"/>
      <c r="TXB24" s="221"/>
      <c r="TXC24" s="221"/>
      <c r="TXD24" s="221"/>
      <c r="TXE24" s="221"/>
      <c r="TXF24" s="221"/>
      <c r="TXG24" s="221"/>
      <c r="TXH24" s="221"/>
      <c r="TXI24" s="221"/>
      <c r="TXJ24" s="221"/>
      <c r="TXK24" s="221"/>
      <c r="TXL24" s="221"/>
      <c r="TXM24" s="221"/>
      <c r="TXN24" s="221"/>
      <c r="TXO24" s="221"/>
      <c r="TXP24" s="221"/>
      <c r="TXQ24" s="221"/>
      <c r="TXR24" s="221"/>
      <c r="TXS24" s="221"/>
      <c r="TXT24" s="221"/>
      <c r="TXU24" s="221"/>
      <c r="TXV24" s="221"/>
      <c r="TXW24" s="221"/>
      <c r="TXX24" s="221"/>
      <c r="TXY24" s="221"/>
      <c r="TXZ24" s="221"/>
      <c r="TYA24" s="221"/>
      <c r="TYB24" s="221"/>
      <c r="TYC24" s="221"/>
      <c r="TYD24" s="221"/>
      <c r="TYE24" s="221"/>
      <c r="TYF24" s="221"/>
      <c r="TYG24" s="221"/>
      <c r="TYH24" s="221"/>
      <c r="TYI24" s="221"/>
      <c r="TYJ24" s="221"/>
      <c r="TYK24" s="221"/>
      <c r="TYL24" s="221"/>
      <c r="TYM24" s="221"/>
      <c r="TYN24" s="221"/>
      <c r="TYO24" s="221"/>
      <c r="TYP24" s="221"/>
      <c r="TYQ24" s="221"/>
      <c r="TYR24" s="221"/>
      <c r="TYS24" s="221"/>
      <c r="TYT24" s="221"/>
      <c r="TYU24" s="221"/>
      <c r="TYV24" s="221"/>
      <c r="TYW24" s="221"/>
      <c r="TYX24" s="221"/>
      <c r="TYY24" s="221"/>
      <c r="TYZ24" s="221"/>
      <c r="TZA24" s="221"/>
      <c r="TZB24" s="221"/>
      <c r="TZC24" s="221"/>
      <c r="TZD24" s="221"/>
      <c r="TZE24" s="221"/>
      <c r="TZF24" s="221"/>
      <c r="TZG24" s="221"/>
      <c r="TZH24" s="221"/>
      <c r="TZI24" s="221"/>
      <c r="TZJ24" s="221"/>
      <c r="TZK24" s="221"/>
      <c r="TZL24" s="221"/>
      <c r="TZM24" s="221"/>
      <c r="TZN24" s="221"/>
      <c r="TZO24" s="221"/>
      <c r="TZP24" s="221"/>
      <c r="TZQ24" s="221"/>
      <c r="TZR24" s="221"/>
      <c r="TZS24" s="221"/>
      <c r="TZT24" s="221"/>
      <c r="TZU24" s="221"/>
      <c r="TZV24" s="221"/>
      <c r="TZW24" s="221"/>
      <c r="TZX24" s="221"/>
      <c r="TZY24" s="221"/>
      <c r="TZZ24" s="221"/>
      <c r="UAA24" s="221"/>
      <c r="UAB24" s="221"/>
      <c r="UAC24" s="221"/>
      <c r="UAD24" s="221"/>
      <c r="UAE24" s="221"/>
      <c r="UAF24" s="221"/>
      <c r="UAG24" s="221"/>
      <c r="UAH24" s="221"/>
      <c r="UAI24" s="221"/>
      <c r="UAJ24" s="221"/>
      <c r="UAK24" s="221"/>
      <c r="UAL24" s="221"/>
      <c r="UAM24" s="221"/>
      <c r="UAN24" s="221"/>
      <c r="UAO24" s="221"/>
      <c r="UAP24" s="221"/>
      <c r="UAQ24" s="221"/>
      <c r="UAR24" s="221"/>
      <c r="UAS24" s="221"/>
      <c r="UAT24" s="221"/>
      <c r="UAU24" s="221"/>
      <c r="UAV24" s="221"/>
      <c r="UAW24" s="221"/>
      <c r="UAX24" s="221"/>
      <c r="UAY24" s="221"/>
      <c r="UAZ24" s="221"/>
      <c r="UBA24" s="221"/>
      <c r="UBB24" s="221"/>
      <c r="UBC24" s="221"/>
      <c r="UBD24" s="221"/>
      <c r="UBE24" s="221"/>
      <c r="UBF24" s="221"/>
      <c r="UBG24" s="221"/>
      <c r="UBH24" s="221"/>
      <c r="UBI24" s="221"/>
      <c r="UBJ24" s="221"/>
      <c r="UBK24" s="221"/>
      <c r="UBL24" s="221"/>
      <c r="UBM24" s="221"/>
      <c r="UBN24" s="221"/>
      <c r="UBO24" s="221"/>
      <c r="UBP24" s="221"/>
      <c r="UBQ24" s="221"/>
      <c r="UBR24" s="221"/>
      <c r="UBS24" s="221"/>
      <c r="UBT24" s="221"/>
      <c r="UBU24" s="221"/>
      <c r="UBV24" s="221"/>
      <c r="UBW24" s="221"/>
      <c r="UBX24" s="221"/>
      <c r="UBY24" s="221"/>
      <c r="UBZ24" s="221"/>
      <c r="UCA24" s="221"/>
      <c r="UCB24" s="221"/>
      <c r="UCC24" s="221"/>
      <c r="UCD24" s="221"/>
      <c r="UCE24" s="221"/>
      <c r="UCF24" s="221"/>
      <c r="UCG24" s="221"/>
      <c r="UCH24" s="221"/>
      <c r="UCI24" s="221"/>
      <c r="UCJ24" s="221"/>
      <c r="UCK24" s="221"/>
      <c r="UCL24" s="221"/>
      <c r="UCM24" s="221"/>
      <c r="UCN24" s="221"/>
      <c r="UCO24" s="221"/>
      <c r="UCP24" s="221"/>
      <c r="UCQ24" s="221"/>
      <c r="UCR24" s="221"/>
      <c r="UCS24" s="221"/>
      <c r="UCT24" s="221"/>
      <c r="UCU24" s="221"/>
      <c r="UCV24" s="221"/>
      <c r="UCW24" s="221"/>
      <c r="UCX24" s="221"/>
      <c r="UCY24" s="221"/>
      <c r="UCZ24" s="221"/>
      <c r="UDA24" s="221"/>
      <c r="UDB24" s="221"/>
      <c r="UDC24" s="221"/>
      <c r="UDD24" s="221"/>
      <c r="UDE24" s="221"/>
      <c r="UDF24" s="221"/>
      <c r="UDG24" s="221"/>
      <c r="UDH24" s="221"/>
      <c r="UDI24" s="221"/>
      <c r="UDJ24" s="221"/>
      <c r="UDK24" s="221"/>
      <c r="UDL24" s="221"/>
      <c r="UDM24" s="221"/>
      <c r="UDN24" s="221"/>
      <c r="UDO24" s="221"/>
      <c r="UDP24" s="221"/>
      <c r="UDQ24" s="221"/>
      <c r="UDR24" s="221"/>
      <c r="UDS24" s="221"/>
      <c r="UDT24" s="221"/>
      <c r="UDU24" s="221"/>
      <c r="UDV24" s="221"/>
      <c r="UDW24" s="221"/>
      <c r="UDX24" s="221"/>
      <c r="UDY24" s="221"/>
      <c r="UDZ24" s="221"/>
      <c r="UEA24" s="221"/>
      <c r="UEB24" s="221"/>
      <c r="UEC24" s="221"/>
      <c r="UED24" s="221"/>
      <c r="UEE24" s="221"/>
      <c r="UEF24" s="221"/>
      <c r="UEG24" s="221"/>
      <c r="UEH24" s="221"/>
      <c r="UEI24" s="221"/>
      <c r="UEJ24" s="221"/>
      <c r="UEK24" s="221"/>
      <c r="UEL24" s="221"/>
      <c r="UEM24" s="221"/>
      <c r="UEN24" s="221"/>
      <c r="UEO24" s="221"/>
      <c r="UEP24" s="221"/>
      <c r="UEQ24" s="221"/>
      <c r="UER24" s="221"/>
      <c r="UES24" s="221"/>
      <c r="UET24" s="221"/>
      <c r="UEU24" s="221"/>
      <c r="UEV24" s="221"/>
      <c r="UEW24" s="221"/>
      <c r="UEX24" s="221"/>
      <c r="UEY24" s="221"/>
      <c r="UEZ24" s="221"/>
      <c r="UFA24" s="221"/>
      <c r="UFB24" s="221"/>
      <c r="UFC24" s="221"/>
      <c r="UFD24" s="221"/>
      <c r="UFE24" s="221"/>
      <c r="UFF24" s="221"/>
      <c r="UFG24" s="221"/>
      <c r="UFH24" s="221"/>
      <c r="UFI24" s="221"/>
      <c r="UFJ24" s="221"/>
      <c r="UFK24" s="221"/>
      <c r="UFL24" s="221"/>
      <c r="UFM24" s="221"/>
      <c r="UFN24" s="221"/>
      <c r="UFO24" s="221"/>
      <c r="UFP24" s="221"/>
      <c r="UFQ24" s="221"/>
      <c r="UFR24" s="221"/>
      <c r="UFS24" s="221"/>
      <c r="UFT24" s="221"/>
      <c r="UFU24" s="221"/>
      <c r="UFV24" s="221"/>
      <c r="UFW24" s="221"/>
      <c r="UFX24" s="221"/>
      <c r="UFY24" s="221"/>
      <c r="UFZ24" s="221"/>
      <c r="UGA24" s="221"/>
      <c r="UGB24" s="221"/>
      <c r="UGC24" s="221"/>
      <c r="UGD24" s="221"/>
      <c r="UGE24" s="221"/>
      <c r="UGF24" s="221"/>
      <c r="UGG24" s="221"/>
      <c r="UGH24" s="221"/>
      <c r="UGI24" s="221"/>
      <c r="UGJ24" s="221"/>
      <c r="UGK24" s="221"/>
      <c r="UGL24" s="221"/>
      <c r="UGM24" s="221"/>
      <c r="UGN24" s="221"/>
      <c r="UGO24" s="221"/>
      <c r="UGP24" s="221"/>
      <c r="UGQ24" s="221"/>
      <c r="UGR24" s="221"/>
      <c r="UGS24" s="221"/>
      <c r="UGT24" s="221"/>
      <c r="UGU24" s="221"/>
      <c r="UGV24" s="221"/>
      <c r="UGW24" s="221"/>
      <c r="UGX24" s="221"/>
      <c r="UGY24" s="221"/>
      <c r="UGZ24" s="221"/>
      <c r="UHA24" s="221"/>
      <c r="UHB24" s="221"/>
      <c r="UHC24" s="221"/>
      <c r="UHD24" s="221"/>
      <c r="UHE24" s="221"/>
      <c r="UHF24" s="221"/>
      <c r="UHG24" s="221"/>
      <c r="UHH24" s="221"/>
      <c r="UHI24" s="221"/>
      <c r="UHJ24" s="221"/>
      <c r="UHK24" s="221"/>
      <c r="UHL24" s="221"/>
      <c r="UHM24" s="221"/>
      <c r="UHN24" s="221"/>
      <c r="UHO24" s="221"/>
      <c r="UHP24" s="221"/>
      <c r="UHQ24" s="221"/>
      <c r="UHR24" s="221"/>
      <c r="UHS24" s="221"/>
      <c r="UHT24" s="221"/>
      <c r="UHU24" s="221"/>
      <c r="UHV24" s="221"/>
      <c r="UHW24" s="221"/>
      <c r="UHX24" s="221"/>
      <c r="UHY24" s="221"/>
      <c r="UHZ24" s="221"/>
      <c r="UIA24" s="221"/>
      <c r="UIB24" s="221"/>
      <c r="UIC24" s="221"/>
      <c r="UID24" s="221"/>
      <c r="UIE24" s="221"/>
      <c r="UIF24" s="221"/>
      <c r="UIG24" s="221"/>
      <c r="UIH24" s="221"/>
      <c r="UII24" s="221"/>
      <c r="UIJ24" s="221"/>
      <c r="UIK24" s="221"/>
      <c r="UIL24" s="221"/>
      <c r="UIM24" s="221"/>
      <c r="UIN24" s="221"/>
      <c r="UIO24" s="221"/>
      <c r="UIP24" s="221"/>
      <c r="UIQ24" s="221"/>
      <c r="UIR24" s="221"/>
      <c r="UIS24" s="221"/>
      <c r="UIT24" s="221"/>
      <c r="UIU24" s="221"/>
      <c r="UIV24" s="221"/>
      <c r="UIW24" s="221"/>
      <c r="UIX24" s="221"/>
      <c r="UIY24" s="221"/>
      <c r="UIZ24" s="221"/>
      <c r="UJA24" s="221"/>
      <c r="UJB24" s="221"/>
      <c r="UJC24" s="221"/>
      <c r="UJD24" s="221"/>
      <c r="UJE24" s="221"/>
      <c r="UJF24" s="221"/>
      <c r="UJG24" s="221"/>
      <c r="UJH24" s="221"/>
      <c r="UJI24" s="221"/>
      <c r="UJJ24" s="221"/>
      <c r="UJK24" s="221"/>
      <c r="UJL24" s="221"/>
      <c r="UJM24" s="221"/>
      <c r="UJN24" s="221"/>
      <c r="UJO24" s="221"/>
      <c r="UJP24" s="221"/>
      <c r="UJQ24" s="221"/>
      <c r="UJR24" s="221"/>
      <c r="UJS24" s="221"/>
      <c r="UJT24" s="221"/>
      <c r="UJU24" s="221"/>
      <c r="UJV24" s="221"/>
      <c r="UJW24" s="221"/>
      <c r="UJX24" s="221"/>
      <c r="UJY24" s="221"/>
      <c r="UJZ24" s="221"/>
      <c r="UKA24" s="221"/>
      <c r="UKB24" s="221"/>
      <c r="UKC24" s="221"/>
      <c r="UKD24" s="221"/>
      <c r="UKE24" s="221"/>
      <c r="UKF24" s="221"/>
      <c r="UKG24" s="221"/>
      <c r="UKH24" s="221"/>
      <c r="UKI24" s="221"/>
      <c r="UKJ24" s="221"/>
      <c r="UKK24" s="221"/>
      <c r="UKL24" s="221"/>
      <c r="UKM24" s="221"/>
      <c r="UKN24" s="221"/>
      <c r="UKO24" s="221"/>
      <c r="UKP24" s="221"/>
      <c r="UKQ24" s="221"/>
      <c r="UKR24" s="221"/>
      <c r="UKS24" s="221"/>
      <c r="UKT24" s="221"/>
      <c r="UKU24" s="221"/>
      <c r="UKV24" s="221"/>
      <c r="UKW24" s="221"/>
      <c r="UKX24" s="221"/>
      <c r="UKY24" s="221"/>
      <c r="UKZ24" s="221"/>
      <c r="ULA24" s="221"/>
      <c r="ULB24" s="221"/>
      <c r="ULC24" s="221"/>
      <c r="ULD24" s="221"/>
      <c r="ULE24" s="221"/>
      <c r="ULF24" s="221"/>
      <c r="ULG24" s="221"/>
      <c r="ULH24" s="221"/>
      <c r="ULI24" s="221"/>
      <c r="ULJ24" s="221"/>
      <c r="ULK24" s="221"/>
      <c r="ULL24" s="221"/>
      <c r="ULM24" s="221"/>
      <c r="ULN24" s="221"/>
      <c r="ULO24" s="221"/>
      <c r="ULP24" s="221"/>
      <c r="ULQ24" s="221"/>
      <c r="ULR24" s="221"/>
      <c r="ULS24" s="221"/>
      <c r="ULT24" s="221"/>
      <c r="ULU24" s="221"/>
      <c r="ULV24" s="221"/>
      <c r="ULW24" s="221"/>
      <c r="ULX24" s="221"/>
      <c r="ULY24" s="221"/>
      <c r="ULZ24" s="221"/>
      <c r="UMA24" s="221"/>
      <c r="UMB24" s="221"/>
      <c r="UMC24" s="221"/>
      <c r="UMD24" s="221"/>
      <c r="UME24" s="221"/>
      <c r="UMF24" s="221"/>
      <c r="UMG24" s="221"/>
      <c r="UMH24" s="221"/>
      <c r="UMI24" s="221"/>
      <c r="UMJ24" s="221"/>
      <c r="UMK24" s="221"/>
      <c r="UML24" s="221"/>
      <c r="UMM24" s="221"/>
      <c r="UMN24" s="221"/>
      <c r="UMO24" s="221"/>
      <c r="UMP24" s="221"/>
      <c r="UMQ24" s="221"/>
      <c r="UMR24" s="221"/>
      <c r="UMS24" s="221"/>
      <c r="UMT24" s="221"/>
      <c r="UMU24" s="221"/>
      <c r="UMV24" s="221"/>
      <c r="UMW24" s="221"/>
      <c r="UMX24" s="221"/>
      <c r="UMY24" s="221"/>
      <c r="UMZ24" s="221"/>
      <c r="UNA24" s="221"/>
      <c r="UNB24" s="221"/>
      <c r="UNC24" s="221"/>
      <c r="UND24" s="221"/>
      <c r="UNE24" s="221"/>
      <c r="UNF24" s="221"/>
      <c r="UNG24" s="221"/>
      <c r="UNH24" s="221"/>
      <c r="UNI24" s="221"/>
      <c r="UNJ24" s="221"/>
      <c r="UNK24" s="221"/>
      <c r="UNL24" s="221"/>
      <c r="UNM24" s="221"/>
      <c r="UNN24" s="221"/>
      <c r="UNO24" s="221"/>
      <c r="UNP24" s="221"/>
      <c r="UNQ24" s="221"/>
      <c r="UNR24" s="221"/>
      <c r="UNS24" s="221"/>
      <c r="UNT24" s="221"/>
      <c r="UNU24" s="221"/>
      <c r="UNV24" s="221"/>
      <c r="UNW24" s="221"/>
      <c r="UNX24" s="221"/>
      <c r="UNY24" s="221"/>
      <c r="UNZ24" s="221"/>
      <c r="UOA24" s="221"/>
      <c r="UOB24" s="221"/>
      <c r="UOC24" s="221"/>
      <c r="UOD24" s="221"/>
      <c r="UOE24" s="221"/>
      <c r="UOF24" s="221"/>
      <c r="UOG24" s="221"/>
      <c r="UOH24" s="221"/>
      <c r="UOI24" s="221"/>
      <c r="UOJ24" s="221"/>
      <c r="UOK24" s="221"/>
      <c r="UOL24" s="221"/>
      <c r="UOM24" s="221"/>
      <c r="UON24" s="221"/>
      <c r="UOO24" s="221"/>
      <c r="UOP24" s="221"/>
      <c r="UOQ24" s="221"/>
      <c r="UOR24" s="221"/>
      <c r="UOS24" s="221"/>
      <c r="UOT24" s="221"/>
      <c r="UOU24" s="221"/>
      <c r="UOV24" s="221"/>
      <c r="UOW24" s="221"/>
      <c r="UOX24" s="221"/>
      <c r="UOY24" s="221"/>
      <c r="UOZ24" s="221"/>
      <c r="UPA24" s="221"/>
      <c r="UPB24" s="221"/>
      <c r="UPC24" s="221"/>
      <c r="UPD24" s="221"/>
      <c r="UPE24" s="221"/>
      <c r="UPF24" s="221"/>
      <c r="UPG24" s="221"/>
      <c r="UPH24" s="221"/>
      <c r="UPI24" s="221"/>
      <c r="UPJ24" s="221"/>
      <c r="UPK24" s="221"/>
      <c r="UPL24" s="221"/>
      <c r="UPM24" s="221"/>
      <c r="UPN24" s="221"/>
      <c r="UPO24" s="221"/>
      <c r="UPP24" s="221"/>
      <c r="UPQ24" s="221"/>
      <c r="UPR24" s="221"/>
      <c r="UPS24" s="221"/>
      <c r="UPT24" s="221"/>
      <c r="UPU24" s="221"/>
      <c r="UPV24" s="221"/>
      <c r="UPW24" s="221"/>
      <c r="UPX24" s="221"/>
      <c r="UPY24" s="221"/>
      <c r="UPZ24" s="221"/>
      <c r="UQA24" s="221"/>
      <c r="UQB24" s="221"/>
      <c r="UQC24" s="221"/>
      <c r="UQD24" s="221"/>
      <c r="UQE24" s="221"/>
      <c r="UQF24" s="221"/>
      <c r="UQG24" s="221"/>
      <c r="UQH24" s="221"/>
      <c r="UQI24" s="221"/>
      <c r="UQJ24" s="221"/>
      <c r="UQK24" s="221"/>
      <c r="UQL24" s="221"/>
      <c r="UQM24" s="221"/>
      <c r="UQN24" s="221"/>
      <c r="UQO24" s="221"/>
      <c r="UQP24" s="221"/>
      <c r="UQQ24" s="221"/>
      <c r="UQR24" s="221"/>
      <c r="UQS24" s="221"/>
      <c r="UQT24" s="221"/>
      <c r="UQU24" s="221"/>
      <c r="UQV24" s="221"/>
      <c r="UQW24" s="221"/>
      <c r="UQX24" s="221"/>
      <c r="UQY24" s="221"/>
      <c r="UQZ24" s="221"/>
      <c r="URA24" s="221"/>
      <c r="URB24" s="221"/>
      <c r="URC24" s="221"/>
      <c r="URD24" s="221"/>
      <c r="URE24" s="221"/>
      <c r="URF24" s="221"/>
      <c r="URG24" s="221"/>
      <c r="URH24" s="221"/>
      <c r="URI24" s="221"/>
      <c r="URJ24" s="221"/>
      <c r="URK24" s="221"/>
      <c r="URL24" s="221"/>
      <c r="URM24" s="221"/>
      <c r="URN24" s="221"/>
      <c r="URO24" s="221"/>
      <c r="URP24" s="221"/>
      <c r="URQ24" s="221"/>
      <c r="URR24" s="221"/>
      <c r="URS24" s="221"/>
      <c r="URT24" s="221"/>
      <c r="URU24" s="221"/>
      <c r="URV24" s="221"/>
      <c r="URW24" s="221"/>
      <c r="URX24" s="221"/>
      <c r="URY24" s="221"/>
      <c r="URZ24" s="221"/>
      <c r="USA24" s="221"/>
      <c r="USB24" s="221"/>
      <c r="USC24" s="221"/>
      <c r="USD24" s="221"/>
      <c r="USE24" s="221"/>
      <c r="USF24" s="221"/>
      <c r="USG24" s="221"/>
      <c r="USH24" s="221"/>
      <c r="USI24" s="221"/>
      <c r="USJ24" s="221"/>
      <c r="USK24" s="221"/>
      <c r="USL24" s="221"/>
      <c r="USM24" s="221"/>
      <c r="USN24" s="221"/>
      <c r="USO24" s="221"/>
      <c r="USP24" s="221"/>
      <c r="USQ24" s="221"/>
      <c r="USR24" s="221"/>
      <c r="USS24" s="221"/>
      <c r="UST24" s="221"/>
      <c r="USU24" s="221"/>
      <c r="USV24" s="221"/>
      <c r="USW24" s="221"/>
      <c r="USX24" s="221"/>
      <c r="USY24" s="221"/>
      <c r="USZ24" s="221"/>
      <c r="UTA24" s="221"/>
      <c r="UTB24" s="221"/>
      <c r="UTC24" s="221"/>
      <c r="UTD24" s="221"/>
      <c r="UTE24" s="221"/>
      <c r="UTF24" s="221"/>
      <c r="UTG24" s="221"/>
      <c r="UTH24" s="221"/>
      <c r="UTI24" s="221"/>
      <c r="UTJ24" s="221"/>
      <c r="UTK24" s="221"/>
      <c r="UTL24" s="221"/>
      <c r="UTM24" s="221"/>
      <c r="UTN24" s="221"/>
      <c r="UTO24" s="221"/>
      <c r="UTP24" s="221"/>
      <c r="UTQ24" s="221"/>
      <c r="UTR24" s="221"/>
      <c r="UTS24" s="221"/>
      <c r="UTT24" s="221"/>
      <c r="UTU24" s="221"/>
      <c r="UTV24" s="221"/>
      <c r="UTW24" s="221"/>
      <c r="UTX24" s="221"/>
      <c r="UTY24" s="221"/>
      <c r="UTZ24" s="221"/>
      <c r="UUA24" s="221"/>
      <c r="UUB24" s="221"/>
      <c r="UUC24" s="221"/>
      <c r="UUD24" s="221"/>
      <c r="UUE24" s="221"/>
      <c r="UUF24" s="221"/>
      <c r="UUG24" s="221"/>
      <c r="UUH24" s="221"/>
      <c r="UUI24" s="221"/>
      <c r="UUJ24" s="221"/>
      <c r="UUK24" s="221"/>
      <c r="UUL24" s="221"/>
      <c r="UUM24" s="221"/>
      <c r="UUN24" s="221"/>
      <c r="UUO24" s="221"/>
      <c r="UUP24" s="221"/>
      <c r="UUQ24" s="221"/>
      <c r="UUR24" s="221"/>
      <c r="UUS24" s="221"/>
      <c r="UUT24" s="221"/>
      <c r="UUU24" s="221"/>
      <c r="UUV24" s="221"/>
      <c r="UUW24" s="221"/>
      <c r="UUX24" s="221"/>
      <c r="UUY24" s="221"/>
      <c r="UUZ24" s="221"/>
      <c r="UVA24" s="221"/>
      <c r="UVB24" s="221"/>
      <c r="UVC24" s="221"/>
      <c r="UVD24" s="221"/>
      <c r="UVE24" s="221"/>
      <c r="UVF24" s="221"/>
      <c r="UVG24" s="221"/>
      <c r="UVH24" s="221"/>
      <c r="UVI24" s="221"/>
      <c r="UVJ24" s="221"/>
      <c r="UVK24" s="221"/>
      <c r="UVL24" s="221"/>
      <c r="UVM24" s="221"/>
      <c r="UVN24" s="221"/>
      <c r="UVO24" s="221"/>
      <c r="UVP24" s="221"/>
      <c r="UVQ24" s="221"/>
      <c r="UVR24" s="221"/>
      <c r="UVS24" s="221"/>
      <c r="UVT24" s="221"/>
      <c r="UVU24" s="221"/>
      <c r="UVV24" s="221"/>
      <c r="UVW24" s="221"/>
      <c r="UVX24" s="221"/>
      <c r="UVY24" s="221"/>
      <c r="UVZ24" s="221"/>
      <c r="UWA24" s="221"/>
      <c r="UWB24" s="221"/>
      <c r="UWC24" s="221"/>
      <c r="UWD24" s="221"/>
      <c r="UWE24" s="221"/>
      <c r="UWF24" s="221"/>
      <c r="UWG24" s="221"/>
      <c r="UWH24" s="221"/>
      <c r="UWI24" s="221"/>
      <c r="UWJ24" s="221"/>
      <c r="UWK24" s="221"/>
      <c r="UWL24" s="221"/>
      <c r="UWM24" s="221"/>
      <c r="UWN24" s="221"/>
      <c r="UWO24" s="221"/>
      <c r="UWP24" s="221"/>
      <c r="UWQ24" s="221"/>
      <c r="UWR24" s="221"/>
      <c r="UWS24" s="221"/>
      <c r="UWT24" s="221"/>
      <c r="UWU24" s="221"/>
      <c r="UWV24" s="221"/>
      <c r="UWW24" s="221"/>
      <c r="UWX24" s="221"/>
      <c r="UWY24" s="221"/>
      <c r="UWZ24" s="221"/>
      <c r="UXA24" s="221"/>
      <c r="UXB24" s="221"/>
      <c r="UXC24" s="221"/>
      <c r="UXD24" s="221"/>
      <c r="UXE24" s="221"/>
      <c r="UXF24" s="221"/>
      <c r="UXG24" s="221"/>
      <c r="UXH24" s="221"/>
      <c r="UXI24" s="221"/>
      <c r="UXJ24" s="221"/>
      <c r="UXK24" s="221"/>
      <c r="UXL24" s="221"/>
      <c r="UXM24" s="221"/>
      <c r="UXN24" s="221"/>
      <c r="UXO24" s="221"/>
      <c r="UXP24" s="221"/>
      <c r="UXQ24" s="221"/>
      <c r="UXR24" s="221"/>
      <c r="UXS24" s="221"/>
      <c r="UXT24" s="221"/>
      <c r="UXU24" s="221"/>
      <c r="UXV24" s="221"/>
      <c r="UXW24" s="221"/>
      <c r="UXX24" s="221"/>
      <c r="UXY24" s="221"/>
      <c r="UXZ24" s="221"/>
      <c r="UYA24" s="221"/>
      <c r="UYB24" s="221"/>
      <c r="UYC24" s="221"/>
      <c r="UYD24" s="221"/>
      <c r="UYE24" s="221"/>
      <c r="UYF24" s="221"/>
      <c r="UYG24" s="221"/>
      <c r="UYH24" s="221"/>
      <c r="UYI24" s="221"/>
      <c r="UYJ24" s="221"/>
      <c r="UYK24" s="221"/>
      <c r="UYL24" s="221"/>
      <c r="UYM24" s="221"/>
      <c r="UYN24" s="221"/>
      <c r="UYO24" s="221"/>
      <c r="UYP24" s="221"/>
      <c r="UYQ24" s="221"/>
      <c r="UYR24" s="221"/>
      <c r="UYS24" s="221"/>
      <c r="UYT24" s="221"/>
      <c r="UYU24" s="221"/>
      <c r="UYV24" s="221"/>
      <c r="UYW24" s="221"/>
      <c r="UYX24" s="221"/>
      <c r="UYY24" s="221"/>
      <c r="UYZ24" s="221"/>
      <c r="UZA24" s="221"/>
      <c r="UZB24" s="221"/>
      <c r="UZC24" s="221"/>
      <c r="UZD24" s="221"/>
      <c r="UZE24" s="221"/>
      <c r="UZF24" s="221"/>
      <c r="UZG24" s="221"/>
      <c r="UZH24" s="221"/>
      <c r="UZI24" s="221"/>
      <c r="UZJ24" s="221"/>
      <c r="UZK24" s="221"/>
      <c r="UZL24" s="221"/>
      <c r="UZM24" s="221"/>
      <c r="UZN24" s="221"/>
      <c r="UZO24" s="221"/>
      <c r="UZP24" s="221"/>
      <c r="UZQ24" s="221"/>
      <c r="UZR24" s="221"/>
      <c r="UZS24" s="221"/>
      <c r="UZT24" s="221"/>
      <c r="UZU24" s="221"/>
      <c r="UZV24" s="221"/>
      <c r="UZW24" s="221"/>
      <c r="UZX24" s="221"/>
      <c r="UZY24" s="221"/>
      <c r="UZZ24" s="221"/>
      <c r="VAA24" s="221"/>
      <c r="VAB24" s="221"/>
      <c r="VAC24" s="221"/>
      <c r="VAD24" s="221"/>
      <c r="VAE24" s="221"/>
      <c r="VAF24" s="221"/>
      <c r="VAG24" s="221"/>
      <c r="VAH24" s="221"/>
      <c r="VAI24" s="221"/>
      <c r="VAJ24" s="221"/>
      <c r="VAK24" s="221"/>
      <c r="VAL24" s="221"/>
      <c r="VAM24" s="221"/>
      <c r="VAN24" s="221"/>
      <c r="VAO24" s="221"/>
      <c r="VAP24" s="221"/>
      <c r="VAQ24" s="221"/>
      <c r="VAR24" s="221"/>
      <c r="VAS24" s="221"/>
      <c r="VAT24" s="221"/>
      <c r="VAU24" s="221"/>
      <c r="VAV24" s="221"/>
      <c r="VAW24" s="221"/>
      <c r="VAX24" s="221"/>
      <c r="VAY24" s="221"/>
      <c r="VAZ24" s="221"/>
      <c r="VBA24" s="221"/>
      <c r="VBB24" s="221"/>
      <c r="VBC24" s="221"/>
      <c r="VBD24" s="221"/>
      <c r="VBE24" s="221"/>
      <c r="VBF24" s="221"/>
      <c r="VBG24" s="221"/>
      <c r="VBH24" s="221"/>
      <c r="VBI24" s="221"/>
      <c r="VBJ24" s="221"/>
      <c r="VBK24" s="221"/>
      <c r="VBL24" s="221"/>
      <c r="VBM24" s="221"/>
      <c r="VBN24" s="221"/>
      <c r="VBO24" s="221"/>
      <c r="VBP24" s="221"/>
      <c r="VBQ24" s="221"/>
      <c r="VBR24" s="221"/>
      <c r="VBS24" s="221"/>
      <c r="VBT24" s="221"/>
      <c r="VBU24" s="221"/>
      <c r="VBV24" s="221"/>
      <c r="VBW24" s="221"/>
      <c r="VBX24" s="221"/>
      <c r="VBY24" s="221"/>
      <c r="VBZ24" s="221"/>
      <c r="VCA24" s="221"/>
      <c r="VCB24" s="221"/>
      <c r="VCC24" s="221"/>
      <c r="VCD24" s="221"/>
      <c r="VCE24" s="221"/>
      <c r="VCF24" s="221"/>
      <c r="VCG24" s="221"/>
      <c r="VCH24" s="221"/>
      <c r="VCI24" s="221"/>
      <c r="VCJ24" s="221"/>
      <c r="VCK24" s="221"/>
      <c r="VCL24" s="221"/>
      <c r="VCM24" s="221"/>
      <c r="VCN24" s="221"/>
      <c r="VCO24" s="221"/>
      <c r="VCP24" s="221"/>
      <c r="VCQ24" s="221"/>
      <c r="VCR24" s="221"/>
      <c r="VCS24" s="221"/>
      <c r="VCT24" s="221"/>
      <c r="VCU24" s="221"/>
      <c r="VCV24" s="221"/>
      <c r="VCW24" s="221"/>
      <c r="VCX24" s="221"/>
      <c r="VCY24" s="221"/>
      <c r="VCZ24" s="221"/>
      <c r="VDA24" s="221"/>
      <c r="VDB24" s="221"/>
      <c r="VDC24" s="221"/>
      <c r="VDD24" s="221"/>
      <c r="VDE24" s="221"/>
      <c r="VDF24" s="221"/>
      <c r="VDG24" s="221"/>
      <c r="VDH24" s="221"/>
      <c r="VDI24" s="221"/>
      <c r="VDJ24" s="221"/>
      <c r="VDK24" s="221"/>
      <c r="VDL24" s="221"/>
      <c r="VDM24" s="221"/>
      <c r="VDN24" s="221"/>
      <c r="VDO24" s="221"/>
      <c r="VDP24" s="221"/>
      <c r="VDQ24" s="221"/>
      <c r="VDR24" s="221"/>
      <c r="VDS24" s="221"/>
      <c r="VDT24" s="221"/>
      <c r="VDU24" s="221"/>
      <c r="VDV24" s="221"/>
      <c r="VDW24" s="221"/>
      <c r="VDX24" s="221"/>
      <c r="VDY24" s="221"/>
      <c r="VDZ24" s="221"/>
      <c r="VEA24" s="221"/>
      <c r="VEB24" s="221"/>
      <c r="VEC24" s="221"/>
      <c r="VED24" s="221"/>
      <c r="VEE24" s="221"/>
      <c r="VEF24" s="221"/>
      <c r="VEG24" s="221"/>
      <c r="VEH24" s="221"/>
      <c r="VEI24" s="221"/>
      <c r="VEJ24" s="221"/>
      <c r="VEK24" s="221"/>
      <c r="VEL24" s="221"/>
      <c r="VEM24" s="221"/>
      <c r="VEN24" s="221"/>
      <c r="VEO24" s="221"/>
      <c r="VEP24" s="221"/>
      <c r="VEQ24" s="221"/>
      <c r="VER24" s="221"/>
      <c r="VES24" s="221"/>
      <c r="VET24" s="221"/>
      <c r="VEU24" s="221"/>
      <c r="VEV24" s="221"/>
      <c r="VEW24" s="221"/>
      <c r="VEX24" s="221"/>
      <c r="VEY24" s="221"/>
      <c r="VEZ24" s="221"/>
      <c r="VFA24" s="221"/>
      <c r="VFB24" s="221"/>
      <c r="VFC24" s="221"/>
      <c r="VFD24" s="221"/>
      <c r="VFE24" s="221"/>
      <c r="VFF24" s="221"/>
      <c r="VFG24" s="221"/>
      <c r="VFH24" s="221"/>
      <c r="VFI24" s="221"/>
      <c r="VFJ24" s="221"/>
      <c r="VFK24" s="221"/>
      <c r="VFL24" s="221"/>
      <c r="VFM24" s="221"/>
      <c r="VFN24" s="221"/>
      <c r="VFO24" s="221"/>
      <c r="VFP24" s="221"/>
      <c r="VFQ24" s="221"/>
      <c r="VFR24" s="221"/>
      <c r="VFS24" s="221"/>
      <c r="VFT24" s="221"/>
      <c r="VFU24" s="221"/>
      <c r="VFV24" s="221"/>
      <c r="VFW24" s="221"/>
      <c r="VFX24" s="221"/>
      <c r="VFY24" s="221"/>
      <c r="VFZ24" s="221"/>
      <c r="VGA24" s="221"/>
      <c r="VGB24" s="221"/>
      <c r="VGC24" s="221"/>
      <c r="VGD24" s="221"/>
      <c r="VGE24" s="221"/>
      <c r="VGF24" s="221"/>
      <c r="VGG24" s="221"/>
      <c r="VGH24" s="221"/>
      <c r="VGI24" s="221"/>
      <c r="VGJ24" s="221"/>
      <c r="VGK24" s="221"/>
      <c r="VGL24" s="221"/>
      <c r="VGM24" s="221"/>
      <c r="VGN24" s="221"/>
      <c r="VGO24" s="221"/>
      <c r="VGP24" s="221"/>
      <c r="VGQ24" s="221"/>
      <c r="VGR24" s="221"/>
      <c r="VGS24" s="221"/>
      <c r="VGT24" s="221"/>
      <c r="VGU24" s="221"/>
      <c r="VGV24" s="221"/>
      <c r="VGW24" s="221"/>
      <c r="VGX24" s="221"/>
      <c r="VGY24" s="221"/>
      <c r="VGZ24" s="221"/>
      <c r="VHA24" s="221"/>
      <c r="VHB24" s="221"/>
      <c r="VHC24" s="221"/>
      <c r="VHD24" s="221"/>
      <c r="VHE24" s="221"/>
      <c r="VHF24" s="221"/>
      <c r="VHG24" s="221"/>
      <c r="VHH24" s="221"/>
      <c r="VHI24" s="221"/>
      <c r="VHJ24" s="221"/>
      <c r="VHK24" s="221"/>
      <c r="VHL24" s="221"/>
      <c r="VHM24" s="221"/>
      <c r="VHN24" s="221"/>
      <c r="VHO24" s="221"/>
      <c r="VHP24" s="221"/>
      <c r="VHQ24" s="221"/>
      <c r="VHR24" s="221"/>
      <c r="VHS24" s="221"/>
      <c r="VHT24" s="221"/>
      <c r="VHU24" s="221"/>
      <c r="VHV24" s="221"/>
      <c r="VHW24" s="221"/>
      <c r="VHX24" s="221"/>
      <c r="VHY24" s="221"/>
      <c r="VHZ24" s="221"/>
      <c r="VIA24" s="221"/>
      <c r="VIB24" s="221"/>
      <c r="VIC24" s="221"/>
      <c r="VID24" s="221"/>
      <c r="VIE24" s="221"/>
      <c r="VIF24" s="221"/>
      <c r="VIG24" s="221"/>
      <c r="VIH24" s="221"/>
      <c r="VII24" s="221"/>
      <c r="VIJ24" s="221"/>
      <c r="VIK24" s="221"/>
      <c r="VIL24" s="221"/>
      <c r="VIM24" s="221"/>
      <c r="VIN24" s="221"/>
      <c r="VIO24" s="221"/>
      <c r="VIP24" s="221"/>
      <c r="VIQ24" s="221"/>
      <c r="VIR24" s="221"/>
      <c r="VIS24" s="221"/>
      <c r="VIT24" s="221"/>
      <c r="VIU24" s="221"/>
      <c r="VIV24" s="221"/>
      <c r="VIW24" s="221"/>
      <c r="VIX24" s="221"/>
      <c r="VIY24" s="221"/>
      <c r="VIZ24" s="221"/>
      <c r="VJA24" s="221"/>
      <c r="VJB24" s="221"/>
      <c r="VJC24" s="221"/>
      <c r="VJD24" s="221"/>
      <c r="VJE24" s="221"/>
      <c r="VJF24" s="221"/>
      <c r="VJG24" s="221"/>
      <c r="VJH24" s="221"/>
      <c r="VJI24" s="221"/>
      <c r="VJJ24" s="221"/>
      <c r="VJK24" s="221"/>
      <c r="VJL24" s="221"/>
      <c r="VJM24" s="221"/>
      <c r="VJN24" s="221"/>
      <c r="VJO24" s="221"/>
      <c r="VJP24" s="221"/>
      <c r="VJQ24" s="221"/>
      <c r="VJR24" s="221"/>
      <c r="VJS24" s="221"/>
      <c r="VJT24" s="221"/>
      <c r="VJU24" s="221"/>
      <c r="VJV24" s="221"/>
      <c r="VJW24" s="221"/>
      <c r="VJX24" s="221"/>
      <c r="VJY24" s="221"/>
      <c r="VJZ24" s="221"/>
      <c r="VKA24" s="221"/>
      <c r="VKB24" s="221"/>
      <c r="VKC24" s="221"/>
      <c r="VKD24" s="221"/>
      <c r="VKE24" s="221"/>
      <c r="VKF24" s="221"/>
      <c r="VKG24" s="221"/>
      <c r="VKH24" s="221"/>
      <c r="VKI24" s="221"/>
      <c r="VKJ24" s="221"/>
      <c r="VKK24" s="221"/>
      <c r="VKL24" s="221"/>
      <c r="VKM24" s="221"/>
      <c r="VKN24" s="221"/>
      <c r="VKO24" s="221"/>
      <c r="VKP24" s="221"/>
      <c r="VKQ24" s="221"/>
      <c r="VKR24" s="221"/>
      <c r="VKS24" s="221"/>
      <c r="VKT24" s="221"/>
      <c r="VKU24" s="221"/>
      <c r="VKV24" s="221"/>
      <c r="VKW24" s="221"/>
      <c r="VKX24" s="221"/>
      <c r="VKY24" s="221"/>
      <c r="VKZ24" s="221"/>
      <c r="VLA24" s="221"/>
      <c r="VLB24" s="221"/>
      <c r="VLC24" s="221"/>
      <c r="VLD24" s="221"/>
      <c r="VLE24" s="221"/>
      <c r="VLF24" s="221"/>
      <c r="VLG24" s="221"/>
      <c r="VLH24" s="221"/>
      <c r="VLI24" s="221"/>
      <c r="VLJ24" s="221"/>
      <c r="VLK24" s="221"/>
      <c r="VLL24" s="221"/>
      <c r="VLM24" s="221"/>
      <c r="VLN24" s="221"/>
      <c r="VLO24" s="221"/>
      <c r="VLP24" s="221"/>
      <c r="VLQ24" s="221"/>
      <c r="VLR24" s="221"/>
      <c r="VLS24" s="221"/>
      <c r="VLT24" s="221"/>
      <c r="VLU24" s="221"/>
      <c r="VLV24" s="221"/>
      <c r="VLW24" s="221"/>
      <c r="VLX24" s="221"/>
      <c r="VLY24" s="221"/>
      <c r="VLZ24" s="221"/>
      <c r="VMA24" s="221"/>
      <c r="VMB24" s="221"/>
      <c r="VMC24" s="221"/>
      <c r="VMD24" s="221"/>
      <c r="VME24" s="221"/>
      <c r="VMF24" s="221"/>
      <c r="VMG24" s="221"/>
      <c r="VMH24" s="221"/>
      <c r="VMI24" s="221"/>
      <c r="VMJ24" s="221"/>
      <c r="VMK24" s="221"/>
      <c r="VML24" s="221"/>
      <c r="VMM24" s="221"/>
      <c r="VMN24" s="221"/>
      <c r="VMO24" s="221"/>
      <c r="VMP24" s="221"/>
      <c r="VMQ24" s="221"/>
      <c r="VMR24" s="221"/>
      <c r="VMS24" s="221"/>
      <c r="VMT24" s="221"/>
      <c r="VMU24" s="221"/>
      <c r="VMV24" s="221"/>
      <c r="VMW24" s="221"/>
      <c r="VMX24" s="221"/>
      <c r="VMY24" s="221"/>
      <c r="VMZ24" s="221"/>
      <c r="VNA24" s="221"/>
      <c r="VNB24" s="221"/>
      <c r="VNC24" s="221"/>
      <c r="VND24" s="221"/>
      <c r="VNE24" s="221"/>
      <c r="VNF24" s="221"/>
      <c r="VNG24" s="221"/>
      <c r="VNH24" s="221"/>
      <c r="VNI24" s="221"/>
      <c r="VNJ24" s="221"/>
      <c r="VNK24" s="221"/>
      <c r="VNL24" s="221"/>
      <c r="VNM24" s="221"/>
      <c r="VNN24" s="221"/>
      <c r="VNO24" s="221"/>
      <c r="VNP24" s="221"/>
      <c r="VNQ24" s="221"/>
      <c r="VNR24" s="221"/>
      <c r="VNS24" s="221"/>
      <c r="VNT24" s="221"/>
      <c r="VNU24" s="221"/>
      <c r="VNV24" s="221"/>
      <c r="VNW24" s="221"/>
      <c r="VNX24" s="221"/>
      <c r="VNY24" s="221"/>
      <c r="VNZ24" s="221"/>
      <c r="VOA24" s="221"/>
      <c r="VOB24" s="221"/>
      <c r="VOC24" s="221"/>
      <c r="VOD24" s="221"/>
      <c r="VOE24" s="221"/>
      <c r="VOF24" s="221"/>
      <c r="VOG24" s="221"/>
      <c r="VOH24" s="221"/>
      <c r="VOI24" s="221"/>
      <c r="VOJ24" s="221"/>
      <c r="VOK24" s="221"/>
      <c r="VOL24" s="221"/>
      <c r="VOM24" s="221"/>
      <c r="VON24" s="221"/>
      <c r="VOO24" s="221"/>
      <c r="VOP24" s="221"/>
      <c r="VOQ24" s="221"/>
      <c r="VOR24" s="221"/>
      <c r="VOS24" s="221"/>
      <c r="VOT24" s="221"/>
      <c r="VOU24" s="221"/>
      <c r="VOV24" s="221"/>
      <c r="VOW24" s="221"/>
      <c r="VOX24" s="221"/>
      <c r="VOY24" s="221"/>
      <c r="VOZ24" s="221"/>
      <c r="VPA24" s="221"/>
      <c r="VPB24" s="221"/>
      <c r="VPC24" s="221"/>
      <c r="VPD24" s="221"/>
      <c r="VPE24" s="221"/>
      <c r="VPF24" s="221"/>
      <c r="VPG24" s="221"/>
      <c r="VPH24" s="221"/>
      <c r="VPI24" s="221"/>
      <c r="VPJ24" s="221"/>
      <c r="VPK24" s="221"/>
      <c r="VPL24" s="221"/>
      <c r="VPM24" s="221"/>
      <c r="VPN24" s="221"/>
      <c r="VPO24" s="221"/>
      <c r="VPP24" s="221"/>
      <c r="VPQ24" s="221"/>
      <c r="VPR24" s="221"/>
      <c r="VPS24" s="221"/>
      <c r="VPT24" s="221"/>
      <c r="VPU24" s="221"/>
      <c r="VPV24" s="221"/>
      <c r="VPW24" s="221"/>
      <c r="VPX24" s="221"/>
      <c r="VPY24" s="221"/>
      <c r="VPZ24" s="221"/>
      <c r="VQA24" s="221"/>
      <c r="VQB24" s="221"/>
      <c r="VQC24" s="221"/>
      <c r="VQD24" s="221"/>
      <c r="VQE24" s="221"/>
      <c r="VQF24" s="221"/>
      <c r="VQG24" s="221"/>
      <c r="VQH24" s="221"/>
      <c r="VQI24" s="221"/>
      <c r="VQJ24" s="221"/>
      <c r="VQK24" s="221"/>
      <c r="VQL24" s="221"/>
      <c r="VQM24" s="221"/>
      <c r="VQN24" s="221"/>
      <c r="VQO24" s="221"/>
      <c r="VQP24" s="221"/>
      <c r="VQQ24" s="221"/>
      <c r="VQR24" s="221"/>
      <c r="VQS24" s="221"/>
      <c r="VQT24" s="221"/>
      <c r="VQU24" s="221"/>
      <c r="VQV24" s="221"/>
      <c r="VQW24" s="221"/>
      <c r="VQX24" s="221"/>
      <c r="VQY24" s="221"/>
      <c r="VQZ24" s="221"/>
      <c r="VRA24" s="221"/>
      <c r="VRB24" s="221"/>
      <c r="VRC24" s="221"/>
      <c r="VRD24" s="221"/>
      <c r="VRE24" s="221"/>
      <c r="VRF24" s="221"/>
      <c r="VRG24" s="221"/>
      <c r="VRH24" s="221"/>
      <c r="VRI24" s="221"/>
      <c r="VRJ24" s="221"/>
      <c r="VRK24" s="221"/>
      <c r="VRL24" s="221"/>
      <c r="VRM24" s="221"/>
      <c r="VRN24" s="221"/>
      <c r="VRO24" s="221"/>
      <c r="VRP24" s="221"/>
      <c r="VRQ24" s="221"/>
      <c r="VRR24" s="221"/>
      <c r="VRS24" s="221"/>
      <c r="VRT24" s="221"/>
      <c r="VRU24" s="221"/>
      <c r="VRV24" s="221"/>
      <c r="VRW24" s="221"/>
      <c r="VRX24" s="221"/>
      <c r="VRY24" s="221"/>
      <c r="VRZ24" s="221"/>
      <c r="VSA24" s="221"/>
      <c r="VSB24" s="221"/>
      <c r="VSC24" s="221"/>
      <c r="VSD24" s="221"/>
      <c r="VSE24" s="221"/>
      <c r="VSF24" s="221"/>
      <c r="VSG24" s="221"/>
      <c r="VSH24" s="221"/>
      <c r="VSI24" s="221"/>
      <c r="VSJ24" s="221"/>
      <c r="VSK24" s="221"/>
      <c r="VSL24" s="221"/>
      <c r="VSM24" s="221"/>
      <c r="VSN24" s="221"/>
      <c r="VSO24" s="221"/>
      <c r="VSP24" s="221"/>
      <c r="VSQ24" s="221"/>
      <c r="VSR24" s="221"/>
      <c r="VSS24" s="221"/>
      <c r="VST24" s="221"/>
      <c r="VSU24" s="221"/>
      <c r="VSV24" s="221"/>
      <c r="VSW24" s="221"/>
      <c r="VSX24" s="221"/>
      <c r="VSY24" s="221"/>
      <c r="VSZ24" s="221"/>
      <c r="VTA24" s="221"/>
      <c r="VTB24" s="221"/>
      <c r="VTC24" s="221"/>
      <c r="VTD24" s="221"/>
      <c r="VTE24" s="221"/>
      <c r="VTF24" s="221"/>
      <c r="VTG24" s="221"/>
      <c r="VTH24" s="221"/>
      <c r="VTI24" s="221"/>
      <c r="VTJ24" s="221"/>
      <c r="VTK24" s="221"/>
      <c r="VTL24" s="221"/>
      <c r="VTM24" s="221"/>
      <c r="VTN24" s="221"/>
      <c r="VTO24" s="221"/>
      <c r="VTP24" s="221"/>
      <c r="VTQ24" s="221"/>
      <c r="VTR24" s="221"/>
      <c r="VTS24" s="221"/>
      <c r="VTT24" s="221"/>
      <c r="VTU24" s="221"/>
      <c r="VTV24" s="221"/>
      <c r="VTW24" s="221"/>
      <c r="VTX24" s="221"/>
      <c r="VTY24" s="221"/>
      <c r="VTZ24" s="221"/>
      <c r="VUA24" s="221"/>
      <c r="VUB24" s="221"/>
      <c r="VUC24" s="221"/>
      <c r="VUD24" s="221"/>
      <c r="VUE24" s="221"/>
      <c r="VUF24" s="221"/>
      <c r="VUG24" s="221"/>
      <c r="VUH24" s="221"/>
      <c r="VUI24" s="221"/>
      <c r="VUJ24" s="221"/>
      <c r="VUK24" s="221"/>
      <c r="VUL24" s="221"/>
      <c r="VUM24" s="221"/>
      <c r="VUN24" s="221"/>
      <c r="VUO24" s="221"/>
      <c r="VUP24" s="221"/>
      <c r="VUQ24" s="221"/>
      <c r="VUR24" s="221"/>
      <c r="VUS24" s="221"/>
      <c r="VUT24" s="221"/>
      <c r="VUU24" s="221"/>
      <c r="VUV24" s="221"/>
      <c r="VUW24" s="221"/>
      <c r="VUX24" s="221"/>
      <c r="VUY24" s="221"/>
      <c r="VUZ24" s="221"/>
      <c r="VVA24" s="221"/>
      <c r="VVB24" s="221"/>
      <c r="VVC24" s="221"/>
      <c r="VVD24" s="221"/>
      <c r="VVE24" s="221"/>
      <c r="VVF24" s="221"/>
      <c r="VVG24" s="221"/>
      <c r="VVH24" s="221"/>
      <c r="VVI24" s="221"/>
      <c r="VVJ24" s="221"/>
      <c r="VVK24" s="221"/>
      <c r="VVL24" s="221"/>
      <c r="VVM24" s="221"/>
      <c r="VVN24" s="221"/>
      <c r="VVO24" s="221"/>
      <c r="VVP24" s="221"/>
      <c r="VVQ24" s="221"/>
      <c r="VVR24" s="221"/>
      <c r="VVS24" s="221"/>
      <c r="VVT24" s="221"/>
      <c r="VVU24" s="221"/>
      <c r="VVV24" s="221"/>
      <c r="VVW24" s="221"/>
      <c r="VVX24" s="221"/>
      <c r="VVY24" s="221"/>
      <c r="VVZ24" s="221"/>
      <c r="VWA24" s="221"/>
      <c r="VWB24" s="221"/>
      <c r="VWC24" s="221"/>
      <c r="VWD24" s="221"/>
      <c r="VWE24" s="221"/>
      <c r="VWF24" s="221"/>
      <c r="VWG24" s="221"/>
      <c r="VWH24" s="221"/>
      <c r="VWI24" s="221"/>
      <c r="VWJ24" s="221"/>
      <c r="VWK24" s="221"/>
      <c r="VWL24" s="221"/>
      <c r="VWM24" s="221"/>
      <c r="VWN24" s="221"/>
      <c r="VWO24" s="221"/>
      <c r="VWP24" s="221"/>
      <c r="VWQ24" s="221"/>
      <c r="VWR24" s="221"/>
      <c r="VWS24" s="221"/>
      <c r="VWT24" s="221"/>
      <c r="VWU24" s="221"/>
      <c r="VWV24" s="221"/>
      <c r="VWW24" s="221"/>
      <c r="VWX24" s="221"/>
      <c r="VWY24" s="221"/>
      <c r="VWZ24" s="221"/>
      <c r="VXA24" s="221"/>
      <c r="VXB24" s="221"/>
      <c r="VXC24" s="221"/>
      <c r="VXD24" s="221"/>
      <c r="VXE24" s="221"/>
      <c r="VXF24" s="221"/>
      <c r="VXG24" s="221"/>
      <c r="VXH24" s="221"/>
      <c r="VXI24" s="221"/>
      <c r="VXJ24" s="221"/>
      <c r="VXK24" s="221"/>
      <c r="VXL24" s="221"/>
      <c r="VXM24" s="221"/>
      <c r="VXN24" s="221"/>
      <c r="VXO24" s="221"/>
      <c r="VXP24" s="221"/>
      <c r="VXQ24" s="221"/>
      <c r="VXR24" s="221"/>
      <c r="VXS24" s="221"/>
      <c r="VXT24" s="221"/>
      <c r="VXU24" s="221"/>
      <c r="VXV24" s="221"/>
      <c r="VXW24" s="221"/>
      <c r="VXX24" s="221"/>
      <c r="VXY24" s="221"/>
      <c r="VXZ24" s="221"/>
      <c r="VYA24" s="221"/>
      <c r="VYB24" s="221"/>
      <c r="VYC24" s="221"/>
      <c r="VYD24" s="221"/>
      <c r="VYE24" s="221"/>
      <c r="VYF24" s="221"/>
      <c r="VYG24" s="221"/>
      <c r="VYH24" s="221"/>
      <c r="VYI24" s="221"/>
      <c r="VYJ24" s="221"/>
      <c r="VYK24" s="221"/>
      <c r="VYL24" s="221"/>
      <c r="VYM24" s="221"/>
      <c r="VYN24" s="221"/>
      <c r="VYO24" s="221"/>
      <c r="VYP24" s="221"/>
      <c r="VYQ24" s="221"/>
      <c r="VYR24" s="221"/>
      <c r="VYS24" s="221"/>
      <c r="VYT24" s="221"/>
      <c r="VYU24" s="221"/>
      <c r="VYV24" s="221"/>
      <c r="VYW24" s="221"/>
      <c r="VYX24" s="221"/>
      <c r="VYY24" s="221"/>
      <c r="VYZ24" s="221"/>
      <c r="VZA24" s="221"/>
      <c r="VZB24" s="221"/>
      <c r="VZC24" s="221"/>
      <c r="VZD24" s="221"/>
      <c r="VZE24" s="221"/>
      <c r="VZF24" s="221"/>
      <c r="VZG24" s="221"/>
      <c r="VZH24" s="221"/>
      <c r="VZI24" s="221"/>
      <c r="VZJ24" s="221"/>
      <c r="VZK24" s="221"/>
      <c r="VZL24" s="221"/>
      <c r="VZM24" s="221"/>
      <c r="VZN24" s="221"/>
      <c r="VZO24" s="221"/>
      <c r="VZP24" s="221"/>
      <c r="VZQ24" s="221"/>
      <c r="VZR24" s="221"/>
      <c r="VZS24" s="221"/>
      <c r="VZT24" s="221"/>
      <c r="VZU24" s="221"/>
      <c r="VZV24" s="221"/>
      <c r="VZW24" s="221"/>
      <c r="VZX24" s="221"/>
      <c r="VZY24" s="221"/>
      <c r="VZZ24" s="221"/>
      <c r="WAA24" s="221"/>
      <c r="WAB24" s="221"/>
      <c r="WAC24" s="221"/>
      <c r="WAD24" s="221"/>
      <c r="WAE24" s="221"/>
      <c r="WAF24" s="221"/>
      <c r="WAG24" s="221"/>
      <c r="WAH24" s="221"/>
      <c r="WAI24" s="221"/>
      <c r="WAJ24" s="221"/>
      <c r="WAK24" s="221"/>
      <c r="WAL24" s="221"/>
      <c r="WAM24" s="221"/>
      <c r="WAN24" s="221"/>
      <c r="WAO24" s="221"/>
      <c r="WAP24" s="221"/>
      <c r="WAQ24" s="221"/>
      <c r="WAR24" s="221"/>
      <c r="WAS24" s="221"/>
      <c r="WAT24" s="221"/>
      <c r="WAU24" s="221"/>
      <c r="WAV24" s="221"/>
      <c r="WAW24" s="221"/>
      <c r="WAX24" s="221"/>
      <c r="WAY24" s="221"/>
      <c r="WAZ24" s="221"/>
      <c r="WBA24" s="221"/>
      <c r="WBB24" s="221"/>
      <c r="WBC24" s="221"/>
      <c r="WBD24" s="221"/>
      <c r="WBE24" s="221"/>
      <c r="WBF24" s="221"/>
      <c r="WBG24" s="221"/>
      <c r="WBH24" s="221"/>
      <c r="WBI24" s="221"/>
      <c r="WBJ24" s="221"/>
      <c r="WBK24" s="221"/>
      <c r="WBL24" s="221"/>
      <c r="WBM24" s="221"/>
      <c r="WBN24" s="221"/>
      <c r="WBO24" s="221"/>
      <c r="WBP24" s="221"/>
      <c r="WBQ24" s="221"/>
      <c r="WBR24" s="221"/>
      <c r="WBS24" s="221"/>
      <c r="WBT24" s="221"/>
      <c r="WBU24" s="221"/>
      <c r="WBV24" s="221"/>
      <c r="WBW24" s="221"/>
      <c r="WBX24" s="221"/>
      <c r="WBY24" s="221"/>
      <c r="WBZ24" s="221"/>
      <c r="WCA24" s="221"/>
      <c r="WCB24" s="221"/>
      <c r="WCC24" s="221"/>
      <c r="WCD24" s="221"/>
      <c r="WCE24" s="221"/>
      <c r="WCF24" s="221"/>
      <c r="WCG24" s="221"/>
      <c r="WCH24" s="221"/>
      <c r="WCI24" s="221"/>
      <c r="WCJ24" s="221"/>
      <c r="WCK24" s="221"/>
      <c r="WCL24" s="221"/>
      <c r="WCM24" s="221"/>
      <c r="WCN24" s="221"/>
      <c r="WCO24" s="221"/>
      <c r="WCP24" s="221"/>
      <c r="WCQ24" s="221"/>
      <c r="WCR24" s="221"/>
      <c r="WCS24" s="221"/>
      <c r="WCT24" s="221"/>
      <c r="WCU24" s="221"/>
      <c r="WCV24" s="221"/>
      <c r="WCW24" s="221"/>
      <c r="WCX24" s="221"/>
      <c r="WCY24" s="221"/>
      <c r="WCZ24" s="221"/>
      <c r="WDA24" s="221"/>
      <c r="WDB24" s="221"/>
      <c r="WDC24" s="221"/>
      <c r="WDD24" s="221"/>
      <c r="WDE24" s="221"/>
      <c r="WDF24" s="221"/>
      <c r="WDG24" s="221"/>
      <c r="WDH24" s="221"/>
      <c r="WDI24" s="221"/>
      <c r="WDJ24" s="221"/>
      <c r="WDK24" s="221"/>
      <c r="WDL24" s="221"/>
      <c r="WDM24" s="221"/>
      <c r="WDN24" s="221"/>
      <c r="WDO24" s="221"/>
      <c r="WDP24" s="221"/>
      <c r="WDQ24" s="221"/>
      <c r="WDR24" s="221"/>
      <c r="WDS24" s="221"/>
      <c r="WDT24" s="221"/>
      <c r="WDU24" s="221"/>
      <c r="WDV24" s="221"/>
      <c r="WDW24" s="221"/>
      <c r="WDX24" s="221"/>
      <c r="WDY24" s="221"/>
      <c r="WDZ24" s="221"/>
      <c r="WEA24" s="221"/>
      <c r="WEB24" s="221"/>
      <c r="WEC24" s="221"/>
      <c r="WED24" s="221"/>
      <c r="WEE24" s="221"/>
      <c r="WEF24" s="221"/>
      <c r="WEG24" s="221"/>
      <c r="WEH24" s="221"/>
      <c r="WEI24" s="221"/>
      <c r="WEJ24" s="221"/>
      <c r="WEK24" s="221"/>
      <c r="WEL24" s="221"/>
      <c r="WEM24" s="221"/>
      <c r="WEN24" s="221"/>
      <c r="WEO24" s="221"/>
      <c r="WEP24" s="221"/>
      <c r="WEQ24" s="221"/>
      <c r="WER24" s="221"/>
      <c r="WES24" s="221"/>
      <c r="WET24" s="221"/>
      <c r="WEU24" s="221"/>
      <c r="WEV24" s="221"/>
      <c r="WEW24" s="221"/>
      <c r="WEX24" s="221"/>
      <c r="WEY24" s="221"/>
      <c r="WEZ24" s="221"/>
      <c r="WFA24" s="221"/>
      <c r="WFB24" s="221"/>
      <c r="WFC24" s="221"/>
      <c r="WFD24" s="221"/>
      <c r="WFE24" s="221"/>
      <c r="WFF24" s="221"/>
      <c r="WFG24" s="221"/>
      <c r="WFH24" s="221"/>
      <c r="WFI24" s="221"/>
      <c r="WFJ24" s="221"/>
      <c r="WFK24" s="221"/>
      <c r="WFL24" s="221"/>
      <c r="WFM24" s="221"/>
      <c r="WFN24" s="221"/>
      <c r="WFO24" s="221"/>
      <c r="WFP24" s="221"/>
      <c r="WFQ24" s="221"/>
      <c r="WFR24" s="221"/>
      <c r="WFS24" s="221"/>
      <c r="WFT24" s="221"/>
      <c r="WFU24" s="221"/>
      <c r="WFV24" s="221"/>
      <c r="WFW24" s="221"/>
      <c r="WFX24" s="221"/>
      <c r="WFY24" s="221"/>
      <c r="WFZ24" s="221"/>
      <c r="WGA24" s="221"/>
      <c r="WGB24" s="221"/>
      <c r="WGC24" s="221"/>
      <c r="WGD24" s="221"/>
      <c r="WGE24" s="221"/>
      <c r="WGF24" s="221"/>
      <c r="WGG24" s="221"/>
      <c r="WGH24" s="221"/>
      <c r="WGI24" s="221"/>
      <c r="WGJ24" s="221"/>
      <c r="WGK24" s="221"/>
      <c r="WGL24" s="221"/>
      <c r="WGM24" s="221"/>
      <c r="WGN24" s="221"/>
      <c r="WGO24" s="221"/>
      <c r="WGP24" s="221"/>
      <c r="WGQ24" s="221"/>
      <c r="WGR24" s="221"/>
      <c r="WGS24" s="221"/>
      <c r="WGT24" s="221"/>
      <c r="WGU24" s="221"/>
      <c r="WGV24" s="221"/>
      <c r="WGW24" s="221"/>
      <c r="WGX24" s="221"/>
      <c r="WGY24" s="221"/>
      <c r="WGZ24" s="221"/>
      <c r="WHA24" s="221"/>
      <c r="WHB24" s="221"/>
      <c r="WHC24" s="221"/>
      <c r="WHD24" s="221"/>
      <c r="WHE24" s="221"/>
      <c r="WHF24" s="221"/>
      <c r="WHG24" s="221"/>
      <c r="WHH24" s="221"/>
      <c r="WHI24" s="221"/>
      <c r="WHJ24" s="221"/>
      <c r="WHK24" s="221"/>
      <c r="WHL24" s="221"/>
      <c r="WHM24" s="221"/>
      <c r="WHN24" s="221"/>
      <c r="WHO24" s="221"/>
      <c r="WHP24" s="221"/>
      <c r="WHQ24" s="221"/>
      <c r="WHR24" s="221"/>
      <c r="WHS24" s="221"/>
      <c r="WHT24" s="221"/>
      <c r="WHU24" s="221"/>
      <c r="WHV24" s="221"/>
      <c r="WHW24" s="221"/>
      <c r="WHX24" s="221"/>
      <c r="WHY24" s="221"/>
      <c r="WHZ24" s="221"/>
      <c r="WIA24" s="221"/>
      <c r="WIB24" s="221"/>
      <c r="WIC24" s="221"/>
      <c r="WID24" s="221"/>
      <c r="WIE24" s="221"/>
      <c r="WIF24" s="221"/>
      <c r="WIG24" s="221"/>
      <c r="WIH24" s="221"/>
      <c r="WII24" s="221"/>
      <c r="WIJ24" s="221"/>
      <c r="WIK24" s="221"/>
      <c r="WIL24" s="221"/>
      <c r="WIM24" s="221"/>
      <c r="WIN24" s="221"/>
      <c r="WIO24" s="221"/>
      <c r="WIP24" s="221"/>
      <c r="WIQ24" s="221"/>
      <c r="WIR24" s="221"/>
      <c r="WIS24" s="221"/>
      <c r="WIT24" s="221"/>
      <c r="WIU24" s="221"/>
      <c r="WIV24" s="221"/>
      <c r="WIW24" s="221"/>
      <c r="WIX24" s="221"/>
      <c r="WIY24" s="221"/>
      <c r="WIZ24" s="221"/>
      <c r="WJA24" s="221"/>
      <c r="WJB24" s="221"/>
      <c r="WJC24" s="221"/>
      <c r="WJD24" s="221"/>
      <c r="WJE24" s="221"/>
      <c r="WJF24" s="221"/>
      <c r="WJG24" s="221"/>
      <c r="WJH24" s="221"/>
      <c r="WJI24" s="221"/>
      <c r="WJJ24" s="221"/>
      <c r="WJK24" s="221"/>
      <c r="WJL24" s="221"/>
      <c r="WJM24" s="221"/>
      <c r="WJN24" s="221"/>
      <c r="WJO24" s="221"/>
      <c r="WJP24" s="221"/>
      <c r="WJQ24" s="221"/>
      <c r="WJR24" s="221"/>
      <c r="WJS24" s="221"/>
      <c r="WJT24" s="221"/>
      <c r="WJU24" s="221"/>
      <c r="WJV24" s="221"/>
      <c r="WJW24" s="221"/>
      <c r="WJX24" s="221"/>
      <c r="WJY24" s="221"/>
      <c r="WJZ24" s="221"/>
      <c r="WKA24" s="221"/>
      <c r="WKB24" s="221"/>
      <c r="WKC24" s="221"/>
      <c r="WKD24" s="221"/>
      <c r="WKE24" s="221"/>
      <c r="WKF24" s="221"/>
      <c r="WKG24" s="221"/>
      <c r="WKH24" s="221"/>
      <c r="WKI24" s="221"/>
      <c r="WKJ24" s="221"/>
      <c r="WKK24" s="221"/>
      <c r="WKL24" s="221"/>
      <c r="WKM24" s="221"/>
      <c r="WKN24" s="221"/>
      <c r="WKO24" s="221"/>
      <c r="WKP24" s="221"/>
      <c r="WKQ24" s="221"/>
      <c r="WKR24" s="221"/>
      <c r="WKS24" s="221"/>
      <c r="WKT24" s="221"/>
      <c r="WKU24" s="221"/>
      <c r="WKV24" s="221"/>
      <c r="WKW24" s="221"/>
      <c r="WKX24" s="221"/>
      <c r="WKY24" s="221"/>
      <c r="WKZ24" s="221"/>
      <c r="WLA24" s="221"/>
      <c r="WLB24" s="221"/>
      <c r="WLC24" s="221"/>
      <c r="WLD24" s="221"/>
      <c r="WLE24" s="221"/>
      <c r="WLF24" s="221"/>
      <c r="WLG24" s="221"/>
      <c r="WLH24" s="221"/>
      <c r="WLI24" s="221"/>
      <c r="WLJ24" s="221"/>
      <c r="WLK24" s="221"/>
      <c r="WLL24" s="221"/>
      <c r="WLM24" s="221"/>
      <c r="WLN24" s="221"/>
      <c r="WLO24" s="221"/>
      <c r="WLP24" s="221"/>
      <c r="WLQ24" s="221"/>
      <c r="WLR24" s="221"/>
      <c r="WLS24" s="221"/>
      <c r="WLT24" s="221"/>
      <c r="WLU24" s="221"/>
      <c r="WLV24" s="221"/>
      <c r="WLW24" s="221"/>
      <c r="WLX24" s="221"/>
      <c r="WLY24" s="221"/>
      <c r="WLZ24" s="221"/>
      <c r="WMA24" s="221"/>
      <c r="WMB24" s="221"/>
      <c r="WMC24" s="221"/>
      <c r="WMD24" s="221"/>
      <c r="WME24" s="221"/>
      <c r="WMF24" s="221"/>
      <c r="WMG24" s="221"/>
      <c r="WMH24" s="221"/>
      <c r="WMI24" s="221"/>
      <c r="WMJ24" s="221"/>
      <c r="WMK24" s="221"/>
      <c r="WML24" s="221"/>
      <c r="WMM24" s="221"/>
      <c r="WMN24" s="221"/>
      <c r="WMO24" s="221"/>
      <c r="WMP24" s="221"/>
      <c r="WMQ24" s="221"/>
      <c r="WMR24" s="221"/>
      <c r="WMS24" s="221"/>
      <c r="WMT24" s="221"/>
      <c r="WMU24" s="221"/>
      <c r="WMV24" s="221"/>
      <c r="WMW24" s="221"/>
      <c r="WMX24" s="221"/>
      <c r="WMY24" s="221"/>
      <c r="WMZ24" s="221"/>
      <c r="WNA24" s="221"/>
      <c r="WNB24" s="221"/>
      <c r="WNC24" s="221"/>
      <c r="WND24" s="221"/>
      <c r="WNE24" s="221"/>
      <c r="WNF24" s="221"/>
      <c r="WNG24" s="221"/>
      <c r="WNH24" s="221"/>
      <c r="WNI24" s="221"/>
      <c r="WNJ24" s="221"/>
      <c r="WNK24" s="221"/>
      <c r="WNL24" s="221"/>
      <c r="WNM24" s="221"/>
      <c r="WNN24" s="221"/>
      <c r="WNO24" s="221"/>
      <c r="WNP24" s="221"/>
      <c r="WNQ24" s="221"/>
      <c r="WNR24" s="221"/>
      <c r="WNS24" s="221"/>
      <c r="WNT24" s="221"/>
      <c r="WNU24" s="221"/>
      <c r="WNV24" s="221"/>
      <c r="WNW24" s="221"/>
      <c r="WNX24" s="221"/>
      <c r="WNY24" s="221"/>
      <c r="WNZ24" s="221"/>
      <c r="WOA24" s="221"/>
      <c r="WOB24" s="221"/>
      <c r="WOC24" s="221"/>
      <c r="WOD24" s="221"/>
      <c r="WOE24" s="221"/>
      <c r="WOF24" s="221"/>
      <c r="WOG24" s="221"/>
      <c r="WOH24" s="221"/>
      <c r="WOI24" s="221"/>
      <c r="WOJ24" s="221"/>
      <c r="WOK24" s="221"/>
      <c r="WOL24" s="221"/>
      <c r="WOM24" s="221"/>
      <c r="WON24" s="221"/>
      <c r="WOO24" s="221"/>
      <c r="WOP24" s="221"/>
      <c r="WOQ24" s="221"/>
      <c r="WOR24" s="221"/>
      <c r="WOS24" s="221"/>
      <c r="WOT24" s="221"/>
      <c r="WOU24" s="221"/>
      <c r="WOV24" s="221"/>
      <c r="WOW24" s="221"/>
      <c r="WOX24" s="221"/>
      <c r="WOY24" s="221"/>
      <c r="WOZ24" s="221"/>
      <c r="WPA24" s="221"/>
      <c r="WPB24" s="221"/>
      <c r="WPC24" s="221"/>
      <c r="WPD24" s="221"/>
      <c r="WPE24" s="221"/>
      <c r="WPF24" s="221"/>
      <c r="WPG24" s="221"/>
      <c r="WPH24" s="221"/>
      <c r="WPI24" s="221"/>
      <c r="WPJ24" s="221"/>
      <c r="WPK24" s="221"/>
      <c r="WPL24" s="221"/>
      <c r="WPM24" s="221"/>
      <c r="WPN24" s="221"/>
      <c r="WPO24" s="221"/>
      <c r="WPP24" s="221"/>
      <c r="WPQ24" s="221"/>
      <c r="WPR24" s="221"/>
      <c r="WPS24" s="221"/>
      <c r="WPT24" s="221"/>
      <c r="WPU24" s="221"/>
      <c r="WPV24" s="221"/>
      <c r="WPW24" s="221"/>
      <c r="WPX24" s="221"/>
      <c r="WPY24" s="221"/>
      <c r="WPZ24" s="221"/>
      <c r="WQA24" s="221"/>
      <c r="WQB24" s="221"/>
      <c r="WQC24" s="221"/>
      <c r="WQD24" s="221"/>
      <c r="WQE24" s="221"/>
      <c r="WQF24" s="221"/>
      <c r="WQG24" s="221"/>
      <c r="WQH24" s="221"/>
      <c r="WQI24" s="221"/>
      <c r="WQJ24" s="221"/>
      <c r="WQK24" s="221"/>
      <c r="WQL24" s="221"/>
      <c r="WQM24" s="221"/>
      <c r="WQN24" s="221"/>
      <c r="WQO24" s="221"/>
      <c r="WQP24" s="221"/>
      <c r="WQQ24" s="221"/>
      <c r="WQR24" s="221"/>
      <c r="WQS24" s="221"/>
      <c r="WQT24" s="221"/>
      <c r="WQU24" s="221"/>
      <c r="WQV24" s="221"/>
      <c r="WQW24" s="221"/>
      <c r="WQX24" s="221"/>
      <c r="WQY24" s="221"/>
      <c r="WQZ24" s="221"/>
      <c r="WRA24" s="221"/>
      <c r="WRB24" s="221"/>
      <c r="WRC24" s="221"/>
      <c r="WRD24" s="221"/>
      <c r="WRE24" s="221"/>
      <c r="WRF24" s="221"/>
      <c r="WRG24" s="221"/>
      <c r="WRH24" s="221"/>
      <c r="WRI24" s="221"/>
      <c r="WRJ24" s="221"/>
      <c r="WRK24" s="221"/>
      <c r="WRL24" s="221"/>
      <c r="WRM24" s="221"/>
      <c r="WRN24" s="221"/>
      <c r="WRO24" s="221"/>
      <c r="WRP24" s="221"/>
      <c r="WRQ24" s="221"/>
      <c r="WRR24" s="221"/>
      <c r="WRS24" s="221"/>
      <c r="WRT24" s="221"/>
      <c r="WRU24" s="221"/>
      <c r="WRV24" s="221"/>
      <c r="WRW24" s="221"/>
      <c r="WRX24" s="221"/>
      <c r="WRY24" s="221"/>
      <c r="WRZ24" s="221"/>
      <c r="WSA24" s="221"/>
      <c r="WSB24" s="221"/>
      <c r="WSC24" s="221"/>
      <c r="WSD24" s="221"/>
      <c r="WSE24" s="221"/>
      <c r="WSF24" s="221"/>
      <c r="WSG24" s="221"/>
      <c r="WSH24" s="221"/>
      <c r="WSI24" s="221"/>
      <c r="WSJ24" s="221"/>
      <c r="WSK24" s="221"/>
      <c r="WSL24" s="221"/>
      <c r="WSM24" s="221"/>
      <c r="WSN24" s="221"/>
      <c r="WSO24" s="221"/>
      <c r="WSP24" s="221"/>
      <c r="WSQ24" s="221"/>
      <c r="WSR24" s="221"/>
      <c r="WSS24" s="221"/>
      <c r="WST24" s="221"/>
      <c r="WSU24" s="221"/>
      <c r="WSV24" s="221"/>
      <c r="WSW24" s="221"/>
      <c r="WSX24" s="221"/>
      <c r="WSY24" s="221"/>
      <c r="WSZ24" s="221"/>
      <c r="WTA24" s="221"/>
      <c r="WTB24" s="221"/>
      <c r="WTC24" s="221"/>
      <c r="WTD24" s="221"/>
      <c r="WTE24" s="221"/>
      <c r="WTF24" s="221"/>
      <c r="WTG24" s="221"/>
      <c r="WTH24" s="221"/>
      <c r="WTI24" s="221"/>
      <c r="WTJ24" s="221"/>
      <c r="WTK24" s="221"/>
      <c r="WTL24" s="221"/>
      <c r="WTM24" s="221"/>
      <c r="WTN24" s="221"/>
      <c r="WTO24" s="221"/>
      <c r="WTP24" s="221"/>
      <c r="WTQ24" s="221"/>
      <c r="WTR24" s="221"/>
      <c r="WTS24" s="221"/>
      <c r="WTT24" s="221"/>
      <c r="WTU24" s="221"/>
      <c r="WTV24" s="221"/>
      <c r="WTW24" s="221"/>
      <c r="WTX24" s="221"/>
      <c r="WTY24" s="221"/>
      <c r="WTZ24" s="221"/>
      <c r="WUA24" s="221"/>
      <c r="WUB24" s="221"/>
      <c r="WUC24" s="221"/>
      <c r="WUD24" s="221"/>
      <c r="WUE24" s="221"/>
      <c r="WUF24" s="221"/>
      <c r="WUG24" s="221"/>
      <c r="WUH24" s="221"/>
      <c r="WUI24" s="221"/>
      <c r="WUJ24" s="221"/>
      <c r="WUK24" s="221"/>
      <c r="WUL24" s="221"/>
      <c r="WUM24" s="221"/>
      <c r="WUN24" s="221"/>
      <c r="WUO24" s="221"/>
      <c r="WUP24" s="221"/>
      <c r="WUQ24" s="221"/>
      <c r="WUR24" s="221"/>
      <c r="WUS24" s="221"/>
      <c r="WUT24" s="221"/>
      <c r="WUU24" s="221"/>
      <c r="WUV24" s="221"/>
      <c r="WUW24" s="221"/>
      <c r="WUX24" s="221"/>
      <c r="WUY24" s="221"/>
      <c r="WUZ24" s="221"/>
      <c r="WVA24" s="221"/>
      <c r="WVB24" s="221"/>
      <c r="WVC24" s="221"/>
      <c r="WVD24" s="221"/>
      <c r="WVE24" s="221"/>
      <c r="WVF24" s="221"/>
      <c r="WVG24" s="221"/>
      <c r="WVH24" s="221"/>
      <c r="WVI24" s="221"/>
      <c r="WVJ24" s="221"/>
      <c r="WVK24" s="221"/>
      <c r="WVL24" s="221"/>
      <c r="WVM24" s="221"/>
      <c r="WVN24" s="221"/>
      <c r="WVO24" s="221"/>
      <c r="WVP24" s="221"/>
      <c r="WVQ24" s="221"/>
      <c r="WVR24" s="221"/>
      <c r="WVS24" s="221"/>
      <c r="WVT24" s="221"/>
      <c r="WVU24" s="221"/>
      <c r="WVV24" s="221"/>
      <c r="WVW24" s="221"/>
      <c r="WVX24" s="221"/>
      <c r="WVY24" s="221"/>
      <c r="WVZ24" s="221"/>
      <c r="WWA24" s="221"/>
      <c r="WWB24" s="221"/>
      <c r="WWC24" s="221"/>
      <c r="WWD24" s="221"/>
      <c r="WWE24" s="221"/>
      <c r="WWF24" s="221"/>
      <c r="WWG24" s="221"/>
      <c r="WWH24" s="221"/>
      <c r="WWI24" s="221"/>
      <c r="WWJ24" s="221"/>
      <c r="WWK24" s="221"/>
      <c r="WWL24" s="221"/>
      <c r="WWM24" s="221"/>
      <c r="WWN24" s="221"/>
      <c r="WWO24" s="221"/>
      <c r="WWP24" s="221"/>
      <c r="WWQ24" s="221"/>
      <c r="WWR24" s="221"/>
      <c r="WWS24" s="221"/>
      <c r="WWT24" s="221"/>
      <c r="WWU24" s="221"/>
      <c r="WWV24" s="221"/>
      <c r="WWW24" s="221"/>
      <c r="WWX24" s="221"/>
      <c r="WWY24" s="221"/>
      <c r="WWZ24" s="221"/>
      <c r="WXA24" s="221"/>
      <c r="WXB24" s="221"/>
      <c r="WXC24" s="221"/>
      <c r="WXD24" s="221"/>
      <c r="WXE24" s="221"/>
      <c r="WXF24" s="221"/>
      <c r="WXG24" s="221"/>
      <c r="WXH24" s="221"/>
      <c r="WXI24" s="221"/>
      <c r="WXJ24" s="221"/>
      <c r="WXK24" s="221"/>
      <c r="WXL24" s="221"/>
      <c r="WXM24" s="221"/>
      <c r="WXN24" s="221"/>
      <c r="WXO24" s="221"/>
      <c r="WXP24" s="221"/>
      <c r="WXQ24" s="221"/>
      <c r="WXR24" s="221"/>
      <c r="WXS24" s="221"/>
      <c r="WXT24" s="221"/>
      <c r="WXU24" s="221"/>
      <c r="WXV24" s="221"/>
      <c r="WXW24" s="221"/>
      <c r="WXX24" s="221"/>
      <c r="WXY24" s="221"/>
      <c r="WXZ24" s="221"/>
      <c r="WYA24" s="221"/>
      <c r="WYB24" s="221"/>
      <c r="WYC24" s="221"/>
      <c r="WYD24" s="221"/>
      <c r="WYE24" s="221"/>
      <c r="WYF24" s="221"/>
      <c r="WYG24" s="221"/>
      <c r="WYH24" s="221"/>
      <c r="WYI24" s="221"/>
      <c r="WYJ24" s="221"/>
      <c r="WYK24" s="221"/>
      <c r="WYL24" s="221"/>
      <c r="WYM24" s="221"/>
      <c r="WYN24" s="221"/>
      <c r="WYO24" s="221"/>
      <c r="WYP24" s="221"/>
      <c r="WYQ24" s="221"/>
      <c r="WYR24" s="221"/>
      <c r="WYS24" s="221"/>
      <c r="WYT24" s="221"/>
      <c r="WYU24" s="221"/>
      <c r="WYV24" s="221"/>
      <c r="WYW24" s="221"/>
      <c r="WYX24" s="221"/>
      <c r="WYY24" s="221"/>
      <c r="WYZ24" s="221"/>
      <c r="WZA24" s="221"/>
      <c r="WZB24" s="221"/>
      <c r="WZC24" s="221"/>
      <c r="WZD24" s="221"/>
      <c r="WZE24" s="221"/>
      <c r="WZF24" s="221"/>
      <c r="WZG24" s="221"/>
      <c r="WZH24" s="221"/>
      <c r="WZI24" s="221"/>
      <c r="WZJ24" s="221"/>
      <c r="WZK24" s="221"/>
      <c r="WZL24" s="221"/>
      <c r="WZM24" s="221"/>
      <c r="WZN24" s="221"/>
      <c r="WZO24" s="221"/>
      <c r="WZP24" s="221"/>
      <c r="WZQ24" s="221"/>
      <c r="WZR24" s="221"/>
      <c r="WZS24" s="221"/>
      <c r="WZT24" s="221"/>
      <c r="WZU24" s="221"/>
      <c r="WZV24" s="221"/>
      <c r="WZW24" s="221"/>
      <c r="WZX24" s="221"/>
      <c r="WZY24" s="221"/>
      <c r="WZZ24" s="221"/>
      <c r="XAA24" s="221"/>
      <c r="XAB24" s="221"/>
      <c r="XAC24" s="221"/>
      <c r="XAD24" s="221"/>
      <c r="XAE24" s="221"/>
      <c r="XAF24" s="221"/>
      <c r="XAG24" s="221"/>
      <c r="XAH24" s="221"/>
      <c r="XAI24" s="221"/>
      <c r="XAJ24" s="221"/>
      <c r="XAK24" s="221"/>
      <c r="XAL24" s="221"/>
      <c r="XAM24" s="221"/>
      <c r="XAN24" s="221"/>
      <c r="XAO24" s="221"/>
      <c r="XAP24" s="221"/>
      <c r="XAQ24" s="221"/>
      <c r="XAR24" s="221"/>
      <c r="XAS24" s="221"/>
      <c r="XAT24" s="221"/>
      <c r="XAU24" s="221"/>
      <c r="XAV24" s="221"/>
      <c r="XAW24" s="221"/>
      <c r="XAX24" s="221"/>
      <c r="XAY24" s="221"/>
      <c r="XAZ24" s="221"/>
      <c r="XBA24" s="221"/>
      <c r="XBB24" s="221"/>
      <c r="XBC24" s="221"/>
      <c r="XBD24" s="221"/>
      <c r="XBE24" s="221"/>
      <c r="XBF24" s="221"/>
      <c r="XBG24" s="221"/>
      <c r="XBH24" s="221"/>
      <c r="XBI24" s="221"/>
      <c r="XBJ24" s="221"/>
      <c r="XBK24" s="221"/>
      <c r="XBL24" s="221"/>
      <c r="XBM24" s="221"/>
      <c r="XBN24" s="221"/>
      <c r="XBO24" s="221"/>
      <c r="XBP24" s="221"/>
      <c r="XBQ24" s="221"/>
      <c r="XBR24" s="221"/>
      <c r="XBS24" s="221"/>
      <c r="XBT24" s="221"/>
      <c r="XBU24" s="221"/>
      <c r="XBV24" s="221"/>
      <c r="XBW24" s="221"/>
      <c r="XBX24" s="221"/>
      <c r="XBY24" s="221"/>
      <c r="XBZ24" s="221"/>
      <c r="XCA24" s="221"/>
      <c r="XCB24" s="221"/>
      <c r="XCC24" s="221"/>
      <c r="XCD24" s="221"/>
      <c r="XCE24" s="221"/>
      <c r="XCF24" s="221"/>
      <c r="XCG24" s="221"/>
      <c r="XCH24" s="221"/>
      <c r="XCI24" s="221"/>
      <c r="XCJ24" s="221"/>
      <c r="XCK24" s="221"/>
      <c r="XCL24" s="221"/>
      <c r="XCM24" s="221"/>
      <c r="XCN24" s="221"/>
      <c r="XCO24" s="221"/>
      <c r="XCP24" s="221"/>
      <c r="XCQ24" s="221"/>
      <c r="XCR24" s="221"/>
      <c r="XCS24" s="221"/>
      <c r="XCT24" s="221"/>
      <c r="XCU24" s="221"/>
      <c r="XCV24" s="221"/>
      <c r="XCW24" s="221"/>
      <c r="XCX24" s="221"/>
      <c r="XCY24" s="221"/>
      <c r="XCZ24" s="221"/>
      <c r="XDA24" s="221"/>
      <c r="XDB24" s="221"/>
      <c r="XDC24" s="221"/>
      <c r="XDD24" s="221"/>
      <c r="XDE24" s="221"/>
      <c r="XDF24" s="221"/>
      <c r="XDG24" s="221"/>
      <c r="XDH24" s="221"/>
      <c r="XDI24" s="221"/>
      <c r="XDJ24" s="221"/>
      <c r="XDK24" s="221"/>
      <c r="XDL24" s="221"/>
      <c r="XDM24" s="221"/>
      <c r="XDN24" s="221"/>
      <c r="XDO24" s="221"/>
      <c r="XDP24" s="221"/>
      <c r="XDQ24" s="221"/>
      <c r="XDR24" s="221"/>
      <c r="XDS24" s="221"/>
      <c r="XDT24" s="221"/>
      <c r="XDU24" s="221"/>
      <c r="XDV24" s="221"/>
      <c r="XDW24" s="221"/>
      <c r="XDX24" s="221"/>
      <c r="XDY24" s="221"/>
      <c r="XDZ24" s="221"/>
      <c r="XEA24" s="221"/>
      <c r="XEB24" s="221"/>
      <c r="XEC24" s="221"/>
      <c r="XED24" s="221"/>
      <c r="XEE24" s="221"/>
      <c r="XEF24" s="221"/>
      <c r="XEG24" s="221"/>
      <c r="XEH24" s="221"/>
      <c r="XEI24" s="221"/>
      <c r="XEJ24" s="221"/>
      <c r="XEK24" s="221"/>
      <c r="XEL24" s="221"/>
      <c r="XEM24" s="221"/>
      <c r="XEN24" s="221"/>
      <c r="XEO24" s="221"/>
      <c r="XEP24" s="221"/>
      <c r="XEQ24" s="221"/>
      <c r="XER24" s="221"/>
      <c r="XES24" s="221"/>
      <c r="XET24" s="221"/>
      <c r="XEU24" s="221"/>
      <c r="XEV24" s="221"/>
      <c r="XEW24" s="221"/>
      <c r="XEX24" s="221"/>
      <c r="XEY24" s="259"/>
      <c r="XEZ24" s="260"/>
      <c r="XFA24" s="260"/>
      <c r="XFB24" s="260"/>
      <c r="XFC24" s="260"/>
      <c r="XFD24" s="260"/>
    </row>
    <row r="25" s="221" customFormat="1" ht="25" customHeight="1" spans="1:1024 1025:16384">
      <c r="A25" s="239" t="s">
        <v>1344</v>
      </c>
      <c r="B25" s="240"/>
      <c r="C25" s="242"/>
      <c r="D25" s="266">
        <f>SUM(D26:D26)</f>
        <v>4500</v>
      </c>
      <c r="E25" s="242"/>
    </row>
    <row r="26" s="221" customFormat="1" ht="25" customHeight="1" spans="1:1024 1025:16384">
      <c r="A26" s="242" t="s">
        <v>1345</v>
      </c>
      <c r="B26" s="240" t="s">
        <v>1311</v>
      </c>
      <c r="C26" s="240" t="s">
        <v>1346</v>
      </c>
      <c r="D26" s="267">
        <v>4500</v>
      </c>
      <c r="E26" s="242" t="s">
        <v>1346</v>
      </c>
    </row>
  </sheetData>
  <mergeCells count="7">
    <mergeCell ref="A2:E2"/>
    <mergeCell ref="A3:E3"/>
    <mergeCell ref="A4:A5"/>
    <mergeCell ref="B4:B5"/>
    <mergeCell ref="C4:C5"/>
    <mergeCell ref="D4:D5"/>
    <mergeCell ref="E4:E5"/>
  </mergeCells>
  <printOptions horizontalCentered="1"/>
  <pageMargins left="0.472222222222222" right="0.472222222222222" top="1" bottom="1" header="0.5" footer="0.5"/>
  <pageSetup paperSize="9" fitToHeight="0"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179"/>
  <sheetViews>
    <sheetView showZeros="0" workbookViewId="0">
      <selection activeCell="B11" sqref="B11"/>
    </sheetView>
  </sheetViews>
  <sheetFormatPr defaultColWidth="22.5" defaultRowHeight="14.4"/>
  <cols>
    <col min="1" max="1" width="22.3796296296296" style="223" customWidth="1"/>
    <col min="2" max="2" width="37.6296296296296" style="221" customWidth="1"/>
    <col min="3" max="3" width="24.8796296296296" style="224" customWidth="1"/>
    <col min="4" max="4" width="11.1296296296296" style="225" customWidth="1"/>
    <col min="5" max="5" width="18.75" style="223" customWidth="1"/>
    <col min="6" max="16370" width="22.5" style="221" customWidth="1"/>
    <col min="16371" max="16379" width="22.5" style="221"/>
    <col min="16380" max="16384" width="22.5" style="226"/>
  </cols>
  <sheetData>
    <row r="1" ht="20" customHeight="1" spans="1:5">
      <c r="A1" s="227" t="s">
        <v>22</v>
      </c>
    </row>
    <row r="2" s="221" customFormat="1" ht="41" customHeight="1" spans="1:5">
      <c r="A2" s="228" t="s">
        <v>1347</v>
      </c>
      <c r="B2" s="228"/>
      <c r="C2" s="228"/>
      <c r="D2" s="228"/>
      <c r="E2" s="228"/>
    </row>
    <row r="3" s="221" customFormat="1" ht="22" customHeight="1" spans="1:5">
      <c r="A3" s="229" t="s">
        <v>375</v>
      </c>
      <c r="B3" s="229"/>
      <c r="C3" s="229"/>
      <c r="D3" s="249"/>
      <c r="E3" s="229"/>
    </row>
    <row r="4" s="221" customFormat="1" ht="16" customHeight="1" spans="1:5">
      <c r="A4" s="230" t="s">
        <v>1306</v>
      </c>
      <c r="B4" s="231" t="s">
        <v>1307</v>
      </c>
      <c r="C4" s="231" t="s">
        <v>1183</v>
      </c>
      <c r="D4" s="232" t="s">
        <v>381</v>
      </c>
      <c r="E4" s="230" t="s">
        <v>518</v>
      </c>
    </row>
    <row r="5" s="221" customFormat="1" ht="11" customHeight="1" spans="1:5">
      <c r="A5" s="233"/>
      <c r="B5" s="234"/>
      <c r="C5" s="234"/>
      <c r="D5" s="235"/>
      <c r="E5" s="233"/>
    </row>
    <row r="6" s="221" customFormat="1" ht="21" customHeight="1" spans="1:5">
      <c r="A6" s="236" t="s">
        <v>590</v>
      </c>
      <c r="B6" s="237"/>
      <c r="C6" s="237"/>
      <c r="D6" s="250">
        <f>D7+D57+D59+D66+D73+D86+D88+D96+D102+D135+D145+D147+D149+D151+D157+D160</f>
        <v>21243.49</v>
      </c>
      <c r="E6" s="236"/>
    </row>
    <row r="7" s="221" customFormat="1" ht="21" customHeight="1" spans="1:5">
      <c r="A7" s="239" t="s">
        <v>1309</v>
      </c>
      <c r="B7" s="240"/>
      <c r="C7" s="241"/>
      <c r="D7" s="238">
        <f>SUM(D8:D56)</f>
        <v>5789</v>
      </c>
      <c r="E7" s="242"/>
    </row>
    <row r="8" s="221" customFormat="1" ht="21" customHeight="1" spans="1:5">
      <c r="A8" s="244" t="s">
        <v>1348</v>
      </c>
      <c r="B8" s="240" t="s">
        <v>86</v>
      </c>
      <c r="C8" s="240" t="s">
        <v>1349</v>
      </c>
      <c r="D8" s="243">
        <v>150</v>
      </c>
      <c r="E8" s="240"/>
    </row>
    <row r="9" s="221" customFormat="1" ht="21" customHeight="1" spans="1:5">
      <c r="A9" s="251"/>
      <c r="B9" s="240"/>
      <c r="C9" s="240" t="s">
        <v>1350</v>
      </c>
      <c r="D9" s="243">
        <v>84</v>
      </c>
      <c r="E9" s="240"/>
    </row>
    <row r="10" s="221" customFormat="1" ht="21" customHeight="1" spans="1:5">
      <c r="A10" s="251"/>
      <c r="B10" s="41" t="s">
        <v>320</v>
      </c>
      <c r="C10" s="240" t="s">
        <v>1349</v>
      </c>
      <c r="D10" s="243">
        <v>15</v>
      </c>
      <c r="E10" s="240"/>
    </row>
    <row r="11" s="221" customFormat="1" ht="21" customHeight="1" spans="1:5">
      <c r="A11" s="251"/>
      <c r="B11" s="41" t="s">
        <v>322</v>
      </c>
      <c r="C11" s="240" t="s">
        <v>1349</v>
      </c>
      <c r="D11" s="243">
        <v>15</v>
      </c>
      <c r="E11" s="240"/>
    </row>
    <row r="12" s="221" customFormat="1" ht="21" customHeight="1" spans="1:5">
      <c r="A12" s="245"/>
      <c r="B12" s="41" t="s">
        <v>323</v>
      </c>
      <c r="C12" s="240" t="s">
        <v>1349</v>
      </c>
      <c r="D12" s="243">
        <v>15</v>
      </c>
      <c r="E12" s="240"/>
    </row>
    <row r="13" s="221" customFormat="1" ht="21" customHeight="1" spans="1:5">
      <c r="A13" s="242" t="s">
        <v>1351</v>
      </c>
      <c r="B13" s="242" t="s">
        <v>87</v>
      </c>
      <c r="C13" s="242" t="s">
        <v>1352</v>
      </c>
      <c r="D13" s="243">
        <v>130</v>
      </c>
      <c r="E13" s="242"/>
    </row>
    <row r="14" s="221" customFormat="1" ht="21" customHeight="1" spans="1:5">
      <c r="A14" s="242"/>
      <c r="B14" s="242"/>
      <c r="C14" s="242" t="s">
        <v>1353</v>
      </c>
      <c r="D14" s="243">
        <v>55</v>
      </c>
      <c r="E14" s="242"/>
    </row>
    <row r="15" s="221" customFormat="1" ht="21" customHeight="1" spans="1:5">
      <c r="A15" s="242" t="s">
        <v>1354</v>
      </c>
      <c r="B15" s="240" t="s">
        <v>1355</v>
      </c>
      <c r="C15" s="242" t="s">
        <v>1356</v>
      </c>
      <c r="D15" s="243">
        <v>27</v>
      </c>
      <c r="E15" s="242"/>
    </row>
    <row r="16" s="221" customFormat="1" ht="21" customHeight="1" spans="1:5">
      <c r="A16" s="242"/>
      <c r="B16" s="240" t="s">
        <v>127</v>
      </c>
      <c r="C16" s="242" t="s">
        <v>1357</v>
      </c>
      <c r="D16" s="243">
        <v>872</v>
      </c>
      <c r="E16" s="242"/>
    </row>
    <row r="17" s="221" customFormat="1" ht="21" customHeight="1" spans="1:5">
      <c r="A17" s="242"/>
      <c r="B17" s="240" t="s">
        <v>92</v>
      </c>
      <c r="C17" s="242" t="s">
        <v>1358</v>
      </c>
      <c r="D17" s="243">
        <v>95</v>
      </c>
      <c r="E17" s="242"/>
    </row>
    <row r="18" s="221" customFormat="1" ht="21" customHeight="1" spans="1:5">
      <c r="A18" s="242"/>
      <c r="B18" s="240" t="s">
        <v>94</v>
      </c>
      <c r="C18" s="242" t="s">
        <v>1359</v>
      </c>
      <c r="D18" s="243">
        <v>326</v>
      </c>
      <c r="E18" s="242"/>
    </row>
    <row r="19" s="221" customFormat="1" ht="21" customHeight="1" spans="1:5">
      <c r="A19" s="242"/>
      <c r="B19" s="240" t="s">
        <v>90</v>
      </c>
      <c r="C19" s="242" t="s">
        <v>1360</v>
      </c>
      <c r="D19" s="243">
        <v>30</v>
      </c>
      <c r="E19" s="242"/>
    </row>
    <row r="20" s="221" customFormat="1" ht="21" customHeight="1" spans="1:5">
      <c r="A20" s="242"/>
      <c r="B20" s="242" t="s">
        <v>93</v>
      </c>
      <c r="C20" s="242" t="s">
        <v>1361</v>
      </c>
      <c r="D20" s="243">
        <v>50</v>
      </c>
      <c r="E20" s="242"/>
    </row>
    <row r="21" s="221" customFormat="1" ht="21" customHeight="1" spans="1:5">
      <c r="A21" s="242" t="s">
        <v>1362</v>
      </c>
      <c r="B21" s="246" t="s">
        <v>300</v>
      </c>
      <c r="C21" s="242" t="s">
        <v>1363</v>
      </c>
      <c r="D21" s="243">
        <v>200</v>
      </c>
      <c r="E21" s="242"/>
    </row>
    <row r="22" s="221" customFormat="1" ht="21" customHeight="1" spans="1:5">
      <c r="A22" s="242"/>
      <c r="B22" s="246" t="s">
        <v>301</v>
      </c>
      <c r="C22" s="242" t="s">
        <v>1364</v>
      </c>
      <c r="D22" s="243">
        <v>6</v>
      </c>
      <c r="E22" s="242"/>
    </row>
    <row r="23" s="221" customFormat="1" ht="21" customHeight="1" spans="1:5">
      <c r="A23" s="242"/>
      <c r="B23" s="246" t="s">
        <v>302</v>
      </c>
      <c r="C23" s="242" t="s">
        <v>1365</v>
      </c>
      <c r="D23" s="243">
        <v>40</v>
      </c>
      <c r="E23" s="242"/>
    </row>
    <row r="24" s="222" customFormat="1" ht="21" customHeight="1" spans="1:5">
      <c r="A24" s="242" t="s">
        <v>1366</v>
      </c>
      <c r="B24" s="240" t="s">
        <v>304</v>
      </c>
      <c r="C24" s="242" t="s">
        <v>1367</v>
      </c>
      <c r="D24" s="243">
        <v>116</v>
      </c>
      <c r="E24" s="242"/>
    </row>
    <row r="25" s="222" customFormat="1" ht="20" customHeight="1" spans="1:5">
      <c r="A25" s="242" t="s">
        <v>1368</v>
      </c>
      <c r="B25" s="240" t="s">
        <v>95</v>
      </c>
      <c r="C25" s="242" t="s">
        <v>1369</v>
      </c>
      <c r="D25" s="243">
        <v>355</v>
      </c>
      <c r="E25" s="242"/>
    </row>
    <row r="26" s="222" customFormat="1" ht="20" customHeight="1" spans="1:5">
      <c r="A26" s="242"/>
      <c r="B26" s="240"/>
      <c r="C26" s="242" t="s">
        <v>1370</v>
      </c>
      <c r="D26" s="243">
        <v>165</v>
      </c>
      <c r="E26" s="242"/>
    </row>
    <row r="27" s="221" customFormat="1" ht="20" customHeight="1" spans="1:5">
      <c r="A27" s="242"/>
      <c r="B27" s="240" t="s">
        <v>1371</v>
      </c>
      <c r="C27" s="242" t="s">
        <v>1372</v>
      </c>
      <c r="D27" s="243">
        <v>15</v>
      </c>
      <c r="E27" s="242"/>
    </row>
    <row r="28" s="221" customFormat="1" ht="20" customHeight="1" spans="1:5">
      <c r="A28" s="242"/>
      <c r="B28" s="240" t="s">
        <v>101</v>
      </c>
      <c r="C28" s="242" t="s">
        <v>1373</v>
      </c>
      <c r="D28" s="243">
        <v>17</v>
      </c>
      <c r="E28" s="242"/>
    </row>
    <row r="29" s="221" customFormat="1" ht="20" customHeight="1" spans="1:5">
      <c r="A29" s="242"/>
      <c r="B29" s="240" t="s">
        <v>98</v>
      </c>
      <c r="C29" s="242" t="s">
        <v>1374</v>
      </c>
      <c r="D29" s="243">
        <v>400</v>
      </c>
      <c r="E29" s="242"/>
    </row>
    <row r="30" s="222" customFormat="1" ht="20" customHeight="1" spans="1:5">
      <c r="A30" s="242" t="s">
        <v>1375</v>
      </c>
      <c r="B30" s="240" t="s">
        <v>103</v>
      </c>
      <c r="C30" s="242" t="s">
        <v>1376</v>
      </c>
      <c r="D30" s="243">
        <v>200</v>
      </c>
      <c r="E30" s="242"/>
    </row>
    <row r="31" s="222" customFormat="1" ht="20" customHeight="1" spans="1:5">
      <c r="A31" s="242" t="s">
        <v>1377</v>
      </c>
      <c r="B31" s="252" t="s">
        <v>115</v>
      </c>
      <c r="C31" s="242" t="s">
        <v>1378</v>
      </c>
      <c r="D31" s="243">
        <v>200</v>
      </c>
      <c r="E31" s="242"/>
    </row>
    <row r="32" s="222" customFormat="1" ht="20" customHeight="1" spans="1:5">
      <c r="A32" s="242"/>
      <c r="B32" s="253"/>
      <c r="C32" s="242" t="s">
        <v>1379</v>
      </c>
      <c r="D32" s="243">
        <v>76</v>
      </c>
      <c r="E32" s="242"/>
    </row>
    <row r="33" s="222" customFormat="1" ht="20" customHeight="1" spans="1:5">
      <c r="A33" s="242"/>
      <c r="B33" s="253"/>
      <c r="C33" s="242" t="s">
        <v>1380</v>
      </c>
      <c r="D33" s="243">
        <v>50</v>
      </c>
      <c r="E33" s="242"/>
    </row>
    <row r="34" s="222" customFormat="1" ht="20" customHeight="1" spans="1:5">
      <c r="A34" s="242"/>
      <c r="B34" s="254"/>
      <c r="C34" s="242" t="s">
        <v>1381</v>
      </c>
      <c r="D34" s="243">
        <v>227</v>
      </c>
      <c r="E34" s="242"/>
    </row>
    <row r="35" s="222" customFormat="1" ht="20" customHeight="1" spans="1:5">
      <c r="A35" s="242" t="s">
        <v>1382</v>
      </c>
      <c r="B35" s="240" t="s">
        <v>116</v>
      </c>
      <c r="C35" s="242" t="s">
        <v>1383</v>
      </c>
      <c r="D35" s="243">
        <v>483</v>
      </c>
      <c r="E35" s="242"/>
    </row>
    <row r="36" s="221" customFormat="1" ht="20" customHeight="1" spans="1:5">
      <c r="A36" s="242"/>
      <c r="B36" s="240" t="s">
        <v>118</v>
      </c>
      <c r="C36" s="240" t="s">
        <v>1384</v>
      </c>
      <c r="D36" s="243">
        <v>20</v>
      </c>
      <c r="E36" s="242"/>
    </row>
    <row r="37" s="247" customFormat="1" ht="27" customHeight="1" spans="1:5">
      <c r="A37" s="242"/>
      <c r="B37" s="242"/>
      <c r="C37" s="242" t="s">
        <v>1385</v>
      </c>
      <c r="D37" s="243">
        <v>58</v>
      </c>
      <c r="E37" s="242"/>
    </row>
    <row r="38" s="247" customFormat="1" ht="21" customHeight="1" spans="1:5">
      <c r="A38" s="242"/>
      <c r="B38" s="242" t="s">
        <v>117</v>
      </c>
      <c r="C38" s="242" t="s">
        <v>1386</v>
      </c>
      <c r="D38" s="243">
        <v>25</v>
      </c>
      <c r="E38" s="242"/>
    </row>
    <row r="39" s="221" customFormat="1" ht="30" customHeight="1" spans="1:5">
      <c r="A39" s="242" t="s">
        <v>1387</v>
      </c>
      <c r="B39" s="242" t="s">
        <v>1388</v>
      </c>
      <c r="C39" s="240" t="s">
        <v>1389</v>
      </c>
      <c r="D39" s="243">
        <v>57</v>
      </c>
      <c r="E39" s="242"/>
    </row>
    <row r="40" s="221" customFormat="1" ht="21" customHeight="1" spans="1:5">
      <c r="A40" s="242"/>
      <c r="B40" s="240" t="s">
        <v>121</v>
      </c>
      <c r="C40" s="240" t="s">
        <v>1390</v>
      </c>
      <c r="D40" s="243">
        <v>8</v>
      </c>
      <c r="E40" s="242"/>
    </row>
    <row r="41" s="222" customFormat="1" ht="22" customHeight="1" spans="1:5">
      <c r="A41" s="244" t="s">
        <v>1391</v>
      </c>
      <c r="B41" s="240" t="s">
        <v>104</v>
      </c>
      <c r="C41" s="242" t="s">
        <v>1392</v>
      </c>
      <c r="D41" s="243">
        <v>66</v>
      </c>
      <c r="E41" s="242"/>
    </row>
    <row r="42" s="221" customFormat="1" ht="31" customHeight="1" spans="1:5">
      <c r="A42" s="251"/>
      <c r="B42" s="240" t="s">
        <v>113</v>
      </c>
      <c r="C42" s="242" t="s">
        <v>1393</v>
      </c>
      <c r="D42" s="243">
        <v>40</v>
      </c>
      <c r="E42" s="242"/>
    </row>
    <row r="43" s="221" customFormat="1" ht="22" customHeight="1" spans="1:5">
      <c r="A43" s="251"/>
      <c r="B43" s="240"/>
      <c r="C43" s="242" t="s">
        <v>1394</v>
      </c>
      <c r="D43" s="243">
        <v>103</v>
      </c>
      <c r="E43" s="242"/>
    </row>
    <row r="44" s="221" customFormat="1" ht="22" customHeight="1" spans="1:5">
      <c r="A44" s="251"/>
      <c r="B44" s="240"/>
      <c r="C44" s="242" t="s">
        <v>1395</v>
      </c>
      <c r="D44" s="243">
        <v>36</v>
      </c>
      <c r="E44" s="242"/>
    </row>
    <row r="45" s="224" customFormat="1" ht="22" customHeight="1" spans="1:5">
      <c r="A45" s="251"/>
      <c r="B45" s="240" t="s">
        <v>106</v>
      </c>
      <c r="C45" s="242" t="s">
        <v>1396</v>
      </c>
      <c r="D45" s="243">
        <v>358</v>
      </c>
      <c r="E45" s="242"/>
    </row>
    <row r="46" s="221" customFormat="1" ht="22" customHeight="1" spans="1:5">
      <c r="A46" s="251"/>
      <c r="B46" s="242" t="s">
        <v>1397</v>
      </c>
      <c r="C46" s="242" t="s">
        <v>1398</v>
      </c>
      <c r="D46" s="243">
        <v>92</v>
      </c>
      <c r="E46" s="242"/>
    </row>
    <row r="47" s="221" customFormat="1" ht="22" customHeight="1" spans="1:5">
      <c r="A47" s="251"/>
      <c r="B47" s="242" t="s">
        <v>114</v>
      </c>
      <c r="C47" s="242" t="s">
        <v>1399</v>
      </c>
      <c r="D47" s="243">
        <v>63</v>
      </c>
      <c r="E47" s="242"/>
    </row>
    <row r="48" s="221" customFormat="1" ht="30" customHeight="1" spans="1:5">
      <c r="A48" s="251"/>
      <c r="B48" s="242" t="s">
        <v>1400</v>
      </c>
      <c r="C48" s="242" t="s">
        <v>1401</v>
      </c>
      <c r="D48" s="243">
        <v>62</v>
      </c>
      <c r="E48" s="242"/>
    </row>
    <row r="49" s="221" customFormat="1" ht="22" customHeight="1" spans="1:5">
      <c r="A49" s="251"/>
      <c r="B49" s="242" t="s">
        <v>1402</v>
      </c>
      <c r="C49" s="242" t="s">
        <v>1403</v>
      </c>
      <c r="D49" s="243">
        <v>45</v>
      </c>
      <c r="E49" s="242"/>
    </row>
    <row r="50" s="221" customFormat="1" ht="22" customHeight="1" spans="1:5">
      <c r="A50" s="251"/>
      <c r="B50" s="242" t="s">
        <v>125</v>
      </c>
      <c r="C50" s="242" t="s">
        <v>1404</v>
      </c>
      <c r="D50" s="243">
        <v>23</v>
      </c>
      <c r="E50" s="242"/>
    </row>
    <row r="51" s="221" customFormat="1" ht="27" customHeight="1" spans="1:5">
      <c r="A51" s="245"/>
      <c r="B51" s="242" t="s">
        <v>105</v>
      </c>
      <c r="C51" s="242" t="s">
        <v>1405</v>
      </c>
      <c r="D51" s="243">
        <v>13</v>
      </c>
      <c r="E51" s="242"/>
    </row>
    <row r="52" s="222" customFormat="1" ht="29" customHeight="1" spans="1:5">
      <c r="A52" s="242" t="s">
        <v>1406</v>
      </c>
      <c r="B52" s="242" t="s">
        <v>109</v>
      </c>
      <c r="C52" s="242" t="s">
        <v>1407</v>
      </c>
      <c r="D52" s="243">
        <v>5</v>
      </c>
      <c r="E52" s="242"/>
    </row>
    <row r="53" s="222" customFormat="1" ht="22" customHeight="1" spans="1:5">
      <c r="A53" s="242"/>
      <c r="B53" s="242" t="s">
        <v>108</v>
      </c>
      <c r="C53" s="242" t="s">
        <v>1408</v>
      </c>
      <c r="D53" s="243">
        <v>10</v>
      </c>
      <c r="E53" s="242"/>
    </row>
    <row r="54" s="222" customFormat="1" ht="18" customHeight="1" spans="1:5">
      <c r="A54" s="242" t="s">
        <v>1409</v>
      </c>
      <c r="B54" s="244" t="s">
        <v>124</v>
      </c>
      <c r="C54" s="242" t="s">
        <v>1410</v>
      </c>
      <c r="D54" s="243">
        <v>38</v>
      </c>
      <c r="E54" s="242"/>
    </row>
    <row r="55" s="222" customFormat="1" ht="18" customHeight="1" spans="1:5">
      <c r="A55" s="242"/>
      <c r="B55" s="245"/>
      <c r="C55" s="242" t="s">
        <v>1411</v>
      </c>
      <c r="D55" s="243">
        <v>38</v>
      </c>
      <c r="E55" s="242"/>
    </row>
    <row r="56" s="222" customFormat="1" ht="19" customHeight="1" spans="1:5">
      <c r="A56" s="242" t="s">
        <v>1412</v>
      </c>
      <c r="B56" s="242" t="s">
        <v>128</v>
      </c>
      <c r="C56" s="242" t="s">
        <v>1413</v>
      </c>
      <c r="D56" s="243">
        <v>215</v>
      </c>
      <c r="E56" s="242"/>
    </row>
    <row r="57" s="221" customFormat="1" ht="22" customHeight="1" spans="1:5">
      <c r="A57" s="239" t="s">
        <v>1414</v>
      </c>
      <c r="B57" s="240"/>
      <c r="C57" s="239"/>
      <c r="D57" s="238">
        <f>SUM(D58:D58)</f>
        <v>242</v>
      </c>
      <c r="E57" s="242"/>
    </row>
    <row r="58" s="222" customFormat="1" ht="33" customHeight="1" spans="1:5">
      <c r="A58" s="242" t="s">
        <v>1415</v>
      </c>
      <c r="B58" s="242" t="s">
        <v>372</v>
      </c>
      <c r="C58" s="242" t="s">
        <v>1416</v>
      </c>
      <c r="D58" s="243">
        <v>242</v>
      </c>
      <c r="E58" s="242"/>
    </row>
    <row r="59" s="221" customFormat="1" ht="22" customHeight="1" spans="1:5">
      <c r="A59" s="239" t="s">
        <v>1417</v>
      </c>
      <c r="B59" s="240"/>
      <c r="C59" s="239"/>
      <c r="D59" s="238">
        <f>SUM(D60:D65)</f>
        <v>1371</v>
      </c>
      <c r="E59" s="242"/>
    </row>
    <row r="60" s="221" customFormat="1" ht="18" customHeight="1" spans="1:5">
      <c r="A60" s="242" t="s">
        <v>1418</v>
      </c>
      <c r="B60" s="240" t="s">
        <v>1419</v>
      </c>
      <c r="C60" s="242" t="s">
        <v>1420</v>
      </c>
      <c r="D60" s="243">
        <v>320</v>
      </c>
      <c r="E60" s="242"/>
    </row>
    <row r="61" s="222" customFormat="1" ht="30" customHeight="1" spans="1:5">
      <c r="A61" s="244" t="s">
        <v>1421</v>
      </c>
      <c r="B61" s="252" t="s">
        <v>341</v>
      </c>
      <c r="C61" s="242" t="s">
        <v>1422</v>
      </c>
      <c r="D61" s="243">
        <v>540</v>
      </c>
      <c r="E61" s="242"/>
    </row>
    <row r="62" s="222" customFormat="1" ht="22" customHeight="1" spans="1:5">
      <c r="A62" s="251"/>
      <c r="B62" s="253"/>
      <c r="C62" s="242" t="s">
        <v>1423</v>
      </c>
      <c r="D62" s="243">
        <v>115</v>
      </c>
      <c r="E62" s="242"/>
    </row>
    <row r="63" s="222" customFormat="1" ht="22" customHeight="1" spans="1:5">
      <c r="A63" s="245"/>
      <c r="B63" s="254"/>
      <c r="C63" s="242" t="s">
        <v>1424</v>
      </c>
      <c r="D63" s="243">
        <v>50</v>
      </c>
      <c r="E63" s="242"/>
    </row>
    <row r="64" s="222" customFormat="1" ht="33" customHeight="1" spans="1:5">
      <c r="A64" s="242" t="s">
        <v>1425</v>
      </c>
      <c r="B64" s="240" t="s">
        <v>340</v>
      </c>
      <c r="C64" s="242" t="s">
        <v>1426</v>
      </c>
      <c r="D64" s="243">
        <v>140</v>
      </c>
      <c r="E64" s="242"/>
    </row>
    <row r="65" s="221" customFormat="1" ht="22" customHeight="1" spans="1:5">
      <c r="A65" s="242" t="s">
        <v>1427</v>
      </c>
      <c r="B65" s="240" t="s">
        <v>126</v>
      </c>
      <c r="C65" s="242" t="s">
        <v>1428</v>
      </c>
      <c r="D65" s="243">
        <v>206</v>
      </c>
      <c r="E65" s="242"/>
    </row>
    <row r="66" s="222" customFormat="1" ht="30" customHeight="1" spans="1:5">
      <c r="A66" s="239" t="s">
        <v>1429</v>
      </c>
      <c r="B66" s="241"/>
      <c r="C66" s="239"/>
      <c r="D66" s="238">
        <f>SUM(D67:D72)</f>
        <v>835</v>
      </c>
      <c r="E66" s="239"/>
    </row>
    <row r="67" s="221" customFormat="1" ht="20" customHeight="1" spans="1:5">
      <c r="A67" s="242" t="s">
        <v>1430</v>
      </c>
      <c r="B67" s="252" t="s">
        <v>295</v>
      </c>
      <c r="C67" s="240" t="s">
        <v>1431</v>
      </c>
      <c r="D67" s="243">
        <v>150</v>
      </c>
      <c r="E67" s="240"/>
    </row>
    <row r="68" s="221" customFormat="1" ht="20" customHeight="1" spans="1:5">
      <c r="A68" s="242"/>
      <c r="B68" s="254"/>
      <c r="C68" s="240" t="s">
        <v>1432</v>
      </c>
      <c r="D68" s="243">
        <v>550</v>
      </c>
      <c r="E68" s="240"/>
    </row>
    <row r="69" s="221" customFormat="1" ht="20" customHeight="1" spans="1:5">
      <c r="A69" s="242"/>
      <c r="B69" s="240" t="s">
        <v>296</v>
      </c>
      <c r="C69" s="240" t="s">
        <v>1433</v>
      </c>
      <c r="D69" s="243">
        <v>25</v>
      </c>
      <c r="E69" s="240"/>
    </row>
    <row r="70" s="221" customFormat="1" ht="20" customHeight="1" spans="1:5">
      <c r="A70" s="242"/>
      <c r="B70" s="240"/>
      <c r="C70" s="240" t="s">
        <v>1434</v>
      </c>
      <c r="D70" s="243">
        <v>10</v>
      </c>
      <c r="E70" s="240"/>
    </row>
    <row r="71" s="221" customFormat="1" ht="20" customHeight="1" spans="1:5">
      <c r="A71" s="242"/>
      <c r="B71" s="240" t="s">
        <v>297</v>
      </c>
      <c r="C71" s="240" t="s">
        <v>1435</v>
      </c>
      <c r="D71" s="243">
        <v>20</v>
      </c>
      <c r="E71" s="240"/>
    </row>
    <row r="72" s="221" customFormat="1" ht="20" customHeight="1" spans="1:5">
      <c r="A72" s="242"/>
      <c r="B72" s="240"/>
      <c r="C72" s="240" t="s">
        <v>1434</v>
      </c>
      <c r="D72" s="243">
        <v>80</v>
      </c>
      <c r="E72" s="240"/>
    </row>
    <row r="73" s="221" customFormat="1" ht="20" customHeight="1" spans="1:5">
      <c r="A73" s="239" t="s">
        <v>1436</v>
      </c>
      <c r="B73" s="240"/>
      <c r="C73" s="239"/>
      <c r="D73" s="238">
        <f>SUM(D74:D85)</f>
        <v>841</v>
      </c>
      <c r="E73" s="242"/>
    </row>
    <row r="74" s="221" customFormat="1" ht="20" customHeight="1" spans="1:5">
      <c r="A74" s="242" t="s">
        <v>1437</v>
      </c>
      <c r="B74" s="240" t="s">
        <v>197</v>
      </c>
      <c r="C74" s="242" t="s">
        <v>1438</v>
      </c>
      <c r="D74" s="243">
        <v>635</v>
      </c>
      <c r="E74" s="242"/>
    </row>
    <row r="75" s="221" customFormat="1" ht="20" customHeight="1" spans="1:5">
      <c r="A75" s="242"/>
      <c r="B75" s="242" t="s">
        <v>199</v>
      </c>
      <c r="C75" s="255" t="s">
        <v>1439</v>
      </c>
      <c r="D75" s="256">
        <v>15</v>
      </c>
      <c r="E75" s="255"/>
    </row>
    <row r="76" s="221" customFormat="1" ht="20" customHeight="1" spans="1:5">
      <c r="A76" s="242"/>
      <c r="B76" s="242" t="s">
        <v>203</v>
      </c>
      <c r="C76" s="255" t="s">
        <v>1439</v>
      </c>
      <c r="D76" s="256">
        <v>30</v>
      </c>
      <c r="E76" s="255"/>
    </row>
    <row r="77" s="221" customFormat="1" ht="20" customHeight="1" spans="1:5">
      <c r="A77" s="242"/>
      <c r="B77" s="242" t="s">
        <v>205</v>
      </c>
      <c r="C77" s="255" t="s">
        <v>1440</v>
      </c>
      <c r="D77" s="256">
        <v>40</v>
      </c>
      <c r="E77" s="255"/>
    </row>
    <row r="78" s="221" customFormat="1" ht="20" customHeight="1" spans="1:5">
      <c r="A78" s="242"/>
      <c r="B78" s="244" t="s">
        <v>210</v>
      </c>
      <c r="C78" s="255" t="s">
        <v>1441</v>
      </c>
      <c r="D78" s="256">
        <v>15</v>
      </c>
      <c r="E78" s="255"/>
    </row>
    <row r="79" s="221" customFormat="1" ht="20" customHeight="1" spans="1:5">
      <c r="A79" s="242"/>
      <c r="B79" s="245"/>
      <c r="C79" s="255" t="s">
        <v>1442</v>
      </c>
      <c r="D79" s="256">
        <v>15</v>
      </c>
      <c r="E79" s="255"/>
    </row>
    <row r="80" s="221" customFormat="1" ht="20" customHeight="1" spans="1:5">
      <c r="A80" s="242"/>
      <c r="B80" s="242" t="s">
        <v>238</v>
      </c>
      <c r="C80" s="255" t="s">
        <v>1439</v>
      </c>
      <c r="D80" s="256">
        <v>15</v>
      </c>
      <c r="E80" s="255"/>
    </row>
    <row r="81" s="221" customFormat="1" ht="20" customHeight="1" spans="1:5">
      <c r="A81" s="242"/>
      <c r="B81" s="242" t="s">
        <v>240</v>
      </c>
      <c r="C81" s="255" t="s">
        <v>1443</v>
      </c>
      <c r="D81" s="256">
        <v>15</v>
      </c>
      <c r="E81" s="255"/>
    </row>
    <row r="82" s="221" customFormat="1" ht="20" customHeight="1" spans="1:5">
      <c r="A82" s="242"/>
      <c r="B82" s="242" t="s">
        <v>244</v>
      </c>
      <c r="C82" s="255" t="s">
        <v>1444</v>
      </c>
      <c r="D82" s="256">
        <v>10</v>
      </c>
      <c r="E82" s="255"/>
    </row>
    <row r="83" s="221" customFormat="1" ht="20" customHeight="1" spans="1:5">
      <c r="A83" s="242"/>
      <c r="B83" s="242" t="s">
        <v>248</v>
      </c>
      <c r="C83" s="255" t="s">
        <v>1445</v>
      </c>
      <c r="D83" s="256">
        <v>16</v>
      </c>
      <c r="E83" s="255"/>
    </row>
    <row r="84" s="221" customFormat="1" ht="20" customHeight="1" spans="1:5">
      <c r="A84" s="242"/>
      <c r="B84" s="242" t="s">
        <v>253</v>
      </c>
      <c r="C84" s="255" t="s">
        <v>1446</v>
      </c>
      <c r="D84" s="256">
        <v>10</v>
      </c>
      <c r="E84" s="255"/>
    </row>
    <row r="85" s="221" customFormat="1" ht="20" customHeight="1" spans="1:5">
      <c r="A85" s="242"/>
      <c r="B85" s="242" t="s">
        <v>255</v>
      </c>
      <c r="C85" s="255" t="s">
        <v>1439</v>
      </c>
      <c r="D85" s="256">
        <v>25</v>
      </c>
      <c r="E85" s="255"/>
    </row>
    <row r="86" s="221" customFormat="1" ht="20" customHeight="1" spans="1:5">
      <c r="A86" s="239" t="s">
        <v>1447</v>
      </c>
      <c r="B86" s="240"/>
      <c r="C86" s="239"/>
      <c r="D86" s="238">
        <f>SUM(D87)</f>
        <v>30</v>
      </c>
      <c r="E86" s="242"/>
    </row>
    <row r="87" s="221" customFormat="1" ht="20" customHeight="1" spans="1:5">
      <c r="A87" s="242" t="s">
        <v>1448</v>
      </c>
      <c r="B87" s="240" t="s">
        <v>299</v>
      </c>
      <c r="C87" s="242" t="s">
        <v>1449</v>
      </c>
      <c r="D87" s="243">
        <v>30</v>
      </c>
      <c r="E87" s="242"/>
    </row>
    <row r="88" s="221" customFormat="1" ht="20" customHeight="1" spans="1:5">
      <c r="A88" s="239" t="s">
        <v>1450</v>
      </c>
      <c r="B88" s="240"/>
      <c r="C88" s="239"/>
      <c r="D88" s="238">
        <f>SUM(D89:D95)</f>
        <v>312</v>
      </c>
      <c r="E88" s="242"/>
    </row>
    <row r="89" s="222" customFormat="1" ht="26" customHeight="1" spans="1:5">
      <c r="A89" s="242" t="s">
        <v>1318</v>
      </c>
      <c r="B89" s="240" t="s">
        <v>129</v>
      </c>
      <c r="C89" s="242" t="s">
        <v>1451</v>
      </c>
      <c r="D89" s="243">
        <v>108</v>
      </c>
      <c r="E89" s="242"/>
    </row>
    <row r="90" s="222" customFormat="1" ht="20" customHeight="1" spans="1:5">
      <c r="A90" s="242" t="s">
        <v>1321</v>
      </c>
      <c r="B90" s="240" t="s">
        <v>136</v>
      </c>
      <c r="C90" s="242" t="s">
        <v>1452</v>
      </c>
      <c r="D90" s="243">
        <v>15</v>
      </c>
      <c r="E90" s="242"/>
    </row>
    <row r="91" s="222" customFormat="1" ht="20" customHeight="1" spans="1:5">
      <c r="A91" s="242"/>
      <c r="B91" s="240" t="s">
        <v>137</v>
      </c>
      <c r="C91" s="242" t="s">
        <v>1453</v>
      </c>
      <c r="D91" s="243">
        <v>25</v>
      </c>
      <c r="E91" s="242"/>
    </row>
    <row r="92" s="222" customFormat="1" ht="20" customHeight="1" spans="1:5">
      <c r="A92" s="242"/>
      <c r="B92" s="240" t="s">
        <v>138</v>
      </c>
      <c r="C92" s="242" t="s">
        <v>1453</v>
      </c>
      <c r="D92" s="243">
        <v>25</v>
      </c>
      <c r="E92" s="242"/>
    </row>
    <row r="93" s="221" customFormat="1" ht="20" customHeight="1" spans="1:5">
      <c r="A93" s="242"/>
      <c r="B93" s="240" t="s">
        <v>139</v>
      </c>
      <c r="C93" s="242" t="s">
        <v>1453</v>
      </c>
      <c r="D93" s="243">
        <v>30</v>
      </c>
      <c r="E93" s="242"/>
    </row>
    <row r="94" s="221" customFormat="1" ht="20" customHeight="1" spans="1:5">
      <c r="A94" s="242" t="s">
        <v>1324</v>
      </c>
      <c r="B94" s="240" t="s">
        <v>152</v>
      </c>
      <c r="C94" s="242" t="s">
        <v>1454</v>
      </c>
      <c r="D94" s="243">
        <v>30</v>
      </c>
      <c r="E94" s="242"/>
    </row>
    <row r="95" s="221" customFormat="1" ht="20" customHeight="1" spans="1:5">
      <c r="A95" s="242"/>
      <c r="B95" s="240" t="s">
        <v>155</v>
      </c>
      <c r="C95" s="240" t="s">
        <v>1455</v>
      </c>
      <c r="D95" s="243">
        <v>79</v>
      </c>
      <c r="E95" s="242"/>
    </row>
    <row r="96" s="221" customFormat="1" ht="20" customHeight="1" spans="1:5">
      <c r="A96" s="239" t="s">
        <v>1456</v>
      </c>
      <c r="B96" s="240"/>
      <c r="C96" s="239"/>
      <c r="D96" s="238">
        <f>SUM(D97:D101)</f>
        <v>466</v>
      </c>
      <c r="E96" s="242"/>
    </row>
    <row r="97" s="221" customFormat="1" ht="20" customHeight="1" spans="1:5">
      <c r="A97" s="244" t="s">
        <v>1457</v>
      </c>
      <c r="B97" s="240" t="s">
        <v>151</v>
      </c>
      <c r="C97" s="242" t="s">
        <v>1458</v>
      </c>
      <c r="D97" s="243">
        <v>5</v>
      </c>
      <c r="E97" s="242"/>
    </row>
    <row r="98" s="221" customFormat="1" ht="20" customHeight="1" spans="1:5">
      <c r="A98" s="251"/>
      <c r="B98" s="240" t="s">
        <v>358</v>
      </c>
      <c r="C98" s="242" t="s">
        <v>1459</v>
      </c>
      <c r="D98" s="243">
        <v>344</v>
      </c>
      <c r="E98" s="242"/>
    </row>
    <row r="99" s="221" customFormat="1" ht="20" customHeight="1" spans="1:5">
      <c r="A99" s="251"/>
      <c r="B99" s="240" t="s">
        <v>359</v>
      </c>
      <c r="C99" s="242" t="s">
        <v>1459</v>
      </c>
      <c r="D99" s="243">
        <v>54</v>
      </c>
      <c r="E99" s="242"/>
    </row>
    <row r="100" s="221" customFormat="1" ht="20" customHeight="1" spans="1:5">
      <c r="A100" s="245"/>
      <c r="B100" s="240" t="s">
        <v>148</v>
      </c>
      <c r="C100" s="242" t="s">
        <v>1460</v>
      </c>
      <c r="D100" s="243">
        <v>3</v>
      </c>
      <c r="E100" s="242"/>
    </row>
    <row r="101" s="221" customFormat="1" ht="20" customHeight="1" spans="1:5">
      <c r="A101" s="242" t="s">
        <v>1461</v>
      </c>
      <c r="B101" s="246" t="s">
        <v>154</v>
      </c>
      <c r="C101" s="242" t="s">
        <v>1462</v>
      </c>
      <c r="D101" s="243">
        <v>60</v>
      </c>
      <c r="E101" s="242"/>
    </row>
    <row r="102" s="221" customFormat="1" ht="20" customHeight="1" spans="1:5">
      <c r="A102" s="239" t="s">
        <v>1463</v>
      </c>
      <c r="B102" s="240"/>
      <c r="C102" s="239"/>
      <c r="D102" s="238">
        <f>SUM(D103:D134)</f>
        <v>7642</v>
      </c>
      <c r="E102" s="242"/>
    </row>
    <row r="103" s="221" customFormat="1" ht="20" customHeight="1" spans="1:5">
      <c r="A103" s="242" t="s">
        <v>1464</v>
      </c>
      <c r="B103" s="242" t="s">
        <v>182</v>
      </c>
      <c r="C103" s="242" t="s">
        <v>1465</v>
      </c>
      <c r="D103" s="243">
        <v>1227</v>
      </c>
      <c r="E103" s="242"/>
    </row>
    <row r="104" s="221" customFormat="1" ht="20" customHeight="1" spans="1:5">
      <c r="A104" s="242"/>
      <c r="B104" s="242" t="s">
        <v>166</v>
      </c>
      <c r="C104" s="242" t="s">
        <v>1466</v>
      </c>
      <c r="D104" s="243">
        <v>724</v>
      </c>
      <c r="E104" s="242"/>
    </row>
    <row r="105" s="221" customFormat="1" ht="20" customHeight="1" spans="1:5">
      <c r="A105" s="242"/>
      <c r="B105" s="242"/>
      <c r="C105" s="242" t="s">
        <v>1467</v>
      </c>
      <c r="D105" s="243">
        <v>85</v>
      </c>
      <c r="E105" s="242"/>
    </row>
    <row r="106" s="221" customFormat="1" ht="20" customHeight="1" spans="1:5">
      <c r="A106" s="242"/>
      <c r="B106" s="242" t="s">
        <v>185</v>
      </c>
      <c r="C106" s="242" t="s">
        <v>1468</v>
      </c>
      <c r="D106" s="243">
        <v>40</v>
      </c>
      <c r="E106" s="242"/>
    </row>
    <row r="107" s="221" customFormat="1" ht="20" customHeight="1" spans="1:5">
      <c r="A107" s="242"/>
      <c r="B107" s="242" t="s">
        <v>181</v>
      </c>
      <c r="C107" s="242" t="s">
        <v>1466</v>
      </c>
      <c r="D107" s="243">
        <v>147</v>
      </c>
      <c r="E107" s="242"/>
    </row>
    <row r="108" s="221" customFormat="1" ht="20" customHeight="1" spans="1:5">
      <c r="A108" s="242"/>
      <c r="B108" s="242" t="s">
        <v>186</v>
      </c>
      <c r="C108" s="242" t="s">
        <v>1469</v>
      </c>
      <c r="D108" s="243">
        <v>10</v>
      </c>
      <c r="E108" s="242"/>
    </row>
    <row r="109" s="221" customFormat="1" ht="20" customHeight="1" spans="1:5">
      <c r="A109" s="242" t="s">
        <v>1464</v>
      </c>
      <c r="B109" s="242" t="s">
        <v>189</v>
      </c>
      <c r="C109" s="242" t="s">
        <v>1466</v>
      </c>
      <c r="D109" s="243">
        <v>105</v>
      </c>
      <c r="E109" s="242"/>
    </row>
    <row r="110" s="221" customFormat="1" ht="20" customHeight="1" spans="1:5">
      <c r="A110" s="242"/>
      <c r="B110" s="242" t="s">
        <v>183</v>
      </c>
      <c r="C110" s="242" t="s">
        <v>1470</v>
      </c>
      <c r="D110" s="243">
        <v>232</v>
      </c>
      <c r="E110" s="242"/>
    </row>
    <row r="111" s="221" customFormat="1" ht="20" customHeight="1" spans="1:5">
      <c r="A111" s="242"/>
      <c r="B111" s="242" t="s">
        <v>184</v>
      </c>
      <c r="C111" s="242" t="s">
        <v>1471</v>
      </c>
      <c r="D111" s="243">
        <v>12</v>
      </c>
      <c r="E111" s="242"/>
    </row>
    <row r="112" s="221" customFormat="1" ht="28" customHeight="1" spans="1:5">
      <c r="A112" s="242"/>
      <c r="B112" s="242" t="s">
        <v>180</v>
      </c>
      <c r="C112" s="242" t="s">
        <v>1472</v>
      </c>
      <c r="D112" s="243">
        <v>459</v>
      </c>
      <c r="E112" s="242"/>
    </row>
    <row r="113" s="221" customFormat="1" ht="20" customHeight="1" spans="1:5 16380:16384">
      <c r="A113" s="242"/>
      <c r="B113" s="242" t="s">
        <v>179</v>
      </c>
      <c r="C113" s="242" t="s">
        <v>1466</v>
      </c>
      <c r="D113" s="243">
        <v>100</v>
      </c>
      <c r="E113" s="242"/>
    </row>
    <row r="114" s="221" customFormat="1" ht="20" customHeight="1" spans="1:5 16380:16384">
      <c r="A114" s="242"/>
      <c r="B114" s="240" t="s">
        <v>174</v>
      </c>
      <c r="C114" s="240" t="s">
        <v>1473</v>
      </c>
      <c r="D114" s="243">
        <v>2307</v>
      </c>
      <c r="E114" s="242"/>
      <c r="XEZ114" s="226"/>
      <c r="XFA114" s="226"/>
      <c r="XFB114" s="226"/>
      <c r="XFC114" s="226"/>
      <c r="XFD114" s="226"/>
    </row>
    <row r="115" s="221" customFormat="1" ht="20" customHeight="1" spans="1:5 16380:16384">
      <c r="A115" s="242"/>
      <c r="B115" s="240" t="s">
        <v>177</v>
      </c>
      <c r="C115" s="240" t="s">
        <v>1474</v>
      </c>
      <c r="D115" s="243">
        <v>97</v>
      </c>
      <c r="E115" s="257"/>
    </row>
    <row r="116" s="221" customFormat="1" ht="20" customHeight="1" spans="1:5 16380:16384">
      <c r="A116" s="242"/>
      <c r="B116" s="252" t="s">
        <v>165</v>
      </c>
      <c r="C116" s="240" t="s">
        <v>1475</v>
      </c>
      <c r="D116" s="243">
        <v>310</v>
      </c>
      <c r="E116" s="242"/>
    </row>
    <row r="117" s="221" customFormat="1" ht="20" customHeight="1" spans="1:5 16380:16384">
      <c r="A117" s="242"/>
      <c r="B117" s="254"/>
      <c r="C117" s="242" t="s">
        <v>1476</v>
      </c>
      <c r="D117" s="243">
        <v>55</v>
      </c>
      <c r="E117" s="242"/>
    </row>
    <row r="118" s="221" customFormat="1" ht="20" customHeight="1" spans="1:5 16380:16384">
      <c r="A118" s="242"/>
      <c r="B118" s="240" t="s">
        <v>175</v>
      </c>
      <c r="C118" s="240" t="s">
        <v>1477</v>
      </c>
      <c r="D118" s="243">
        <v>153</v>
      </c>
      <c r="E118" s="242"/>
    </row>
    <row r="119" s="221" customFormat="1" ht="20" customHeight="1" spans="1:5 16380:16384">
      <c r="A119" s="242"/>
      <c r="B119" s="240" t="s">
        <v>176</v>
      </c>
      <c r="C119" s="240" t="s">
        <v>1478</v>
      </c>
      <c r="D119" s="243">
        <v>1095</v>
      </c>
      <c r="E119" s="242"/>
    </row>
    <row r="120" s="222" customFormat="1" ht="20" customHeight="1" spans="1:5 16380:16384">
      <c r="A120" s="242" t="s">
        <v>1479</v>
      </c>
      <c r="B120" s="252" t="s">
        <v>163</v>
      </c>
      <c r="C120" s="242" t="s">
        <v>1480</v>
      </c>
      <c r="D120" s="243">
        <v>10</v>
      </c>
      <c r="E120" s="242"/>
    </row>
    <row r="121" s="221" customFormat="1" ht="20" customHeight="1" spans="1:5 16380:16384">
      <c r="A121" s="242"/>
      <c r="B121" s="254"/>
      <c r="C121" s="242" t="s">
        <v>1481</v>
      </c>
      <c r="D121" s="243">
        <v>45</v>
      </c>
      <c r="E121" s="242"/>
    </row>
    <row r="122" s="221" customFormat="1" ht="20" customHeight="1" spans="1:5 16380:16384">
      <c r="A122" s="244" t="s">
        <v>1482</v>
      </c>
      <c r="B122" s="240" t="s">
        <v>312</v>
      </c>
      <c r="C122" s="242" t="s">
        <v>1483</v>
      </c>
      <c r="D122" s="243">
        <v>18</v>
      </c>
      <c r="E122" s="242"/>
    </row>
    <row r="123" s="221" customFormat="1" ht="20" customHeight="1" spans="1:5 16380:16384">
      <c r="A123" s="251"/>
      <c r="B123" s="240" t="s">
        <v>1484</v>
      </c>
      <c r="C123" s="242" t="s">
        <v>1485</v>
      </c>
      <c r="D123" s="243">
        <v>120</v>
      </c>
      <c r="E123" s="242"/>
    </row>
    <row r="124" s="221" customFormat="1" ht="20" customHeight="1" spans="1:5 16380:16384">
      <c r="A124" s="251"/>
      <c r="B124" s="240" t="s">
        <v>157</v>
      </c>
      <c r="C124" s="242" t="s">
        <v>1486</v>
      </c>
      <c r="D124" s="243">
        <v>80</v>
      </c>
      <c r="E124" s="242"/>
    </row>
    <row r="125" s="222" customFormat="1" ht="20" customHeight="1" spans="1:5 16380:16384">
      <c r="A125" s="251"/>
      <c r="B125" s="242" t="s">
        <v>1487</v>
      </c>
      <c r="C125" s="242" t="s">
        <v>1488</v>
      </c>
      <c r="D125" s="243">
        <v>18</v>
      </c>
      <c r="E125" s="239"/>
    </row>
    <row r="126" s="222" customFormat="1" ht="20" customHeight="1" spans="1:5 16380:16384">
      <c r="A126" s="251"/>
      <c r="B126" s="242"/>
      <c r="C126" s="242" t="s">
        <v>1489</v>
      </c>
      <c r="D126" s="243">
        <v>55</v>
      </c>
      <c r="E126" s="239"/>
    </row>
    <row r="127" s="222" customFormat="1" ht="20" customHeight="1" spans="1:5 16380:16384">
      <c r="A127" s="251"/>
      <c r="B127" s="242" t="s">
        <v>160</v>
      </c>
      <c r="C127" s="242" t="s">
        <v>1490</v>
      </c>
      <c r="D127" s="243">
        <v>10</v>
      </c>
      <c r="E127" s="239"/>
    </row>
    <row r="128" s="221" customFormat="1" ht="19" customHeight="1" spans="1:5 16380:16384">
      <c r="A128" s="251"/>
      <c r="B128" s="240" t="s">
        <v>161</v>
      </c>
      <c r="C128" s="242" t="s">
        <v>1491</v>
      </c>
      <c r="D128" s="243">
        <v>40</v>
      </c>
      <c r="E128" s="242"/>
    </row>
    <row r="129" s="221" customFormat="1" ht="19" customHeight="1" spans="1:5">
      <c r="A129" s="251"/>
      <c r="B129" s="240"/>
      <c r="C129" s="242" t="s">
        <v>1492</v>
      </c>
      <c r="D129" s="243">
        <v>8</v>
      </c>
      <c r="E129" s="242"/>
    </row>
    <row r="130" s="221" customFormat="1" ht="19" customHeight="1" spans="1:5">
      <c r="A130" s="251"/>
      <c r="B130" s="240"/>
      <c r="C130" s="242" t="s">
        <v>1493</v>
      </c>
      <c r="D130" s="243">
        <v>25</v>
      </c>
      <c r="E130" s="242"/>
    </row>
    <row r="131" s="221" customFormat="1" ht="19" customHeight="1" spans="1:5">
      <c r="A131" s="251"/>
      <c r="B131" s="240" t="s">
        <v>171</v>
      </c>
      <c r="C131" s="242" t="s">
        <v>1494</v>
      </c>
      <c r="D131" s="243">
        <v>20</v>
      </c>
      <c r="E131" s="242"/>
    </row>
    <row r="132" s="221" customFormat="1" ht="19" customHeight="1" spans="1:5">
      <c r="A132" s="251"/>
      <c r="B132" s="240" t="s">
        <v>195</v>
      </c>
      <c r="C132" s="242" t="s">
        <v>1495</v>
      </c>
      <c r="D132" s="243">
        <v>10</v>
      </c>
      <c r="E132" s="242"/>
    </row>
    <row r="133" s="221" customFormat="1" ht="19" customHeight="1" spans="1:5">
      <c r="A133" s="251"/>
      <c r="B133" s="240"/>
      <c r="C133" s="242" t="s">
        <v>1496</v>
      </c>
      <c r="D133" s="243">
        <v>5</v>
      </c>
      <c r="E133" s="242"/>
    </row>
    <row r="134" s="221" customFormat="1" ht="19" customHeight="1" spans="1:5">
      <c r="A134" s="245"/>
      <c r="B134" s="240"/>
      <c r="C134" s="242" t="s">
        <v>1497</v>
      </c>
      <c r="D134" s="243">
        <v>20</v>
      </c>
      <c r="E134" s="242"/>
    </row>
    <row r="135" s="221" customFormat="1" ht="19" customHeight="1" spans="1:5">
      <c r="A135" s="239" t="s">
        <v>1498</v>
      </c>
      <c r="B135" s="240"/>
      <c r="C135" s="239"/>
      <c r="D135" s="238">
        <f>SUM(D136:D144)</f>
        <v>328</v>
      </c>
      <c r="E135" s="242"/>
    </row>
    <row r="136" s="221" customFormat="1" ht="19" customHeight="1" spans="1:5">
      <c r="A136" s="242" t="s">
        <v>1499</v>
      </c>
      <c r="B136" s="240" t="s">
        <v>1500</v>
      </c>
      <c r="C136" s="242" t="s">
        <v>1501</v>
      </c>
      <c r="D136" s="243">
        <v>80</v>
      </c>
      <c r="E136" s="242"/>
    </row>
    <row r="137" s="221" customFormat="1" ht="19" customHeight="1" spans="1:5">
      <c r="A137" s="242"/>
      <c r="B137" s="240" t="s">
        <v>193</v>
      </c>
      <c r="C137" s="242" t="s">
        <v>1502</v>
      </c>
      <c r="D137" s="243">
        <v>8</v>
      </c>
      <c r="E137" s="242"/>
    </row>
    <row r="138" s="221" customFormat="1" ht="19" customHeight="1" spans="1:5">
      <c r="A138" s="242" t="s">
        <v>1503</v>
      </c>
      <c r="B138" s="240" t="s">
        <v>191</v>
      </c>
      <c r="C138" s="242" t="s">
        <v>1504</v>
      </c>
      <c r="D138" s="243">
        <v>80</v>
      </c>
      <c r="E138" s="242"/>
    </row>
    <row r="139" s="221" customFormat="1" ht="19" customHeight="1" spans="1:5">
      <c r="A139" s="242"/>
      <c r="B139" s="240"/>
      <c r="C139" s="242" t="s">
        <v>1505</v>
      </c>
      <c r="D139" s="243">
        <v>20</v>
      </c>
      <c r="E139" s="242"/>
    </row>
    <row r="140" s="221" customFormat="1" ht="19" customHeight="1" spans="1:5">
      <c r="A140" s="242" t="s">
        <v>1506</v>
      </c>
      <c r="B140" s="240" t="s">
        <v>196</v>
      </c>
      <c r="C140" s="242" t="s">
        <v>1507</v>
      </c>
      <c r="D140" s="243">
        <v>20</v>
      </c>
      <c r="E140" s="242"/>
    </row>
    <row r="141" s="221" customFormat="1" ht="19" customHeight="1" spans="1:5">
      <c r="A141" s="242"/>
      <c r="B141" s="240"/>
      <c r="C141" s="242" t="s">
        <v>1508</v>
      </c>
      <c r="D141" s="243">
        <v>20</v>
      </c>
      <c r="E141" s="242"/>
    </row>
    <row r="142" s="221" customFormat="1" ht="19" customHeight="1" spans="1:5">
      <c r="A142" s="242"/>
      <c r="B142" s="240"/>
      <c r="C142" s="242" t="s">
        <v>1509</v>
      </c>
      <c r="D142" s="243">
        <v>20</v>
      </c>
      <c r="E142" s="242"/>
    </row>
    <row r="143" s="221" customFormat="1" ht="38" customHeight="1" spans="1:5">
      <c r="A143" s="242"/>
      <c r="B143" s="240"/>
      <c r="C143" s="242" t="s">
        <v>1510</v>
      </c>
      <c r="D143" s="243">
        <v>60</v>
      </c>
      <c r="E143" s="242"/>
    </row>
    <row r="144" s="221" customFormat="1" ht="20" customHeight="1" spans="1:5">
      <c r="A144" s="242"/>
      <c r="B144" s="240" t="s">
        <v>305</v>
      </c>
      <c r="C144" s="242" t="s">
        <v>1511</v>
      </c>
      <c r="D144" s="243">
        <v>20</v>
      </c>
      <c r="E144" s="242"/>
    </row>
    <row r="145" s="221" customFormat="1" ht="20" customHeight="1" spans="1:5">
      <c r="A145" s="239" t="s">
        <v>1512</v>
      </c>
      <c r="B145" s="240"/>
      <c r="C145" s="239"/>
      <c r="D145" s="238">
        <f>SUM(D146:D146)</f>
        <v>26</v>
      </c>
      <c r="E145" s="242"/>
    </row>
    <row r="146" s="221" customFormat="1" ht="20" customHeight="1" spans="1:5">
      <c r="A146" s="242" t="s">
        <v>1513</v>
      </c>
      <c r="B146" s="240" t="s">
        <v>168</v>
      </c>
      <c r="C146" s="242" t="s">
        <v>1514</v>
      </c>
      <c r="D146" s="243">
        <v>26</v>
      </c>
      <c r="E146" s="242"/>
    </row>
    <row r="147" s="222" customFormat="1" ht="20" customHeight="1" spans="1:5">
      <c r="A147" s="239" t="s">
        <v>1515</v>
      </c>
      <c r="B147" s="241"/>
      <c r="C147" s="239"/>
      <c r="D147" s="238">
        <f>SUM(D148:D148)</f>
        <v>58</v>
      </c>
      <c r="E147" s="239"/>
    </row>
    <row r="148" s="222" customFormat="1" ht="20" customHeight="1" spans="1:5">
      <c r="A148" s="242" t="s">
        <v>1335</v>
      </c>
      <c r="B148" s="240" t="s">
        <v>91</v>
      </c>
      <c r="C148" s="242" t="s">
        <v>1516</v>
      </c>
      <c r="D148" s="243">
        <v>58</v>
      </c>
      <c r="E148" s="242"/>
    </row>
    <row r="149" s="222" customFormat="1" ht="29" customHeight="1" spans="1:5">
      <c r="A149" s="239" t="s">
        <v>1517</v>
      </c>
      <c r="B149" s="240"/>
      <c r="C149" s="242"/>
      <c r="D149" s="238">
        <f>SUM(D150:D150)</f>
        <v>240</v>
      </c>
      <c r="E149" s="239"/>
    </row>
    <row r="150" s="222" customFormat="1" ht="20" customHeight="1" spans="1:5">
      <c r="A150" s="242" t="s">
        <v>1518</v>
      </c>
      <c r="B150" s="240" t="s">
        <v>172</v>
      </c>
      <c r="C150" s="242" t="s">
        <v>1519</v>
      </c>
      <c r="D150" s="243">
        <v>240</v>
      </c>
      <c r="E150" s="242"/>
    </row>
    <row r="151" s="222" customFormat="1" ht="20" customHeight="1" spans="1:5">
      <c r="A151" s="239" t="s">
        <v>1520</v>
      </c>
      <c r="B151" s="241"/>
      <c r="C151" s="239"/>
      <c r="D151" s="238">
        <f>SUM(D152:D156)</f>
        <v>703</v>
      </c>
      <c r="E151" s="239"/>
    </row>
    <row r="152" s="221" customFormat="1" ht="20" customHeight="1" spans="1:5">
      <c r="A152" s="242" t="s">
        <v>1521</v>
      </c>
      <c r="B152" s="240" t="s">
        <v>168</v>
      </c>
      <c r="C152" s="242" t="s">
        <v>1522</v>
      </c>
      <c r="D152" s="243">
        <v>20</v>
      </c>
      <c r="E152" s="257"/>
    </row>
    <row r="153" s="221" customFormat="1" ht="20" customHeight="1" spans="1:5">
      <c r="A153" s="242"/>
      <c r="B153" s="240"/>
      <c r="C153" s="242" t="s">
        <v>1523</v>
      </c>
      <c r="D153" s="243">
        <v>25</v>
      </c>
      <c r="E153" s="257"/>
    </row>
    <row r="154" s="221" customFormat="1" ht="20" customHeight="1" spans="1:5">
      <c r="A154" s="242"/>
      <c r="B154" s="242" t="s">
        <v>169</v>
      </c>
      <c r="C154" s="242" t="s">
        <v>1524</v>
      </c>
      <c r="D154" s="243">
        <v>22</v>
      </c>
      <c r="E154" s="242"/>
    </row>
    <row r="155" s="221" customFormat="1" ht="20" customHeight="1" spans="1:5">
      <c r="A155" s="242"/>
      <c r="B155" s="242" t="s">
        <v>187</v>
      </c>
      <c r="C155" s="242" t="s">
        <v>1525</v>
      </c>
      <c r="D155" s="243">
        <v>268</v>
      </c>
      <c r="E155" s="242"/>
    </row>
    <row r="156" s="221" customFormat="1" ht="20" customHeight="1" spans="1:5">
      <c r="A156" s="242"/>
      <c r="B156" s="242" t="s">
        <v>188</v>
      </c>
      <c r="C156" s="242" t="s">
        <v>1525</v>
      </c>
      <c r="D156" s="243">
        <v>368</v>
      </c>
      <c r="E156" s="242"/>
    </row>
    <row r="157" s="221" customFormat="1" ht="29" customHeight="1" spans="1:5">
      <c r="A157" s="239" t="s">
        <v>1526</v>
      </c>
      <c r="B157" s="240"/>
      <c r="C157" s="239"/>
      <c r="D157" s="238">
        <f>SUM(D158:D159)</f>
        <v>430</v>
      </c>
      <c r="E157" s="242"/>
    </row>
    <row r="158" s="221" customFormat="1" ht="20" customHeight="1" spans="1:5">
      <c r="A158" s="242" t="s">
        <v>1527</v>
      </c>
      <c r="B158" s="240" t="s">
        <v>162</v>
      </c>
      <c r="C158" s="242" t="s">
        <v>1528</v>
      </c>
      <c r="D158" s="243">
        <v>30</v>
      </c>
      <c r="E158" s="242"/>
    </row>
    <row r="159" s="222" customFormat="1" ht="20" customHeight="1" spans="1:5">
      <c r="A159" s="242" t="s">
        <v>1529</v>
      </c>
      <c r="B159" s="240" t="s">
        <v>1530</v>
      </c>
      <c r="C159" s="242" t="s">
        <v>1531</v>
      </c>
      <c r="D159" s="243">
        <v>400</v>
      </c>
      <c r="E159" s="242"/>
    </row>
    <row r="160" s="221" customFormat="1" ht="20" customHeight="1" spans="1:5">
      <c r="A160" s="239" t="s">
        <v>1532</v>
      </c>
      <c r="B160" s="240"/>
      <c r="C160" s="242"/>
      <c r="D160" s="238">
        <f>SUM(D161:D178)</f>
        <v>1930.49</v>
      </c>
      <c r="E160" s="242"/>
    </row>
    <row r="161" s="248" customFormat="1" ht="20" customHeight="1" spans="1:5">
      <c r="A161" s="258" t="s">
        <v>1533</v>
      </c>
      <c r="B161" s="242" t="s">
        <v>364</v>
      </c>
      <c r="C161" s="258" t="s">
        <v>1534</v>
      </c>
      <c r="D161" s="243">
        <v>98.7</v>
      </c>
      <c r="E161" s="258"/>
    </row>
    <row r="162" s="248" customFormat="1" ht="20" customHeight="1" spans="1:5">
      <c r="A162" s="258"/>
      <c r="B162" s="242"/>
      <c r="C162" s="258" t="s">
        <v>1535</v>
      </c>
      <c r="D162" s="243">
        <v>318</v>
      </c>
      <c r="E162" s="258"/>
    </row>
    <row r="163" s="248" customFormat="1" ht="20" customHeight="1" spans="1:5">
      <c r="A163" s="258"/>
      <c r="B163" s="242"/>
      <c r="C163" s="258" t="s">
        <v>1536</v>
      </c>
      <c r="D163" s="243">
        <v>100</v>
      </c>
      <c r="E163" s="258"/>
    </row>
    <row r="164" s="248" customFormat="1" ht="20" customHeight="1" spans="1:5">
      <c r="A164" s="258"/>
      <c r="B164" s="242" t="s">
        <v>365</v>
      </c>
      <c r="C164" s="258" t="s">
        <v>1534</v>
      </c>
      <c r="D164" s="243">
        <v>100.8</v>
      </c>
      <c r="E164" s="258"/>
    </row>
    <row r="165" s="248" customFormat="1" ht="20" customHeight="1" spans="1:5">
      <c r="A165" s="258"/>
      <c r="B165" s="242"/>
      <c r="C165" s="258" t="s">
        <v>1535</v>
      </c>
      <c r="D165" s="243">
        <v>218</v>
      </c>
      <c r="E165" s="258"/>
    </row>
    <row r="166" s="248" customFormat="1" ht="20" customHeight="1" spans="1:5">
      <c r="A166" s="258"/>
      <c r="B166" s="242"/>
      <c r="C166" s="258" t="s">
        <v>1536</v>
      </c>
      <c r="D166" s="243">
        <v>100</v>
      </c>
      <c r="E166" s="258"/>
    </row>
    <row r="167" s="248" customFormat="1" ht="20" customHeight="1" spans="1:5">
      <c r="A167" s="258"/>
      <c r="B167" s="242" t="s">
        <v>366</v>
      </c>
      <c r="C167" s="258" t="s">
        <v>1534</v>
      </c>
      <c r="D167" s="243">
        <v>67</v>
      </c>
      <c r="E167" s="258"/>
    </row>
    <row r="168" s="248" customFormat="1" ht="20" customHeight="1" spans="1:5">
      <c r="A168" s="258"/>
      <c r="B168" s="242"/>
      <c r="C168" s="258" t="s">
        <v>1535</v>
      </c>
      <c r="D168" s="243">
        <v>240</v>
      </c>
      <c r="E168" s="258"/>
    </row>
    <row r="169" s="248" customFormat="1" ht="20" customHeight="1" spans="1:5">
      <c r="A169" s="258"/>
      <c r="B169" s="242"/>
      <c r="C169" s="258" t="s">
        <v>1536</v>
      </c>
      <c r="D169" s="243">
        <v>100</v>
      </c>
      <c r="E169" s="258"/>
    </row>
    <row r="170" s="248" customFormat="1" ht="20" customHeight="1" spans="1:5">
      <c r="A170" s="258"/>
      <c r="B170" s="242" t="s">
        <v>367</v>
      </c>
      <c r="C170" s="258" t="s">
        <v>1534</v>
      </c>
      <c r="D170" s="243">
        <v>49.56</v>
      </c>
      <c r="E170" s="258"/>
    </row>
    <row r="171" s="248" customFormat="1" ht="20" customHeight="1" spans="1:5">
      <c r="A171" s="258"/>
      <c r="B171" s="242"/>
      <c r="C171" s="258" t="s">
        <v>1535</v>
      </c>
      <c r="D171" s="243">
        <v>135</v>
      </c>
      <c r="E171" s="258"/>
    </row>
    <row r="172" s="248" customFormat="1" ht="20" customHeight="1" spans="1:5">
      <c r="A172" s="258"/>
      <c r="B172" s="242"/>
      <c r="C172" s="258" t="s">
        <v>1536</v>
      </c>
      <c r="D172" s="243">
        <v>100</v>
      </c>
      <c r="E172" s="258"/>
    </row>
    <row r="173" s="248" customFormat="1" ht="20" customHeight="1" spans="1:5">
      <c r="A173" s="258"/>
      <c r="B173" s="242" t="s">
        <v>370</v>
      </c>
      <c r="C173" s="258" t="s">
        <v>1534</v>
      </c>
      <c r="D173" s="243">
        <v>51.32</v>
      </c>
      <c r="E173" s="258"/>
    </row>
    <row r="174" s="248" customFormat="1" ht="20" customHeight="1" spans="1:5">
      <c r="A174" s="258"/>
      <c r="B174" s="242"/>
      <c r="C174" s="258" t="s">
        <v>1537</v>
      </c>
      <c r="D174" s="243">
        <v>101</v>
      </c>
      <c r="E174" s="258"/>
    </row>
    <row r="175" s="248" customFormat="1" ht="20" customHeight="1" spans="1:5">
      <c r="A175" s="258"/>
      <c r="B175" s="242" t="s">
        <v>1538</v>
      </c>
      <c r="C175" s="258" t="s">
        <v>1534</v>
      </c>
      <c r="D175" s="243">
        <v>84.86</v>
      </c>
      <c r="E175" s="258"/>
    </row>
    <row r="176" s="248" customFormat="1" ht="20" customHeight="1" spans="1:5">
      <c r="A176" s="258"/>
      <c r="B176" s="242"/>
      <c r="C176" s="258" t="s">
        <v>1539</v>
      </c>
      <c r="D176" s="243">
        <v>30</v>
      </c>
      <c r="E176" s="258"/>
    </row>
    <row r="177" s="248" customFormat="1" ht="20" customHeight="1" spans="1:5">
      <c r="A177" s="258"/>
      <c r="B177" s="242" t="s">
        <v>369</v>
      </c>
      <c r="C177" s="258" t="s">
        <v>1534</v>
      </c>
      <c r="D177" s="243">
        <v>22.25</v>
      </c>
      <c r="E177" s="258"/>
    </row>
    <row r="178" s="248" customFormat="1" ht="20" customHeight="1" spans="1:5">
      <c r="A178" s="258"/>
      <c r="B178" s="242"/>
      <c r="C178" s="258" t="s">
        <v>1540</v>
      </c>
      <c r="D178" s="243">
        <v>14</v>
      </c>
      <c r="E178" s="258"/>
    </row>
    <row r="179" s="221" customFormat="1" spans="1:5">
      <c r="A179" s="223"/>
      <c r="C179" s="224"/>
      <c r="D179" s="225"/>
      <c r="E179" s="223"/>
    </row>
  </sheetData>
  <mergeCells count="61">
    <mergeCell ref="A2:E2"/>
    <mergeCell ref="A3:E3"/>
    <mergeCell ref="A4:A5"/>
    <mergeCell ref="A8:A12"/>
    <mergeCell ref="A13:A14"/>
    <mergeCell ref="A15:A20"/>
    <mergeCell ref="A21:A23"/>
    <mergeCell ref="A25:A29"/>
    <mergeCell ref="A31:A34"/>
    <mergeCell ref="A35:A38"/>
    <mergeCell ref="A39:A40"/>
    <mergeCell ref="A41:A51"/>
    <mergeCell ref="A52:A53"/>
    <mergeCell ref="A54:A55"/>
    <mergeCell ref="A61:A63"/>
    <mergeCell ref="A67:A72"/>
    <mergeCell ref="A74:A85"/>
    <mergeCell ref="A90:A93"/>
    <mergeCell ref="A94:A95"/>
    <mergeCell ref="A97:A100"/>
    <mergeCell ref="A103:A108"/>
    <mergeCell ref="A109:A119"/>
    <mergeCell ref="A120:A121"/>
    <mergeCell ref="A122:A134"/>
    <mergeCell ref="A136:A137"/>
    <mergeCell ref="A138:A139"/>
    <mergeCell ref="A140:A144"/>
    <mergeCell ref="A152:A156"/>
    <mergeCell ref="A161:A178"/>
    <mergeCell ref="B4:B5"/>
    <mergeCell ref="B8:B9"/>
    <mergeCell ref="B13:B14"/>
    <mergeCell ref="B25:B26"/>
    <mergeCell ref="B31:B34"/>
    <mergeCell ref="B36:B37"/>
    <mergeCell ref="B42:B44"/>
    <mergeCell ref="B54:B55"/>
    <mergeCell ref="B61:B63"/>
    <mergeCell ref="B67:B68"/>
    <mergeCell ref="B69:B70"/>
    <mergeCell ref="B71:B72"/>
    <mergeCell ref="B78:B79"/>
    <mergeCell ref="B104:B105"/>
    <mergeCell ref="B116:B117"/>
    <mergeCell ref="B120:B121"/>
    <mergeCell ref="B125:B126"/>
    <mergeCell ref="B128:B130"/>
    <mergeCell ref="B132:B134"/>
    <mergeCell ref="B138:B139"/>
    <mergeCell ref="B140:B143"/>
    <mergeCell ref="B152:B153"/>
    <mergeCell ref="B161:B163"/>
    <mergeCell ref="B164:B166"/>
    <mergeCell ref="B167:B169"/>
    <mergeCell ref="B170:B172"/>
    <mergeCell ref="B173:B174"/>
    <mergeCell ref="B175:B176"/>
    <mergeCell ref="B177:B178"/>
    <mergeCell ref="C4:C5"/>
    <mergeCell ref="D4:D5"/>
    <mergeCell ref="E4:E5"/>
  </mergeCells>
  <printOptions horizontalCentered="1"/>
  <pageMargins left="0.554861111111111" right="0.554861111111111" top="1" bottom="1" header="0.5" footer="0.5"/>
  <pageSetup paperSize="9" scale="81" fitToHeight="0" orientation="portrait"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9"/>
  <sheetViews>
    <sheetView showZeros="0" workbookViewId="0">
      <selection activeCell="A7" sqref="A7"/>
    </sheetView>
  </sheetViews>
  <sheetFormatPr defaultColWidth="22.5" defaultRowHeight="14.4" outlineLevelCol="4"/>
  <cols>
    <col min="1" max="1" width="22.3796296296296" style="223" customWidth="1"/>
    <col min="2" max="2" width="22" style="221" customWidth="1"/>
    <col min="3" max="3" width="22.6296296296296" style="224" customWidth="1"/>
    <col min="4" max="4" width="13.1296296296296" style="225" customWidth="1"/>
    <col min="5" max="5" width="43" style="223" customWidth="1"/>
    <col min="6" max="16370" width="22.5" style="221" customWidth="1"/>
    <col min="16371" max="16379" width="22.5" style="221"/>
    <col min="16380" max="16384" width="22.5" style="226"/>
  </cols>
  <sheetData>
    <row r="1" ht="26" customHeight="1" spans="1:5">
      <c r="A1" s="227" t="s">
        <v>24</v>
      </c>
    </row>
    <row r="2" s="221" customFormat="1" ht="55" customHeight="1" spans="1:5">
      <c r="A2" s="228" t="s">
        <v>1541</v>
      </c>
      <c r="B2" s="228"/>
      <c r="C2" s="228"/>
      <c r="D2" s="228"/>
      <c r="E2" s="228"/>
    </row>
    <row r="3" s="221" customFormat="1" ht="17" customHeight="1" spans="1:5">
      <c r="A3" s="229" t="s">
        <v>375</v>
      </c>
      <c r="B3" s="229"/>
      <c r="C3" s="229"/>
      <c r="D3" s="229"/>
      <c r="E3" s="229"/>
    </row>
    <row r="4" s="221" customFormat="1" ht="18" customHeight="1" spans="1:5">
      <c r="A4" s="230" t="s">
        <v>1306</v>
      </c>
      <c r="B4" s="231" t="s">
        <v>1307</v>
      </c>
      <c r="C4" s="231" t="s">
        <v>1183</v>
      </c>
      <c r="D4" s="232" t="s">
        <v>381</v>
      </c>
      <c r="E4" s="230" t="s">
        <v>1308</v>
      </c>
    </row>
    <row r="5" s="221" customFormat="1" ht="18" customHeight="1" spans="1:5">
      <c r="A5" s="233"/>
      <c r="B5" s="234"/>
      <c r="C5" s="234"/>
      <c r="D5" s="235"/>
      <c r="E5" s="233"/>
    </row>
    <row r="6" s="221" customFormat="1" ht="18" customHeight="1" spans="1:5">
      <c r="A6" s="236" t="s">
        <v>590</v>
      </c>
      <c r="B6" s="237"/>
      <c r="C6" s="237"/>
      <c r="D6" s="238">
        <f>D7+D12+D15+D10+D18</f>
        <v>22896.348677</v>
      </c>
      <c r="E6" s="236"/>
    </row>
    <row r="7" s="221" customFormat="1" ht="18" customHeight="1" spans="1:5">
      <c r="A7" s="239" t="s">
        <v>1309</v>
      </c>
      <c r="B7" s="240"/>
      <c r="C7" s="241"/>
      <c r="D7" s="238">
        <f>SUM(D8:D9)</f>
        <v>520</v>
      </c>
      <c r="E7" s="242"/>
    </row>
    <row r="8" s="221" customFormat="1" ht="18" customHeight="1" spans="1:5">
      <c r="A8" s="242" t="s">
        <v>1542</v>
      </c>
      <c r="B8" s="240" t="s">
        <v>1311</v>
      </c>
      <c r="C8" s="242" t="s">
        <v>1543</v>
      </c>
      <c r="D8" s="243">
        <v>270</v>
      </c>
      <c r="E8" s="242" t="s">
        <v>1543</v>
      </c>
    </row>
    <row r="9" s="221" customFormat="1" ht="35" customHeight="1" spans="1:5">
      <c r="A9" s="242"/>
      <c r="B9" s="240"/>
      <c r="C9" s="242" t="s">
        <v>1544</v>
      </c>
      <c r="D9" s="243">
        <v>250</v>
      </c>
      <c r="E9" s="242" t="s">
        <v>1545</v>
      </c>
    </row>
    <row r="10" s="222" customFormat="1" ht="18" customHeight="1" spans="1:5">
      <c r="A10" s="239" t="s">
        <v>1546</v>
      </c>
      <c r="B10" s="241"/>
      <c r="C10" s="239"/>
      <c r="D10" s="238">
        <f>SUM(D11:D11)</f>
        <v>320</v>
      </c>
      <c r="E10" s="239"/>
    </row>
    <row r="11" s="222" customFormat="1" ht="18" customHeight="1" spans="1:5">
      <c r="A11" s="242" t="s">
        <v>1521</v>
      </c>
      <c r="B11" s="240" t="s">
        <v>1311</v>
      </c>
      <c r="C11" s="242" t="s">
        <v>1547</v>
      </c>
      <c r="D11" s="243">
        <v>320</v>
      </c>
      <c r="E11" s="242" t="s">
        <v>1547</v>
      </c>
    </row>
    <row r="12" s="221" customFormat="1" ht="18" customHeight="1" spans="1:5">
      <c r="A12" s="239" t="s">
        <v>1548</v>
      </c>
      <c r="B12" s="240"/>
      <c r="C12" s="239"/>
      <c r="D12" s="238">
        <f>SUM(D13:D14)</f>
        <v>170</v>
      </c>
      <c r="E12" s="242"/>
    </row>
    <row r="13" s="221" customFormat="1" ht="18" customHeight="1" spans="1:5">
      <c r="A13" s="244" t="s">
        <v>1549</v>
      </c>
      <c r="B13" s="240" t="s">
        <v>1311</v>
      </c>
      <c r="C13" s="242" t="s">
        <v>1550</v>
      </c>
      <c r="D13" s="243">
        <v>120</v>
      </c>
      <c r="E13" s="242" t="s">
        <v>1550</v>
      </c>
    </row>
    <row r="14" s="221" customFormat="1" ht="18" customHeight="1" spans="1:5">
      <c r="A14" s="245"/>
      <c r="B14" s="240" t="s">
        <v>1311</v>
      </c>
      <c r="C14" s="242" t="s">
        <v>1551</v>
      </c>
      <c r="D14" s="243">
        <v>50</v>
      </c>
      <c r="E14" s="242" t="s">
        <v>1551</v>
      </c>
    </row>
    <row r="15" s="221" customFormat="1" ht="18" customHeight="1" spans="1:5">
      <c r="A15" s="239" t="s">
        <v>1552</v>
      </c>
      <c r="B15" s="240"/>
      <c r="C15" s="242"/>
      <c r="D15" s="238">
        <f>D16+D17</f>
        <v>16886.348677</v>
      </c>
      <c r="E15" s="242"/>
    </row>
    <row r="16" s="221" customFormat="1" ht="18" customHeight="1" spans="1:5">
      <c r="A16" s="244" t="s">
        <v>1075</v>
      </c>
      <c r="B16" s="246" t="s">
        <v>1311</v>
      </c>
      <c r="C16" s="242" t="s">
        <v>1553</v>
      </c>
      <c r="D16" s="243">
        <v>16286.348677</v>
      </c>
      <c r="E16" s="242" t="s">
        <v>1553</v>
      </c>
    </row>
    <row r="17" s="221" customFormat="1" ht="18" customHeight="1" spans="1:5">
      <c r="A17" s="245"/>
      <c r="B17" s="246" t="s">
        <v>1311</v>
      </c>
      <c r="C17" s="242" t="s">
        <v>1554</v>
      </c>
      <c r="D17" s="243">
        <v>600</v>
      </c>
      <c r="E17" s="242" t="s">
        <v>1554</v>
      </c>
    </row>
    <row r="18" s="221" customFormat="1" ht="18" customHeight="1" spans="1:5">
      <c r="A18" s="239" t="s">
        <v>1555</v>
      </c>
      <c r="B18" s="240"/>
      <c r="C18" s="242"/>
      <c r="D18" s="238">
        <f>SUM(D19)</f>
        <v>5000</v>
      </c>
      <c r="E18" s="242"/>
    </row>
    <row r="19" s="221" customFormat="1" ht="18" customHeight="1" spans="1:5">
      <c r="A19" s="242" t="s">
        <v>1556</v>
      </c>
      <c r="B19" s="240" t="s">
        <v>1311</v>
      </c>
      <c r="C19" s="242" t="s">
        <v>1556</v>
      </c>
      <c r="D19" s="243">
        <v>5000</v>
      </c>
      <c r="E19" s="242" t="s">
        <v>1556</v>
      </c>
    </row>
  </sheetData>
  <mergeCells count="11">
    <mergeCell ref="A2:E2"/>
    <mergeCell ref="A3:E3"/>
    <mergeCell ref="A4:A5"/>
    <mergeCell ref="A8:A9"/>
    <mergeCell ref="A13:A14"/>
    <mergeCell ref="A16:A17"/>
    <mergeCell ref="B4:B5"/>
    <mergeCell ref="B8:B9"/>
    <mergeCell ref="C4:C5"/>
    <mergeCell ref="D4:D5"/>
    <mergeCell ref="E4:E5"/>
  </mergeCells>
  <printOptions horizontalCentered="1"/>
  <pageMargins left="0.554861111111111" right="0.554861111111111" top="1" bottom="1" header="0.5" footer="0.5"/>
  <pageSetup paperSize="9" fitToHeight="0" orientation="landscape" horizontalDpi="600"/>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5"/>
  <sheetViews>
    <sheetView showZeros="0" workbookViewId="0">
      <selection activeCell="A1" sqref="A1:C1"/>
    </sheetView>
  </sheetViews>
  <sheetFormatPr defaultColWidth="10" defaultRowHeight="14.4" outlineLevelCol="5"/>
  <cols>
    <col min="1" max="1" width="10" style="17" customWidth="1"/>
    <col min="2" max="2" width="26.75" style="17" customWidth="1"/>
    <col min="3" max="3" width="30.5" style="17" customWidth="1"/>
    <col min="4" max="4" width="11.25" style="17" customWidth="1"/>
    <col min="5" max="5" width="50.5" style="17" customWidth="1"/>
    <col min="6" max="7" width="9.75" style="17" customWidth="1"/>
    <col min="8" max="16384" width="10" style="17"/>
  </cols>
  <sheetData>
    <row r="1" s="17" customFormat="1" ht="17.25" customHeight="1" spans="1:6">
      <c r="A1" s="193" t="s">
        <v>26</v>
      </c>
      <c r="B1" s="193"/>
      <c r="C1" s="193"/>
      <c r="D1" s="194"/>
      <c r="E1" s="194"/>
      <c r="F1" s="194"/>
    </row>
    <row r="2" s="17" customFormat="1" ht="27.2" customHeight="1" spans="1:6">
      <c r="A2" s="214" t="s">
        <v>1557</v>
      </c>
      <c r="B2" s="214"/>
      <c r="C2" s="214"/>
      <c r="D2" s="214"/>
      <c r="E2" s="214"/>
    </row>
    <row r="3" s="17" customFormat="1" ht="21" customHeight="1" spans="1:6">
      <c r="A3" s="144"/>
      <c r="B3" s="144"/>
      <c r="C3" s="130"/>
      <c r="D3" s="144"/>
      <c r="E3" s="131" t="s">
        <v>375</v>
      </c>
    </row>
    <row r="4" s="17" customFormat="1" ht="36" customHeight="1" spans="1:6">
      <c r="A4" s="22" t="s">
        <v>1558</v>
      </c>
      <c r="B4" s="22" t="s">
        <v>1559</v>
      </c>
      <c r="C4" s="22" t="s">
        <v>1183</v>
      </c>
      <c r="D4" s="22" t="s">
        <v>1560</v>
      </c>
      <c r="E4" s="22" t="s">
        <v>3</v>
      </c>
    </row>
    <row r="5" s="17" customFormat="1" ht="27" customHeight="1" spans="1:6">
      <c r="A5" s="215" t="s">
        <v>1561</v>
      </c>
      <c r="B5" s="216" t="s">
        <v>1549</v>
      </c>
      <c r="C5" s="216" t="s">
        <v>1551</v>
      </c>
      <c r="D5" s="217">
        <v>50</v>
      </c>
      <c r="E5" s="218" t="s">
        <v>1551</v>
      </c>
    </row>
    <row r="6" s="17" customFormat="1" ht="51" customHeight="1" spans="1:6">
      <c r="A6" s="215" t="s">
        <v>1562</v>
      </c>
      <c r="B6" s="216" t="s">
        <v>1563</v>
      </c>
      <c r="C6" s="216" t="s">
        <v>1304</v>
      </c>
      <c r="D6" s="217">
        <v>4000</v>
      </c>
      <c r="E6" s="218" t="s">
        <v>1564</v>
      </c>
    </row>
    <row r="7" s="17" customFormat="1" ht="30" customHeight="1" spans="1:6">
      <c r="A7" s="215" t="s">
        <v>1562</v>
      </c>
      <c r="B7" s="216" t="s">
        <v>1563</v>
      </c>
      <c r="C7" s="216" t="s">
        <v>1343</v>
      </c>
      <c r="D7" s="217">
        <v>4000</v>
      </c>
      <c r="E7" s="218" t="s">
        <v>1343</v>
      </c>
    </row>
    <row r="8" s="17" customFormat="1" ht="26" customHeight="1" spans="1:6">
      <c r="A8" s="215" t="s">
        <v>1565</v>
      </c>
      <c r="B8" s="216" t="s">
        <v>1566</v>
      </c>
      <c r="C8" s="216" t="s">
        <v>1567</v>
      </c>
      <c r="D8" s="217">
        <v>1000</v>
      </c>
      <c r="E8" s="218" t="s">
        <v>1567</v>
      </c>
    </row>
    <row r="9" s="17" customFormat="1" ht="29" customHeight="1" spans="1:6">
      <c r="A9" s="215" t="s">
        <v>1568</v>
      </c>
      <c r="B9" s="216" t="s">
        <v>1569</v>
      </c>
      <c r="C9" s="216" t="s">
        <v>1332</v>
      </c>
      <c r="D9" s="217">
        <v>1000</v>
      </c>
      <c r="E9" s="216" t="s">
        <v>1333</v>
      </c>
    </row>
    <row r="10" s="17" customFormat="1" ht="40" customHeight="1" spans="1:6">
      <c r="A10" s="215" t="s">
        <v>1570</v>
      </c>
      <c r="B10" s="216" t="s">
        <v>1571</v>
      </c>
      <c r="C10" s="216" t="s">
        <v>1336</v>
      </c>
      <c r="D10" s="217">
        <v>320</v>
      </c>
      <c r="E10" s="218" t="s">
        <v>1337</v>
      </c>
    </row>
    <row r="11" s="17" customFormat="1" ht="26" customHeight="1" spans="1:6">
      <c r="A11" s="215" t="s">
        <v>1572</v>
      </c>
      <c r="B11" s="216" t="s">
        <v>1075</v>
      </c>
      <c r="C11" s="216" t="s">
        <v>1573</v>
      </c>
      <c r="D11" s="217">
        <v>270</v>
      </c>
      <c r="E11" s="218" t="s">
        <v>1574</v>
      </c>
    </row>
    <row r="12" s="17" customFormat="1" ht="26" customHeight="1" spans="1:6">
      <c r="A12" s="215">
        <v>2130109</v>
      </c>
      <c r="B12" s="216" t="s">
        <v>1575</v>
      </c>
      <c r="C12" s="216" t="s">
        <v>1576</v>
      </c>
      <c r="D12" s="217">
        <v>120</v>
      </c>
      <c r="E12" s="218" t="s">
        <v>1576</v>
      </c>
    </row>
    <row r="13" s="17" customFormat="1" ht="38" customHeight="1" spans="1:6">
      <c r="A13" s="215">
        <v>2049999</v>
      </c>
      <c r="B13" s="216" t="s">
        <v>1577</v>
      </c>
      <c r="C13" s="216" t="s">
        <v>1544</v>
      </c>
      <c r="D13" s="217">
        <v>250</v>
      </c>
      <c r="E13" s="218" t="s">
        <v>1545</v>
      </c>
    </row>
    <row r="14" s="17" customFormat="1" ht="26" customHeight="1" spans="1:6">
      <c r="A14" s="215">
        <v>227</v>
      </c>
      <c r="B14" s="216" t="s">
        <v>1578</v>
      </c>
      <c r="C14" s="216" t="s">
        <v>1556</v>
      </c>
      <c r="D14" s="217">
        <v>5000</v>
      </c>
      <c r="E14" s="218" t="s">
        <v>1556</v>
      </c>
    </row>
    <row r="15" s="17" customFormat="1" ht="26" customHeight="1" spans="1:6">
      <c r="A15" s="215" t="s">
        <v>590</v>
      </c>
      <c r="B15" s="215"/>
      <c r="C15" s="215"/>
      <c r="D15" s="219">
        <f>SUM(D5:D14)</f>
        <v>16010</v>
      </c>
      <c r="E15" s="220"/>
    </row>
  </sheetData>
  <mergeCells count="2">
    <mergeCell ref="A1:C1"/>
    <mergeCell ref="A2:E2"/>
  </mergeCells>
  <printOptions horizontalCentered="1"/>
  <pageMargins left="0.472222222222222" right="0.472222222222222" top="1" bottom="1" header="0.5" footer="0.5"/>
  <pageSetup paperSize="9" fitToHeight="0" orientation="landscape" horizontalDpi="6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7"/>
  <sheetViews>
    <sheetView showZeros="0" workbookViewId="0">
      <selection activeCell="C10" sqref="C10"/>
    </sheetView>
  </sheetViews>
  <sheetFormatPr defaultColWidth="10" defaultRowHeight="14.4" outlineLevelRow="6" outlineLevelCol="5"/>
  <cols>
    <col min="1" max="1" width="11.287037037037" customWidth="1"/>
    <col min="2" max="2" width="15.75" customWidth="1"/>
    <col min="3" max="3" width="26.5" customWidth="1"/>
    <col min="4" max="4" width="16.4074074074074" customWidth="1"/>
    <col min="5" max="5" width="20.3796296296296" customWidth="1"/>
    <col min="6" max="6" width="16" customWidth="1"/>
  </cols>
  <sheetData>
    <row r="1" spans="1:6">
      <c r="A1" s="206" t="s">
        <v>28</v>
      </c>
    </row>
    <row r="2" ht="29.35" customHeight="1" spans="1:6">
      <c r="A2" s="213" t="s">
        <v>1579</v>
      </c>
      <c r="B2" s="213"/>
      <c r="C2" s="213"/>
      <c r="D2" s="213"/>
      <c r="E2" s="213"/>
      <c r="F2" s="213"/>
    </row>
    <row r="3" customFormat="1" ht="23" customHeight="1" spans="1:6">
      <c r="A3" s="5"/>
      <c r="B3" s="5"/>
      <c r="C3" s="5"/>
      <c r="E3" s="204" t="s">
        <v>375</v>
      </c>
      <c r="F3" s="204"/>
    </row>
    <row r="4" ht="19.55" customHeight="1" spans="1:6">
      <c r="A4" s="148" t="s">
        <v>1580</v>
      </c>
      <c r="B4" s="148"/>
      <c r="C4" s="148"/>
      <c r="D4" s="148"/>
      <c r="E4" s="148"/>
      <c r="F4" s="148"/>
    </row>
    <row r="5" ht="18.8" customHeight="1" spans="1:6">
      <c r="A5" s="148" t="s">
        <v>590</v>
      </c>
      <c r="B5" s="148" t="s">
        <v>1581</v>
      </c>
      <c r="C5" s="148" t="s">
        <v>1582</v>
      </c>
      <c r="D5" s="148" t="s">
        <v>1583</v>
      </c>
      <c r="E5" s="148"/>
      <c r="F5" s="148" t="s">
        <v>1584</v>
      </c>
    </row>
    <row r="6" ht="29.35" customHeight="1" spans="1:6">
      <c r="A6" s="148"/>
      <c r="B6" s="148"/>
      <c r="C6" s="148"/>
      <c r="D6" s="148" t="s">
        <v>1585</v>
      </c>
      <c r="E6" s="148" t="s">
        <v>1586</v>
      </c>
      <c r="F6" s="148"/>
    </row>
    <row r="7" ht="34" customHeight="1" spans="1:6">
      <c r="A7" s="8">
        <v>310.15</v>
      </c>
      <c r="B7" s="8">
        <v>40.15</v>
      </c>
      <c r="C7" s="8">
        <v>270</v>
      </c>
      <c r="D7" s="8">
        <v>0</v>
      </c>
      <c r="E7" s="8">
        <v>270</v>
      </c>
      <c r="F7" s="8">
        <v>0</v>
      </c>
    </row>
  </sheetData>
  <mergeCells count="8">
    <mergeCell ref="A2:F2"/>
    <mergeCell ref="E3:F3"/>
    <mergeCell ref="A4:F4"/>
    <mergeCell ref="D5:E5"/>
    <mergeCell ref="A5:A6"/>
    <mergeCell ref="B5:B6"/>
    <mergeCell ref="C5:C6"/>
    <mergeCell ref="F5:F6"/>
  </mergeCells>
  <printOptions horizontalCentered="1"/>
  <pageMargins left="0.590277777777778" right="0.590277777777778" top="1" bottom="1" header="0.5" footer="0.5"/>
  <pageSetup paperSize="9" fitToHeight="0" orientation="landscape" horizontalDpi="600"/>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269"/>
  <sheetViews>
    <sheetView showZeros="0" topLeftCell="D1" workbookViewId="0">
      <selection activeCell="L272" sqref="L272"/>
    </sheetView>
  </sheetViews>
  <sheetFormatPr defaultColWidth="10" defaultRowHeight="14.4"/>
  <cols>
    <col min="1" max="3" width="10" hidden="1" customWidth="1"/>
    <col min="4" max="4" width="8.9537037037037" customWidth="1"/>
    <col min="5" max="5" width="11.8796296296296" customWidth="1"/>
    <col min="6" max="6" width="10.6296296296296" customWidth="1"/>
    <col min="7" max="7" width="12.75" customWidth="1"/>
    <col min="8" max="8" width="8.5" customWidth="1"/>
    <col min="9" max="9" width="10.1296296296296" customWidth="1"/>
    <col min="10" max="10" width="11.75" customWidth="1"/>
    <col min="11" max="11" width="11.3796296296296" customWidth="1"/>
    <col min="12" max="12" width="11" customWidth="1"/>
    <col min="13" max="13" width="10.3796296296296" customWidth="1"/>
    <col min="14" max="14" width="9" customWidth="1"/>
    <col min="15" max="15" width="10.5" customWidth="1"/>
    <col min="16" max="16" width="9.5" customWidth="1"/>
  </cols>
  <sheetData>
    <row r="1" ht="26" customHeight="1" spans="1:16">
      <c r="D1" s="206" t="s">
        <v>30</v>
      </c>
    </row>
    <row r="2" ht="27.1" customHeight="1" spans="1:16">
      <c r="D2" s="207" t="s">
        <v>1587</v>
      </c>
      <c r="E2" s="207"/>
      <c r="F2" s="207"/>
      <c r="G2" s="207"/>
      <c r="H2" s="207"/>
      <c r="I2" s="207"/>
      <c r="J2" s="207"/>
      <c r="K2" s="207"/>
      <c r="L2" s="207"/>
      <c r="M2" s="207"/>
      <c r="N2" s="207"/>
      <c r="O2" s="207"/>
      <c r="P2" s="207"/>
    </row>
    <row r="3" customFormat="1" ht="24" customHeight="1" spans="1:16">
      <c r="O3" s="208" t="s">
        <v>1588</v>
      </c>
      <c r="P3" s="208"/>
    </row>
    <row r="4" ht="36" customHeight="1" spans="1:16">
      <c r="D4" s="148" t="s">
        <v>1589</v>
      </c>
      <c r="E4" s="148"/>
      <c r="F4" s="148"/>
      <c r="G4" s="148"/>
      <c r="H4" s="148"/>
      <c r="I4" s="148"/>
      <c r="J4" s="148"/>
      <c r="K4" s="148"/>
      <c r="L4" s="148" t="s">
        <v>1590</v>
      </c>
      <c r="M4" s="148"/>
      <c r="N4" s="148"/>
      <c r="O4" s="148"/>
      <c r="P4" s="148"/>
    </row>
    <row r="5" ht="36" customHeight="1" spans="1:16">
      <c r="D5" s="148" t="s">
        <v>590</v>
      </c>
      <c r="E5" s="148" t="s">
        <v>1591</v>
      </c>
      <c r="F5" s="148"/>
      <c r="G5" s="148"/>
      <c r="H5" s="148"/>
      <c r="I5" s="148" t="s">
        <v>1592</v>
      </c>
      <c r="J5" s="148"/>
      <c r="K5" s="148"/>
      <c r="L5" s="148" t="s">
        <v>590</v>
      </c>
      <c r="M5" s="148" t="s">
        <v>1583</v>
      </c>
      <c r="N5" s="148"/>
      <c r="O5" s="148"/>
      <c r="P5" s="148"/>
    </row>
    <row r="6" ht="36" customHeight="1" spans="1:16">
      <c r="D6" s="148"/>
      <c r="E6" s="148" t="s">
        <v>1099</v>
      </c>
      <c r="F6" s="148" t="s">
        <v>1593</v>
      </c>
      <c r="G6" s="148" t="s">
        <v>1594</v>
      </c>
      <c r="H6" s="148" t="s">
        <v>1595</v>
      </c>
      <c r="I6" s="148" t="s">
        <v>1099</v>
      </c>
      <c r="J6" s="148" t="s">
        <v>1596</v>
      </c>
      <c r="K6" s="148" t="s">
        <v>1597</v>
      </c>
      <c r="L6" s="148"/>
      <c r="M6" s="148" t="s">
        <v>1598</v>
      </c>
      <c r="N6" s="148" t="s">
        <v>1599</v>
      </c>
      <c r="O6" s="148" t="s">
        <v>1600</v>
      </c>
      <c r="P6" s="148" t="s">
        <v>1601</v>
      </c>
    </row>
    <row r="7" ht="36" customHeight="1" spans="1:16">
      <c r="D7" s="148">
        <v>18335</v>
      </c>
      <c r="E7" s="148">
        <v>11505</v>
      </c>
      <c r="F7" s="148">
        <v>1398</v>
      </c>
      <c r="G7" s="148">
        <v>10107</v>
      </c>
      <c r="H7" s="148"/>
      <c r="I7" s="148">
        <v>6830</v>
      </c>
      <c r="J7" s="148">
        <v>8</v>
      </c>
      <c r="K7" s="148">
        <v>6822</v>
      </c>
      <c r="L7" s="209">
        <v>150365</v>
      </c>
      <c r="M7" s="148">
        <v>28052</v>
      </c>
      <c r="N7" s="148">
        <v>81785</v>
      </c>
      <c r="O7" s="148">
        <v>33007</v>
      </c>
      <c r="P7" s="148">
        <v>7521</v>
      </c>
    </row>
    <row r="8" ht="19.9" hidden="1" customHeight="1" spans="1:16">
      <c r="A8" s="210" t="s">
        <v>1602</v>
      </c>
      <c r="B8" s="211" t="s">
        <v>86</v>
      </c>
      <c r="C8" s="210" t="s">
        <v>1603</v>
      </c>
      <c r="D8" s="210">
        <f>E8+I8</f>
        <v>95</v>
      </c>
      <c r="E8" s="210">
        <f>F8+G8</f>
        <v>46</v>
      </c>
      <c r="F8" s="210">
        <v>37</v>
      </c>
      <c r="G8" s="212">
        <v>9</v>
      </c>
      <c r="H8" s="212"/>
      <c r="I8" s="212">
        <v>49</v>
      </c>
      <c r="J8" s="212">
        <v>1</v>
      </c>
      <c r="K8" s="212">
        <v>48</v>
      </c>
      <c r="L8" s="212">
        <v>0</v>
      </c>
      <c r="M8" s="212" t="s">
        <v>1604</v>
      </c>
      <c r="N8" s="212" t="s">
        <v>1604</v>
      </c>
      <c r="O8" s="212" t="s">
        <v>1604</v>
      </c>
      <c r="P8" s="212" t="s">
        <v>1604</v>
      </c>
    </row>
    <row r="9" ht="19.9" hidden="1" customHeight="1" spans="1:16">
      <c r="A9" s="210" t="s">
        <v>1605</v>
      </c>
      <c r="B9" s="211" t="s">
        <v>87</v>
      </c>
      <c r="C9" s="210" t="s">
        <v>1603</v>
      </c>
      <c r="D9" s="210">
        <f t="shared" ref="D9:D72" si="0">E9+I9</f>
        <v>65</v>
      </c>
      <c r="E9" s="210">
        <f t="shared" ref="E9:E72" si="1">F9+G9</f>
        <v>32</v>
      </c>
      <c r="F9" s="210">
        <v>25</v>
      </c>
      <c r="G9" s="212">
        <v>7</v>
      </c>
      <c r="H9" s="212"/>
      <c r="I9" s="212">
        <v>33</v>
      </c>
      <c r="J9" s="212">
        <v>0</v>
      </c>
      <c r="K9" s="212">
        <v>33</v>
      </c>
      <c r="L9" s="212">
        <v>0</v>
      </c>
      <c r="M9" s="212" t="s">
        <v>1604</v>
      </c>
      <c r="N9" s="212" t="s">
        <v>1604</v>
      </c>
      <c r="O9" s="212" t="s">
        <v>1604</v>
      </c>
      <c r="P9" s="212" t="s">
        <v>1604</v>
      </c>
    </row>
    <row r="10" ht="19.9" hidden="1" customHeight="1" spans="1:16">
      <c r="A10" s="210" t="s">
        <v>1606</v>
      </c>
      <c r="B10" s="211" t="s">
        <v>1355</v>
      </c>
      <c r="C10" s="210" t="s">
        <v>1603</v>
      </c>
      <c r="D10" s="210">
        <f t="shared" si="0"/>
        <v>80</v>
      </c>
      <c r="E10" s="210">
        <f t="shared" si="1"/>
        <v>40</v>
      </c>
      <c r="F10" s="210">
        <v>27</v>
      </c>
      <c r="G10" s="212">
        <v>13</v>
      </c>
      <c r="H10" s="212"/>
      <c r="I10" s="212">
        <v>40</v>
      </c>
      <c r="J10" s="212">
        <v>0</v>
      </c>
      <c r="K10" s="212">
        <v>40</v>
      </c>
      <c r="L10" s="212">
        <v>0</v>
      </c>
      <c r="M10" s="212" t="s">
        <v>1604</v>
      </c>
      <c r="N10" s="212" t="s">
        <v>1604</v>
      </c>
      <c r="O10" s="212" t="s">
        <v>1604</v>
      </c>
      <c r="P10" s="212" t="s">
        <v>1604</v>
      </c>
    </row>
    <row r="11" ht="19.9" hidden="1" customHeight="1" spans="1:16">
      <c r="A11" s="210" t="s">
        <v>1607</v>
      </c>
      <c r="B11" s="211" t="s">
        <v>1608</v>
      </c>
      <c r="C11" s="210" t="s">
        <v>1609</v>
      </c>
      <c r="D11" s="210">
        <f t="shared" si="0"/>
        <v>9</v>
      </c>
      <c r="E11" s="210">
        <f t="shared" si="1"/>
        <v>9</v>
      </c>
      <c r="F11" s="210">
        <v>0</v>
      </c>
      <c r="G11" s="212">
        <v>9</v>
      </c>
      <c r="H11" s="212"/>
      <c r="I11" s="212">
        <v>0</v>
      </c>
      <c r="J11" s="212">
        <v>0</v>
      </c>
      <c r="K11" s="212">
        <v>0</v>
      </c>
      <c r="L11" s="212">
        <v>0</v>
      </c>
      <c r="M11" s="212" t="s">
        <v>1604</v>
      </c>
      <c r="N11" s="212" t="s">
        <v>1604</v>
      </c>
      <c r="O11" s="212" t="s">
        <v>1604</v>
      </c>
      <c r="P11" s="212" t="s">
        <v>1604</v>
      </c>
    </row>
    <row r="12" ht="19.9" hidden="1" customHeight="1" spans="1:16">
      <c r="A12" s="210" t="s">
        <v>1610</v>
      </c>
      <c r="B12" s="211" t="s">
        <v>90</v>
      </c>
      <c r="C12" s="210" t="s">
        <v>1603</v>
      </c>
      <c r="D12" s="210">
        <f t="shared" si="0"/>
        <v>22</v>
      </c>
      <c r="E12" s="210">
        <f t="shared" si="1"/>
        <v>17</v>
      </c>
      <c r="F12" s="210">
        <v>7</v>
      </c>
      <c r="G12" s="212">
        <v>10</v>
      </c>
      <c r="H12" s="212"/>
      <c r="I12" s="212">
        <v>5</v>
      </c>
      <c r="J12" s="212">
        <v>0</v>
      </c>
      <c r="K12" s="212">
        <v>5</v>
      </c>
      <c r="L12" s="212">
        <v>0</v>
      </c>
      <c r="M12" s="212" t="s">
        <v>1604</v>
      </c>
      <c r="N12" s="212" t="s">
        <v>1604</v>
      </c>
      <c r="O12" s="212" t="s">
        <v>1604</v>
      </c>
      <c r="P12" s="212" t="s">
        <v>1604</v>
      </c>
    </row>
    <row r="13" ht="19.9" hidden="1" customHeight="1" spans="1:16">
      <c r="A13" s="210" t="s">
        <v>1611</v>
      </c>
      <c r="B13" s="211" t="s">
        <v>1612</v>
      </c>
      <c r="C13" s="210" t="s">
        <v>1603</v>
      </c>
      <c r="D13" s="210">
        <f t="shared" si="0"/>
        <v>18</v>
      </c>
      <c r="E13" s="210">
        <f t="shared" si="1"/>
        <v>17</v>
      </c>
      <c r="F13" s="210">
        <v>4</v>
      </c>
      <c r="G13" s="212">
        <v>13</v>
      </c>
      <c r="H13" s="212"/>
      <c r="I13" s="212">
        <v>1</v>
      </c>
      <c r="J13" s="212">
        <v>0</v>
      </c>
      <c r="K13" s="212">
        <v>1</v>
      </c>
      <c r="L13" s="212">
        <v>0</v>
      </c>
      <c r="M13" s="212" t="s">
        <v>1604</v>
      </c>
      <c r="N13" s="212" t="s">
        <v>1604</v>
      </c>
      <c r="O13" s="212" t="s">
        <v>1604</v>
      </c>
      <c r="P13" s="212" t="s">
        <v>1604</v>
      </c>
    </row>
    <row r="14" ht="19.9" hidden="1" customHeight="1" spans="1:16">
      <c r="A14" s="210" t="s">
        <v>1613</v>
      </c>
      <c r="B14" s="211" t="s">
        <v>92</v>
      </c>
      <c r="C14" s="210" t="s">
        <v>1609</v>
      </c>
      <c r="D14" s="210">
        <f t="shared" si="0"/>
        <v>11</v>
      </c>
      <c r="E14" s="210">
        <f t="shared" si="1"/>
        <v>11</v>
      </c>
      <c r="F14" s="210">
        <v>0</v>
      </c>
      <c r="G14" s="212">
        <v>11</v>
      </c>
      <c r="H14" s="212"/>
      <c r="I14" s="212">
        <v>0</v>
      </c>
      <c r="J14" s="212">
        <v>0</v>
      </c>
      <c r="K14" s="212">
        <v>0</v>
      </c>
      <c r="L14" s="212">
        <v>0</v>
      </c>
      <c r="M14" s="212" t="s">
        <v>1604</v>
      </c>
      <c r="N14" s="212" t="s">
        <v>1604</v>
      </c>
      <c r="O14" s="212" t="s">
        <v>1604</v>
      </c>
      <c r="P14" s="212" t="s">
        <v>1604</v>
      </c>
    </row>
    <row r="15" ht="19.9" hidden="1" customHeight="1" spans="1:16">
      <c r="A15" s="210" t="s">
        <v>1614</v>
      </c>
      <c r="B15" s="211" t="s">
        <v>93</v>
      </c>
      <c r="C15" s="210" t="s">
        <v>1609</v>
      </c>
      <c r="D15" s="210">
        <f t="shared" si="0"/>
        <v>5</v>
      </c>
      <c r="E15" s="210">
        <f t="shared" si="1"/>
        <v>5</v>
      </c>
      <c r="F15" s="210">
        <v>0</v>
      </c>
      <c r="G15" s="212">
        <v>5</v>
      </c>
      <c r="H15" s="212"/>
      <c r="I15" s="212">
        <v>0</v>
      </c>
      <c r="J15" s="212">
        <v>0</v>
      </c>
      <c r="K15" s="212">
        <v>0</v>
      </c>
      <c r="L15" s="212">
        <v>0</v>
      </c>
      <c r="M15" s="212" t="s">
        <v>1604</v>
      </c>
      <c r="N15" s="212" t="s">
        <v>1604</v>
      </c>
      <c r="O15" s="212" t="s">
        <v>1604</v>
      </c>
      <c r="P15" s="212" t="s">
        <v>1604</v>
      </c>
    </row>
    <row r="16" ht="19.9" hidden="1" customHeight="1" spans="1:16">
      <c r="A16" s="210" t="s">
        <v>1615</v>
      </c>
      <c r="B16" s="211" t="s">
        <v>94</v>
      </c>
      <c r="C16" s="210" t="s">
        <v>1603</v>
      </c>
      <c r="D16" s="210">
        <f t="shared" si="0"/>
        <v>97</v>
      </c>
      <c r="E16" s="210">
        <f t="shared" si="1"/>
        <v>55</v>
      </c>
      <c r="F16" s="210">
        <v>11</v>
      </c>
      <c r="G16" s="212">
        <v>44</v>
      </c>
      <c r="H16" s="212"/>
      <c r="I16" s="212">
        <v>42</v>
      </c>
      <c r="J16" s="212">
        <v>0</v>
      </c>
      <c r="K16" s="212">
        <v>42</v>
      </c>
      <c r="L16" s="212">
        <v>0</v>
      </c>
      <c r="M16" s="212" t="s">
        <v>1604</v>
      </c>
      <c r="N16" s="212" t="s">
        <v>1604</v>
      </c>
      <c r="O16" s="212" t="s">
        <v>1604</v>
      </c>
      <c r="P16" s="212" t="s">
        <v>1604</v>
      </c>
    </row>
    <row r="17" ht="19.9" hidden="1" customHeight="1" spans="1:16">
      <c r="A17" s="210" t="s">
        <v>1616</v>
      </c>
      <c r="B17" s="211" t="s">
        <v>95</v>
      </c>
      <c r="C17" s="210" t="s">
        <v>1603</v>
      </c>
      <c r="D17" s="210">
        <f t="shared" si="0"/>
        <v>47</v>
      </c>
      <c r="E17" s="210">
        <f t="shared" si="1"/>
        <v>19</v>
      </c>
      <c r="F17" s="210">
        <v>19</v>
      </c>
      <c r="G17" s="212">
        <v>0</v>
      </c>
      <c r="H17" s="212"/>
      <c r="I17" s="212">
        <v>28</v>
      </c>
      <c r="J17" s="212">
        <v>0</v>
      </c>
      <c r="K17" s="212">
        <v>28</v>
      </c>
      <c r="L17" s="212">
        <v>0</v>
      </c>
      <c r="M17" s="212" t="s">
        <v>1604</v>
      </c>
      <c r="N17" s="212" t="s">
        <v>1604</v>
      </c>
      <c r="O17" s="212" t="s">
        <v>1604</v>
      </c>
      <c r="P17" s="212" t="s">
        <v>1604</v>
      </c>
    </row>
    <row r="18" ht="19.9" hidden="1" customHeight="1" spans="1:16">
      <c r="A18" s="210" t="s">
        <v>1617</v>
      </c>
      <c r="B18" s="211" t="s">
        <v>96</v>
      </c>
      <c r="C18" s="210" t="s">
        <v>1618</v>
      </c>
      <c r="D18" s="210">
        <f t="shared" si="0"/>
        <v>8</v>
      </c>
      <c r="E18" s="210">
        <f t="shared" si="1"/>
        <v>6</v>
      </c>
      <c r="F18" s="210">
        <v>6</v>
      </c>
      <c r="G18" s="212">
        <v>0</v>
      </c>
      <c r="H18" s="212"/>
      <c r="I18" s="212">
        <v>2</v>
      </c>
      <c r="J18" s="212">
        <v>0</v>
      </c>
      <c r="K18" s="212">
        <v>2</v>
      </c>
      <c r="L18" s="212">
        <v>0</v>
      </c>
      <c r="M18" s="212" t="s">
        <v>1604</v>
      </c>
      <c r="N18" s="212" t="s">
        <v>1604</v>
      </c>
      <c r="O18" s="212" t="s">
        <v>1604</v>
      </c>
      <c r="P18" s="212" t="s">
        <v>1604</v>
      </c>
    </row>
    <row r="19" ht="19.9" hidden="1" customHeight="1" spans="1:16">
      <c r="A19" s="210" t="s">
        <v>1619</v>
      </c>
      <c r="B19" s="211" t="s">
        <v>97</v>
      </c>
      <c r="C19" s="210" t="s">
        <v>1618</v>
      </c>
      <c r="D19" s="210">
        <f t="shared" si="0"/>
        <v>8</v>
      </c>
      <c r="E19" s="210">
        <f t="shared" si="1"/>
        <v>7</v>
      </c>
      <c r="F19" s="210">
        <v>7</v>
      </c>
      <c r="G19" s="212">
        <v>0</v>
      </c>
      <c r="H19" s="212"/>
      <c r="I19" s="212">
        <v>1</v>
      </c>
      <c r="J19" s="212">
        <v>0</v>
      </c>
      <c r="K19" s="212">
        <v>1</v>
      </c>
      <c r="L19" s="212">
        <v>0</v>
      </c>
      <c r="M19" s="212" t="s">
        <v>1604</v>
      </c>
      <c r="N19" s="212" t="s">
        <v>1604</v>
      </c>
      <c r="O19" s="212" t="s">
        <v>1604</v>
      </c>
      <c r="P19" s="212" t="s">
        <v>1604</v>
      </c>
    </row>
    <row r="20" ht="19.9" hidden="1" customHeight="1" spans="1:16">
      <c r="A20" s="210" t="s">
        <v>1620</v>
      </c>
      <c r="B20" s="211" t="s">
        <v>98</v>
      </c>
      <c r="C20" s="210" t="s">
        <v>1609</v>
      </c>
      <c r="D20" s="210">
        <f t="shared" si="0"/>
        <v>15</v>
      </c>
      <c r="E20" s="210">
        <f t="shared" si="1"/>
        <v>15</v>
      </c>
      <c r="F20" s="210">
        <v>0</v>
      </c>
      <c r="G20" s="212">
        <v>15</v>
      </c>
      <c r="H20" s="212"/>
      <c r="I20" s="212">
        <v>0</v>
      </c>
      <c r="J20" s="212">
        <v>0</v>
      </c>
      <c r="K20" s="212">
        <v>0</v>
      </c>
      <c r="L20" s="212">
        <v>0</v>
      </c>
      <c r="M20" s="212" t="s">
        <v>1604</v>
      </c>
      <c r="N20" s="212" t="s">
        <v>1604</v>
      </c>
      <c r="O20" s="212" t="s">
        <v>1604</v>
      </c>
      <c r="P20" s="212" t="s">
        <v>1604</v>
      </c>
    </row>
    <row r="21" ht="19.9" hidden="1" customHeight="1" spans="1:16">
      <c r="A21" s="210" t="s">
        <v>1621</v>
      </c>
      <c r="B21" s="211" t="s">
        <v>99</v>
      </c>
      <c r="C21" s="210" t="s">
        <v>1609</v>
      </c>
      <c r="D21" s="210">
        <f t="shared" si="0"/>
        <v>23</v>
      </c>
      <c r="E21" s="210">
        <f t="shared" si="1"/>
        <v>23</v>
      </c>
      <c r="F21" s="210">
        <v>1</v>
      </c>
      <c r="G21" s="212">
        <v>22</v>
      </c>
      <c r="H21" s="212"/>
      <c r="I21" s="212">
        <v>0</v>
      </c>
      <c r="J21" s="212">
        <v>0</v>
      </c>
      <c r="K21" s="212">
        <v>0</v>
      </c>
      <c r="L21" s="212">
        <v>0</v>
      </c>
      <c r="M21" s="212" t="s">
        <v>1604</v>
      </c>
      <c r="N21" s="212" t="s">
        <v>1604</v>
      </c>
      <c r="O21" s="212" t="s">
        <v>1604</v>
      </c>
      <c r="P21" s="212" t="s">
        <v>1604</v>
      </c>
    </row>
    <row r="22" ht="19.9" hidden="1" customHeight="1" spans="1:16">
      <c r="A22" s="210" t="s">
        <v>1622</v>
      </c>
      <c r="B22" s="211" t="s">
        <v>1371</v>
      </c>
      <c r="C22" s="210" t="s">
        <v>1603</v>
      </c>
      <c r="D22" s="210">
        <f t="shared" si="0"/>
        <v>62</v>
      </c>
      <c r="E22" s="210">
        <f t="shared" si="1"/>
        <v>43</v>
      </c>
      <c r="F22" s="210">
        <v>43</v>
      </c>
      <c r="G22" s="212">
        <v>0</v>
      </c>
      <c r="H22" s="212"/>
      <c r="I22" s="212">
        <v>19</v>
      </c>
      <c r="J22" s="212">
        <v>0</v>
      </c>
      <c r="K22" s="212">
        <v>19</v>
      </c>
      <c r="L22" s="212">
        <v>0</v>
      </c>
      <c r="M22" s="212" t="s">
        <v>1604</v>
      </c>
      <c r="N22" s="212" t="s">
        <v>1604</v>
      </c>
      <c r="O22" s="212" t="s">
        <v>1604</v>
      </c>
      <c r="P22" s="212" t="s">
        <v>1604</v>
      </c>
    </row>
    <row r="23" ht="19.9" hidden="1" customHeight="1" spans="1:16">
      <c r="A23" s="210" t="s">
        <v>1623</v>
      </c>
      <c r="B23" s="211" t="s">
        <v>101</v>
      </c>
      <c r="C23" s="210" t="s">
        <v>1618</v>
      </c>
      <c r="D23" s="210">
        <f t="shared" si="0"/>
        <v>10</v>
      </c>
      <c r="E23" s="210">
        <f t="shared" si="1"/>
        <v>6</v>
      </c>
      <c r="F23" s="210">
        <v>6</v>
      </c>
      <c r="G23" s="212">
        <v>0</v>
      </c>
      <c r="H23" s="212"/>
      <c r="I23" s="212">
        <v>4</v>
      </c>
      <c r="J23" s="212">
        <v>0</v>
      </c>
      <c r="K23" s="212">
        <v>4</v>
      </c>
      <c r="L23" s="212">
        <v>0</v>
      </c>
      <c r="M23" s="212" t="s">
        <v>1604</v>
      </c>
      <c r="N23" s="212" t="s">
        <v>1604</v>
      </c>
      <c r="O23" s="212" t="s">
        <v>1604</v>
      </c>
      <c r="P23" s="212" t="s">
        <v>1604</v>
      </c>
    </row>
    <row r="24" ht="19.9" hidden="1" customHeight="1" spans="1:16">
      <c r="A24" s="210" t="s">
        <v>1624</v>
      </c>
      <c r="B24" s="211" t="s">
        <v>102</v>
      </c>
      <c r="C24" s="210" t="s">
        <v>1618</v>
      </c>
      <c r="D24" s="210">
        <f t="shared" si="0"/>
        <v>6</v>
      </c>
      <c r="E24" s="210">
        <f t="shared" si="1"/>
        <v>6</v>
      </c>
      <c r="F24" s="210">
        <v>6</v>
      </c>
      <c r="G24" s="212">
        <v>0</v>
      </c>
      <c r="H24" s="212"/>
      <c r="I24" s="212">
        <v>0</v>
      </c>
      <c r="J24" s="212">
        <v>0</v>
      </c>
      <c r="K24" s="212">
        <v>0</v>
      </c>
      <c r="L24" s="212">
        <v>0</v>
      </c>
      <c r="M24" s="212" t="s">
        <v>1604</v>
      </c>
      <c r="N24" s="212" t="s">
        <v>1604</v>
      </c>
      <c r="O24" s="212" t="s">
        <v>1604</v>
      </c>
      <c r="P24" s="212" t="s">
        <v>1604</v>
      </c>
    </row>
    <row r="25" ht="19.9" hidden="1" customHeight="1" spans="1:16">
      <c r="A25" s="210" t="s">
        <v>1625</v>
      </c>
      <c r="B25" s="211" t="s">
        <v>103</v>
      </c>
      <c r="C25" s="210" t="s">
        <v>1603</v>
      </c>
      <c r="D25" s="210">
        <f t="shared" si="0"/>
        <v>46</v>
      </c>
      <c r="E25" s="210">
        <f t="shared" si="1"/>
        <v>31</v>
      </c>
      <c r="F25" s="210">
        <v>12</v>
      </c>
      <c r="G25" s="212">
        <v>19</v>
      </c>
      <c r="H25" s="212"/>
      <c r="I25" s="212">
        <v>15</v>
      </c>
      <c r="J25" s="212">
        <v>0</v>
      </c>
      <c r="K25" s="212">
        <v>15</v>
      </c>
      <c r="L25" s="212">
        <v>0</v>
      </c>
      <c r="M25" s="212" t="s">
        <v>1604</v>
      </c>
      <c r="N25" s="212" t="s">
        <v>1604</v>
      </c>
      <c r="O25" s="212" t="s">
        <v>1604</v>
      </c>
      <c r="P25" s="212" t="s">
        <v>1604</v>
      </c>
    </row>
    <row r="26" ht="19.9" hidden="1" customHeight="1" spans="1:16">
      <c r="A26" s="210" t="s">
        <v>1626</v>
      </c>
      <c r="B26" s="211" t="s">
        <v>104</v>
      </c>
      <c r="C26" s="210" t="s">
        <v>1603</v>
      </c>
      <c r="D26" s="210">
        <f t="shared" si="0"/>
        <v>40</v>
      </c>
      <c r="E26" s="210">
        <f t="shared" si="1"/>
        <v>27</v>
      </c>
      <c r="F26" s="210">
        <v>20</v>
      </c>
      <c r="G26" s="212">
        <v>7</v>
      </c>
      <c r="H26" s="212"/>
      <c r="I26" s="212">
        <v>13</v>
      </c>
      <c r="J26" s="212">
        <v>0</v>
      </c>
      <c r="K26" s="212">
        <v>13</v>
      </c>
      <c r="L26" s="212">
        <v>0</v>
      </c>
      <c r="M26" s="212" t="s">
        <v>1604</v>
      </c>
      <c r="N26" s="212" t="s">
        <v>1604</v>
      </c>
      <c r="O26" s="212" t="s">
        <v>1604</v>
      </c>
      <c r="P26" s="212" t="s">
        <v>1604</v>
      </c>
    </row>
    <row r="27" ht="19.9" hidden="1" customHeight="1" spans="1:16">
      <c r="A27" s="210" t="s">
        <v>1627</v>
      </c>
      <c r="B27" s="211" t="s">
        <v>105</v>
      </c>
      <c r="C27" s="210" t="s">
        <v>1603</v>
      </c>
      <c r="D27" s="210">
        <f t="shared" si="0"/>
        <v>17</v>
      </c>
      <c r="E27" s="210">
        <f t="shared" si="1"/>
        <v>14</v>
      </c>
      <c r="F27" s="210">
        <v>8</v>
      </c>
      <c r="G27" s="212">
        <v>6</v>
      </c>
      <c r="H27" s="212"/>
      <c r="I27" s="212">
        <v>3</v>
      </c>
      <c r="J27" s="212">
        <v>0</v>
      </c>
      <c r="K27" s="212">
        <v>3</v>
      </c>
      <c r="L27" s="212">
        <v>0</v>
      </c>
      <c r="M27" s="212" t="s">
        <v>1604</v>
      </c>
      <c r="N27" s="212" t="s">
        <v>1604</v>
      </c>
      <c r="O27" s="212" t="s">
        <v>1604</v>
      </c>
      <c r="P27" s="212" t="s">
        <v>1604</v>
      </c>
    </row>
    <row r="28" ht="19.9" hidden="1" customHeight="1" spans="1:16">
      <c r="A28" s="210" t="s">
        <v>1628</v>
      </c>
      <c r="B28" s="211" t="s">
        <v>106</v>
      </c>
      <c r="C28" s="210" t="s">
        <v>1603</v>
      </c>
      <c r="D28" s="210">
        <f t="shared" si="0"/>
        <v>102</v>
      </c>
      <c r="E28" s="210">
        <f t="shared" si="1"/>
        <v>81</v>
      </c>
      <c r="F28" s="210">
        <v>69</v>
      </c>
      <c r="G28" s="212">
        <v>12</v>
      </c>
      <c r="H28" s="212"/>
      <c r="I28" s="212">
        <v>21</v>
      </c>
      <c r="J28" s="212">
        <v>0</v>
      </c>
      <c r="K28" s="212">
        <v>21</v>
      </c>
      <c r="L28" s="212">
        <v>0</v>
      </c>
      <c r="M28" s="212" t="s">
        <v>1604</v>
      </c>
      <c r="N28" s="212" t="s">
        <v>1604</v>
      </c>
      <c r="O28" s="212" t="s">
        <v>1604</v>
      </c>
      <c r="P28" s="212" t="s">
        <v>1604</v>
      </c>
    </row>
    <row r="29" ht="19.9" hidden="1" customHeight="1" spans="1:16">
      <c r="A29" s="210" t="s">
        <v>1629</v>
      </c>
      <c r="B29" s="211" t="s">
        <v>107</v>
      </c>
      <c r="C29" s="210" t="s">
        <v>1630</v>
      </c>
      <c r="D29" s="210">
        <f t="shared" si="0"/>
        <v>13</v>
      </c>
      <c r="E29" s="210">
        <f t="shared" si="1"/>
        <v>7</v>
      </c>
      <c r="F29" s="210">
        <v>5</v>
      </c>
      <c r="G29" s="212">
        <v>2</v>
      </c>
      <c r="H29" s="212"/>
      <c r="I29" s="212">
        <v>6</v>
      </c>
      <c r="J29" s="212">
        <v>0</v>
      </c>
      <c r="K29" s="212">
        <v>6</v>
      </c>
      <c r="L29" s="212">
        <v>0</v>
      </c>
      <c r="M29" s="212" t="s">
        <v>1604</v>
      </c>
      <c r="N29" s="212" t="s">
        <v>1604</v>
      </c>
      <c r="O29" s="212" t="s">
        <v>1604</v>
      </c>
      <c r="P29" s="212" t="s">
        <v>1604</v>
      </c>
    </row>
    <row r="30" ht="19.9" hidden="1" customHeight="1" spans="1:16">
      <c r="A30" s="210" t="s">
        <v>1631</v>
      </c>
      <c r="B30" s="211" t="s">
        <v>108</v>
      </c>
      <c r="C30" s="210" t="s">
        <v>1630</v>
      </c>
      <c r="D30" s="210">
        <f t="shared" si="0"/>
        <v>9</v>
      </c>
      <c r="E30" s="210">
        <f t="shared" si="1"/>
        <v>6</v>
      </c>
      <c r="F30" s="210">
        <v>6</v>
      </c>
      <c r="G30" s="212">
        <v>0</v>
      </c>
      <c r="H30" s="212"/>
      <c r="I30" s="212">
        <v>3</v>
      </c>
      <c r="J30" s="212">
        <v>0</v>
      </c>
      <c r="K30" s="212">
        <v>3</v>
      </c>
      <c r="L30" s="212">
        <v>0</v>
      </c>
      <c r="M30" s="212" t="s">
        <v>1604</v>
      </c>
      <c r="N30" s="212" t="s">
        <v>1604</v>
      </c>
      <c r="O30" s="212" t="s">
        <v>1604</v>
      </c>
      <c r="P30" s="212" t="s">
        <v>1604</v>
      </c>
    </row>
    <row r="31" ht="19.9" hidden="1" customHeight="1" spans="1:16">
      <c r="A31" s="210" t="s">
        <v>1632</v>
      </c>
      <c r="B31" s="211" t="s">
        <v>109</v>
      </c>
      <c r="C31" s="210" t="s">
        <v>1618</v>
      </c>
      <c r="D31" s="210">
        <f t="shared" si="0"/>
        <v>4</v>
      </c>
      <c r="E31" s="210">
        <f t="shared" si="1"/>
        <v>4</v>
      </c>
      <c r="F31" s="210">
        <v>4</v>
      </c>
      <c r="G31" s="212">
        <v>0</v>
      </c>
      <c r="H31" s="212"/>
      <c r="I31" s="212">
        <v>0</v>
      </c>
      <c r="J31" s="212">
        <v>0</v>
      </c>
      <c r="K31" s="212">
        <v>0</v>
      </c>
      <c r="L31" s="212">
        <v>0</v>
      </c>
      <c r="M31" s="212" t="s">
        <v>1604</v>
      </c>
      <c r="N31" s="212" t="s">
        <v>1604</v>
      </c>
      <c r="O31" s="212" t="s">
        <v>1604</v>
      </c>
      <c r="P31" s="212" t="s">
        <v>1604</v>
      </c>
    </row>
    <row r="32" ht="19.9" hidden="1" customHeight="1" spans="1:16">
      <c r="A32" s="210" t="s">
        <v>1633</v>
      </c>
      <c r="B32" s="211" t="s">
        <v>110</v>
      </c>
      <c r="C32" s="210" t="s">
        <v>1603</v>
      </c>
      <c r="D32" s="210">
        <f t="shared" si="0"/>
        <v>38</v>
      </c>
      <c r="E32" s="210">
        <f t="shared" si="1"/>
        <v>23</v>
      </c>
      <c r="F32" s="210">
        <v>14</v>
      </c>
      <c r="G32" s="212">
        <v>9</v>
      </c>
      <c r="H32" s="212"/>
      <c r="I32" s="212">
        <v>15</v>
      </c>
      <c r="J32" s="212">
        <v>0</v>
      </c>
      <c r="K32" s="212">
        <v>15</v>
      </c>
      <c r="L32" s="212">
        <v>0</v>
      </c>
      <c r="M32" s="212" t="s">
        <v>1604</v>
      </c>
      <c r="N32" s="212" t="s">
        <v>1604</v>
      </c>
      <c r="O32" s="212" t="s">
        <v>1604</v>
      </c>
      <c r="P32" s="212" t="s">
        <v>1604</v>
      </c>
    </row>
    <row r="33" ht="19.9" hidden="1" customHeight="1" spans="1:16">
      <c r="A33" s="210" t="s">
        <v>1634</v>
      </c>
      <c r="B33" s="211" t="s">
        <v>111</v>
      </c>
      <c r="C33" s="210" t="s">
        <v>1609</v>
      </c>
      <c r="D33" s="210">
        <f t="shared" si="0"/>
        <v>9</v>
      </c>
      <c r="E33" s="210">
        <f t="shared" si="1"/>
        <v>9</v>
      </c>
      <c r="F33" s="210">
        <v>0</v>
      </c>
      <c r="G33" s="212">
        <v>9</v>
      </c>
      <c r="H33" s="212"/>
      <c r="I33" s="212">
        <v>0</v>
      </c>
      <c r="J33" s="212">
        <v>0</v>
      </c>
      <c r="K33" s="212">
        <v>0</v>
      </c>
      <c r="L33" s="212">
        <v>0</v>
      </c>
      <c r="M33" s="212" t="s">
        <v>1604</v>
      </c>
      <c r="N33" s="212" t="s">
        <v>1604</v>
      </c>
      <c r="O33" s="212" t="s">
        <v>1604</v>
      </c>
      <c r="P33" s="212" t="s">
        <v>1604</v>
      </c>
    </row>
    <row r="34" ht="19.9" hidden="1" customHeight="1" spans="1:16">
      <c r="A34" s="210" t="s">
        <v>1635</v>
      </c>
      <c r="B34" s="211" t="s">
        <v>1402</v>
      </c>
      <c r="C34" s="210" t="s">
        <v>1603</v>
      </c>
      <c r="D34" s="210">
        <f t="shared" si="0"/>
        <v>8</v>
      </c>
      <c r="E34" s="210">
        <f t="shared" si="1"/>
        <v>3</v>
      </c>
      <c r="F34" s="210">
        <v>3</v>
      </c>
      <c r="G34" s="212">
        <v>0</v>
      </c>
      <c r="H34" s="212"/>
      <c r="I34" s="212">
        <v>5</v>
      </c>
      <c r="J34" s="212">
        <v>0</v>
      </c>
      <c r="K34" s="212">
        <v>5</v>
      </c>
      <c r="L34" s="212">
        <v>0</v>
      </c>
      <c r="M34" s="212" t="s">
        <v>1604</v>
      </c>
      <c r="N34" s="212" t="s">
        <v>1604</v>
      </c>
      <c r="O34" s="212" t="s">
        <v>1604</v>
      </c>
      <c r="P34" s="212" t="s">
        <v>1604</v>
      </c>
    </row>
    <row r="35" ht="19.9" hidden="1" customHeight="1" spans="1:16">
      <c r="A35" s="210" t="s">
        <v>1636</v>
      </c>
      <c r="B35" s="211" t="s">
        <v>113</v>
      </c>
      <c r="C35" s="210" t="s">
        <v>1603</v>
      </c>
      <c r="D35" s="210">
        <f t="shared" si="0"/>
        <v>37</v>
      </c>
      <c r="E35" s="210">
        <f t="shared" si="1"/>
        <v>22</v>
      </c>
      <c r="F35" s="210">
        <v>14</v>
      </c>
      <c r="G35" s="212">
        <v>8</v>
      </c>
      <c r="H35" s="212"/>
      <c r="I35" s="212">
        <v>15</v>
      </c>
      <c r="J35" s="212">
        <v>0</v>
      </c>
      <c r="K35" s="212">
        <v>15</v>
      </c>
      <c r="L35" s="212">
        <v>0</v>
      </c>
      <c r="M35" s="212" t="s">
        <v>1604</v>
      </c>
      <c r="N35" s="212" t="s">
        <v>1604</v>
      </c>
      <c r="O35" s="212" t="s">
        <v>1604</v>
      </c>
      <c r="P35" s="212" t="s">
        <v>1604</v>
      </c>
    </row>
    <row r="36" ht="19.9" hidden="1" customHeight="1" spans="1:16">
      <c r="A36" s="210" t="s">
        <v>1637</v>
      </c>
      <c r="B36" s="211" t="s">
        <v>114</v>
      </c>
      <c r="C36" s="210" t="s">
        <v>1618</v>
      </c>
      <c r="D36" s="210">
        <f t="shared" si="0"/>
        <v>4</v>
      </c>
      <c r="E36" s="210">
        <f t="shared" si="1"/>
        <v>4</v>
      </c>
      <c r="F36" s="210">
        <v>4</v>
      </c>
      <c r="G36" s="212">
        <v>0</v>
      </c>
      <c r="H36" s="212"/>
      <c r="I36" s="212">
        <v>0</v>
      </c>
      <c r="J36" s="212">
        <v>0</v>
      </c>
      <c r="K36" s="212">
        <v>0</v>
      </c>
      <c r="L36" s="212">
        <v>0</v>
      </c>
      <c r="M36" s="212" t="s">
        <v>1604</v>
      </c>
      <c r="N36" s="212" t="s">
        <v>1604</v>
      </c>
      <c r="O36" s="212" t="s">
        <v>1604</v>
      </c>
      <c r="P36" s="212" t="s">
        <v>1604</v>
      </c>
    </row>
    <row r="37" ht="19.9" hidden="1" customHeight="1" spans="1:16">
      <c r="A37" s="210" t="s">
        <v>1638</v>
      </c>
      <c r="B37" s="211" t="s">
        <v>115</v>
      </c>
      <c r="C37" s="210" t="s">
        <v>1603</v>
      </c>
      <c r="D37" s="210">
        <f t="shared" si="0"/>
        <v>59</v>
      </c>
      <c r="E37" s="210">
        <f t="shared" si="1"/>
        <v>33</v>
      </c>
      <c r="F37" s="210">
        <v>22</v>
      </c>
      <c r="G37" s="212">
        <v>11</v>
      </c>
      <c r="H37" s="212"/>
      <c r="I37" s="212">
        <v>26</v>
      </c>
      <c r="J37" s="212">
        <v>0</v>
      </c>
      <c r="K37" s="212">
        <v>26</v>
      </c>
      <c r="L37" s="212">
        <v>0</v>
      </c>
      <c r="M37" s="212" t="s">
        <v>1604</v>
      </c>
      <c r="N37" s="212" t="s">
        <v>1604</v>
      </c>
      <c r="O37" s="212" t="s">
        <v>1604</v>
      </c>
      <c r="P37" s="212" t="s">
        <v>1604</v>
      </c>
    </row>
    <row r="38" ht="19.9" hidden="1" customHeight="1" spans="1:16">
      <c r="A38" s="210" t="s">
        <v>1639</v>
      </c>
      <c r="B38" s="211" t="s">
        <v>116</v>
      </c>
      <c r="C38" s="210" t="s">
        <v>1603</v>
      </c>
      <c r="D38" s="210">
        <f t="shared" si="0"/>
        <v>22</v>
      </c>
      <c r="E38" s="210">
        <f t="shared" si="1"/>
        <v>13</v>
      </c>
      <c r="F38" s="210">
        <v>13</v>
      </c>
      <c r="G38" s="212">
        <v>0</v>
      </c>
      <c r="H38" s="212"/>
      <c r="I38" s="212">
        <v>9</v>
      </c>
      <c r="J38" s="212">
        <v>0</v>
      </c>
      <c r="K38" s="212">
        <v>9</v>
      </c>
      <c r="L38" s="212">
        <v>0</v>
      </c>
      <c r="M38" s="212" t="s">
        <v>1604</v>
      </c>
      <c r="N38" s="212" t="s">
        <v>1604</v>
      </c>
      <c r="O38" s="212" t="s">
        <v>1604</v>
      </c>
      <c r="P38" s="212" t="s">
        <v>1604</v>
      </c>
    </row>
    <row r="39" ht="19.9" hidden="1" customHeight="1" spans="1:16">
      <c r="A39" s="210" t="s">
        <v>1640</v>
      </c>
      <c r="B39" s="211" t="s">
        <v>117</v>
      </c>
      <c r="C39" s="210" t="s">
        <v>1609</v>
      </c>
      <c r="D39" s="210">
        <f t="shared" si="0"/>
        <v>17</v>
      </c>
      <c r="E39" s="210">
        <f t="shared" si="1"/>
        <v>14</v>
      </c>
      <c r="F39" s="210">
        <v>0</v>
      </c>
      <c r="G39" s="212">
        <v>14</v>
      </c>
      <c r="H39" s="212"/>
      <c r="I39" s="212">
        <v>3</v>
      </c>
      <c r="J39" s="212">
        <v>0</v>
      </c>
      <c r="K39" s="212">
        <v>3</v>
      </c>
      <c r="L39" s="212">
        <v>0</v>
      </c>
      <c r="M39" s="212" t="s">
        <v>1604</v>
      </c>
      <c r="N39" s="212" t="s">
        <v>1604</v>
      </c>
      <c r="O39" s="212" t="s">
        <v>1604</v>
      </c>
      <c r="P39" s="212" t="s">
        <v>1604</v>
      </c>
    </row>
    <row r="40" ht="19.9" hidden="1" customHeight="1" spans="1:16">
      <c r="A40" s="210" t="s">
        <v>1641</v>
      </c>
      <c r="B40" s="211" t="s">
        <v>118</v>
      </c>
      <c r="C40" s="210" t="s">
        <v>1609</v>
      </c>
      <c r="D40" s="210">
        <f t="shared" si="0"/>
        <v>6</v>
      </c>
      <c r="E40" s="210">
        <f t="shared" si="1"/>
        <v>6</v>
      </c>
      <c r="F40" s="210">
        <v>0</v>
      </c>
      <c r="G40" s="212">
        <v>6</v>
      </c>
      <c r="H40" s="212"/>
      <c r="I40" s="212">
        <v>0</v>
      </c>
      <c r="J40" s="212">
        <v>0</v>
      </c>
      <c r="K40" s="212">
        <v>0</v>
      </c>
      <c r="L40" s="212">
        <v>0</v>
      </c>
      <c r="M40" s="212" t="s">
        <v>1604</v>
      </c>
      <c r="N40" s="212" t="s">
        <v>1604</v>
      </c>
      <c r="O40" s="212" t="s">
        <v>1604</v>
      </c>
      <c r="P40" s="212" t="s">
        <v>1604</v>
      </c>
    </row>
    <row r="41" ht="19.9" hidden="1" customHeight="1" spans="1:16">
      <c r="A41" s="210" t="s">
        <v>1642</v>
      </c>
      <c r="B41" s="211" t="s">
        <v>1388</v>
      </c>
      <c r="C41" s="210" t="s">
        <v>1603</v>
      </c>
      <c r="D41" s="210">
        <f t="shared" si="0"/>
        <v>25</v>
      </c>
      <c r="E41" s="210">
        <f t="shared" si="1"/>
        <v>13</v>
      </c>
      <c r="F41" s="210">
        <v>9</v>
      </c>
      <c r="G41" s="212">
        <v>4</v>
      </c>
      <c r="H41" s="212"/>
      <c r="I41" s="212">
        <v>12</v>
      </c>
      <c r="J41" s="212">
        <v>0</v>
      </c>
      <c r="K41" s="212">
        <v>12</v>
      </c>
      <c r="L41" s="212">
        <v>0</v>
      </c>
      <c r="M41" s="212" t="s">
        <v>1604</v>
      </c>
      <c r="N41" s="212" t="s">
        <v>1604</v>
      </c>
      <c r="O41" s="212" t="s">
        <v>1604</v>
      </c>
      <c r="P41" s="212" t="s">
        <v>1604</v>
      </c>
    </row>
    <row r="42" ht="19.9" hidden="1" customHeight="1" spans="1:16">
      <c r="A42" s="210" t="s">
        <v>1643</v>
      </c>
      <c r="B42" s="211" t="s">
        <v>120</v>
      </c>
      <c r="C42" s="210" t="s">
        <v>1618</v>
      </c>
      <c r="D42" s="210">
        <f t="shared" si="0"/>
        <v>10</v>
      </c>
      <c r="E42" s="210">
        <f t="shared" si="1"/>
        <v>5</v>
      </c>
      <c r="F42" s="210">
        <v>5</v>
      </c>
      <c r="G42" s="212">
        <v>0</v>
      </c>
      <c r="H42" s="212"/>
      <c r="I42" s="212">
        <v>5</v>
      </c>
      <c r="J42" s="212">
        <v>0</v>
      </c>
      <c r="K42" s="212">
        <v>5</v>
      </c>
      <c r="L42" s="212">
        <v>0</v>
      </c>
      <c r="M42" s="212" t="s">
        <v>1604</v>
      </c>
      <c r="N42" s="212" t="s">
        <v>1604</v>
      </c>
      <c r="O42" s="212" t="s">
        <v>1604</v>
      </c>
      <c r="P42" s="212" t="s">
        <v>1604</v>
      </c>
    </row>
    <row r="43" ht="19.9" hidden="1" customHeight="1" spans="1:16">
      <c r="A43" s="210" t="s">
        <v>1644</v>
      </c>
      <c r="B43" s="211" t="s">
        <v>121</v>
      </c>
      <c r="C43" s="210" t="s">
        <v>1603</v>
      </c>
      <c r="D43" s="210">
        <f t="shared" si="0"/>
        <v>3</v>
      </c>
      <c r="E43" s="210">
        <f t="shared" si="1"/>
        <v>2</v>
      </c>
      <c r="F43" s="210">
        <v>2</v>
      </c>
      <c r="G43" s="212">
        <v>0</v>
      </c>
      <c r="H43" s="212"/>
      <c r="I43" s="212">
        <v>1</v>
      </c>
      <c r="J43" s="212">
        <v>0</v>
      </c>
      <c r="K43" s="212">
        <v>1</v>
      </c>
      <c r="L43" s="212">
        <v>0</v>
      </c>
      <c r="M43" s="212" t="s">
        <v>1604</v>
      </c>
      <c r="N43" s="212" t="s">
        <v>1604</v>
      </c>
      <c r="O43" s="212" t="s">
        <v>1604</v>
      </c>
      <c r="P43" s="212" t="s">
        <v>1604</v>
      </c>
    </row>
    <row r="44" ht="19.9" hidden="1" customHeight="1" spans="1:16">
      <c r="A44" s="210" t="s">
        <v>1645</v>
      </c>
      <c r="B44" s="211" t="s">
        <v>1400</v>
      </c>
      <c r="C44" s="210" t="s">
        <v>1603</v>
      </c>
      <c r="D44" s="210">
        <f t="shared" si="0"/>
        <v>10</v>
      </c>
      <c r="E44" s="210">
        <f t="shared" si="1"/>
        <v>10</v>
      </c>
      <c r="F44" s="210">
        <v>4</v>
      </c>
      <c r="G44" s="212">
        <v>6</v>
      </c>
      <c r="H44" s="212"/>
      <c r="I44" s="212">
        <v>0</v>
      </c>
      <c r="J44" s="212">
        <v>0</v>
      </c>
      <c r="K44" s="212">
        <v>0</v>
      </c>
      <c r="L44" s="212">
        <v>0</v>
      </c>
      <c r="M44" s="212" t="s">
        <v>1604</v>
      </c>
      <c r="N44" s="212" t="s">
        <v>1604</v>
      </c>
      <c r="O44" s="212" t="s">
        <v>1604</v>
      </c>
      <c r="P44" s="212" t="s">
        <v>1604</v>
      </c>
    </row>
    <row r="45" ht="19.9" hidden="1" customHeight="1" spans="1:16">
      <c r="A45" s="210" t="s">
        <v>1646</v>
      </c>
      <c r="B45" s="211" t="s">
        <v>1397</v>
      </c>
      <c r="C45" s="210" t="s">
        <v>1603</v>
      </c>
      <c r="D45" s="210">
        <f t="shared" si="0"/>
        <v>15</v>
      </c>
      <c r="E45" s="210">
        <f t="shared" si="1"/>
        <v>14</v>
      </c>
      <c r="F45" s="210">
        <v>9</v>
      </c>
      <c r="G45" s="212">
        <v>5</v>
      </c>
      <c r="H45" s="212"/>
      <c r="I45" s="212">
        <v>1</v>
      </c>
      <c r="J45" s="212">
        <v>0</v>
      </c>
      <c r="K45" s="212">
        <v>1</v>
      </c>
      <c r="L45" s="212">
        <v>0</v>
      </c>
      <c r="M45" s="212" t="s">
        <v>1604</v>
      </c>
      <c r="N45" s="212" t="s">
        <v>1604</v>
      </c>
      <c r="O45" s="212" t="s">
        <v>1604</v>
      </c>
      <c r="P45" s="212" t="s">
        <v>1604</v>
      </c>
    </row>
    <row r="46" ht="19.9" hidden="1" customHeight="1" spans="1:16">
      <c r="A46" s="210" t="s">
        <v>1647</v>
      </c>
      <c r="B46" s="211" t="s">
        <v>124</v>
      </c>
      <c r="C46" s="210" t="s">
        <v>1618</v>
      </c>
      <c r="D46" s="210">
        <f t="shared" si="0"/>
        <v>20</v>
      </c>
      <c r="E46" s="210">
        <f t="shared" si="1"/>
        <v>9</v>
      </c>
      <c r="F46" s="210">
        <v>6</v>
      </c>
      <c r="G46" s="212">
        <v>3</v>
      </c>
      <c r="H46" s="212"/>
      <c r="I46" s="212">
        <v>11</v>
      </c>
      <c r="J46" s="212">
        <v>0</v>
      </c>
      <c r="K46" s="212">
        <v>11</v>
      </c>
      <c r="L46" s="212">
        <v>0</v>
      </c>
      <c r="M46" s="212" t="s">
        <v>1604</v>
      </c>
      <c r="N46" s="212" t="s">
        <v>1604</v>
      </c>
      <c r="O46" s="212" t="s">
        <v>1604</v>
      </c>
      <c r="P46" s="212" t="s">
        <v>1604</v>
      </c>
    </row>
    <row r="47" ht="19.9" hidden="1" customHeight="1" spans="1:16">
      <c r="A47" s="210" t="s">
        <v>1648</v>
      </c>
      <c r="B47" s="211" t="s">
        <v>125</v>
      </c>
      <c r="C47" s="210" t="s">
        <v>1603</v>
      </c>
      <c r="D47" s="210">
        <f t="shared" si="0"/>
        <v>7</v>
      </c>
      <c r="E47" s="210">
        <f t="shared" si="1"/>
        <v>7</v>
      </c>
      <c r="F47" s="210">
        <v>4</v>
      </c>
      <c r="G47" s="212">
        <v>3</v>
      </c>
      <c r="H47" s="212"/>
      <c r="I47" s="212">
        <v>0</v>
      </c>
      <c r="J47" s="212">
        <v>0</v>
      </c>
      <c r="K47" s="212">
        <v>0</v>
      </c>
      <c r="L47" s="212">
        <v>0</v>
      </c>
      <c r="M47" s="212" t="s">
        <v>1604</v>
      </c>
      <c r="N47" s="212" t="s">
        <v>1604</v>
      </c>
      <c r="O47" s="212" t="s">
        <v>1604</v>
      </c>
      <c r="P47" s="212" t="s">
        <v>1604</v>
      </c>
    </row>
    <row r="48" ht="19.9" hidden="1" customHeight="1" spans="1:16">
      <c r="A48" s="210" t="s">
        <v>1649</v>
      </c>
      <c r="B48" s="211" t="s">
        <v>126</v>
      </c>
      <c r="C48" s="210" t="s">
        <v>1603</v>
      </c>
      <c r="D48" s="210">
        <f t="shared" si="0"/>
        <v>107</v>
      </c>
      <c r="E48" s="210">
        <f t="shared" si="1"/>
        <v>83</v>
      </c>
      <c r="F48" s="210">
        <v>56</v>
      </c>
      <c r="G48" s="212">
        <v>27</v>
      </c>
      <c r="H48" s="212"/>
      <c r="I48" s="212">
        <v>24</v>
      </c>
      <c r="J48" s="212">
        <v>0</v>
      </c>
      <c r="K48" s="212">
        <v>24</v>
      </c>
      <c r="L48" s="212">
        <v>0</v>
      </c>
      <c r="M48" s="212" t="s">
        <v>1604</v>
      </c>
      <c r="N48" s="212" t="s">
        <v>1604</v>
      </c>
      <c r="O48" s="212" t="s">
        <v>1604</v>
      </c>
      <c r="P48" s="212" t="s">
        <v>1604</v>
      </c>
    </row>
    <row r="49" ht="19.9" hidden="1" customHeight="1" spans="1:16">
      <c r="A49" s="210" t="s">
        <v>1650</v>
      </c>
      <c r="B49" s="211" t="s">
        <v>127</v>
      </c>
      <c r="C49" s="210" t="s">
        <v>1603</v>
      </c>
      <c r="D49" s="210">
        <f t="shared" si="0"/>
        <v>18</v>
      </c>
      <c r="E49" s="210">
        <f t="shared" si="1"/>
        <v>17</v>
      </c>
      <c r="F49" s="210">
        <v>5</v>
      </c>
      <c r="G49" s="212">
        <v>12</v>
      </c>
      <c r="H49" s="212"/>
      <c r="I49" s="212">
        <v>1</v>
      </c>
      <c r="J49" s="212">
        <v>0</v>
      </c>
      <c r="K49" s="212">
        <v>1</v>
      </c>
      <c r="L49" s="212">
        <v>0</v>
      </c>
      <c r="M49" s="212" t="s">
        <v>1604</v>
      </c>
      <c r="N49" s="212" t="s">
        <v>1604</v>
      </c>
      <c r="O49" s="212" t="s">
        <v>1604</v>
      </c>
      <c r="P49" s="212" t="s">
        <v>1604</v>
      </c>
    </row>
    <row r="50" ht="19.9" hidden="1" customHeight="1" spans="1:16">
      <c r="A50" s="210" t="s">
        <v>1651</v>
      </c>
      <c r="B50" s="211" t="s">
        <v>128</v>
      </c>
      <c r="C50" s="210" t="s">
        <v>1603</v>
      </c>
      <c r="D50" s="210">
        <f t="shared" si="0"/>
        <v>388</v>
      </c>
      <c r="E50" s="210">
        <f t="shared" si="1"/>
        <v>185</v>
      </c>
      <c r="F50" s="210">
        <v>127</v>
      </c>
      <c r="G50" s="212">
        <v>58</v>
      </c>
      <c r="H50" s="212"/>
      <c r="I50" s="212">
        <v>203</v>
      </c>
      <c r="J50" s="212">
        <v>1</v>
      </c>
      <c r="K50" s="212">
        <v>202</v>
      </c>
      <c r="L50" s="212">
        <v>0</v>
      </c>
      <c r="M50" s="212" t="s">
        <v>1604</v>
      </c>
      <c r="N50" s="212" t="s">
        <v>1604</v>
      </c>
      <c r="O50" s="212" t="s">
        <v>1604</v>
      </c>
      <c r="P50" s="212" t="s">
        <v>1604</v>
      </c>
    </row>
    <row r="51" ht="19.9" hidden="1" customHeight="1" spans="1:16">
      <c r="A51" s="210" t="s">
        <v>1652</v>
      </c>
      <c r="B51" s="211" t="s">
        <v>129</v>
      </c>
      <c r="C51" s="210" t="s">
        <v>1603</v>
      </c>
      <c r="D51" s="210">
        <f t="shared" si="0"/>
        <v>41</v>
      </c>
      <c r="E51" s="210">
        <f t="shared" si="1"/>
        <v>14</v>
      </c>
      <c r="F51" s="210">
        <v>14</v>
      </c>
      <c r="G51" s="212">
        <v>0</v>
      </c>
      <c r="H51" s="212"/>
      <c r="I51" s="212">
        <v>27</v>
      </c>
      <c r="J51" s="212">
        <v>0</v>
      </c>
      <c r="K51" s="212">
        <v>27</v>
      </c>
      <c r="L51" s="212">
        <v>0</v>
      </c>
      <c r="M51" s="212" t="s">
        <v>1604</v>
      </c>
      <c r="N51" s="212" t="s">
        <v>1604</v>
      </c>
      <c r="O51" s="212" t="s">
        <v>1604</v>
      </c>
      <c r="P51" s="212" t="s">
        <v>1604</v>
      </c>
    </row>
    <row r="52" ht="19.9" hidden="1" customHeight="1" spans="1:16">
      <c r="A52" s="210" t="s">
        <v>1653</v>
      </c>
      <c r="B52" s="211" t="s">
        <v>130</v>
      </c>
      <c r="C52" s="210" t="s">
        <v>1609</v>
      </c>
      <c r="D52" s="210">
        <f t="shared" si="0"/>
        <v>22</v>
      </c>
      <c r="E52" s="210">
        <f t="shared" si="1"/>
        <v>22</v>
      </c>
      <c r="F52" s="210">
        <v>0</v>
      </c>
      <c r="G52" s="212">
        <v>22</v>
      </c>
      <c r="H52" s="212"/>
      <c r="I52" s="212">
        <v>0</v>
      </c>
      <c r="J52" s="212">
        <v>0</v>
      </c>
      <c r="K52" s="212">
        <v>0</v>
      </c>
      <c r="L52" s="212">
        <v>0</v>
      </c>
      <c r="M52" s="212" t="s">
        <v>1604</v>
      </c>
      <c r="N52" s="212" t="s">
        <v>1604</v>
      </c>
      <c r="O52" s="212" t="s">
        <v>1604</v>
      </c>
      <c r="P52" s="212" t="s">
        <v>1604</v>
      </c>
    </row>
    <row r="53" ht="19.9" hidden="1" customHeight="1" spans="1:16">
      <c r="A53" s="210" t="s">
        <v>1654</v>
      </c>
      <c r="B53" s="211" t="s">
        <v>131</v>
      </c>
      <c r="C53" s="210" t="s">
        <v>1609</v>
      </c>
      <c r="D53" s="210">
        <f t="shared" si="0"/>
        <v>35</v>
      </c>
      <c r="E53" s="210">
        <f t="shared" si="1"/>
        <v>32</v>
      </c>
      <c r="F53" s="210">
        <v>0</v>
      </c>
      <c r="G53" s="212">
        <v>32</v>
      </c>
      <c r="H53" s="212"/>
      <c r="I53" s="212">
        <v>3</v>
      </c>
      <c r="J53" s="212">
        <v>0</v>
      </c>
      <c r="K53" s="212">
        <v>3</v>
      </c>
      <c r="L53" s="212">
        <v>0</v>
      </c>
      <c r="M53" s="212" t="s">
        <v>1604</v>
      </c>
      <c r="N53" s="212" t="s">
        <v>1604</v>
      </c>
      <c r="O53" s="212" t="s">
        <v>1604</v>
      </c>
      <c r="P53" s="212" t="s">
        <v>1604</v>
      </c>
    </row>
    <row r="54" ht="19.9" hidden="1" customHeight="1" spans="1:16">
      <c r="A54" s="210" t="s">
        <v>1655</v>
      </c>
      <c r="B54" s="211" t="s">
        <v>132</v>
      </c>
      <c r="C54" s="210" t="s">
        <v>1618</v>
      </c>
      <c r="D54" s="210">
        <f t="shared" si="0"/>
        <v>50</v>
      </c>
      <c r="E54" s="210">
        <f t="shared" si="1"/>
        <v>24</v>
      </c>
      <c r="F54" s="210">
        <v>24</v>
      </c>
      <c r="G54" s="212">
        <v>0</v>
      </c>
      <c r="H54" s="212"/>
      <c r="I54" s="212">
        <v>26</v>
      </c>
      <c r="J54" s="212">
        <v>0</v>
      </c>
      <c r="K54" s="212">
        <v>26</v>
      </c>
      <c r="L54" s="212">
        <v>0</v>
      </c>
      <c r="M54" s="212" t="s">
        <v>1604</v>
      </c>
      <c r="N54" s="212" t="s">
        <v>1604</v>
      </c>
      <c r="O54" s="212" t="s">
        <v>1604</v>
      </c>
      <c r="P54" s="212" t="s">
        <v>1604</v>
      </c>
    </row>
    <row r="55" ht="19.9" hidden="1" customHeight="1" spans="1:16">
      <c r="A55" s="210" t="s">
        <v>1656</v>
      </c>
      <c r="B55" s="211" t="s">
        <v>133</v>
      </c>
      <c r="C55" s="210" t="s">
        <v>1618</v>
      </c>
      <c r="D55" s="210">
        <f t="shared" si="0"/>
        <v>9</v>
      </c>
      <c r="E55" s="210">
        <f t="shared" si="1"/>
        <v>8</v>
      </c>
      <c r="F55" s="210">
        <v>8</v>
      </c>
      <c r="G55" s="212">
        <v>0</v>
      </c>
      <c r="H55" s="212"/>
      <c r="I55" s="212">
        <v>1</v>
      </c>
      <c r="J55" s="212">
        <v>0</v>
      </c>
      <c r="K55" s="212">
        <v>1</v>
      </c>
      <c r="L55" s="212">
        <v>0</v>
      </c>
      <c r="M55" s="212" t="s">
        <v>1604</v>
      </c>
      <c r="N55" s="212" t="s">
        <v>1604</v>
      </c>
      <c r="O55" s="212" t="s">
        <v>1604</v>
      </c>
      <c r="P55" s="212" t="s">
        <v>1604</v>
      </c>
    </row>
    <row r="56" ht="19.9" hidden="1" customHeight="1" spans="1:16">
      <c r="A56" s="210" t="s">
        <v>1657</v>
      </c>
      <c r="B56" s="211" t="s">
        <v>134</v>
      </c>
      <c r="C56" s="210" t="s">
        <v>1618</v>
      </c>
      <c r="D56" s="210">
        <f t="shared" si="0"/>
        <v>32</v>
      </c>
      <c r="E56" s="210">
        <f t="shared" si="1"/>
        <v>23</v>
      </c>
      <c r="F56" s="210">
        <v>23</v>
      </c>
      <c r="G56" s="212">
        <v>0</v>
      </c>
      <c r="H56" s="212"/>
      <c r="I56" s="212">
        <v>9</v>
      </c>
      <c r="J56" s="212">
        <v>0</v>
      </c>
      <c r="K56" s="212">
        <v>9</v>
      </c>
      <c r="L56" s="212">
        <v>0</v>
      </c>
      <c r="M56" s="212" t="s">
        <v>1604</v>
      </c>
      <c r="N56" s="212" t="s">
        <v>1604</v>
      </c>
      <c r="O56" s="212" t="s">
        <v>1604</v>
      </c>
      <c r="P56" s="212" t="s">
        <v>1604</v>
      </c>
    </row>
    <row r="57" ht="19.9" hidden="1" customHeight="1" spans="1:16">
      <c r="A57" s="210" t="s">
        <v>1658</v>
      </c>
      <c r="B57" s="211" t="s">
        <v>135</v>
      </c>
      <c r="C57" s="210" t="s">
        <v>1609</v>
      </c>
      <c r="D57" s="210">
        <f t="shared" si="0"/>
        <v>40</v>
      </c>
      <c r="E57" s="210">
        <f t="shared" si="1"/>
        <v>40</v>
      </c>
      <c r="F57" s="210">
        <v>15</v>
      </c>
      <c r="G57" s="212">
        <v>25</v>
      </c>
      <c r="H57" s="212"/>
      <c r="I57" s="212">
        <v>0</v>
      </c>
      <c r="J57" s="212">
        <v>0</v>
      </c>
      <c r="K57" s="212">
        <v>0</v>
      </c>
      <c r="L57" s="212">
        <v>0</v>
      </c>
      <c r="M57" s="212" t="s">
        <v>1604</v>
      </c>
      <c r="N57" s="212" t="s">
        <v>1604</v>
      </c>
      <c r="O57" s="212" t="s">
        <v>1604</v>
      </c>
      <c r="P57" s="212" t="s">
        <v>1604</v>
      </c>
    </row>
    <row r="58" ht="19.9" hidden="1" customHeight="1" spans="1:16">
      <c r="A58" s="210" t="s">
        <v>1659</v>
      </c>
      <c r="B58" s="211" t="s">
        <v>136</v>
      </c>
      <c r="C58" s="210" t="s">
        <v>1603</v>
      </c>
      <c r="D58" s="210">
        <f t="shared" si="0"/>
        <v>98</v>
      </c>
      <c r="E58" s="210">
        <f t="shared" si="1"/>
        <v>67</v>
      </c>
      <c r="F58" s="210">
        <v>27</v>
      </c>
      <c r="G58" s="212">
        <v>40</v>
      </c>
      <c r="H58" s="212"/>
      <c r="I58" s="212">
        <v>31</v>
      </c>
      <c r="J58" s="212">
        <v>0</v>
      </c>
      <c r="K58" s="212">
        <v>31</v>
      </c>
      <c r="L58" s="212">
        <v>0</v>
      </c>
      <c r="M58" s="212" t="s">
        <v>1604</v>
      </c>
      <c r="N58" s="212" t="s">
        <v>1604</v>
      </c>
      <c r="O58" s="212" t="s">
        <v>1604</v>
      </c>
      <c r="P58" s="212" t="s">
        <v>1604</v>
      </c>
    </row>
    <row r="59" ht="19.9" hidden="1" customHeight="1" spans="1:16">
      <c r="A59" s="210" t="s">
        <v>1660</v>
      </c>
      <c r="B59" s="211" t="s">
        <v>137</v>
      </c>
      <c r="C59" s="210" t="s">
        <v>1609</v>
      </c>
      <c r="D59" s="210">
        <f t="shared" si="0"/>
        <v>13</v>
      </c>
      <c r="E59" s="210">
        <f t="shared" si="1"/>
        <v>3</v>
      </c>
      <c r="F59" s="210">
        <v>0</v>
      </c>
      <c r="G59" s="212">
        <v>3</v>
      </c>
      <c r="H59" s="212"/>
      <c r="I59" s="212">
        <v>10</v>
      </c>
      <c r="J59" s="212">
        <v>0</v>
      </c>
      <c r="K59" s="212">
        <v>10</v>
      </c>
      <c r="L59" s="212">
        <v>0</v>
      </c>
      <c r="M59" s="212" t="s">
        <v>1604</v>
      </c>
      <c r="N59" s="212" t="s">
        <v>1604</v>
      </c>
      <c r="O59" s="212" t="s">
        <v>1604</v>
      </c>
      <c r="P59" s="212" t="s">
        <v>1604</v>
      </c>
    </row>
    <row r="60" ht="19.9" hidden="1" customHeight="1" spans="1:16">
      <c r="A60" s="210" t="s">
        <v>1661</v>
      </c>
      <c r="B60" s="211" t="s">
        <v>138</v>
      </c>
      <c r="C60" s="210" t="s">
        <v>1609</v>
      </c>
      <c r="D60" s="210">
        <f t="shared" si="0"/>
        <v>11</v>
      </c>
      <c r="E60" s="210">
        <f t="shared" si="1"/>
        <v>3</v>
      </c>
      <c r="F60" s="210">
        <v>0</v>
      </c>
      <c r="G60" s="212">
        <v>3</v>
      </c>
      <c r="H60" s="212"/>
      <c r="I60" s="212">
        <v>8</v>
      </c>
      <c r="J60" s="212">
        <v>0</v>
      </c>
      <c r="K60" s="212">
        <v>8</v>
      </c>
      <c r="L60" s="212">
        <v>0</v>
      </c>
      <c r="M60" s="212" t="s">
        <v>1604</v>
      </c>
      <c r="N60" s="212" t="s">
        <v>1604</v>
      </c>
      <c r="O60" s="212" t="s">
        <v>1604</v>
      </c>
      <c r="P60" s="212" t="s">
        <v>1604</v>
      </c>
    </row>
    <row r="61" ht="19.9" hidden="1" customHeight="1" spans="1:16">
      <c r="A61" s="210" t="s">
        <v>1662</v>
      </c>
      <c r="B61" s="211" t="s">
        <v>139</v>
      </c>
      <c r="C61" s="210" t="s">
        <v>1609</v>
      </c>
      <c r="D61" s="210">
        <f t="shared" si="0"/>
        <v>9</v>
      </c>
      <c r="E61" s="210">
        <f t="shared" si="1"/>
        <v>1</v>
      </c>
      <c r="F61" s="210">
        <v>0</v>
      </c>
      <c r="G61" s="212">
        <v>1</v>
      </c>
      <c r="H61" s="212"/>
      <c r="I61" s="212">
        <v>8</v>
      </c>
      <c r="J61" s="212">
        <v>0</v>
      </c>
      <c r="K61" s="212">
        <v>8</v>
      </c>
      <c r="L61" s="212">
        <v>0</v>
      </c>
      <c r="M61" s="212" t="s">
        <v>1604</v>
      </c>
      <c r="N61" s="212" t="s">
        <v>1604</v>
      </c>
      <c r="O61" s="212" t="s">
        <v>1604</v>
      </c>
      <c r="P61" s="212" t="s">
        <v>1604</v>
      </c>
    </row>
    <row r="62" ht="19.9" hidden="1" customHeight="1" spans="1:16">
      <c r="A62" s="210" t="s">
        <v>1663</v>
      </c>
      <c r="B62" s="211" t="s">
        <v>140</v>
      </c>
      <c r="C62" s="210" t="s">
        <v>1630</v>
      </c>
      <c r="D62" s="210">
        <f t="shared" si="0"/>
        <v>45</v>
      </c>
      <c r="E62" s="210">
        <f t="shared" si="1"/>
        <v>35</v>
      </c>
      <c r="F62" s="210">
        <v>9</v>
      </c>
      <c r="G62" s="212">
        <v>26</v>
      </c>
      <c r="H62" s="212"/>
      <c r="I62" s="212">
        <v>10</v>
      </c>
      <c r="J62" s="212">
        <v>0</v>
      </c>
      <c r="K62" s="212">
        <v>10</v>
      </c>
      <c r="L62" s="212">
        <v>0</v>
      </c>
      <c r="M62" s="212" t="s">
        <v>1604</v>
      </c>
      <c r="N62" s="212" t="s">
        <v>1604</v>
      </c>
      <c r="O62" s="212" t="s">
        <v>1604</v>
      </c>
      <c r="P62" s="212" t="s">
        <v>1604</v>
      </c>
    </row>
    <row r="63" ht="19.9" hidden="1" customHeight="1" spans="1:16">
      <c r="A63" s="210" t="s">
        <v>1664</v>
      </c>
      <c r="B63" s="211" t="s">
        <v>141</v>
      </c>
      <c r="C63" s="210" t="s">
        <v>1603</v>
      </c>
      <c r="D63" s="210">
        <f t="shared" si="0"/>
        <v>82</v>
      </c>
      <c r="E63" s="210">
        <f t="shared" si="1"/>
        <v>26</v>
      </c>
      <c r="F63" s="210">
        <v>26</v>
      </c>
      <c r="G63" s="212">
        <v>0</v>
      </c>
      <c r="H63" s="212"/>
      <c r="I63" s="212">
        <v>56</v>
      </c>
      <c r="J63" s="212">
        <v>1</v>
      </c>
      <c r="K63" s="212">
        <v>55</v>
      </c>
      <c r="L63" s="212">
        <v>0</v>
      </c>
      <c r="M63" s="212" t="s">
        <v>1604</v>
      </c>
      <c r="N63" s="212" t="s">
        <v>1604</v>
      </c>
      <c r="O63" s="212" t="s">
        <v>1604</v>
      </c>
      <c r="P63" s="212" t="s">
        <v>1604</v>
      </c>
    </row>
    <row r="64" ht="19.9" hidden="1" customHeight="1" spans="1:16">
      <c r="A64" s="210" t="s">
        <v>1665</v>
      </c>
      <c r="B64" s="211" t="s">
        <v>142</v>
      </c>
      <c r="C64" s="210" t="s">
        <v>1609</v>
      </c>
      <c r="D64" s="210">
        <f t="shared" si="0"/>
        <v>10</v>
      </c>
      <c r="E64" s="210">
        <f t="shared" si="1"/>
        <v>10</v>
      </c>
      <c r="F64" s="210">
        <v>0</v>
      </c>
      <c r="G64" s="212">
        <v>10</v>
      </c>
      <c r="H64" s="212"/>
      <c r="I64" s="212">
        <v>0</v>
      </c>
      <c r="J64" s="212">
        <v>0</v>
      </c>
      <c r="K64" s="212">
        <v>0</v>
      </c>
      <c r="L64" s="212">
        <v>0</v>
      </c>
      <c r="M64" s="212" t="s">
        <v>1604</v>
      </c>
      <c r="N64" s="212" t="s">
        <v>1604</v>
      </c>
      <c r="O64" s="212" t="s">
        <v>1604</v>
      </c>
      <c r="P64" s="212" t="s">
        <v>1604</v>
      </c>
    </row>
    <row r="65" ht="19.9" hidden="1" customHeight="1" spans="1:16">
      <c r="A65" s="210" t="s">
        <v>1666</v>
      </c>
      <c r="B65" s="211" t="s">
        <v>143</v>
      </c>
      <c r="C65" s="210" t="s">
        <v>1609</v>
      </c>
      <c r="D65" s="210">
        <f t="shared" si="0"/>
        <v>63</v>
      </c>
      <c r="E65" s="210">
        <f t="shared" si="1"/>
        <v>43</v>
      </c>
      <c r="F65" s="210">
        <v>0</v>
      </c>
      <c r="G65" s="212">
        <v>43</v>
      </c>
      <c r="H65" s="212"/>
      <c r="I65" s="212">
        <v>20</v>
      </c>
      <c r="J65" s="212">
        <v>0</v>
      </c>
      <c r="K65" s="212">
        <v>20</v>
      </c>
      <c r="L65" s="212">
        <v>0</v>
      </c>
      <c r="M65" s="212" t="s">
        <v>1604</v>
      </c>
      <c r="N65" s="212" t="s">
        <v>1604</v>
      </c>
      <c r="O65" s="212" t="s">
        <v>1604</v>
      </c>
      <c r="P65" s="212" t="s">
        <v>1604</v>
      </c>
    </row>
    <row r="66" ht="19.9" hidden="1" customHeight="1" spans="1:16">
      <c r="A66" s="210" t="s">
        <v>1667</v>
      </c>
      <c r="B66" s="211" t="s">
        <v>144</v>
      </c>
      <c r="C66" s="210" t="s">
        <v>1609</v>
      </c>
      <c r="D66" s="210">
        <f t="shared" si="0"/>
        <v>6</v>
      </c>
      <c r="E66" s="210">
        <f t="shared" si="1"/>
        <v>6</v>
      </c>
      <c r="F66" s="210">
        <v>0</v>
      </c>
      <c r="G66" s="212">
        <v>6</v>
      </c>
      <c r="H66" s="212"/>
      <c r="I66" s="212">
        <v>0</v>
      </c>
      <c r="J66" s="212">
        <v>0</v>
      </c>
      <c r="K66" s="212">
        <v>0</v>
      </c>
      <c r="L66" s="212">
        <v>0</v>
      </c>
      <c r="M66" s="212" t="s">
        <v>1604</v>
      </c>
      <c r="N66" s="212" t="s">
        <v>1604</v>
      </c>
      <c r="O66" s="212" t="s">
        <v>1604</v>
      </c>
      <c r="P66" s="212" t="s">
        <v>1604</v>
      </c>
    </row>
    <row r="67" ht="19.9" hidden="1" customHeight="1" spans="1:16">
      <c r="A67" s="210" t="s">
        <v>1668</v>
      </c>
      <c r="B67" s="211" t="s">
        <v>145</v>
      </c>
      <c r="C67" s="210" t="s">
        <v>1609</v>
      </c>
      <c r="D67" s="210">
        <f t="shared" si="0"/>
        <v>7</v>
      </c>
      <c r="E67" s="210">
        <f t="shared" si="1"/>
        <v>5</v>
      </c>
      <c r="F67" s="210">
        <v>0</v>
      </c>
      <c r="G67" s="212">
        <v>5</v>
      </c>
      <c r="H67" s="212"/>
      <c r="I67" s="212">
        <v>2</v>
      </c>
      <c r="J67" s="212">
        <v>0</v>
      </c>
      <c r="K67" s="212">
        <v>2</v>
      </c>
      <c r="L67" s="212">
        <v>0</v>
      </c>
      <c r="M67" s="212" t="s">
        <v>1604</v>
      </c>
      <c r="N67" s="212" t="s">
        <v>1604</v>
      </c>
      <c r="O67" s="212" t="s">
        <v>1604</v>
      </c>
      <c r="P67" s="212" t="s">
        <v>1604</v>
      </c>
    </row>
    <row r="68" ht="19.9" hidden="1" customHeight="1" spans="1:16">
      <c r="A68" s="210" t="s">
        <v>1669</v>
      </c>
      <c r="B68" s="211" t="s">
        <v>146</v>
      </c>
      <c r="C68" s="210" t="s">
        <v>1609</v>
      </c>
      <c r="D68" s="210">
        <f t="shared" si="0"/>
        <v>88</v>
      </c>
      <c r="E68" s="210">
        <f t="shared" si="1"/>
        <v>57</v>
      </c>
      <c r="F68" s="210">
        <v>0</v>
      </c>
      <c r="G68" s="212">
        <v>57</v>
      </c>
      <c r="H68" s="212"/>
      <c r="I68" s="212">
        <v>31</v>
      </c>
      <c r="J68" s="212">
        <v>0</v>
      </c>
      <c r="K68" s="212">
        <v>31</v>
      </c>
      <c r="L68" s="212">
        <v>0</v>
      </c>
      <c r="M68" s="212" t="s">
        <v>1604</v>
      </c>
      <c r="N68" s="212" t="s">
        <v>1604</v>
      </c>
      <c r="O68" s="212" t="s">
        <v>1604</v>
      </c>
      <c r="P68" s="212" t="s">
        <v>1604</v>
      </c>
    </row>
    <row r="69" ht="19.9" hidden="1" customHeight="1" spans="1:16">
      <c r="A69" s="210" t="s">
        <v>1670</v>
      </c>
      <c r="B69" s="211" t="s">
        <v>147</v>
      </c>
      <c r="C69" s="210" t="s">
        <v>1618</v>
      </c>
      <c r="D69" s="210">
        <f t="shared" si="0"/>
        <v>69</v>
      </c>
      <c r="E69" s="210">
        <f t="shared" si="1"/>
        <v>53</v>
      </c>
      <c r="F69" s="210">
        <v>18</v>
      </c>
      <c r="G69" s="212">
        <v>35</v>
      </c>
      <c r="H69" s="212"/>
      <c r="I69" s="212">
        <v>16</v>
      </c>
      <c r="J69" s="212">
        <v>0</v>
      </c>
      <c r="K69" s="212">
        <v>16</v>
      </c>
      <c r="L69" s="212">
        <v>0</v>
      </c>
      <c r="M69" s="212" t="s">
        <v>1604</v>
      </c>
      <c r="N69" s="212" t="s">
        <v>1604</v>
      </c>
      <c r="O69" s="212" t="s">
        <v>1604</v>
      </c>
      <c r="P69" s="212" t="s">
        <v>1604</v>
      </c>
    </row>
    <row r="70" ht="19.9" hidden="1" customHeight="1" spans="1:16">
      <c r="A70" s="210" t="s">
        <v>1671</v>
      </c>
      <c r="B70" s="211" t="s">
        <v>148</v>
      </c>
      <c r="C70" s="210" t="s">
        <v>1609</v>
      </c>
      <c r="D70" s="210">
        <f t="shared" si="0"/>
        <v>9</v>
      </c>
      <c r="E70" s="210">
        <f t="shared" si="1"/>
        <v>5</v>
      </c>
      <c r="F70" s="210">
        <v>0</v>
      </c>
      <c r="G70" s="212">
        <v>5</v>
      </c>
      <c r="H70" s="212"/>
      <c r="I70" s="212">
        <v>4</v>
      </c>
      <c r="J70" s="212">
        <v>0</v>
      </c>
      <c r="K70" s="212">
        <v>4</v>
      </c>
      <c r="L70" s="212">
        <v>0</v>
      </c>
      <c r="M70" s="212" t="s">
        <v>1604</v>
      </c>
      <c r="N70" s="212" t="s">
        <v>1604</v>
      </c>
      <c r="O70" s="212" t="s">
        <v>1604</v>
      </c>
      <c r="P70" s="212" t="s">
        <v>1604</v>
      </c>
    </row>
    <row r="71" ht="19.9" hidden="1" customHeight="1" spans="1:16">
      <c r="A71" s="210" t="s">
        <v>1672</v>
      </c>
      <c r="B71" s="211" t="s">
        <v>149</v>
      </c>
      <c r="C71" s="210" t="s">
        <v>1609</v>
      </c>
      <c r="D71" s="210">
        <f t="shared" si="0"/>
        <v>14</v>
      </c>
      <c r="E71" s="210">
        <f t="shared" si="1"/>
        <v>13</v>
      </c>
      <c r="F71" s="210">
        <v>0</v>
      </c>
      <c r="G71" s="212">
        <v>13</v>
      </c>
      <c r="H71" s="212"/>
      <c r="I71" s="212">
        <v>1</v>
      </c>
      <c r="J71" s="212">
        <v>0</v>
      </c>
      <c r="K71" s="212">
        <v>1</v>
      </c>
      <c r="L71" s="212">
        <v>0</v>
      </c>
      <c r="M71" s="212" t="s">
        <v>1604</v>
      </c>
      <c r="N71" s="212" t="s">
        <v>1604</v>
      </c>
      <c r="O71" s="212" t="s">
        <v>1604</v>
      </c>
      <c r="P71" s="212" t="s">
        <v>1604</v>
      </c>
    </row>
    <row r="72" ht="19.9" hidden="1" customHeight="1" spans="1:16">
      <c r="A72" s="210" t="s">
        <v>1673</v>
      </c>
      <c r="B72" s="211" t="s">
        <v>150</v>
      </c>
      <c r="C72" s="210" t="s">
        <v>1674</v>
      </c>
      <c r="D72" s="210">
        <f t="shared" si="0"/>
        <v>6</v>
      </c>
      <c r="E72" s="210">
        <f t="shared" si="1"/>
        <v>5</v>
      </c>
      <c r="F72" s="210">
        <v>0</v>
      </c>
      <c r="G72" s="212">
        <v>5</v>
      </c>
      <c r="H72" s="212"/>
      <c r="I72" s="212">
        <v>1</v>
      </c>
      <c r="J72" s="212">
        <v>0</v>
      </c>
      <c r="K72" s="212">
        <v>1</v>
      </c>
      <c r="L72" s="212">
        <v>0</v>
      </c>
      <c r="M72" s="212" t="s">
        <v>1604</v>
      </c>
      <c r="N72" s="212" t="s">
        <v>1604</v>
      </c>
      <c r="O72" s="212" t="s">
        <v>1604</v>
      </c>
      <c r="P72" s="212" t="s">
        <v>1604</v>
      </c>
    </row>
    <row r="73" ht="19.9" hidden="1" customHeight="1" spans="1:16">
      <c r="A73" s="210" t="s">
        <v>1675</v>
      </c>
      <c r="B73" s="211" t="s">
        <v>151</v>
      </c>
      <c r="C73" s="210" t="s">
        <v>1618</v>
      </c>
      <c r="D73" s="210">
        <f t="shared" ref="D73:D136" si="2">E73+I73</f>
        <v>4</v>
      </c>
      <c r="E73" s="210">
        <f t="shared" ref="E73:E136" si="3">F73+G73</f>
        <v>4</v>
      </c>
      <c r="F73" s="210">
        <v>4</v>
      </c>
      <c r="G73" s="212">
        <v>0</v>
      </c>
      <c r="H73" s="212"/>
      <c r="I73" s="212">
        <v>0</v>
      </c>
      <c r="J73" s="212">
        <v>0</v>
      </c>
      <c r="K73" s="212">
        <v>0</v>
      </c>
      <c r="L73" s="212">
        <v>0</v>
      </c>
      <c r="M73" s="212" t="s">
        <v>1604</v>
      </c>
      <c r="N73" s="212" t="s">
        <v>1604</v>
      </c>
      <c r="O73" s="212" t="s">
        <v>1604</v>
      </c>
      <c r="P73" s="212" t="s">
        <v>1604</v>
      </c>
    </row>
    <row r="74" ht="19.9" hidden="1" customHeight="1" spans="1:16">
      <c r="A74" s="210" t="s">
        <v>1676</v>
      </c>
      <c r="B74" s="211" t="s">
        <v>152</v>
      </c>
      <c r="C74" s="210" t="s">
        <v>1603</v>
      </c>
      <c r="D74" s="210">
        <f t="shared" si="2"/>
        <v>29</v>
      </c>
      <c r="E74" s="210">
        <f t="shared" si="3"/>
        <v>29</v>
      </c>
      <c r="F74" s="210">
        <v>7</v>
      </c>
      <c r="G74" s="212">
        <v>22</v>
      </c>
      <c r="H74" s="212"/>
      <c r="I74" s="212">
        <v>0</v>
      </c>
      <c r="J74" s="212">
        <v>0</v>
      </c>
      <c r="K74" s="212">
        <v>0</v>
      </c>
      <c r="L74" s="212">
        <v>0</v>
      </c>
      <c r="M74" s="212" t="s">
        <v>1604</v>
      </c>
      <c r="N74" s="212" t="s">
        <v>1604</v>
      </c>
      <c r="O74" s="212" t="s">
        <v>1604</v>
      </c>
      <c r="P74" s="212" t="s">
        <v>1604</v>
      </c>
    </row>
    <row r="75" ht="19.9" hidden="1" customHeight="1" spans="1:16">
      <c r="A75" s="210" t="s">
        <v>1677</v>
      </c>
      <c r="B75" s="211" t="s">
        <v>153</v>
      </c>
      <c r="C75" s="210" t="s">
        <v>1609</v>
      </c>
      <c r="D75" s="210">
        <f t="shared" si="2"/>
        <v>11</v>
      </c>
      <c r="E75" s="210">
        <f t="shared" si="3"/>
        <v>4</v>
      </c>
      <c r="F75" s="210">
        <v>0</v>
      </c>
      <c r="G75" s="212">
        <v>4</v>
      </c>
      <c r="H75" s="212"/>
      <c r="I75" s="212">
        <v>7</v>
      </c>
      <c r="J75" s="212">
        <v>0</v>
      </c>
      <c r="K75" s="212">
        <v>7</v>
      </c>
      <c r="L75" s="212">
        <v>0</v>
      </c>
      <c r="M75" s="212" t="s">
        <v>1604</v>
      </c>
      <c r="N75" s="212" t="s">
        <v>1604</v>
      </c>
      <c r="O75" s="212" t="s">
        <v>1604</v>
      </c>
      <c r="P75" s="212" t="s">
        <v>1604</v>
      </c>
    </row>
    <row r="76" ht="19.9" hidden="1" customHeight="1" spans="1:16">
      <c r="A76" s="210" t="s">
        <v>1678</v>
      </c>
      <c r="B76" s="211" t="s">
        <v>154</v>
      </c>
      <c r="C76" s="210" t="s">
        <v>1603</v>
      </c>
      <c r="D76" s="210">
        <f t="shared" si="2"/>
        <v>66</v>
      </c>
      <c r="E76" s="210">
        <f t="shared" si="3"/>
        <v>55</v>
      </c>
      <c r="F76" s="210">
        <v>26</v>
      </c>
      <c r="G76" s="212">
        <v>29</v>
      </c>
      <c r="H76" s="212"/>
      <c r="I76" s="212">
        <v>11</v>
      </c>
      <c r="J76" s="212">
        <v>0</v>
      </c>
      <c r="K76" s="212">
        <v>11</v>
      </c>
      <c r="L76" s="212">
        <v>0</v>
      </c>
      <c r="M76" s="212" t="s">
        <v>1604</v>
      </c>
      <c r="N76" s="212" t="s">
        <v>1604</v>
      </c>
      <c r="O76" s="212" t="s">
        <v>1604</v>
      </c>
      <c r="P76" s="212" t="s">
        <v>1604</v>
      </c>
    </row>
    <row r="77" ht="19.9" hidden="1" customHeight="1" spans="1:16">
      <c r="A77" s="210" t="s">
        <v>1679</v>
      </c>
      <c r="B77" s="211" t="s">
        <v>155</v>
      </c>
      <c r="C77" s="210" t="s">
        <v>1609</v>
      </c>
      <c r="D77" s="210">
        <f t="shared" si="2"/>
        <v>11</v>
      </c>
      <c r="E77" s="210">
        <f t="shared" si="3"/>
        <v>8</v>
      </c>
      <c r="F77" s="210">
        <v>0</v>
      </c>
      <c r="G77" s="212">
        <v>8</v>
      </c>
      <c r="H77" s="212"/>
      <c r="I77" s="212">
        <v>3</v>
      </c>
      <c r="J77" s="212">
        <v>0</v>
      </c>
      <c r="K77" s="212">
        <v>3</v>
      </c>
      <c r="L77" s="212">
        <v>0</v>
      </c>
      <c r="M77" s="212" t="s">
        <v>1604</v>
      </c>
      <c r="N77" s="212" t="s">
        <v>1604</v>
      </c>
      <c r="O77" s="212" t="s">
        <v>1604</v>
      </c>
      <c r="P77" s="212" t="s">
        <v>1604</v>
      </c>
    </row>
    <row r="78" ht="19.9" hidden="1" customHeight="1" spans="1:16">
      <c r="A78" s="210" t="s">
        <v>1680</v>
      </c>
      <c r="B78" s="211" t="s">
        <v>156</v>
      </c>
      <c r="C78" s="210" t="s">
        <v>1618</v>
      </c>
      <c r="D78" s="210">
        <f t="shared" si="2"/>
        <v>10</v>
      </c>
      <c r="E78" s="210">
        <f t="shared" si="3"/>
        <v>9</v>
      </c>
      <c r="F78" s="210">
        <v>9</v>
      </c>
      <c r="G78" s="212">
        <v>0</v>
      </c>
      <c r="H78" s="212"/>
      <c r="I78" s="212">
        <v>1</v>
      </c>
      <c r="J78" s="212">
        <v>0</v>
      </c>
      <c r="K78" s="212">
        <v>1</v>
      </c>
      <c r="L78" s="212">
        <v>0</v>
      </c>
      <c r="M78" s="212" t="s">
        <v>1604</v>
      </c>
      <c r="N78" s="212" t="s">
        <v>1604</v>
      </c>
      <c r="O78" s="212" t="s">
        <v>1604</v>
      </c>
      <c r="P78" s="212" t="s">
        <v>1604</v>
      </c>
    </row>
    <row r="79" ht="19.9" hidden="1" customHeight="1" spans="1:16">
      <c r="A79" s="210" t="s">
        <v>1681</v>
      </c>
      <c r="B79" s="211" t="s">
        <v>157</v>
      </c>
      <c r="C79" s="210" t="s">
        <v>1603</v>
      </c>
      <c r="D79" s="210">
        <f t="shared" si="2"/>
        <v>38</v>
      </c>
      <c r="E79" s="210">
        <f t="shared" si="3"/>
        <v>21</v>
      </c>
      <c r="F79" s="210">
        <v>21</v>
      </c>
      <c r="G79" s="212">
        <v>0</v>
      </c>
      <c r="H79" s="212"/>
      <c r="I79" s="212">
        <v>17</v>
      </c>
      <c r="J79" s="212">
        <v>0</v>
      </c>
      <c r="K79" s="212">
        <v>17</v>
      </c>
      <c r="L79" s="212">
        <v>0</v>
      </c>
      <c r="M79" s="212" t="s">
        <v>1604</v>
      </c>
      <c r="N79" s="212" t="s">
        <v>1604</v>
      </c>
      <c r="O79" s="212" t="s">
        <v>1604</v>
      </c>
      <c r="P79" s="212" t="s">
        <v>1604</v>
      </c>
    </row>
    <row r="80" ht="19.9" hidden="1" customHeight="1" spans="1:16">
      <c r="A80" s="210" t="s">
        <v>1682</v>
      </c>
      <c r="B80" s="211" t="s">
        <v>1683</v>
      </c>
      <c r="C80" s="210" t="s">
        <v>1609</v>
      </c>
      <c r="D80" s="210">
        <f t="shared" si="2"/>
        <v>7</v>
      </c>
      <c r="E80" s="210">
        <f t="shared" si="3"/>
        <v>7</v>
      </c>
      <c r="F80" s="210">
        <v>0</v>
      </c>
      <c r="G80" s="212">
        <v>7</v>
      </c>
      <c r="H80" s="212"/>
      <c r="I80" s="212">
        <v>0</v>
      </c>
      <c r="J80" s="212">
        <v>0</v>
      </c>
      <c r="K80" s="212">
        <v>0</v>
      </c>
      <c r="L80" s="212">
        <v>0</v>
      </c>
      <c r="M80" s="212" t="s">
        <v>1604</v>
      </c>
      <c r="N80" s="212" t="s">
        <v>1604</v>
      </c>
      <c r="O80" s="212" t="s">
        <v>1604</v>
      </c>
      <c r="P80" s="212" t="s">
        <v>1604</v>
      </c>
    </row>
    <row r="81" ht="19.9" hidden="1" customHeight="1" spans="1:16">
      <c r="A81" s="210" t="s">
        <v>1684</v>
      </c>
      <c r="B81" s="211" t="s">
        <v>159</v>
      </c>
      <c r="C81" s="210" t="s">
        <v>1618</v>
      </c>
      <c r="D81" s="210">
        <f t="shared" si="2"/>
        <v>11</v>
      </c>
      <c r="E81" s="210">
        <f t="shared" si="3"/>
        <v>9</v>
      </c>
      <c r="F81" s="210">
        <v>0</v>
      </c>
      <c r="G81" s="212">
        <v>9</v>
      </c>
      <c r="H81" s="212"/>
      <c r="I81" s="212">
        <v>2</v>
      </c>
      <c r="J81" s="212">
        <v>0</v>
      </c>
      <c r="K81" s="212">
        <v>2</v>
      </c>
      <c r="L81" s="212">
        <v>0</v>
      </c>
      <c r="M81" s="212" t="s">
        <v>1604</v>
      </c>
      <c r="N81" s="212" t="s">
        <v>1604</v>
      </c>
      <c r="O81" s="212" t="s">
        <v>1604</v>
      </c>
      <c r="P81" s="212" t="s">
        <v>1604</v>
      </c>
    </row>
    <row r="82" ht="19.9" hidden="1" customHeight="1" spans="1:16">
      <c r="A82" s="210" t="s">
        <v>1685</v>
      </c>
      <c r="B82" s="211" t="s">
        <v>160</v>
      </c>
      <c r="C82" s="210" t="s">
        <v>1609</v>
      </c>
      <c r="D82" s="210">
        <f t="shared" si="2"/>
        <v>10</v>
      </c>
      <c r="E82" s="210">
        <f t="shared" si="3"/>
        <v>7</v>
      </c>
      <c r="F82" s="210">
        <v>7</v>
      </c>
      <c r="G82" s="212">
        <v>0</v>
      </c>
      <c r="H82" s="212"/>
      <c r="I82" s="212">
        <v>3</v>
      </c>
      <c r="J82" s="212">
        <v>0</v>
      </c>
      <c r="K82" s="212">
        <v>3</v>
      </c>
      <c r="L82" s="212">
        <v>0</v>
      </c>
      <c r="M82" s="212" t="s">
        <v>1604</v>
      </c>
      <c r="N82" s="212" t="s">
        <v>1604</v>
      </c>
      <c r="O82" s="212" t="s">
        <v>1604</v>
      </c>
      <c r="P82" s="212" t="s">
        <v>1604</v>
      </c>
    </row>
    <row r="83" ht="19.9" hidden="1" customHeight="1" spans="1:16">
      <c r="A83" s="210" t="s">
        <v>1686</v>
      </c>
      <c r="B83" s="211" t="s">
        <v>161</v>
      </c>
      <c r="C83" s="210" t="s">
        <v>1603</v>
      </c>
      <c r="D83" s="210">
        <f t="shared" si="2"/>
        <v>106</v>
      </c>
      <c r="E83" s="210">
        <f t="shared" si="3"/>
        <v>28</v>
      </c>
      <c r="F83" s="210">
        <v>11</v>
      </c>
      <c r="G83" s="212">
        <v>17</v>
      </c>
      <c r="H83" s="212"/>
      <c r="I83" s="212">
        <v>78</v>
      </c>
      <c r="J83" s="212">
        <v>0</v>
      </c>
      <c r="K83" s="212">
        <v>78</v>
      </c>
      <c r="L83" s="212">
        <v>0</v>
      </c>
      <c r="M83" s="212" t="s">
        <v>1604</v>
      </c>
      <c r="N83" s="212" t="s">
        <v>1604</v>
      </c>
      <c r="O83" s="212" t="s">
        <v>1604</v>
      </c>
      <c r="P83" s="212" t="s">
        <v>1604</v>
      </c>
    </row>
    <row r="84" ht="19.9" hidden="1" customHeight="1" spans="1:16">
      <c r="A84" s="210" t="s">
        <v>1687</v>
      </c>
      <c r="B84" s="211" t="s">
        <v>162</v>
      </c>
      <c r="C84" s="210" t="s">
        <v>1603</v>
      </c>
      <c r="D84" s="210">
        <f t="shared" si="2"/>
        <v>35</v>
      </c>
      <c r="E84" s="210">
        <f t="shared" si="3"/>
        <v>29</v>
      </c>
      <c r="F84" s="210">
        <v>13</v>
      </c>
      <c r="G84" s="212">
        <v>16</v>
      </c>
      <c r="H84" s="212"/>
      <c r="I84" s="212">
        <v>6</v>
      </c>
      <c r="J84" s="212">
        <v>0</v>
      </c>
      <c r="K84" s="212">
        <v>6</v>
      </c>
      <c r="L84" s="212">
        <v>0</v>
      </c>
      <c r="M84" s="212" t="s">
        <v>1604</v>
      </c>
      <c r="N84" s="212" t="s">
        <v>1604</v>
      </c>
      <c r="O84" s="212" t="s">
        <v>1604</v>
      </c>
      <c r="P84" s="212" t="s">
        <v>1604</v>
      </c>
    </row>
    <row r="85" ht="19.9" hidden="1" customHeight="1" spans="1:16">
      <c r="A85" s="210" t="s">
        <v>1688</v>
      </c>
      <c r="B85" s="211" t="s">
        <v>163</v>
      </c>
      <c r="C85" s="210" t="s">
        <v>1609</v>
      </c>
      <c r="D85" s="210">
        <f t="shared" si="2"/>
        <v>80</v>
      </c>
      <c r="E85" s="210">
        <f t="shared" si="3"/>
        <v>46</v>
      </c>
      <c r="F85" s="210">
        <v>0</v>
      </c>
      <c r="G85" s="212">
        <v>46</v>
      </c>
      <c r="H85" s="212"/>
      <c r="I85" s="212">
        <v>34</v>
      </c>
      <c r="J85" s="212">
        <v>0</v>
      </c>
      <c r="K85" s="212">
        <v>34</v>
      </c>
      <c r="L85" s="212">
        <v>0</v>
      </c>
      <c r="M85" s="212" t="s">
        <v>1604</v>
      </c>
      <c r="N85" s="212" t="s">
        <v>1604</v>
      </c>
      <c r="O85" s="212" t="s">
        <v>1604</v>
      </c>
      <c r="P85" s="212" t="s">
        <v>1604</v>
      </c>
    </row>
    <row r="86" ht="19.9" hidden="1" customHeight="1" spans="1:16">
      <c r="A86" s="210" t="s">
        <v>1689</v>
      </c>
      <c r="B86" s="211" t="s">
        <v>164</v>
      </c>
      <c r="C86" s="210" t="s">
        <v>1609</v>
      </c>
      <c r="D86" s="210">
        <f t="shared" si="2"/>
        <v>8</v>
      </c>
      <c r="E86" s="210">
        <f t="shared" si="3"/>
        <v>7</v>
      </c>
      <c r="F86" s="210">
        <v>0</v>
      </c>
      <c r="G86" s="212">
        <v>7</v>
      </c>
      <c r="H86" s="212"/>
      <c r="I86" s="212">
        <v>1</v>
      </c>
      <c r="J86" s="212">
        <v>0</v>
      </c>
      <c r="K86" s="212">
        <v>1</v>
      </c>
      <c r="L86" s="212">
        <v>0</v>
      </c>
      <c r="M86" s="212" t="s">
        <v>1604</v>
      </c>
      <c r="N86" s="212" t="s">
        <v>1604</v>
      </c>
      <c r="O86" s="212" t="s">
        <v>1604</v>
      </c>
      <c r="P86" s="212" t="s">
        <v>1604</v>
      </c>
    </row>
    <row r="87" ht="19.9" hidden="1" customHeight="1" spans="1:16">
      <c r="A87" s="210" t="s">
        <v>1690</v>
      </c>
      <c r="B87" s="211" t="s">
        <v>165</v>
      </c>
      <c r="C87" s="210" t="s">
        <v>1603</v>
      </c>
      <c r="D87" s="210">
        <f t="shared" si="2"/>
        <v>79</v>
      </c>
      <c r="E87" s="210">
        <f t="shared" si="3"/>
        <v>62</v>
      </c>
      <c r="F87" s="210">
        <v>9</v>
      </c>
      <c r="G87" s="212">
        <v>53</v>
      </c>
      <c r="H87" s="212"/>
      <c r="I87" s="212">
        <v>17</v>
      </c>
      <c r="J87" s="212">
        <v>0</v>
      </c>
      <c r="K87" s="212">
        <v>17</v>
      </c>
      <c r="L87" s="212">
        <v>0</v>
      </c>
      <c r="M87" s="212" t="s">
        <v>1604</v>
      </c>
      <c r="N87" s="212" t="s">
        <v>1604</v>
      </c>
      <c r="O87" s="212" t="s">
        <v>1604</v>
      </c>
      <c r="P87" s="212" t="s">
        <v>1604</v>
      </c>
    </row>
    <row r="88" ht="19.9" hidden="1" customHeight="1" spans="1:16">
      <c r="A88" s="210" t="s">
        <v>1691</v>
      </c>
      <c r="B88" s="211" t="s">
        <v>166</v>
      </c>
      <c r="C88" s="210" t="s">
        <v>1609</v>
      </c>
      <c r="D88" s="210">
        <f t="shared" si="2"/>
        <v>49</v>
      </c>
      <c r="E88" s="210">
        <f t="shared" si="3"/>
        <v>46</v>
      </c>
      <c r="F88" s="210">
        <v>0</v>
      </c>
      <c r="G88" s="212">
        <v>46</v>
      </c>
      <c r="H88" s="212"/>
      <c r="I88" s="212">
        <v>3</v>
      </c>
      <c r="J88" s="212">
        <v>0</v>
      </c>
      <c r="K88" s="212">
        <v>3</v>
      </c>
      <c r="L88" s="212">
        <v>0</v>
      </c>
      <c r="M88" s="212" t="s">
        <v>1604</v>
      </c>
      <c r="N88" s="212" t="s">
        <v>1604</v>
      </c>
      <c r="O88" s="212" t="s">
        <v>1604</v>
      </c>
      <c r="P88" s="212" t="s">
        <v>1604</v>
      </c>
    </row>
    <row r="89" ht="19.9" hidden="1" customHeight="1" spans="1:16">
      <c r="A89" s="210" t="s">
        <v>1692</v>
      </c>
      <c r="B89" s="211" t="s">
        <v>167</v>
      </c>
      <c r="C89" s="210" t="s">
        <v>1609</v>
      </c>
      <c r="D89" s="210">
        <f t="shared" si="2"/>
        <v>18</v>
      </c>
      <c r="E89" s="210">
        <f t="shared" si="3"/>
        <v>18</v>
      </c>
      <c r="F89" s="210">
        <v>0</v>
      </c>
      <c r="G89" s="212">
        <v>18</v>
      </c>
      <c r="H89" s="212"/>
      <c r="I89" s="212">
        <v>0</v>
      </c>
      <c r="J89" s="212">
        <v>0</v>
      </c>
      <c r="K89" s="212">
        <v>0</v>
      </c>
      <c r="L89" s="212">
        <v>0</v>
      </c>
      <c r="M89" s="212" t="s">
        <v>1604</v>
      </c>
      <c r="N89" s="212" t="s">
        <v>1604</v>
      </c>
      <c r="O89" s="212" t="s">
        <v>1604</v>
      </c>
      <c r="P89" s="212" t="s">
        <v>1604</v>
      </c>
    </row>
    <row r="90" ht="19.9" hidden="1" customHeight="1" spans="1:16">
      <c r="A90" s="210" t="s">
        <v>1693</v>
      </c>
      <c r="B90" s="211" t="s">
        <v>168</v>
      </c>
      <c r="C90" s="210" t="s">
        <v>1603</v>
      </c>
      <c r="D90" s="210">
        <f t="shared" si="2"/>
        <v>127</v>
      </c>
      <c r="E90" s="210">
        <f t="shared" si="3"/>
        <v>68</v>
      </c>
      <c r="F90" s="210">
        <v>19</v>
      </c>
      <c r="G90" s="212">
        <v>49</v>
      </c>
      <c r="H90" s="212"/>
      <c r="I90" s="212">
        <v>59</v>
      </c>
      <c r="J90" s="212">
        <v>0</v>
      </c>
      <c r="K90" s="212">
        <v>59</v>
      </c>
      <c r="L90" s="212">
        <v>0</v>
      </c>
      <c r="M90" s="212" t="s">
        <v>1604</v>
      </c>
      <c r="N90" s="212" t="s">
        <v>1604</v>
      </c>
      <c r="O90" s="212" t="s">
        <v>1604</v>
      </c>
      <c r="P90" s="212" t="s">
        <v>1604</v>
      </c>
    </row>
    <row r="91" ht="19.9" hidden="1" customHeight="1" spans="1:16">
      <c r="A91" s="210" t="s">
        <v>1694</v>
      </c>
      <c r="B91" s="211" t="s">
        <v>169</v>
      </c>
      <c r="C91" s="210" t="s">
        <v>1609</v>
      </c>
      <c r="D91" s="210">
        <f t="shared" si="2"/>
        <v>30</v>
      </c>
      <c r="E91" s="210">
        <f t="shared" si="3"/>
        <v>14</v>
      </c>
      <c r="F91" s="210">
        <v>0</v>
      </c>
      <c r="G91" s="212">
        <v>14</v>
      </c>
      <c r="H91" s="212"/>
      <c r="I91" s="212">
        <v>16</v>
      </c>
      <c r="J91" s="212">
        <v>0</v>
      </c>
      <c r="K91" s="212">
        <v>16</v>
      </c>
      <c r="L91" s="212">
        <v>0</v>
      </c>
      <c r="M91" s="212" t="s">
        <v>1604</v>
      </c>
      <c r="N91" s="212" t="s">
        <v>1604</v>
      </c>
      <c r="O91" s="212" t="s">
        <v>1604</v>
      </c>
      <c r="P91" s="212" t="s">
        <v>1604</v>
      </c>
    </row>
    <row r="92" ht="19.9" hidden="1" customHeight="1" spans="1:16">
      <c r="A92" s="210" t="s">
        <v>1695</v>
      </c>
      <c r="B92" s="211" t="s">
        <v>170</v>
      </c>
      <c r="C92" s="210" t="s">
        <v>1609</v>
      </c>
      <c r="D92" s="210">
        <f t="shared" si="2"/>
        <v>49</v>
      </c>
      <c r="E92" s="210">
        <f t="shared" si="3"/>
        <v>49</v>
      </c>
      <c r="F92" s="210">
        <v>0</v>
      </c>
      <c r="G92" s="212">
        <v>49</v>
      </c>
      <c r="H92" s="212"/>
      <c r="I92" s="212">
        <v>0</v>
      </c>
      <c r="J92" s="212">
        <v>0</v>
      </c>
      <c r="K92" s="212">
        <v>0</v>
      </c>
      <c r="L92" s="212">
        <v>0</v>
      </c>
      <c r="M92" s="212" t="s">
        <v>1604</v>
      </c>
      <c r="N92" s="212" t="s">
        <v>1604</v>
      </c>
      <c r="O92" s="212" t="s">
        <v>1604</v>
      </c>
      <c r="P92" s="212" t="s">
        <v>1604</v>
      </c>
    </row>
    <row r="93" ht="19.9" hidden="1" customHeight="1" spans="1:16">
      <c r="A93" s="210" t="s">
        <v>1696</v>
      </c>
      <c r="B93" s="211" t="s">
        <v>171</v>
      </c>
      <c r="C93" s="210" t="s">
        <v>1609</v>
      </c>
      <c r="D93" s="210">
        <f t="shared" si="2"/>
        <v>11</v>
      </c>
      <c r="E93" s="210">
        <f t="shared" si="3"/>
        <v>11</v>
      </c>
      <c r="F93" s="210">
        <v>0</v>
      </c>
      <c r="G93" s="212">
        <v>11</v>
      </c>
      <c r="H93" s="212"/>
      <c r="I93" s="212">
        <v>0</v>
      </c>
      <c r="J93" s="212">
        <v>0</v>
      </c>
      <c r="K93" s="212">
        <v>0</v>
      </c>
      <c r="L93" s="212">
        <v>0</v>
      </c>
      <c r="M93" s="212" t="s">
        <v>1604</v>
      </c>
      <c r="N93" s="212" t="s">
        <v>1604</v>
      </c>
      <c r="O93" s="212" t="s">
        <v>1604</v>
      </c>
      <c r="P93" s="212" t="s">
        <v>1604</v>
      </c>
    </row>
    <row r="94" ht="19.9" hidden="1" customHeight="1" spans="1:16">
      <c r="A94" s="210" t="s">
        <v>1697</v>
      </c>
      <c r="B94" s="211" t="s">
        <v>172</v>
      </c>
      <c r="C94" s="210" t="s">
        <v>1603</v>
      </c>
      <c r="D94" s="210">
        <f t="shared" si="2"/>
        <v>55</v>
      </c>
      <c r="E94" s="210">
        <f t="shared" si="3"/>
        <v>38</v>
      </c>
      <c r="F94" s="210">
        <v>34</v>
      </c>
      <c r="G94" s="212">
        <v>4</v>
      </c>
      <c r="H94" s="212"/>
      <c r="I94" s="212">
        <v>17</v>
      </c>
      <c r="J94" s="212">
        <v>0</v>
      </c>
      <c r="K94" s="212">
        <v>17</v>
      </c>
      <c r="L94" s="212">
        <v>0</v>
      </c>
      <c r="M94" s="212" t="s">
        <v>1604</v>
      </c>
      <c r="N94" s="212" t="s">
        <v>1604</v>
      </c>
      <c r="O94" s="212" t="s">
        <v>1604</v>
      </c>
      <c r="P94" s="212" t="s">
        <v>1604</v>
      </c>
    </row>
    <row r="95" ht="19.9" hidden="1" customHeight="1" spans="1:16">
      <c r="A95" s="210" t="s">
        <v>1698</v>
      </c>
      <c r="B95" s="211" t="s">
        <v>173</v>
      </c>
      <c r="C95" s="210" t="s">
        <v>1609</v>
      </c>
      <c r="D95" s="210">
        <f t="shared" si="2"/>
        <v>21</v>
      </c>
      <c r="E95" s="210">
        <f t="shared" si="3"/>
        <v>20</v>
      </c>
      <c r="F95" s="210">
        <v>0</v>
      </c>
      <c r="G95" s="212">
        <v>20</v>
      </c>
      <c r="H95" s="212"/>
      <c r="I95" s="212">
        <v>1</v>
      </c>
      <c r="J95" s="212">
        <v>0</v>
      </c>
      <c r="K95" s="212">
        <v>1</v>
      </c>
      <c r="L95" s="212">
        <v>0</v>
      </c>
      <c r="M95" s="212" t="s">
        <v>1604</v>
      </c>
      <c r="N95" s="212" t="s">
        <v>1604</v>
      </c>
      <c r="O95" s="212" t="s">
        <v>1604</v>
      </c>
      <c r="P95" s="212" t="s">
        <v>1604</v>
      </c>
    </row>
    <row r="96" ht="19.9" hidden="1" customHeight="1" spans="1:16">
      <c r="A96" s="210" t="s">
        <v>1699</v>
      </c>
      <c r="B96" s="211" t="s">
        <v>174</v>
      </c>
      <c r="C96" s="210" t="s">
        <v>1609</v>
      </c>
      <c r="D96" s="210">
        <f t="shared" si="2"/>
        <v>223</v>
      </c>
      <c r="E96" s="210">
        <f t="shared" si="3"/>
        <v>93</v>
      </c>
      <c r="F96" s="210">
        <v>0</v>
      </c>
      <c r="G96" s="212">
        <v>93</v>
      </c>
      <c r="H96" s="212"/>
      <c r="I96" s="212">
        <v>130</v>
      </c>
      <c r="J96" s="212">
        <v>0</v>
      </c>
      <c r="K96" s="212">
        <v>130</v>
      </c>
      <c r="L96" s="212">
        <v>0</v>
      </c>
      <c r="M96" s="212" t="s">
        <v>1604</v>
      </c>
      <c r="N96" s="212" t="s">
        <v>1604</v>
      </c>
      <c r="O96" s="212" t="s">
        <v>1604</v>
      </c>
      <c r="P96" s="212" t="s">
        <v>1604</v>
      </c>
    </row>
    <row r="97" ht="19.9" hidden="1" customHeight="1" spans="1:16">
      <c r="A97" s="210" t="s">
        <v>1700</v>
      </c>
      <c r="B97" s="211" t="s">
        <v>175</v>
      </c>
      <c r="C97" s="210" t="s">
        <v>1609</v>
      </c>
      <c r="D97" s="210">
        <f t="shared" si="2"/>
        <v>227</v>
      </c>
      <c r="E97" s="210">
        <f t="shared" si="3"/>
        <v>82</v>
      </c>
      <c r="F97" s="210">
        <v>0</v>
      </c>
      <c r="G97" s="212">
        <v>82</v>
      </c>
      <c r="H97" s="212"/>
      <c r="I97" s="212">
        <v>145</v>
      </c>
      <c r="J97" s="212">
        <v>0</v>
      </c>
      <c r="K97" s="212">
        <v>145</v>
      </c>
      <c r="L97" s="212">
        <v>0</v>
      </c>
      <c r="M97" s="212" t="s">
        <v>1604</v>
      </c>
      <c r="N97" s="212" t="s">
        <v>1604</v>
      </c>
      <c r="O97" s="212" t="s">
        <v>1604</v>
      </c>
      <c r="P97" s="212" t="s">
        <v>1604</v>
      </c>
    </row>
    <row r="98" ht="19.9" hidden="1" customHeight="1" spans="1:16">
      <c r="A98" s="210" t="s">
        <v>1701</v>
      </c>
      <c r="B98" s="211" t="s">
        <v>176</v>
      </c>
      <c r="C98" s="210" t="s">
        <v>1609</v>
      </c>
      <c r="D98" s="210">
        <f t="shared" si="2"/>
        <v>26</v>
      </c>
      <c r="E98" s="210">
        <f t="shared" si="3"/>
        <v>26</v>
      </c>
      <c r="F98" s="210">
        <v>0</v>
      </c>
      <c r="G98" s="212">
        <v>26</v>
      </c>
      <c r="H98" s="212"/>
      <c r="I98" s="212">
        <v>0</v>
      </c>
      <c r="J98" s="212">
        <v>0</v>
      </c>
      <c r="K98" s="212">
        <v>0</v>
      </c>
      <c r="L98" s="212">
        <v>0</v>
      </c>
      <c r="M98" s="212" t="s">
        <v>1604</v>
      </c>
      <c r="N98" s="212" t="s">
        <v>1604</v>
      </c>
      <c r="O98" s="212" t="s">
        <v>1604</v>
      </c>
      <c r="P98" s="212" t="s">
        <v>1604</v>
      </c>
    </row>
    <row r="99" ht="19.9" hidden="1" customHeight="1" spans="1:16">
      <c r="A99" s="210" t="s">
        <v>1702</v>
      </c>
      <c r="B99" s="211" t="s">
        <v>177</v>
      </c>
      <c r="C99" s="210" t="s">
        <v>1609</v>
      </c>
      <c r="D99" s="210">
        <f t="shared" si="2"/>
        <v>65</v>
      </c>
      <c r="E99" s="210">
        <f t="shared" si="3"/>
        <v>30</v>
      </c>
      <c r="F99" s="210">
        <v>0</v>
      </c>
      <c r="G99" s="212">
        <v>30</v>
      </c>
      <c r="H99" s="212"/>
      <c r="I99" s="212">
        <v>35</v>
      </c>
      <c r="J99" s="212">
        <v>0</v>
      </c>
      <c r="K99" s="212">
        <v>35</v>
      </c>
      <c r="L99" s="212">
        <v>0</v>
      </c>
      <c r="M99" s="212" t="s">
        <v>1604</v>
      </c>
      <c r="N99" s="212" t="s">
        <v>1604</v>
      </c>
      <c r="O99" s="212" t="s">
        <v>1604</v>
      </c>
      <c r="P99" s="212" t="s">
        <v>1604</v>
      </c>
    </row>
    <row r="100" ht="19.9" hidden="1" customHeight="1" spans="1:16">
      <c r="A100" s="210" t="s">
        <v>1703</v>
      </c>
      <c r="B100" s="211" t="s">
        <v>178</v>
      </c>
      <c r="C100" s="210" t="s">
        <v>1609</v>
      </c>
      <c r="D100" s="210">
        <f t="shared" si="2"/>
        <v>13</v>
      </c>
      <c r="E100" s="210">
        <f t="shared" si="3"/>
        <v>10</v>
      </c>
      <c r="F100" s="210">
        <v>0</v>
      </c>
      <c r="G100" s="212">
        <v>10</v>
      </c>
      <c r="H100" s="212"/>
      <c r="I100" s="212">
        <v>3</v>
      </c>
      <c r="J100" s="212">
        <v>0</v>
      </c>
      <c r="K100" s="212">
        <v>3</v>
      </c>
      <c r="L100" s="212">
        <v>0</v>
      </c>
      <c r="M100" s="212" t="s">
        <v>1604</v>
      </c>
      <c r="N100" s="212" t="s">
        <v>1604</v>
      </c>
      <c r="O100" s="212" t="s">
        <v>1604</v>
      </c>
      <c r="P100" s="212" t="s">
        <v>1604</v>
      </c>
    </row>
    <row r="101" ht="19.9" hidden="1" customHeight="1" spans="1:16">
      <c r="A101" s="210" t="s">
        <v>1704</v>
      </c>
      <c r="B101" s="211" t="s">
        <v>179</v>
      </c>
      <c r="C101" s="210" t="s">
        <v>1609</v>
      </c>
      <c r="D101" s="210">
        <f t="shared" si="2"/>
        <v>134</v>
      </c>
      <c r="E101" s="210">
        <f t="shared" si="3"/>
        <v>46</v>
      </c>
      <c r="F101" s="210">
        <v>0</v>
      </c>
      <c r="G101" s="212">
        <v>46</v>
      </c>
      <c r="H101" s="212"/>
      <c r="I101" s="212">
        <v>88</v>
      </c>
      <c r="J101" s="212">
        <v>0</v>
      </c>
      <c r="K101" s="212">
        <v>88</v>
      </c>
      <c r="L101" s="212">
        <v>0</v>
      </c>
      <c r="M101" s="212" t="s">
        <v>1604</v>
      </c>
      <c r="N101" s="212" t="s">
        <v>1604</v>
      </c>
      <c r="O101" s="212" t="s">
        <v>1604</v>
      </c>
      <c r="P101" s="212" t="s">
        <v>1604</v>
      </c>
    </row>
    <row r="102" ht="19.9" hidden="1" customHeight="1" spans="1:16">
      <c r="A102" s="210" t="s">
        <v>1705</v>
      </c>
      <c r="B102" s="211" t="s">
        <v>180</v>
      </c>
      <c r="C102" s="210" t="s">
        <v>1609</v>
      </c>
      <c r="D102" s="210">
        <f t="shared" si="2"/>
        <v>135</v>
      </c>
      <c r="E102" s="210">
        <f t="shared" si="3"/>
        <v>40</v>
      </c>
      <c r="F102" s="210">
        <v>0</v>
      </c>
      <c r="G102" s="212">
        <v>40</v>
      </c>
      <c r="H102" s="212"/>
      <c r="I102" s="212">
        <v>95</v>
      </c>
      <c r="J102" s="212">
        <v>0</v>
      </c>
      <c r="K102" s="212">
        <v>95</v>
      </c>
      <c r="L102" s="212">
        <v>0</v>
      </c>
      <c r="M102" s="212" t="s">
        <v>1604</v>
      </c>
      <c r="N102" s="212" t="s">
        <v>1604</v>
      </c>
      <c r="O102" s="212" t="s">
        <v>1604</v>
      </c>
      <c r="P102" s="212" t="s">
        <v>1604</v>
      </c>
    </row>
    <row r="103" ht="19.9" hidden="1" customHeight="1" spans="1:16">
      <c r="A103" s="210" t="s">
        <v>1706</v>
      </c>
      <c r="B103" s="211" t="s">
        <v>181</v>
      </c>
      <c r="C103" s="210" t="s">
        <v>1609</v>
      </c>
      <c r="D103" s="210">
        <f t="shared" si="2"/>
        <v>89</v>
      </c>
      <c r="E103" s="210">
        <f t="shared" si="3"/>
        <v>40</v>
      </c>
      <c r="F103" s="210">
        <v>0</v>
      </c>
      <c r="G103" s="212">
        <v>40</v>
      </c>
      <c r="H103" s="212"/>
      <c r="I103" s="212">
        <v>49</v>
      </c>
      <c r="J103" s="212">
        <v>0</v>
      </c>
      <c r="K103" s="212">
        <v>49</v>
      </c>
      <c r="L103" s="212">
        <v>0</v>
      </c>
      <c r="M103" s="212" t="s">
        <v>1604</v>
      </c>
      <c r="N103" s="212" t="s">
        <v>1604</v>
      </c>
      <c r="O103" s="212" t="s">
        <v>1604</v>
      </c>
      <c r="P103" s="212" t="s">
        <v>1604</v>
      </c>
    </row>
    <row r="104" ht="19.9" hidden="1" customHeight="1" spans="1:16">
      <c r="A104" s="210" t="s">
        <v>1707</v>
      </c>
      <c r="B104" s="211" t="s">
        <v>182</v>
      </c>
      <c r="C104" s="210" t="s">
        <v>1609</v>
      </c>
      <c r="D104" s="210">
        <f t="shared" si="2"/>
        <v>32</v>
      </c>
      <c r="E104" s="210">
        <f t="shared" si="3"/>
        <v>20</v>
      </c>
      <c r="F104" s="210">
        <v>0</v>
      </c>
      <c r="G104" s="212">
        <v>20</v>
      </c>
      <c r="H104" s="212"/>
      <c r="I104" s="212">
        <v>12</v>
      </c>
      <c r="J104" s="212">
        <v>0</v>
      </c>
      <c r="K104" s="212">
        <v>12</v>
      </c>
      <c r="L104" s="212">
        <v>0</v>
      </c>
      <c r="M104" s="212" t="s">
        <v>1604</v>
      </c>
      <c r="N104" s="212" t="s">
        <v>1604</v>
      </c>
      <c r="O104" s="212" t="s">
        <v>1604</v>
      </c>
      <c r="P104" s="212" t="s">
        <v>1604</v>
      </c>
    </row>
    <row r="105" ht="19.9" hidden="1" customHeight="1" spans="1:16">
      <c r="A105" s="210" t="s">
        <v>1708</v>
      </c>
      <c r="B105" s="211" t="s">
        <v>183</v>
      </c>
      <c r="C105" s="210" t="s">
        <v>1609</v>
      </c>
      <c r="D105" s="210">
        <f t="shared" si="2"/>
        <v>15</v>
      </c>
      <c r="E105" s="210">
        <f t="shared" si="3"/>
        <v>15</v>
      </c>
      <c r="F105" s="210">
        <v>0</v>
      </c>
      <c r="G105" s="212">
        <v>15</v>
      </c>
      <c r="H105" s="212"/>
      <c r="I105" s="212">
        <v>0</v>
      </c>
      <c r="J105" s="212">
        <v>0</v>
      </c>
      <c r="K105" s="212">
        <v>0</v>
      </c>
      <c r="L105" s="212">
        <v>0</v>
      </c>
      <c r="M105" s="212" t="s">
        <v>1604</v>
      </c>
      <c r="N105" s="212" t="s">
        <v>1604</v>
      </c>
      <c r="O105" s="212" t="s">
        <v>1604</v>
      </c>
      <c r="P105" s="212" t="s">
        <v>1604</v>
      </c>
    </row>
    <row r="106" ht="19.9" hidden="1" customHeight="1" spans="1:16">
      <c r="A106" s="210" t="s">
        <v>1709</v>
      </c>
      <c r="B106" s="211" t="s">
        <v>184</v>
      </c>
      <c r="C106" s="210" t="s">
        <v>1609</v>
      </c>
      <c r="D106" s="210">
        <f t="shared" si="2"/>
        <v>23</v>
      </c>
      <c r="E106" s="210">
        <f t="shared" si="3"/>
        <v>19</v>
      </c>
      <c r="F106" s="210">
        <v>0</v>
      </c>
      <c r="G106" s="212">
        <v>19</v>
      </c>
      <c r="H106" s="212"/>
      <c r="I106" s="212">
        <v>4</v>
      </c>
      <c r="J106" s="212">
        <v>0</v>
      </c>
      <c r="K106" s="212">
        <v>4</v>
      </c>
      <c r="L106" s="212">
        <v>0</v>
      </c>
      <c r="M106" s="212" t="s">
        <v>1604</v>
      </c>
      <c r="N106" s="212" t="s">
        <v>1604</v>
      </c>
      <c r="O106" s="212" t="s">
        <v>1604</v>
      </c>
      <c r="P106" s="212" t="s">
        <v>1604</v>
      </c>
    </row>
    <row r="107" ht="19.9" hidden="1" customHeight="1" spans="1:16">
      <c r="A107" s="210" t="s">
        <v>1710</v>
      </c>
      <c r="B107" s="211" t="s">
        <v>185</v>
      </c>
      <c r="C107" s="210" t="s">
        <v>1609</v>
      </c>
      <c r="D107" s="210">
        <f t="shared" si="2"/>
        <v>14</v>
      </c>
      <c r="E107" s="210">
        <f t="shared" si="3"/>
        <v>9</v>
      </c>
      <c r="F107" s="210">
        <v>0</v>
      </c>
      <c r="G107" s="212">
        <v>9</v>
      </c>
      <c r="H107" s="212"/>
      <c r="I107" s="212">
        <v>5</v>
      </c>
      <c r="J107" s="212">
        <v>0</v>
      </c>
      <c r="K107" s="212">
        <v>5</v>
      </c>
      <c r="L107" s="212">
        <v>0</v>
      </c>
      <c r="M107" s="212" t="s">
        <v>1604</v>
      </c>
      <c r="N107" s="212" t="s">
        <v>1604</v>
      </c>
      <c r="O107" s="212" t="s">
        <v>1604</v>
      </c>
      <c r="P107" s="212" t="s">
        <v>1604</v>
      </c>
    </row>
    <row r="108" ht="19.9" hidden="1" customHeight="1" spans="1:16">
      <c r="A108" s="210" t="s">
        <v>1711</v>
      </c>
      <c r="B108" s="211" t="s">
        <v>186</v>
      </c>
      <c r="C108" s="210" t="s">
        <v>1609</v>
      </c>
      <c r="D108" s="210">
        <f t="shared" si="2"/>
        <v>10</v>
      </c>
      <c r="E108" s="210">
        <f t="shared" si="3"/>
        <v>10</v>
      </c>
      <c r="F108" s="210">
        <v>0</v>
      </c>
      <c r="G108" s="212">
        <v>10</v>
      </c>
      <c r="H108" s="212"/>
      <c r="I108" s="212">
        <v>0</v>
      </c>
      <c r="J108" s="212">
        <v>0</v>
      </c>
      <c r="K108" s="212">
        <v>0</v>
      </c>
      <c r="L108" s="212">
        <v>0</v>
      </c>
      <c r="M108" s="212" t="s">
        <v>1604</v>
      </c>
      <c r="N108" s="212" t="s">
        <v>1604</v>
      </c>
      <c r="O108" s="212" t="s">
        <v>1604</v>
      </c>
      <c r="P108" s="212" t="s">
        <v>1604</v>
      </c>
    </row>
    <row r="109" ht="19.9" hidden="1" customHeight="1" spans="1:16">
      <c r="A109" s="210" t="s">
        <v>1712</v>
      </c>
      <c r="B109" s="211" t="s">
        <v>187</v>
      </c>
      <c r="C109" s="210" t="s">
        <v>1609</v>
      </c>
      <c r="D109" s="210">
        <f t="shared" si="2"/>
        <v>75</v>
      </c>
      <c r="E109" s="210">
        <f t="shared" si="3"/>
        <v>36</v>
      </c>
      <c r="F109" s="210">
        <v>0</v>
      </c>
      <c r="G109" s="212">
        <v>36</v>
      </c>
      <c r="H109" s="212"/>
      <c r="I109" s="212">
        <v>39</v>
      </c>
      <c r="J109" s="212">
        <v>0</v>
      </c>
      <c r="K109" s="212">
        <v>39</v>
      </c>
      <c r="L109" s="212">
        <v>0</v>
      </c>
      <c r="M109" s="212" t="s">
        <v>1604</v>
      </c>
      <c r="N109" s="212" t="s">
        <v>1604</v>
      </c>
      <c r="O109" s="212" t="s">
        <v>1604</v>
      </c>
      <c r="P109" s="212" t="s">
        <v>1604</v>
      </c>
    </row>
    <row r="110" ht="19.9" hidden="1" customHeight="1" spans="1:16">
      <c r="A110" s="210" t="s">
        <v>1713</v>
      </c>
      <c r="B110" s="211" t="s">
        <v>188</v>
      </c>
      <c r="C110" s="210" t="s">
        <v>1674</v>
      </c>
      <c r="D110" s="210">
        <f t="shared" si="2"/>
        <v>67</v>
      </c>
      <c r="E110" s="210">
        <f t="shared" si="3"/>
        <v>36</v>
      </c>
      <c r="F110" s="210">
        <v>0</v>
      </c>
      <c r="G110" s="212">
        <v>36</v>
      </c>
      <c r="H110" s="212"/>
      <c r="I110" s="212">
        <v>31</v>
      </c>
      <c r="J110" s="212">
        <v>0</v>
      </c>
      <c r="K110" s="212">
        <v>31</v>
      </c>
      <c r="L110" s="212">
        <v>0</v>
      </c>
      <c r="M110" s="212" t="s">
        <v>1604</v>
      </c>
      <c r="N110" s="212" t="s">
        <v>1604</v>
      </c>
      <c r="O110" s="212" t="s">
        <v>1604</v>
      </c>
      <c r="P110" s="212" t="s">
        <v>1604</v>
      </c>
    </row>
    <row r="111" ht="19.9" hidden="1" customHeight="1" spans="1:16">
      <c r="A111" s="210" t="s">
        <v>1714</v>
      </c>
      <c r="B111" s="211" t="s">
        <v>189</v>
      </c>
      <c r="C111" s="210" t="s">
        <v>1609</v>
      </c>
      <c r="D111" s="210">
        <f t="shared" si="2"/>
        <v>24</v>
      </c>
      <c r="E111" s="210">
        <f t="shared" si="3"/>
        <v>24</v>
      </c>
      <c r="F111" s="210">
        <v>0</v>
      </c>
      <c r="G111" s="212">
        <v>24</v>
      </c>
      <c r="H111" s="212"/>
      <c r="I111" s="212">
        <v>0</v>
      </c>
      <c r="J111" s="212">
        <v>0</v>
      </c>
      <c r="K111" s="212">
        <v>0</v>
      </c>
      <c r="L111" s="212">
        <v>0</v>
      </c>
      <c r="M111" s="212" t="s">
        <v>1604</v>
      </c>
      <c r="N111" s="212" t="s">
        <v>1604</v>
      </c>
      <c r="O111" s="212" t="s">
        <v>1604</v>
      </c>
      <c r="P111" s="212" t="s">
        <v>1604</v>
      </c>
    </row>
    <row r="112" ht="19.9" hidden="1" customHeight="1" spans="1:16">
      <c r="A112" s="210" t="s">
        <v>1715</v>
      </c>
      <c r="B112" s="211" t="s">
        <v>1484</v>
      </c>
      <c r="C112" s="210" t="s">
        <v>1609</v>
      </c>
      <c r="D112" s="210">
        <f t="shared" si="2"/>
        <v>16</v>
      </c>
      <c r="E112" s="210">
        <f t="shared" si="3"/>
        <v>16</v>
      </c>
      <c r="F112" s="210">
        <v>0</v>
      </c>
      <c r="G112" s="212">
        <v>16</v>
      </c>
      <c r="H112" s="212"/>
      <c r="I112" s="212">
        <v>0</v>
      </c>
      <c r="J112" s="212">
        <v>0</v>
      </c>
      <c r="K112" s="212">
        <v>0</v>
      </c>
      <c r="L112" s="212">
        <v>0</v>
      </c>
      <c r="M112" s="212" t="s">
        <v>1604</v>
      </c>
      <c r="N112" s="212" t="s">
        <v>1604</v>
      </c>
      <c r="O112" s="212" t="s">
        <v>1604</v>
      </c>
      <c r="P112" s="212" t="s">
        <v>1604</v>
      </c>
    </row>
    <row r="113" ht="19.9" hidden="1" customHeight="1" spans="1:16">
      <c r="A113" s="210" t="s">
        <v>1716</v>
      </c>
      <c r="B113" s="211" t="s">
        <v>191</v>
      </c>
      <c r="C113" s="210" t="s">
        <v>1630</v>
      </c>
      <c r="D113" s="210">
        <f t="shared" si="2"/>
        <v>64</v>
      </c>
      <c r="E113" s="210">
        <f t="shared" si="3"/>
        <v>33</v>
      </c>
      <c r="F113" s="210">
        <v>19</v>
      </c>
      <c r="G113" s="212">
        <v>14</v>
      </c>
      <c r="H113" s="212"/>
      <c r="I113" s="212">
        <v>31</v>
      </c>
      <c r="J113" s="212">
        <v>0</v>
      </c>
      <c r="K113" s="212">
        <v>31</v>
      </c>
      <c r="L113" s="212">
        <v>0</v>
      </c>
      <c r="M113" s="212" t="s">
        <v>1604</v>
      </c>
      <c r="N113" s="212" t="s">
        <v>1604</v>
      </c>
      <c r="O113" s="212" t="s">
        <v>1604</v>
      </c>
      <c r="P113" s="212" t="s">
        <v>1604</v>
      </c>
    </row>
    <row r="114" ht="19.9" hidden="1" customHeight="1" spans="1:16">
      <c r="A114" s="210" t="s">
        <v>1717</v>
      </c>
      <c r="B114" s="211" t="s">
        <v>1500</v>
      </c>
      <c r="C114" s="210" t="s">
        <v>1609</v>
      </c>
      <c r="D114" s="210">
        <f t="shared" si="2"/>
        <v>54</v>
      </c>
      <c r="E114" s="210">
        <f t="shared" si="3"/>
        <v>9</v>
      </c>
      <c r="F114" s="210">
        <v>0</v>
      </c>
      <c r="G114" s="212">
        <v>9</v>
      </c>
      <c r="H114" s="212"/>
      <c r="I114" s="212">
        <v>45</v>
      </c>
      <c r="J114" s="212">
        <v>0</v>
      </c>
      <c r="K114" s="212">
        <v>45</v>
      </c>
      <c r="L114" s="212">
        <v>0</v>
      </c>
      <c r="M114" s="212" t="s">
        <v>1604</v>
      </c>
      <c r="N114" s="212" t="s">
        <v>1604</v>
      </c>
      <c r="O114" s="212" t="s">
        <v>1604</v>
      </c>
      <c r="P114" s="212" t="s">
        <v>1604</v>
      </c>
    </row>
    <row r="115" ht="19.9" hidden="1" customHeight="1" spans="1:16">
      <c r="A115" s="210" t="s">
        <v>1718</v>
      </c>
      <c r="B115" s="211" t="s">
        <v>193</v>
      </c>
      <c r="C115" s="210" t="s">
        <v>1609</v>
      </c>
      <c r="D115" s="210">
        <f t="shared" si="2"/>
        <v>13</v>
      </c>
      <c r="E115" s="210">
        <f t="shared" si="3"/>
        <v>9</v>
      </c>
      <c r="F115" s="210">
        <v>0</v>
      </c>
      <c r="G115" s="212">
        <v>9</v>
      </c>
      <c r="H115" s="212"/>
      <c r="I115" s="212">
        <v>4</v>
      </c>
      <c r="J115" s="212">
        <v>0</v>
      </c>
      <c r="K115" s="212">
        <v>4</v>
      </c>
      <c r="L115" s="212">
        <v>0</v>
      </c>
      <c r="M115" s="212" t="s">
        <v>1604</v>
      </c>
      <c r="N115" s="212" t="s">
        <v>1604</v>
      </c>
      <c r="O115" s="212" t="s">
        <v>1604</v>
      </c>
      <c r="P115" s="212" t="s">
        <v>1604</v>
      </c>
    </row>
    <row r="116" ht="19.9" hidden="1" customHeight="1" spans="1:16">
      <c r="A116" s="210" t="s">
        <v>1719</v>
      </c>
      <c r="B116" s="211" t="s">
        <v>194</v>
      </c>
      <c r="C116" s="210" t="s">
        <v>1618</v>
      </c>
      <c r="D116" s="210">
        <f t="shared" si="2"/>
        <v>21</v>
      </c>
      <c r="E116" s="210">
        <f t="shared" si="3"/>
        <v>9</v>
      </c>
      <c r="F116" s="210">
        <v>3</v>
      </c>
      <c r="G116" s="212">
        <v>6</v>
      </c>
      <c r="H116" s="212"/>
      <c r="I116" s="212">
        <v>12</v>
      </c>
      <c r="J116" s="212">
        <v>0</v>
      </c>
      <c r="K116" s="212">
        <v>12</v>
      </c>
      <c r="L116" s="212">
        <v>0</v>
      </c>
      <c r="M116" s="212" t="s">
        <v>1604</v>
      </c>
      <c r="N116" s="212" t="s">
        <v>1604</v>
      </c>
      <c r="O116" s="212" t="s">
        <v>1604</v>
      </c>
      <c r="P116" s="212" t="s">
        <v>1604</v>
      </c>
    </row>
    <row r="117" ht="19.9" hidden="1" customHeight="1" spans="1:16">
      <c r="A117" s="210" t="s">
        <v>1720</v>
      </c>
      <c r="B117" s="211" t="s">
        <v>195</v>
      </c>
      <c r="C117" s="210" t="s">
        <v>1618</v>
      </c>
      <c r="D117" s="210">
        <f t="shared" si="2"/>
        <v>17</v>
      </c>
      <c r="E117" s="210">
        <f t="shared" si="3"/>
        <v>10</v>
      </c>
      <c r="F117" s="210">
        <v>10</v>
      </c>
      <c r="G117" s="212">
        <v>0</v>
      </c>
      <c r="H117" s="212"/>
      <c r="I117" s="212">
        <v>7</v>
      </c>
      <c r="J117" s="212">
        <v>0</v>
      </c>
      <c r="K117" s="212">
        <v>7</v>
      </c>
      <c r="L117" s="212">
        <v>0</v>
      </c>
      <c r="M117" s="212" t="s">
        <v>1604</v>
      </c>
      <c r="N117" s="212" t="s">
        <v>1604</v>
      </c>
      <c r="O117" s="212" t="s">
        <v>1604</v>
      </c>
      <c r="P117" s="212" t="s">
        <v>1604</v>
      </c>
    </row>
    <row r="118" ht="19.9" hidden="1" customHeight="1" spans="1:16">
      <c r="A118" s="210" t="s">
        <v>1721</v>
      </c>
      <c r="B118" s="211" t="s">
        <v>196</v>
      </c>
      <c r="C118" s="210" t="s">
        <v>1603</v>
      </c>
      <c r="D118" s="210">
        <f t="shared" si="2"/>
        <v>76</v>
      </c>
      <c r="E118" s="210">
        <f t="shared" si="3"/>
        <v>45</v>
      </c>
      <c r="F118" s="210">
        <v>21</v>
      </c>
      <c r="G118" s="212">
        <v>24</v>
      </c>
      <c r="H118" s="212"/>
      <c r="I118" s="212">
        <v>31</v>
      </c>
      <c r="J118" s="212">
        <v>0</v>
      </c>
      <c r="K118" s="212">
        <v>31</v>
      </c>
      <c r="L118" s="212">
        <v>0</v>
      </c>
      <c r="M118" s="212" t="s">
        <v>1604</v>
      </c>
      <c r="N118" s="212" t="s">
        <v>1604</v>
      </c>
      <c r="O118" s="212" t="s">
        <v>1604</v>
      </c>
      <c r="P118" s="212" t="s">
        <v>1604</v>
      </c>
    </row>
    <row r="119" ht="19.9" hidden="1" customHeight="1" spans="1:16">
      <c r="A119" s="210" t="s">
        <v>1722</v>
      </c>
      <c r="B119" s="211" t="s">
        <v>197</v>
      </c>
      <c r="C119" s="210" t="s">
        <v>1603</v>
      </c>
      <c r="D119" s="210">
        <f t="shared" si="2"/>
        <v>182</v>
      </c>
      <c r="E119" s="210">
        <f t="shared" si="3"/>
        <v>107</v>
      </c>
      <c r="F119" s="210">
        <v>15</v>
      </c>
      <c r="G119" s="212">
        <v>92</v>
      </c>
      <c r="H119" s="212"/>
      <c r="I119" s="212">
        <v>75</v>
      </c>
      <c r="J119" s="212">
        <v>0</v>
      </c>
      <c r="K119" s="212">
        <v>75</v>
      </c>
      <c r="L119" s="212">
        <v>0</v>
      </c>
      <c r="M119" s="212" t="s">
        <v>1604</v>
      </c>
      <c r="N119" s="212" t="s">
        <v>1604</v>
      </c>
      <c r="O119" s="212" t="s">
        <v>1604</v>
      </c>
      <c r="P119" s="212" t="s">
        <v>1604</v>
      </c>
    </row>
    <row r="120" ht="19.9" hidden="1" customHeight="1" spans="1:16">
      <c r="A120" s="210" t="s">
        <v>1723</v>
      </c>
      <c r="B120" s="211" t="s">
        <v>198</v>
      </c>
      <c r="C120" s="210" t="s">
        <v>1609</v>
      </c>
      <c r="D120" s="210">
        <f t="shared" si="2"/>
        <v>1</v>
      </c>
      <c r="E120" s="210">
        <f t="shared" si="3"/>
        <v>1</v>
      </c>
      <c r="F120" s="210">
        <v>0</v>
      </c>
      <c r="G120" s="212">
        <v>1</v>
      </c>
      <c r="H120" s="212"/>
      <c r="I120" s="212">
        <v>0</v>
      </c>
      <c r="J120" s="212">
        <v>0</v>
      </c>
      <c r="K120" s="212">
        <v>0</v>
      </c>
      <c r="L120" s="212">
        <v>0</v>
      </c>
      <c r="M120" s="212" t="s">
        <v>1604</v>
      </c>
      <c r="N120" s="212" t="s">
        <v>1604</v>
      </c>
      <c r="O120" s="212" t="s">
        <v>1604</v>
      </c>
      <c r="P120" s="212" t="s">
        <v>1604</v>
      </c>
    </row>
    <row r="121" ht="19.9" hidden="1" customHeight="1" spans="1:16">
      <c r="A121" s="210" t="s">
        <v>1724</v>
      </c>
      <c r="B121" s="211" t="s">
        <v>199</v>
      </c>
      <c r="C121" s="210" t="s">
        <v>1609</v>
      </c>
      <c r="D121" s="210">
        <f t="shared" si="2"/>
        <v>261</v>
      </c>
      <c r="E121" s="210">
        <f t="shared" si="3"/>
        <v>199</v>
      </c>
      <c r="F121" s="210">
        <v>0</v>
      </c>
      <c r="G121" s="212">
        <v>199</v>
      </c>
      <c r="H121" s="212"/>
      <c r="I121" s="212">
        <v>62</v>
      </c>
      <c r="J121" s="212">
        <v>0</v>
      </c>
      <c r="K121" s="212">
        <v>62</v>
      </c>
      <c r="L121" s="212">
        <v>3666</v>
      </c>
      <c r="M121" s="212" t="s">
        <v>1604</v>
      </c>
      <c r="N121" s="212" t="s">
        <v>1725</v>
      </c>
      <c r="O121" s="212" t="s">
        <v>1604</v>
      </c>
      <c r="P121" s="212" t="s">
        <v>1604</v>
      </c>
    </row>
    <row r="122" ht="19.9" hidden="1" customHeight="1" spans="1:16">
      <c r="A122" s="210" t="s">
        <v>1726</v>
      </c>
      <c r="B122" s="211" t="s">
        <v>200</v>
      </c>
      <c r="C122" s="210" t="s">
        <v>1609</v>
      </c>
      <c r="D122" s="210">
        <f t="shared" si="2"/>
        <v>29</v>
      </c>
      <c r="E122" s="210">
        <f t="shared" si="3"/>
        <v>16</v>
      </c>
      <c r="F122" s="210">
        <v>0</v>
      </c>
      <c r="G122" s="212">
        <v>16</v>
      </c>
      <c r="H122" s="212"/>
      <c r="I122" s="212">
        <v>13</v>
      </c>
      <c r="J122" s="212">
        <v>0</v>
      </c>
      <c r="K122" s="212">
        <v>13</v>
      </c>
      <c r="L122" s="212">
        <v>448</v>
      </c>
      <c r="M122" s="212" t="s">
        <v>1604</v>
      </c>
      <c r="N122" s="212" t="s">
        <v>1727</v>
      </c>
      <c r="O122" s="212" t="s">
        <v>1604</v>
      </c>
      <c r="P122" s="212" t="s">
        <v>1604</v>
      </c>
    </row>
    <row r="123" ht="19.9" hidden="1" customHeight="1" spans="1:16">
      <c r="A123" s="210" t="s">
        <v>1728</v>
      </c>
      <c r="B123" s="211" t="s">
        <v>201</v>
      </c>
      <c r="C123" s="210" t="s">
        <v>1609</v>
      </c>
      <c r="D123" s="210">
        <f t="shared" si="2"/>
        <v>33</v>
      </c>
      <c r="E123" s="210">
        <f t="shared" si="3"/>
        <v>28</v>
      </c>
      <c r="F123" s="210">
        <v>0</v>
      </c>
      <c r="G123" s="212">
        <v>28</v>
      </c>
      <c r="H123" s="212"/>
      <c r="I123" s="212">
        <v>5</v>
      </c>
      <c r="J123" s="212">
        <v>0</v>
      </c>
      <c r="K123" s="212">
        <v>5</v>
      </c>
      <c r="L123" s="212">
        <v>401</v>
      </c>
      <c r="M123" s="212" t="s">
        <v>1604</v>
      </c>
      <c r="N123" s="212" t="s">
        <v>1729</v>
      </c>
      <c r="O123" s="212" t="s">
        <v>1604</v>
      </c>
      <c r="P123" s="212" t="s">
        <v>1604</v>
      </c>
    </row>
    <row r="124" ht="19.9" hidden="1" customHeight="1" spans="1:16">
      <c r="A124" s="210" t="s">
        <v>1730</v>
      </c>
      <c r="B124" s="211" t="s">
        <v>202</v>
      </c>
      <c r="C124" s="210" t="s">
        <v>1609</v>
      </c>
      <c r="D124" s="210">
        <f t="shared" si="2"/>
        <v>87</v>
      </c>
      <c r="E124" s="210">
        <f t="shared" si="3"/>
        <v>46</v>
      </c>
      <c r="F124" s="210">
        <v>0</v>
      </c>
      <c r="G124" s="212">
        <v>46</v>
      </c>
      <c r="H124" s="212"/>
      <c r="I124" s="212">
        <v>41</v>
      </c>
      <c r="J124" s="212">
        <v>0</v>
      </c>
      <c r="K124" s="212">
        <v>41</v>
      </c>
      <c r="L124" s="212">
        <v>1092</v>
      </c>
      <c r="M124" s="212" t="s">
        <v>1604</v>
      </c>
      <c r="N124" s="212" t="s">
        <v>1731</v>
      </c>
      <c r="O124" s="212" t="s">
        <v>1604</v>
      </c>
      <c r="P124" s="212" t="s">
        <v>1604</v>
      </c>
    </row>
    <row r="125" ht="19.9" hidden="1" customHeight="1" spans="1:16">
      <c r="A125" s="210" t="s">
        <v>1732</v>
      </c>
      <c r="B125" s="211" t="s">
        <v>203</v>
      </c>
      <c r="C125" s="210" t="s">
        <v>1733</v>
      </c>
      <c r="D125" s="210">
        <f t="shared" si="2"/>
        <v>275</v>
      </c>
      <c r="E125" s="210">
        <f t="shared" si="3"/>
        <v>217</v>
      </c>
      <c r="F125" s="210">
        <v>0</v>
      </c>
      <c r="G125" s="212">
        <v>217</v>
      </c>
      <c r="H125" s="212"/>
      <c r="I125" s="212">
        <v>58</v>
      </c>
      <c r="J125" s="212">
        <v>0</v>
      </c>
      <c r="K125" s="212">
        <v>58</v>
      </c>
      <c r="L125" s="212">
        <v>4268</v>
      </c>
      <c r="M125" s="212" t="s">
        <v>1734</v>
      </c>
      <c r="N125" s="212" t="s">
        <v>1735</v>
      </c>
      <c r="O125" s="212" t="s">
        <v>1604</v>
      </c>
      <c r="P125" s="212" t="s">
        <v>1604</v>
      </c>
    </row>
    <row r="126" ht="19.9" hidden="1" customHeight="1" spans="1:16">
      <c r="A126" s="210" t="s">
        <v>1736</v>
      </c>
      <c r="B126" s="211" t="s">
        <v>204</v>
      </c>
      <c r="C126" s="210" t="s">
        <v>1618</v>
      </c>
      <c r="D126" s="210">
        <f t="shared" si="2"/>
        <v>85</v>
      </c>
      <c r="E126" s="210">
        <f t="shared" si="3"/>
        <v>24</v>
      </c>
      <c r="F126" s="210">
        <v>0</v>
      </c>
      <c r="G126" s="212">
        <v>24</v>
      </c>
      <c r="H126" s="212"/>
      <c r="I126" s="212">
        <v>61</v>
      </c>
      <c r="J126" s="212">
        <v>0</v>
      </c>
      <c r="K126" s="212">
        <v>61</v>
      </c>
      <c r="L126" s="212">
        <v>441</v>
      </c>
      <c r="M126" s="212" t="s">
        <v>1737</v>
      </c>
      <c r="N126" s="212" t="s">
        <v>1738</v>
      </c>
      <c r="O126" s="212" t="s">
        <v>1604</v>
      </c>
      <c r="P126" s="212" t="s">
        <v>1604</v>
      </c>
    </row>
    <row r="127" ht="19.9" hidden="1" customHeight="1" spans="1:16">
      <c r="A127" s="210" t="s">
        <v>1739</v>
      </c>
      <c r="B127" s="211" t="s">
        <v>205</v>
      </c>
      <c r="C127" s="210" t="s">
        <v>1733</v>
      </c>
      <c r="D127" s="210">
        <f t="shared" si="2"/>
        <v>327</v>
      </c>
      <c r="E127" s="210">
        <f t="shared" si="3"/>
        <v>201</v>
      </c>
      <c r="F127" s="210">
        <v>0</v>
      </c>
      <c r="G127" s="212">
        <v>201</v>
      </c>
      <c r="H127" s="212"/>
      <c r="I127" s="212">
        <v>126</v>
      </c>
      <c r="J127" s="212">
        <v>0</v>
      </c>
      <c r="K127" s="212">
        <v>126</v>
      </c>
      <c r="L127" s="212">
        <v>4529</v>
      </c>
      <c r="M127" s="212" t="s">
        <v>1604</v>
      </c>
      <c r="N127" s="212" t="s">
        <v>1740</v>
      </c>
      <c r="O127" s="212" t="s">
        <v>1604</v>
      </c>
      <c r="P127" s="212" t="s">
        <v>1604</v>
      </c>
    </row>
    <row r="128" ht="19.9" hidden="1" customHeight="1" spans="1:16">
      <c r="A128" s="210" t="s">
        <v>1741</v>
      </c>
      <c r="B128" s="211" t="s">
        <v>206</v>
      </c>
      <c r="C128" s="210" t="s">
        <v>1733</v>
      </c>
      <c r="D128" s="210">
        <f t="shared" si="2"/>
        <v>298</v>
      </c>
      <c r="E128" s="210">
        <f t="shared" si="3"/>
        <v>256</v>
      </c>
      <c r="F128" s="210">
        <v>0</v>
      </c>
      <c r="G128" s="212">
        <v>256</v>
      </c>
      <c r="H128" s="212"/>
      <c r="I128" s="212">
        <v>42</v>
      </c>
      <c r="J128" s="212">
        <v>0</v>
      </c>
      <c r="K128" s="212">
        <v>42</v>
      </c>
      <c r="L128" s="212">
        <v>5403</v>
      </c>
      <c r="M128" s="212" t="s">
        <v>1742</v>
      </c>
      <c r="N128" s="212" t="s">
        <v>1743</v>
      </c>
      <c r="O128" s="212" t="s">
        <v>1604</v>
      </c>
      <c r="P128" s="212" t="s">
        <v>1604</v>
      </c>
    </row>
    <row r="129" ht="19.9" hidden="1" customHeight="1" spans="1:16">
      <c r="A129" s="210" t="s">
        <v>1744</v>
      </c>
      <c r="B129" s="211" t="s">
        <v>1745</v>
      </c>
      <c r="C129" s="210" t="s">
        <v>1609</v>
      </c>
      <c r="D129" s="210">
        <f t="shared" si="2"/>
        <v>71</v>
      </c>
      <c r="E129" s="210">
        <f t="shared" si="3"/>
        <v>34</v>
      </c>
      <c r="F129" s="210">
        <v>0</v>
      </c>
      <c r="G129" s="212">
        <v>34</v>
      </c>
      <c r="H129" s="212"/>
      <c r="I129" s="212">
        <v>37</v>
      </c>
      <c r="J129" s="212">
        <v>0</v>
      </c>
      <c r="K129" s="212">
        <v>37</v>
      </c>
      <c r="L129" s="212">
        <v>555</v>
      </c>
      <c r="M129" s="212" t="s">
        <v>1604</v>
      </c>
      <c r="N129" s="212" t="s">
        <v>1746</v>
      </c>
      <c r="O129" s="212" t="s">
        <v>1604</v>
      </c>
      <c r="P129" s="212" t="s">
        <v>1604</v>
      </c>
    </row>
    <row r="130" ht="19.9" hidden="1" customHeight="1" spans="1:16">
      <c r="A130" s="210" t="s">
        <v>1747</v>
      </c>
      <c r="B130" s="211" t="s">
        <v>208</v>
      </c>
      <c r="C130" s="210" t="s">
        <v>1618</v>
      </c>
      <c r="D130" s="210">
        <f t="shared" si="2"/>
        <v>62</v>
      </c>
      <c r="E130" s="210">
        <f t="shared" si="3"/>
        <v>34</v>
      </c>
      <c r="F130" s="210">
        <v>0</v>
      </c>
      <c r="G130" s="212">
        <v>34</v>
      </c>
      <c r="H130" s="212"/>
      <c r="I130" s="212">
        <v>28</v>
      </c>
      <c r="J130" s="212">
        <v>0</v>
      </c>
      <c r="K130" s="212">
        <v>28</v>
      </c>
      <c r="L130" s="212">
        <v>504</v>
      </c>
      <c r="M130" s="212" t="s">
        <v>1604</v>
      </c>
      <c r="N130" s="212" t="s">
        <v>1134</v>
      </c>
      <c r="O130" s="212" t="s">
        <v>1604</v>
      </c>
      <c r="P130" s="212" t="s">
        <v>1604</v>
      </c>
    </row>
    <row r="131" ht="19.9" hidden="1" customHeight="1" spans="1:16">
      <c r="A131" s="210" t="s">
        <v>1748</v>
      </c>
      <c r="B131" s="211" t="s">
        <v>209</v>
      </c>
      <c r="C131" s="210" t="s">
        <v>1618</v>
      </c>
      <c r="D131" s="210">
        <f t="shared" si="2"/>
        <v>130</v>
      </c>
      <c r="E131" s="210">
        <f t="shared" si="3"/>
        <v>86</v>
      </c>
      <c r="F131" s="210">
        <v>0</v>
      </c>
      <c r="G131" s="212">
        <v>86</v>
      </c>
      <c r="H131" s="212"/>
      <c r="I131" s="212">
        <v>44</v>
      </c>
      <c r="J131" s="212">
        <v>0</v>
      </c>
      <c r="K131" s="212">
        <v>44</v>
      </c>
      <c r="L131" s="212">
        <v>1673</v>
      </c>
      <c r="M131" s="212" t="s">
        <v>1749</v>
      </c>
      <c r="N131" s="212" t="s">
        <v>1750</v>
      </c>
      <c r="O131" s="212" t="s">
        <v>1604</v>
      </c>
      <c r="P131" s="212" t="s">
        <v>1604</v>
      </c>
    </row>
    <row r="132" ht="19.9" hidden="1" customHeight="1" spans="1:16">
      <c r="A132" s="210" t="s">
        <v>1751</v>
      </c>
      <c r="B132" s="211" t="s">
        <v>210</v>
      </c>
      <c r="C132" s="210" t="s">
        <v>1609</v>
      </c>
      <c r="D132" s="210">
        <f t="shared" si="2"/>
        <v>44</v>
      </c>
      <c r="E132" s="210">
        <f t="shared" si="3"/>
        <v>35</v>
      </c>
      <c r="F132" s="210">
        <v>0</v>
      </c>
      <c r="G132" s="212">
        <v>35</v>
      </c>
      <c r="H132" s="212"/>
      <c r="I132" s="212">
        <v>9</v>
      </c>
      <c r="J132" s="212">
        <v>0</v>
      </c>
      <c r="K132" s="212">
        <v>9</v>
      </c>
      <c r="L132" s="212">
        <v>617</v>
      </c>
      <c r="M132" s="212" t="s">
        <v>1752</v>
      </c>
      <c r="N132" s="212" t="s">
        <v>1753</v>
      </c>
      <c r="O132" s="212" t="s">
        <v>1604</v>
      </c>
      <c r="P132" s="212" t="s">
        <v>1604</v>
      </c>
    </row>
    <row r="133" ht="19.9" hidden="1" customHeight="1" spans="1:16">
      <c r="A133" s="210" t="s">
        <v>1754</v>
      </c>
      <c r="B133" s="211" t="s">
        <v>211</v>
      </c>
      <c r="C133" s="210" t="s">
        <v>1609</v>
      </c>
      <c r="D133" s="210">
        <f t="shared" si="2"/>
        <v>103</v>
      </c>
      <c r="E133" s="210">
        <f t="shared" si="3"/>
        <v>29</v>
      </c>
      <c r="F133" s="210">
        <v>0</v>
      </c>
      <c r="G133" s="212">
        <v>29</v>
      </c>
      <c r="H133" s="212"/>
      <c r="I133" s="212">
        <v>74</v>
      </c>
      <c r="J133" s="212">
        <v>0</v>
      </c>
      <c r="K133" s="212">
        <v>74</v>
      </c>
      <c r="L133" s="212">
        <v>548</v>
      </c>
      <c r="M133" s="212" t="s">
        <v>1755</v>
      </c>
      <c r="N133" s="212" t="s">
        <v>1756</v>
      </c>
      <c r="O133" s="212" t="s">
        <v>1604</v>
      </c>
      <c r="P133" s="212" t="s">
        <v>1604</v>
      </c>
    </row>
    <row r="134" ht="19.9" hidden="1" customHeight="1" spans="1:16">
      <c r="A134" s="210" t="s">
        <v>1757</v>
      </c>
      <c r="B134" s="211" t="s">
        <v>212</v>
      </c>
      <c r="C134" s="210" t="s">
        <v>1609</v>
      </c>
      <c r="D134" s="210">
        <f t="shared" si="2"/>
        <v>254</v>
      </c>
      <c r="E134" s="210">
        <f t="shared" si="3"/>
        <v>175</v>
      </c>
      <c r="F134" s="210">
        <v>0</v>
      </c>
      <c r="G134" s="212">
        <v>175</v>
      </c>
      <c r="H134" s="212"/>
      <c r="I134" s="212">
        <v>79</v>
      </c>
      <c r="J134" s="212">
        <v>0</v>
      </c>
      <c r="K134" s="212">
        <v>79</v>
      </c>
      <c r="L134" s="212">
        <v>4156</v>
      </c>
      <c r="M134" s="212" t="s">
        <v>1758</v>
      </c>
      <c r="N134" s="212" t="s">
        <v>1759</v>
      </c>
      <c r="O134" s="212" t="s">
        <v>1604</v>
      </c>
      <c r="P134" s="212" t="s">
        <v>1604</v>
      </c>
    </row>
    <row r="135" ht="19.9" hidden="1" customHeight="1" spans="1:16">
      <c r="A135" s="210" t="s">
        <v>1760</v>
      </c>
      <c r="B135" s="211" t="s">
        <v>213</v>
      </c>
      <c r="C135" s="210" t="s">
        <v>1733</v>
      </c>
      <c r="D135" s="210">
        <f t="shared" si="2"/>
        <v>64</v>
      </c>
      <c r="E135" s="210">
        <f t="shared" si="3"/>
        <v>46</v>
      </c>
      <c r="F135" s="210">
        <v>0</v>
      </c>
      <c r="G135" s="212">
        <v>46</v>
      </c>
      <c r="H135" s="212"/>
      <c r="I135" s="212">
        <v>18</v>
      </c>
      <c r="J135" s="212">
        <v>0</v>
      </c>
      <c r="K135" s="212">
        <v>18</v>
      </c>
      <c r="L135" s="212">
        <v>990</v>
      </c>
      <c r="M135" s="212" t="s">
        <v>1737</v>
      </c>
      <c r="N135" s="212" t="s">
        <v>1761</v>
      </c>
      <c r="O135" s="212" t="s">
        <v>1604</v>
      </c>
      <c r="P135" s="212" t="s">
        <v>1604</v>
      </c>
    </row>
    <row r="136" ht="19.9" hidden="1" customHeight="1" spans="1:16">
      <c r="A136" s="210" t="s">
        <v>1762</v>
      </c>
      <c r="B136" s="211" t="s">
        <v>214</v>
      </c>
      <c r="C136" s="210" t="s">
        <v>1609</v>
      </c>
      <c r="D136" s="210">
        <f t="shared" si="2"/>
        <v>46</v>
      </c>
      <c r="E136" s="210">
        <f t="shared" si="3"/>
        <v>24</v>
      </c>
      <c r="F136" s="210">
        <v>0</v>
      </c>
      <c r="G136" s="212">
        <v>24</v>
      </c>
      <c r="H136" s="212"/>
      <c r="I136" s="212">
        <v>22</v>
      </c>
      <c r="J136" s="212">
        <v>0</v>
      </c>
      <c r="K136" s="212">
        <v>22</v>
      </c>
      <c r="L136" s="212">
        <v>363</v>
      </c>
      <c r="M136" s="212" t="s">
        <v>1763</v>
      </c>
      <c r="N136" s="212" t="s">
        <v>1764</v>
      </c>
      <c r="O136" s="212" t="s">
        <v>1604</v>
      </c>
      <c r="P136" s="212" t="s">
        <v>1604</v>
      </c>
    </row>
    <row r="137" ht="19.9" hidden="1" customHeight="1" spans="1:16">
      <c r="A137" s="210" t="s">
        <v>1765</v>
      </c>
      <c r="B137" s="211" t="s">
        <v>215</v>
      </c>
      <c r="C137" s="210" t="s">
        <v>1618</v>
      </c>
      <c r="D137" s="210">
        <f t="shared" ref="D137:D200" si="4">E137+I137</f>
        <v>94</v>
      </c>
      <c r="E137" s="210">
        <f t="shared" ref="E137:E200" si="5">F137+G137</f>
        <v>30</v>
      </c>
      <c r="F137" s="210">
        <v>0</v>
      </c>
      <c r="G137" s="212">
        <v>30</v>
      </c>
      <c r="H137" s="212"/>
      <c r="I137" s="212">
        <v>64</v>
      </c>
      <c r="J137" s="212">
        <v>0</v>
      </c>
      <c r="K137" s="212">
        <v>64</v>
      </c>
      <c r="L137" s="212">
        <v>384</v>
      </c>
      <c r="M137" s="212" t="s">
        <v>1604</v>
      </c>
      <c r="N137" s="212" t="s">
        <v>1766</v>
      </c>
      <c r="O137" s="212" t="s">
        <v>1604</v>
      </c>
      <c r="P137" s="212" t="s">
        <v>1604</v>
      </c>
    </row>
    <row r="138" ht="19.9" hidden="1" customHeight="1" spans="1:16">
      <c r="A138" s="210" t="s">
        <v>1767</v>
      </c>
      <c r="B138" s="211" t="s">
        <v>216</v>
      </c>
      <c r="C138" s="210" t="s">
        <v>1609</v>
      </c>
      <c r="D138" s="210">
        <f t="shared" si="4"/>
        <v>61</v>
      </c>
      <c r="E138" s="210">
        <f t="shared" si="5"/>
        <v>33</v>
      </c>
      <c r="F138" s="210">
        <v>0</v>
      </c>
      <c r="G138" s="212">
        <v>33</v>
      </c>
      <c r="H138" s="212"/>
      <c r="I138" s="212">
        <v>28</v>
      </c>
      <c r="J138" s="212">
        <v>0</v>
      </c>
      <c r="K138" s="212">
        <v>28</v>
      </c>
      <c r="L138" s="212">
        <v>599</v>
      </c>
      <c r="M138" s="212" t="s">
        <v>1604</v>
      </c>
      <c r="N138" s="212" t="s">
        <v>1768</v>
      </c>
      <c r="O138" s="212" t="s">
        <v>1604</v>
      </c>
      <c r="P138" s="212" t="s">
        <v>1604</v>
      </c>
    </row>
    <row r="139" ht="19.9" hidden="1" customHeight="1" spans="1:16">
      <c r="A139" s="210" t="s">
        <v>1769</v>
      </c>
      <c r="B139" s="211" t="s">
        <v>217</v>
      </c>
      <c r="C139" s="210" t="s">
        <v>1618</v>
      </c>
      <c r="D139" s="210">
        <f t="shared" si="4"/>
        <v>107</v>
      </c>
      <c r="E139" s="210">
        <f t="shared" si="5"/>
        <v>76</v>
      </c>
      <c r="F139" s="210">
        <v>0</v>
      </c>
      <c r="G139" s="212">
        <v>76</v>
      </c>
      <c r="H139" s="212"/>
      <c r="I139" s="212">
        <v>31</v>
      </c>
      <c r="J139" s="212">
        <v>0</v>
      </c>
      <c r="K139" s="212">
        <v>31</v>
      </c>
      <c r="L139" s="212">
        <v>1625</v>
      </c>
      <c r="M139" s="212" t="s">
        <v>1604</v>
      </c>
      <c r="N139" s="212" t="s">
        <v>1770</v>
      </c>
      <c r="O139" s="212" t="s">
        <v>1604</v>
      </c>
      <c r="P139" s="212" t="s">
        <v>1604</v>
      </c>
    </row>
    <row r="140" ht="19.9" hidden="1" customHeight="1" spans="1:16">
      <c r="A140" s="210" t="s">
        <v>1771</v>
      </c>
      <c r="B140" s="211" t="s">
        <v>218</v>
      </c>
      <c r="C140" s="210" t="s">
        <v>1618</v>
      </c>
      <c r="D140" s="210">
        <f t="shared" si="4"/>
        <v>45</v>
      </c>
      <c r="E140" s="210">
        <f t="shared" si="5"/>
        <v>37</v>
      </c>
      <c r="F140" s="210">
        <v>0</v>
      </c>
      <c r="G140" s="212">
        <v>37</v>
      </c>
      <c r="H140" s="212"/>
      <c r="I140" s="212">
        <v>8</v>
      </c>
      <c r="J140" s="212">
        <v>0</v>
      </c>
      <c r="K140" s="212">
        <v>8</v>
      </c>
      <c r="L140" s="212">
        <v>631</v>
      </c>
      <c r="M140" s="212" t="s">
        <v>1772</v>
      </c>
      <c r="N140" s="212" t="s">
        <v>1773</v>
      </c>
      <c r="O140" s="212" t="s">
        <v>1604</v>
      </c>
      <c r="P140" s="212" t="s">
        <v>1604</v>
      </c>
    </row>
    <row r="141" ht="19.9" hidden="1" customHeight="1" spans="1:16">
      <c r="A141" s="210" t="s">
        <v>1774</v>
      </c>
      <c r="B141" s="211" t="s">
        <v>219</v>
      </c>
      <c r="C141" s="210" t="s">
        <v>1618</v>
      </c>
      <c r="D141" s="210">
        <f t="shared" si="4"/>
        <v>62</v>
      </c>
      <c r="E141" s="210">
        <f t="shared" si="5"/>
        <v>22</v>
      </c>
      <c r="F141" s="210">
        <v>0</v>
      </c>
      <c r="G141" s="212">
        <v>22</v>
      </c>
      <c r="H141" s="212"/>
      <c r="I141" s="212">
        <v>40</v>
      </c>
      <c r="J141" s="212">
        <v>0</v>
      </c>
      <c r="K141" s="212">
        <v>40</v>
      </c>
      <c r="L141" s="212">
        <v>162</v>
      </c>
      <c r="M141" s="212" t="s">
        <v>1604</v>
      </c>
      <c r="N141" s="212" t="s">
        <v>1775</v>
      </c>
      <c r="O141" s="212" t="s">
        <v>1604</v>
      </c>
      <c r="P141" s="212" t="s">
        <v>1604</v>
      </c>
    </row>
    <row r="142" ht="19.9" hidden="1" customHeight="1" spans="1:16">
      <c r="A142" s="210" t="s">
        <v>1776</v>
      </c>
      <c r="B142" s="211" t="s">
        <v>220</v>
      </c>
      <c r="C142" s="210" t="s">
        <v>1618</v>
      </c>
      <c r="D142" s="210">
        <f t="shared" si="4"/>
        <v>169</v>
      </c>
      <c r="E142" s="210">
        <f t="shared" si="5"/>
        <v>63</v>
      </c>
      <c r="F142" s="210">
        <v>0</v>
      </c>
      <c r="G142" s="212">
        <v>63</v>
      </c>
      <c r="H142" s="212"/>
      <c r="I142" s="212">
        <v>106</v>
      </c>
      <c r="J142" s="212">
        <v>0</v>
      </c>
      <c r="K142" s="212">
        <v>106</v>
      </c>
      <c r="L142" s="212">
        <v>1021</v>
      </c>
      <c r="M142" s="212" t="s">
        <v>1604</v>
      </c>
      <c r="N142" s="212" t="s">
        <v>1777</v>
      </c>
      <c r="O142" s="212" t="s">
        <v>1604</v>
      </c>
      <c r="P142" s="212" t="s">
        <v>1604</v>
      </c>
    </row>
    <row r="143" ht="19.9" hidden="1" customHeight="1" spans="1:16">
      <c r="A143" s="210" t="s">
        <v>1778</v>
      </c>
      <c r="B143" s="211" t="s">
        <v>221</v>
      </c>
      <c r="C143" s="210" t="s">
        <v>1618</v>
      </c>
      <c r="D143" s="210">
        <f t="shared" si="4"/>
        <v>69</v>
      </c>
      <c r="E143" s="210">
        <f t="shared" si="5"/>
        <v>47</v>
      </c>
      <c r="F143" s="210">
        <v>0</v>
      </c>
      <c r="G143" s="212">
        <v>47</v>
      </c>
      <c r="H143" s="212"/>
      <c r="I143" s="212">
        <v>22</v>
      </c>
      <c r="J143" s="212">
        <v>0</v>
      </c>
      <c r="K143" s="212">
        <v>22</v>
      </c>
      <c r="L143" s="212">
        <v>907</v>
      </c>
      <c r="M143" s="212" t="s">
        <v>1763</v>
      </c>
      <c r="N143" s="212" t="s">
        <v>1779</v>
      </c>
      <c r="O143" s="212" t="s">
        <v>1604</v>
      </c>
      <c r="P143" s="212" t="s">
        <v>1604</v>
      </c>
    </row>
    <row r="144" ht="19.9" hidden="1" customHeight="1" spans="1:16">
      <c r="A144" s="210" t="s">
        <v>1780</v>
      </c>
      <c r="B144" s="211" t="s">
        <v>222</v>
      </c>
      <c r="C144" s="210" t="s">
        <v>1618</v>
      </c>
      <c r="D144" s="210">
        <f t="shared" si="4"/>
        <v>74</v>
      </c>
      <c r="E144" s="210">
        <f t="shared" si="5"/>
        <v>31</v>
      </c>
      <c r="F144" s="210">
        <v>0</v>
      </c>
      <c r="G144" s="212">
        <v>31</v>
      </c>
      <c r="H144" s="212"/>
      <c r="I144" s="212">
        <v>43</v>
      </c>
      <c r="J144" s="212">
        <v>0</v>
      </c>
      <c r="K144" s="212">
        <v>43</v>
      </c>
      <c r="L144" s="212">
        <v>647</v>
      </c>
      <c r="M144" s="212" t="s">
        <v>1781</v>
      </c>
      <c r="N144" s="212" t="s">
        <v>1782</v>
      </c>
      <c r="O144" s="212" t="s">
        <v>1604</v>
      </c>
      <c r="P144" s="212" t="s">
        <v>1604</v>
      </c>
    </row>
    <row r="145" ht="19.9" hidden="1" customHeight="1" spans="1:16">
      <c r="A145" s="210" t="s">
        <v>1783</v>
      </c>
      <c r="B145" s="211" t="s">
        <v>223</v>
      </c>
      <c r="C145" s="210" t="s">
        <v>1609</v>
      </c>
      <c r="D145" s="210">
        <f t="shared" si="4"/>
        <v>70</v>
      </c>
      <c r="E145" s="210">
        <f t="shared" si="5"/>
        <v>34</v>
      </c>
      <c r="F145" s="210">
        <v>0</v>
      </c>
      <c r="G145" s="212">
        <v>34</v>
      </c>
      <c r="H145" s="212"/>
      <c r="I145" s="212">
        <v>36</v>
      </c>
      <c r="J145" s="212">
        <v>0</v>
      </c>
      <c r="K145" s="212">
        <v>36</v>
      </c>
      <c r="L145" s="212">
        <v>750</v>
      </c>
      <c r="M145" s="212" t="s">
        <v>1604</v>
      </c>
      <c r="N145" s="212" t="s">
        <v>1784</v>
      </c>
      <c r="O145" s="212" t="s">
        <v>1604</v>
      </c>
      <c r="P145" s="212" t="s">
        <v>1604</v>
      </c>
    </row>
    <row r="146" ht="19.9" hidden="1" customHeight="1" spans="1:16">
      <c r="A146" s="210" t="s">
        <v>1785</v>
      </c>
      <c r="B146" s="211" t="s">
        <v>224</v>
      </c>
      <c r="C146" s="210" t="s">
        <v>1618</v>
      </c>
      <c r="D146" s="210">
        <f t="shared" si="4"/>
        <v>26</v>
      </c>
      <c r="E146" s="210">
        <f t="shared" si="5"/>
        <v>14</v>
      </c>
      <c r="F146" s="210">
        <v>0</v>
      </c>
      <c r="G146" s="212">
        <v>14</v>
      </c>
      <c r="H146" s="212"/>
      <c r="I146" s="212">
        <v>12</v>
      </c>
      <c r="J146" s="212">
        <v>0</v>
      </c>
      <c r="K146" s="212">
        <v>12</v>
      </c>
      <c r="L146" s="212">
        <v>210</v>
      </c>
      <c r="M146" s="212" t="s">
        <v>1786</v>
      </c>
      <c r="N146" s="212" t="s">
        <v>1787</v>
      </c>
      <c r="O146" s="212" t="s">
        <v>1604</v>
      </c>
      <c r="P146" s="212" t="s">
        <v>1604</v>
      </c>
    </row>
    <row r="147" ht="19.9" hidden="1" customHeight="1" spans="1:16">
      <c r="A147" s="210" t="s">
        <v>1788</v>
      </c>
      <c r="B147" s="211" t="s">
        <v>225</v>
      </c>
      <c r="C147" s="210" t="s">
        <v>1609</v>
      </c>
      <c r="D147" s="210">
        <f t="shared" si="4"/>
        <v>94</v>
      </c>
      <c r="E147" s="210">
        <f t="shared" si="5"/>
        <v>19</v>
      </c>
      <c r="F147" s="210">
        <v>0</v>
      </c>
      <c r="G147" s="212">
        <v>19</v>
      </c>
      <c r="H147" s="212"/>
      <c r="I147" s="212">
        <v>75</v>
      </c>
      <c r="J147" s="212">
        <v>0</v>
      </c>
      <c r="K147" s="212">
        <v>75</v>
      </c>
      <c r="L147" s="212">
        <v>157</v>
      </c>
      <c r="M147" s="212" t="s">
        <v>1604</v>
      </c>
      <c r="N147" s="212" t="s">
        <v>1789</v>
      </c>
      <c r="O147" s="212" t="s">
        <v>1604</v>
      </c>
      <c r="P147" s="212" t="s">
        <v>1604</v>
      </c>
    </row>
    <row r="148" ht="19.9" hidden="1" customHeight="1" spans="1:16">
      <c r="A148" s="210" t="s">
        <v>1790</v>
      </c>
      <c r="B148" s="211" t="s">
        <v>226</v>
      </c>
      <c r="C148" s="210" t="s">
        <v>1609</v>
      </c>
      <c r="D148" s="210">
        <f t="shared" si="4"/>
        <v>85</v>
      </c>
      <c r="E148" s="210">
        <f t="shared" si="5"/>
        <v>53</v>
      </c>
      <c r="F148" s="210">
        <v>0</v>
      </c>
      <c r="G148" s="212">
        <v>53</v>
      </c>
      <c r="H148" s="212"/>
      <c r="I148" s="212">
        <v>32</v>
      </c>
      <c r="J148" s="212">
        <v>0</v>
      </c>
      <c r="K148" s="212">
        <v>32</v>
      </c>
      <c r="L148" s="212">
        <v>976</v>
      </c>
      <c r="M148" s="212" t="s">
        <v>1791</v>
      </c>
      <c r="N148" s="212" t="s">
        <v>1792</v>
      </c>
      <c r="O148" s="212" t="s">
        <v>1604</v>
      </c>
      <c r="P148" s="212" t="s">
        <v>1604</v>
      </c>
    </row>
    <row r="149" ht="19.9" hidden="1" customHeight="1" spans="1:16">
      <c r="A149" s="210" t="s">
        <v>1793</v>
      </c>
      <c r="B149" s="211" t="s">
        <v>227</v>
      </c>
      <c r="C149" s="210" t="s">
        <v>1609</v>
      </c>
      <c r="D149" s="210">
        <f t="shared" si="4"/>
        <v>26</v>
      </c>
      <c r="E149" s="210">
        <f t="shared" si="5"/>
        <v>14</v>
      </c>
      <c r="F149" s="210">
        <v>0</v>
      </c>
      <c r="G149" s="212">
        <v>14</v>
      </c>
      <c r="H149" s="212"/>
      <c r="I149" s="212">
        <v>12</v>
      </c>
      <c r="J149" s="212">
        <v>0</v>
      </c>
      <c r="K149" s="212">
        <v>12</v>
      </c>
      <c r="L149" s="212">
        <v>197</v>
      </c>
      <c r="M149" s="212" t="s">
        <v>1604</v>
      </c>
      <c r="N149" s="212" t="s">
        <v>1794</v>
      </c>
      <c r="O149" s="212" t="s">
        <v>1604</v>
      </c>
      <c r="P149" s="212" t="s">
        <v>1604</v>
      </c>
    </row>
    <row r="150" ht="19.9" hidden="1" customHeight="1" spans="1:16">
      <c r="A150" s="210" t="s">
        <v>1795</v>
      </c>
      <c r="B150" s="211" t="s">
        <v>228</v>
      </c>
      <c r="C150" s="210" t="s">
        <v>1609</v>
      </c>
      <c r="D150" s="210">
        <f t="shared" si="4"/>
        <v>77</v>
      </c>
      <c r="E150" s="210">
        <f t="shared" si="5"/>
        <v>46</v>
      </c>
      <c r="F150" s="210">
        <v>0</v>
      </c>
      <c r="G150" s="212">
        <v>46</v>
      </c>
      <c r="H150" s="212"/>
      <c r="I150" s="212">
        <v>31</v>
      </c>
      <c r="J150" s="212">
        <v>0</v>
      </c>
      <c r="K150" s="212">
        <v>31</v>
      </c>
      <c r="L150" s="212">
        <v>978</v>
      </c>
      <c r="M150" s="212" t="s">
        <v>1796</v>
      </c>
      <c r="N150" s="212" t="s">
        <v>1797</v>
      </c>
      <c r="O150" s="212" t="s">
        <v>1604</v>
      </c>
      <c r="P150" s="212" t="s">
        <v>1604</v>
      </c>
    </row>
    <row r="151" ht="19.9" hidden="1" customHeight="1" spans="1:16">
      <c r="A151" s="210" t="s">
        <v>1798</v>
      </c>
      <c r="B151" s="211" t="s">
        <v>229</v>
      </c>
      <c r="C151" s="210" t="s">
        <v>1618</v>
      </c>
      <c r="D151" s="210">
        <f t="shared" si="4"/>
        <v>156</v>
      </c>
      <c r="E151" s="210">
        <f t="shared" si="5"/>
        <v>102</v>
      </c>
      <c r="F151" s="210">
        <v>0</v>
      </c>
      <c r="G151" s="212">
        <v>102</v>
      </c>
      <c r="H151" s="212"/>
      <c r="I151" s="212">
        <v>54</v>
      </c>
      <c r="J151" s="212">
        <v>0</v>
      </c>
      <c r="K151" s="212">
        <v>54</v>
      </c>
      <c r="L151" s="212">
        <v>2340</v>
      </c>
      <c r="M151" s="212" t="s">
        <v>1799</v>
      </c>
      <c r="N151" s="212" t="s">
        <v>1800</v>
      </c>
      <c r="O151" s="212" t="s">
        <v>1604</v>
      </c>
      <c r="P151" s="212" t="s">
        <v>1604</v>
      </c>
    </row>
    <row r="152" ht="19.9" hidden="1" customHeight="1" spans="1:16">
      <c r="A152" s="210" t="s">
        <v>1801</v>
      </c>
      <c r="B152" s="211" t="s">
        <v>230</v>
      </c>
      <c r="C152" s="210" t="s">
        <v>1609</v>
      </c>
      <c r="D152" s="210">
        <f t="shared" si="4"/>
        <v>132</v>
      </c>
      <c r="E152" s="210">
        <f t="shared" si="5"/>
        <v>56</v>
      </c>
      <c r="F152" s="210">
        <v>0</v>
      </c>
      <c r="G152" s="212">
        <v>56</v>
      </c>
      <c r="H152" s="212"/>
      <c r="I152" s="212">
        <v>76</v>
      </c>
      <c r="J152" s="212">
        <v>0</v>
      </c>
      <c r="K152" s="212">
        <v>76</v>
      </c>
      <c r="L152" s="212">
        <v>1020</v>
      </c>
      <c r="M152" s="212" t="s">
        <v>1604</v>
      </c>
      <c r="N152" s="212" t="s">
        <v>1802</v>
      </c>
      <c r="O152" s="212" t="s">
        <v>1604</v>
      </c>
      <c r="P152" s="212" t="s">
        <v>1604</v>
      </c>
    </row>
    <row r="153" ht="19.9" hidden="1" customHeight="1" spans="1:16">
      <c r="A153" s="210" t="s">
        <v>1803</v>
      </c>
      <c r="B153" s="211" t="s">
        <v>231</v>
      </c>
      <c r="C153" s="210" t="s">
        <v>1618</v>
      </c>
      <c r="D153" s="210">
        <f t="shared" si="4"/>
        <v>162</v>
      </c>
      <c r="E153" s="210">
        <f t="shared" si="5"/>
        <v>95</v>
      </c>
      <c r="F153" s="210">
        <v>0</v>
      </c>
      <c r="G153" s="212">
        <v>95</v>
      </c>
      <c r="H153" s="212"/>
      <c r="I153" s="212">
        <v>67</v>
      </c>
      <c r="J153" s="212">
        <v>0</v>
      </c>
      <c r="K153" s="212">
        <v>67</v>
      </c>
      <c r="L153" s="212">
        <v>2152</v>
      </c>
      <c r="M153" s="212" t="s">
        <v>1804</v>
      </c>
      <c r="N153" s="212" t="s">
        <v>1805</v>
      </c>
      <c r="O153" s="212" t="s">
        <v>1604</v>
      </c>
      <c r="P153" s="212" t="s">
        <v>1604</v>
      </c>
    </row>
    <row r="154" ht="19.9" hidden="1" customHeight="1" spans="1:16">
      <c r="A154" s="210" t="s">
        <v>1806</v>
      </c>
      <c r="B154" s="211" t="s">
        <v>232</v>
      </c>
      <c r="C154" s="210" t="s">
        <v>1609</v>
      </c>
      <c r="D154" s="210">
        <f t="shared" si="4"/>
        <v>96</v>
      </c>
      <c r="E154" s="210">
        <f t="shared" si="5"/>
        <v>51</v>
      </c>
      <c r="F154" s="210">
        <v>0</v>
      </c>
      <c r="G154" s="212">
        <v>51</v>
      </c>
      <c r="H154" s="212"/>
      <c r="I154" s="212">
        <v>45</v>
      </c>
      <c r="J154" s="212">
        <v>0</v>
      </c>
      <c r="K154" s="212">
        <v>45</v>
      </c>
      <c r="L154" s="212">
        <v>665</v>
      </c>
      <c r="M154" s="212" t="s">
        <v>1604</v>
      </c>
      <c r="N154" s="212" t="s">
        <v>1604</v>
      </c>
      <c r="O154" s="212" t="s">
        <v>1807</v>
      </c>
      <c r="P154" s="212" t="s">
        <v>1604</v>
      </c>
    </row>
    <row r="155" ht="19.9" hidden="1" customHeight="1" spans="1:16">
      <c r="A155" s="210" t="s">
        <v>1808</v>
      </c>
      <c r="B155" s="211" t="s">
        <v>233</v>
      </c>
      <c r="C155" s="210" t="s">
        <v>1609</v>
      </c>
      <c r="D155" s="210">
        <f t="shared" si="4"/>
        <v>52</v>
      </c>
      <c r="E155" s="210">
        <f t="shared" si="5"/>
        <v>35</v>
      </c>
      <c r="F155" s="210">
        <v>0</v>
      </c>
      <c r="G155" s="212">
        <v>35</v>
      </c>
      <c r="H155" s="212"/>
      <c r="I155" s="212">
        <v>17</v>
      </c>
      <c r="J155" s="212">
        <v>0</v>
      </c>
      <c r="K155" s="212">
        <v>17</v>
      </c>
      <c r="L155" s="212">
        <v>358</v>
      </c>
      <c r="M155" s="212" t="s">
        <v>1604</v>
      </c>
      <c r="N155" s="212" t="s">
        <v>1604</v>
      </c>
      <c r="O155" s="212" t="s">
        <v>1809</v>
      </c>
      <c r="P155" s="212" t="s">
        <v>1604</v>
      </c>
    </row>
    <row r="156" ht="19.9" hidden="1" customHeight="1" spans="1:16">
      <c r="A156" s="210" t="s">
        <v>1810</v>
      </c>
      <c r="B156" s="211" t="s">
        <v>234</v>
      </c>
      <c r="C156" s="210" t="s">
        <v>1609</v>
      </c>
      <c r="D156" s="210">
        <f t="shared" si="4"/>
        <v>94</v>
      </c>
      <c r="E156" s="210">
        <f t="shared" si="5"/>
        <v>74</v>
      </c>
      <c r="F156" s="210">
        <v>0</v>
      </c>
      <c r="G156" s="212">
        <v>74</v>
      </c>
      <c r="H156" s="212"/>
      <c r="I156" s="212">
        <v>20</v>
      </c>
      <c r="J156" s="212">
        <v>0</v>
      </c>
      <c r="K156" s="212">
        <v>20</v>
      </c>
      <c r="L156" s="212">
        <v>1614</v>
      </c>
      <c r="M156" s="212" t="s">
        <v>1604</v>
      </c>
      <c r="N156" s="212" t="s">
        <v>1811</v>
      </c>
      <c r="O156" s="212" t="s">
        <v>1812</v>
      </c>
      <c r="P156" s="212" t="s">
        <v>1604</v>
      </c>
    </row>
    <row r="157" ht="19.9" hidden="1" customHeight="1" spans="1:16">
      <c r="A157" s="210" t="s">
        <v>1813</v>
      </c>
      <c r="B157" s="211" t="s">
        <v>235</v>
      </c>
      <c r="C157" s="210" t="s">
        <v>1609</v>
      </c>
      <c r="D157" s="210">
        <f t="shared" si="4"/>
        <v>101</v>
      </c>
      <c r="E157" s="210">
        <f t="shared" si="5"/>
        <v>78</v>
      </c>
      <c r="F157" s="210">
        <v>0</v>
      </c>
      <c r="G157" s="212">
        <v>78</v>
      </c>
      <c r="H157" s="212"/>
      <c r="I157" s="212">
        <v>23</v>
      </c>
      <c r="J157" s="212">
        <v>0</v>
      </c>
      <c r="K157" s="212">
        <v>23</v>
      </c>
      <c r="L157" s="212">
        <v>1178</v>
      </c>
      <c r="M157" s="212" t="s">
        <v>1604</v>
      </c>
      <c r="N157" s="212" t="s">
        <v>1604</v>
      </c>
      <c r="O157" s="212" t="s">
        <v>1814</v>
      </c>
      <c r="P157" s="212" t="s">
        <v>1604</v>
      </c>
    </row>
    <row r="158" ht="19.9" hidden="1" customHeight="1" spans="1:16">
      <c r="A158" s="210" t="s">
        <v>1815</v>
      </c>
      <c r="B158" s="211" t="s">
        <v>236</v>
      </c>
      <c r="C158" s="210" t="s">
        <v>1618</v>
      </c>
      <c r="D158" s="210">
        <f t="shared" si="4"/>
        <v>158</v>
      </c>
      <c r="E158" s="210">
        <f t="shared" si="5"/>
        <v>95</v>
      </c>
      <c r="F158" s="210">
        <v>0</v>
      </c>
      <c r="G158" s="212">
        <v>95</v>
      </c>
      <c r="H158" s="212"/>
      <c r="I158" s="212">
        <v>63</v>
      </c>
      <c r="J158" s="212">
        <v>0</v>
      </c>
      <c r="K158" s="212">
        <v>63</v>
      </c>
      <c r="L158" s="212">
        <v>1236</v>
      </c>
      <c r="M158" s="212" t="s">
        <v>1604</v>
      </c>
      <c r="N158" s="212" t="s">
        <v>1604</v>
      </c>
      <c r="O158" s="212" t="s">
        <v>1816</v>
      </c>
      <c r="P158" s="212" t="s">
        <v>1604</v>
      </c>
    </row>
    <row r="159" ht="19.9" hidden="1" customHeight="1" spans="1:16">
      <c r="A159" s="210" t="s">
        <v>1817</v>
      </c>
      <c r="B159" s="211" t="s">
        <v>237</v>
      </c>
      <c r="C159" s="210" t="s">
        <v>1609</v>
      </c>
      <c r="D159" s="210">
        <f t="shared" si="4"/>
        <v>83</v>
      </c>
      <c r="E159" s="210">
        <f t="shared" si="5"/>
        <v>72</v>
      </c>
      <c r="F159" s="210">
        <v>0</v>
      </c>
      <c r="G159" s="212">
        <v>72</v>
      </c>
      <c r="H159" s="212"/>
      <c r="I159" s="212">
        <v>11</v>
      </c>
      <c r="J159" s="212">
        <v>0</v>
      </c>
      <c r="K159" s="212">
        <v>11</v>
      </c>
      <c r="L159" s="212">
        <v>1060</v>
      </c>
      <c r="M159" s="212" t="s">
        <v>1604</v>
      </c>
      <c r="N159" s="212" t="s">
        <v>1604</v>
      </c>
      <c r="O159" s="212" t="s">
        <v>1818</v>
      </c>
      <c r="P159" s="212" t="s">
        <v>1604</v>
      </c>
    </row>
    <row r="160" ht="19.9" hidden="1" customHeight="1" spans="1:16">
      <c r="A160" s="210" t="s">
        <v>1819</v>
      </c>
      <c r="B160" s="211" t="s">
        <v>238</v>
      </c>
      <c r="C160" s="210" t="s">
        <v>1609</v>
      </c>
      <c r="D160" s="210">
        <f t="shared" si="4"/>
        <v>102</v>
      </c>
      <c r="E160" s="210">
        <f t="shared" si="5"/>
        <v>72</v>
      </c>
      <c r="F160" s="210">
        <v>0</v>
      </c>
      <c r="G160" s="212">
        <v>72</v>
      </c>
      <c r="H160" s="212"/>
      <c r="I160" s="212">
        <v>30</v>
      </c>
      <c r="J160" s="212">
        <v>0</v>
      </c>
      <c r="K160" s="212">
        <v>30</v>
      </c>
      <c r="L160" s="212">
        <v>1588</v>
      </c>
      <c r="M160" s="212" t="s">
        <v>1604</v>
      </c>
      <c r="N160" s="212" t="s">
        <v>1820</v>
      </c>
      <c r="O160" s="212" t="s">
        <v>1604</v>
      </c>
      <c r="P160" s="212" t="s">
        <v>1604</v>
      </c>
    </row>
    <row r="161" ht="19.9" hidden="1" customHeight="1" spans="1:16">
      <c r="A161" s="210" t="s">
        <v>1821</v>
      </c>
      <c r="B161" s="211" t="s">
        <v>239</v>
      </c>
      <c r="C161" s="210" t="s">
        <v>1609</v>
      </c>
      <c r="D161" s="210">
        <f t="shared" si="4"/>
        <v>247</v>
      </c>
      <c r="E161" s="210">
        <f t="shared" si="5"/>
        <v>125</v>
      </c>
      <c r="F161" s="210">
        <v>0</v>
      </c>
      <c r="G161" s="212">
        <v>125</v>
      </c>
      <c r="H161" s="212"/>
      <c r="I161" s="212">
        <v>122</v>
      </c>
      <c r="J161" s="212">
        <v>1</v>
      </c>
      <c r="K161" s="212">
        <v>121</v>
      </c>
      <c r="L161" s="212">
        <v>2092</v>
      </c>
      <c r="M161" s="212" t="s">
        <v>1604</v>
      </c>
      <c r="N161" s="212" t="s">
        <v>1604</v>
      </c>
      <c r="O161" s="212" t="s">
        <v>1822</v>
      </c>
      <c r="P161" s="212" t="s">
        <v>1604</v>
      </c>
    </row>
    <row r="162" ht="19.9" hidden="1" customHeight="1" spans="1:16">
      <c r="A162" s="210" t="s">
        <v>1823</v>
      </c>
      <c r="B162" s="211" t="s">
        <v>240</v>
      </c>
      <c r="C162" s="210" t="s">
        <v>1609</v>
      </c>
      <c r="D162" s="210">
        <f t="shared" si="4"/>
        <v>194</v>
      </c>
      <c r="E162" s="210">
        <f t="shared" si="5"/>
        <v>80</v>
      </c>
      <c r="F162" s="210">
        <v>0</v>
      </c>
      <c r="G162" s="212">
        <v>80</v>
      </c>
      <c r="H162" s="212"/>
      <c r="I162" s="212">
        <v>114</v>
      </c>
      <c r="J162" s="212">
        <v>1</v>
      </c>
      <c r="K162" s="212">
        <v>113</v>
      </c>
      <c r="L162" s="212">
        <v>900</v>
      </c>
      <c r="M162" s="212" t="s">
        <v>1604</v>
      </c>
      <c r="N162" s="212" t="s">
        <v>1604</v>
      </c>
      <c r="O162" s="212" t="s">
        <v>1604</v>
      </c>
      <c r="P162" s="212" t="s">
        <v>1824</v>
      </c>
    </row>
    <row r="163" ht="19.9" hidden="1" customHeight="1" spans="1:16">
      <c r="A163" s="210" t="s">
        <v>1825</v>
      </c>
      <c r="B163" s="211" t="s">
        <v>241</v>
      </c>
      <c r="C163" s="210" t="s">
        <v>1609</v>
      </c>
      <c r="D163" s="210">
        <f t="shared" si="4"/>
        <v>370</v>
      </c>
      <c r="E163" s="210">
        <f t="shared" si="5"/>
        <v>183</v>
      </c>
      <c r="F163" s="210">
        <v>0</v>
      </c>
      <c r="G163" s="212">
        <v>183</v>
      </c>
      <c r="H163" s="212"/>
      <c r="I163" s="212">
        <v>187</v>
      </c>
      <c r="J163" s="212">
        <v>0</v>
      </c>
      <c r="K163" s="212">
        <v>187</v>
      </c>
      <c r="L163" s="212">
        <v>2194</v>
      </c>
      <c r="M163" s="212" t="s">
        <v>1604</v>
      </c>
      <c r="N163" s="212" t="s">
        <v>1604</v>
      </c>
      <c r="O163" s="212" t="s">
        <v>1826</v>
      </c>
      <c r="P163" s="212" t="s">
        <v>1827</v>
      </c>
    </row>
    <row r="164" ht="19.9" hidden="1" customHeight="1" spans="1:16">
      <c r="A164" s="210" t="s">
        <v>1828</v>
      </c>
      <c r="B164" s="211" t="s">
        <v>242</v>
      </c>
      <c r="C164" s="210" t="s">
        <v>1609</v>
      </c>
      <c r="D164" s="210">
        <f t="shared" si="4"/>
        <v>162</v>
      </c>
      <c r="E164" s="210">
        <f t="shared" si="5"/>
        <v>104</v>
      </c>
      <c r="F164" s="210">
        <v>0</v>
      </c>
      <c r="G164" s="212">
        <v>104</v>
      </c>
      <c r="H164" s="212"/>
      <c r="I164" s="212">
        <v>58</v>
      </c>
      <c r="J164" s="212">
        <v>0</v>
      </c>
      <c r="K164" s="212">
        <v>58</v>
      </c>
      <c r="L164" s="212">
        <v>1650</v>
      </c>
      <c r="M164" s="212" t="s">
        <v>1604</v>
      </c>
      <c r="N164" s="212" t="s">
        <v>1604</v>
      </c>
      <c r="O164" s="212" t="s">
        <v>1604</v>
      </c>
      <c r="P164" s="212" t="s">
        <v>1829</v>
      </c>
    </row>
    <row r="165" ht="19.9" hidden="1" customHeight="1" spans="1:16">
      <c r="A165" s="210" t="s">
        <v>1830</v>
      </c>
      <c r="B165" s="211" t="s">
        <v>243</v>
      </c>
      <c r="C165" s="210" t="s">
        <v>1609</v>
      </c>
      <c r="D165" s="210">
        <f t="shared" si="4"/>
        <v>200</v>
      </c>
      <c r="E165" s="210">
        <f t="shared" si="5"/>
        <v>68</v>
      </c>
      <c r="F165" s="210">
        <v>0</v>
      </c>
      <c r="G165" s="212">
        <v>68</v>
      </c>
      <c r="H165" s="212"/>
      <c r="I165" s="212">
        <v>132</v>
      </c>
      <c r="J165" s="212">
        <v>0</v>
      </c>
      <c r="K165" s="212">
        <v>132</v>
      </c>
      <c r="L165" s="212">
        <v>793</v>
      </c>
      <c r="M165" s="212" t="s">
        <v>1604</v>
      </c>
      <c r="N165" s="212" t="s">
        <v>1604</v>
      </c>
      <c r="O165" s="212" t="s">
        <v>1831</v>
      </c>
      <c r="P165" s="212" t="s">
        <v>1604</v>
      </c>
    </row>
    <row r="166" ht="19.9" hidden="1" customHeight="1" spans="1:16">
      <c r="A166" s="210" t="s">
        <v>1832</v>
      </c>
      <c r="B166" s="211" t="s">
        <v>244</v>
      </c>
      <c r="C166" s="210" t="s">
        <v>1609</v>
      </c>
      <c r="D166" s="210">
        <f t="shared" si="4"/>
        <v>291</v>
      </c>
      <c r="E166" s="210">
        <f t="shared" si="5"/>
        <v>177</v>
      </c>
      <c r="F166" s="210">
        <v>0</v>
      </c>
      <c r="G166" s="212">
        <v>177</v>
      </c>
      <c r="H166" s="212"/>
      <c r="I166" s="212">
        <v>114</v>
      </c>
      <c r="J166" s="212">
        <v>1</v>
      </c>
      <c r="K166" s="212">
        <v>113</v>
      </c>
      <c r="L166" s="212">
        <v>1832</v>
      </c>
      <c r="M166" s="212" t="s">
        <v>1604</v>
      </c>
      <c r="N166" s="212" t="s">
        <v>1604</v>
      </c>
      <c r="O166" s="212" t="s">
        <v>1833</v>
      </c>
      <c r="P166" s="212" t="s">
        <v>1834</v>
      </c>
    </row>
    <row r="167" ht="19.9" hidden="1" customHeight="1" spans="1:16">
      <c r="A167" s="210" t="s">
        <v>1835</v>
      </c>
      <c r="B167" s="211" t="s">
        <v>245</v>
      </c>
      <c r="C167" s="210" t="s">
        <v>1609</v>
      </c>
      <c r="D167" s="210">
        <f t="shared" si="4"/>
        <v>242</v>
      </c>
      <c r="E167" s="210">
        <f t="shared" si="5"/>
        <v>165</v>
      </c>
      <c r="F167" s="210">
        <v>0</v>
      </c>
      <c r="G167" s="212">
        <v>165</v>
      </c>
      <c r="H167" s="212"/>
      <c r="I167" s="212">
        <v>77</v>
      </c>
      <c r="J167" s="212">
        <v>0</v>
      </c>
      <c r="K167" s="212">
        <v>77</v>
      </c>
      <c r="L167" s="212">
        <v>1865</v>
      </c>
      <c r="M167" s="212" t="s">
        <v>1604</v>
      </c>
      <c r="N167" s="212" t="s">
        <v>1604</v>
      </c>
      <c r="O167" s="212" t="s">
        <v>1836</v>
      </c>
      <c r="P167" s="212" t="s">
        <v>1837</v>
      </c>
    </row>
    <row r="168" ht="19.9" hidden="1" customHeight="1" spans="1:16">
      <c r="A168" s="210" t="s">
        <v>1838</v>
      </c>
      <c r="B168" s="211" t="s">
        <v>246</v>
      </c>
      <c r="C168" s="210" t="s">
        <v>1618</v>
      </c>
      <c r="D168" s="210">
        <f t="shared" si="4"/>
        <v>297</v>
      </c>
      <c r="E168" s="210">
        <f t="shared" si="5"/>
        <v>242</v>
      </c>
      <c r="F168" s="210">
        <v>0</v>
      </c>
      <c r="G168" s="212">
        <v>242</v>
      </c>
      <c r="H168" s="212"/>
      <c r="I168" s="212">
        <v>55</v>
      </c>
      <c r="J168" s="212">
        <v>0</v>
      </c>
      <c r="K168" s="212">
        <v>55</v>
      </c>
      <c r="L168" s="212">
        <v>3201</v>
      </c>
      <c r="M168" s="212" t="s">
        <v>1604</v>
      </c>
      <c r="N168" s="212" t="s">
        <v>1604</v>
      </c>
      <c r="O168" s="212" t="s">
        <v>1839</v>
      </c>
      <c r="P168" s="212" t="s">
        <v>1604</v>
      </c>
    </row>
    <row r="169" ht="19.9" hidden="1" customHeight="1" spans="1:16">
      <c r="A169" s="210" t="s">
        <v>1840</v>
      </c>
      <c r="B169" s="211" t="s">
        <v>247</v>
      </c>
      <c r="C169" s="210" t="s">
        <v>1609</v>
      </c>
      <c r="D169" s="210">
        <f t="shared" si="4"/>
        <v>285</v>
      </c>
      <c r="E169" s="210">
        <f t="shared" si="5"/>
        <v>210</v>
      </c>
      <c r="F169" s="210">
        <v>0</v>
      </c>
      <c r="G169" s="212">
        <v>210</v>
      </c>
      <c r="H169" s="212"/>
      <c r="I169" s="212">
        <v>75</v>
      </c>
      <c r="J169" s="212">
        <v>0</v>
      </c>
      <c r="K169" s="212">
        <v>75</v>
      </c>
      <c r="L169" s="212">
        <v>3512</v>
      </c>
      <c r="M169" s="212" t="s">
        <v>1604</v>
      </c>
      <c r="N169" s="212" t="s">
        <v>1604</v>
      </c>
      <c r="O169" s="212" t="s">
        <v>1841</v>
      </c>
      <c r="P169" s="212" t="s">
        <v>1604</v>
      </c>
    </row>
    <row r="170" ht="19.9" hidden="1" customHeight="1" spans="1:16">
      <c r="A170" s="210" t="s">
        <v>1842</v>
      </c>
      <c r="B170" s="211" t="s">
        <v>248</v>
      </c>
      <c r="C170" s="210" t="s">
        <v>1609</v>
      </c>
      <c r="D170" s="210">
        <f t="shared" si="4"/>
        <v>280</v>
      </c>
      <c r="E170" s="210">
        <f t="shared" si="5"/>
        <v>180</v>
      </c>
      <c r="F170" s="210">
        <v>0</v>
      </c>
      <c r="G170" s="212">
        <v>180</v>
      </c>
      <c r="H170" s="212"/>
      <c r="I170" s="212">
        <v>100</v>
      </c>
      <c r="J170" s="212">
        <v>0</v>
      </c>
      <c r="K170" s="212">
        <v>100</v>
      </c>
      <c r="L170" s="212">
        <v>2368</v>
      </c>
      <c r="M170" s="212" t="s">
        <v>1604</v>
      </c>
      <c r="N170" s="212" t="s">
        <v>1604</v>
      </c>
      <c r="O170" s="212" t="s">
        <v>1843</v>
      </c>
      <c r="P170" s="212" t="s">
        <v>1604</v>
      </c>
    </row>
    <row r="171" ht="19.9" hidden="1" customHeight="1" spans="1:16">
      <c r="A171" s="210" t="s">
        <v>1844</v>
      </c>
      <c r="B171" s="211" t="s">
        <v>249</v>
      </c>
      <c r="C171" s="210" t="s">
        <v>1609</v>
      </c>
      <c r="D171" s="210">
        <f t="shared" si="4"/>
        <v>191</v>
      </c>
      <c r="E171" s="210">
        <f t="shared" si="5"/>
        <v>125</v>
      </c>
      <c r="F171" s="210">
        <v>0</v>
      </c>
      <c r="G171" s="212">
        <v>125</v>
      </c>
      <c r="H171" s="212"/>
      <c r="I171" s="212">
        <v>66</v>
      </c>
      <c r="J171" s="212">
        <v>1</v>
      </c>
      <c r="K171" s="212">
        <v>65</v>
      </c>
      <c r="L171" s="212">
        <v>1390</v>
      </c>
      <c r="M171" s="212" t="s">
        <v>1604</v>
      </c>
      <c r="N171" s="212" t="s">
        <v>1604</v>
      </c>
      <c r="O171" s="212" t="s">
        <v>1604</v>
      </c>
      <c r="P171" s="212" t="s">
        <v>1845</v>
      </c>
    </row>
    <row r="172" ht="19.9" hidden="1" customHeight="1" spans="1:16">
      <c r="A172" s="210" t="s">
        <v>1846</v>
      </c>
      <c r="B172" s="211" t="s">
        <v>250</v>
      </c>
      <c r="C172" s="210" t="s">
        <v>1609</v>
      </c>
      <c r="D172" s="210">
        <f t="shared" si="4"/>
        <v>260</v>
      </c>
      <c r="E172" s="210">
        <f t="shared" si="5"/>
        <v>140</v>
      </c>
      <c r="F172" s="210">
        <v>0</v>
      </c>
      <c r="G172" s="212">
        <v>140</v>
      </c>
      <c r="H172" s="212"/>
      <c r="I172" s="212">
        <v>120</v>
      </c>
      <c r="J172" s="212">
        <v>0</v>
      </c>
      <c r="K172" s="212">
        <v>120</v>
      </c>
      <c r="L172" s="212">
        <v>2123</v>
      </c>
      <c r="M172" s="212" t="s">
        <v>1604</v>
      </c>
      <c r="N172" s="212" t="s">
        <v>1604</v>
      </c>
      <c r="O172" s="212" t="s">
        <v>1847</v>
      </c>
      <c r="P172" s="212" t="s">
        <v>1604</v>
      </c>
    </row>
    <row r="173" ht="19.9" hidden="1" customHeight="1" spans="1:16">
      <c r="A173" s="210" t="s">
        <v>1848</v>
      </c>
      <c r="B173" s="211" t="s">
        <v>251</v>
      </c>
      <c r="C173" s="210" t="s">
        <v>1609</v>
      </c>
      <c r="D173" s="210">
        <f t="shared" si="4"/>
        <v>98</v>
      </c>
      <c r="E173" s="210">
        <f t="shared" si="5"/>
        <v>51</v>
      </c>
      <c r="F173" s="210">
        <v>0</v>
      </c>
      <c r="G173" s="212">
        <v>51</v>
      </c>
      <c r="H173" s="212"/>
      <c r="I173" s="212">
        <v>47</v>
      </c>
      <c r="J173" s="212">
        <v>0</v>
      </c>
      <c r="K173" s="212">
        <v>47</v>
      </c>
      <c r="L173" s="212">
        <v>1038</v>
      </c>
      <c r="M173" s="212" t="s">
        <v>1604</v>
      </c>
      <c r="N173" s="212" t="s">
        <v>1849</v>
      </c>
      <c r="O173" s="212" t="s">
        <v>1604</v>
      </c>
      <c r="P173" s="212" t="s">
        <v>1604</v>
      </c>
    </row>
    <row r="174" ht="19.9" hidden="1" customHeight="1" spans="1:16">
      <c r="A174" s="210" t="s">
        <v>1850</v>
      </c>
      <c r="B174" s="211" t="s">
        <v>252</v>
      </c>
      <c r="C174" s="210" t="s">
        <v>1609</v>
      </c>
      <c r="D174" s="210">
        <f t="shared" si="4"/>
        <v>148</v>
      </c>
      <c r="E174" s="210">
        <f t="shared" si="5"/>
        <v>100</v>
      </c>
      <c r="F174" s="210">
        <v>0</v>
      </c>
      <c r="G174" s="212">
        <v>100</v>
      </c>
      <c r="H174" s="212"/>
      <c r="I174" s="212">
        <v>48</v>
      </c>
      <c r="J174" s="212">
        <v>0</v>
      </c>
      <c r="K174" s="212">
        <v>48</v>
      </c>
      <c r="L174" s="212">
        <v>1962</v>
      </c>
      <c r="M174" s="212" t="s">
        <v>1604</v>
      </c>
      <c r="N174" s="212" t="s">
        <v>1851</v>
      </c>
      <c r="O174" s="212" t="s">
        <v>1604</v>
      </c>
      <c r="P174" s="212" t="s">
        <v>1604</v>
      </c>
    </row>
    <row r="175" ht="19.9" hidden="1" customHeight="1" spans="1:16">
      <c r="A175" s="210" t="s">
        <v>1852</v>
      </c>
      <c r="B175" s="211" t="s">
        <v>253</v>
      </c>
      <c r="C175" s="210" t="s">
        <v>1609</v>
      </c>
      <c r="D175" s="210">
        <f t="shared" si="4"/>
        <v>211</v>
      </c>
      <c r="E175" s="210">
        <f t="shared" si="5"/>
        <v>85</v>
      </c>
      <c r="F175" s="210">
        <v>0</v>
      </c>
      <c r="G175" s="212">
        <v>85</v>
      </c>
      <c r="H175" s="212"/>
      <c r="I175" s="212">
        <v>126</v>
      </c>
      <c r="J175" s="212">
        <v>0</v>
      </c>
      <c r="K175" s="212">
        <v>126</v>
      </c>
      <c r="L175" s="212">
        <v>1794</v>
      </c>
      <c r="M175" s="212" t="s">
        <v>1604</v>
      </c>
      <c r="N175" s="212" t="s">
        <v>1814</v>
      </c>
      <c r="O175" s="212" t="s">
        <v>1853</v>
      </c>
      <c r="P175" s="212" t="s">
        <v>1604</v>
      </c>
    </row>
    <row r="176" ht="19.9" hidden="1" customHeight="1" spans="1:16">
      <c r="A176" s="210" t="s">
        <v>1854</v>
      </c>
      <c r="B176" s="211" t="s">
        <v>254</v>
      </c>
      <c r="C176" s="210" t="s">
        <v>1609</v>
      </c>
      <c r="D176" s="210">
        <f t="shared" si="4"/>
        <v>130</v>
      </c>
      <c r="E176" s="210">
        <f t="shared" si="5"/>
        <v>63</v>
      </c>
      <c r="F176" s="210">
        <v>0</v>
      </c>
      <c r="G176" s="212">
        <v>63</v>
      </c>
      <c r="H176" s="212"/>
      <c r="I176" s="212">
        <v>67</v>
      </c>
      <c r="J176" s="212">
        <v>0</v>
      </c>
      <c r="K176" s="212">
        <v>67</v>
      </c>
      <c r="L176" s="212">
        <v>1200</v>
      </c>
      <c r="M176" s="212" t="s">
        <v>1604</v>
      </c>
      <c r="N176" s="212" t="s">
        <v>1855</v>
      </c>
      <c r="O176" s="212" t="s">
        <v>1604</v>
      </c>
      <c r="P176" s="212" t="s">
        <v>1604</v>
      </c>
    </row>
    <row r="177" ht="19.9" hidden="1" customHeight="1" spans="1:16">
      <c r="A177" s="210" t="s">
        <v>1856</v>
      </c>
      <c r="B177" s="211" t="s">
        <v>255</v>
      </c>
      <c r="C177" s="210" t="s">
        <v>1609</v>
      </c>
      <c r="D177" s="210">
        <f t="shared" si="4"/>
        <v>200</v>
      </c>
      <c r="E177" s="210">
        <f t="shared" si="5"/>
        <v>142</v>
      </c>
      <c r="F177" s="210">
        <v>0</v>
      </c>
      <c r="G177" s="212">
        <v>142</v>
      </c>
      <c r="H177" s="212"/>
      <c r="I177" s="212">
        <v>58</v>
      </c>
      <c r="J177" s="212">
        <v>0</v>
      </c>
      <c r="K177" s="212">
        <v>58</v>
      </c>
      <c r="L177" s="212">
        <v>2909</v>
      </c>
      <c r="M177" s="212" t="s">
        <v>1604</v>
      </c>
      <c r="N177" s="212" t="s">
        <v>1857</v>
      </c>
      <c r="O177" s="212" t="s">
        <v>1604</v>
      </c>
      <c r="P177" s="212" t="s">
        <v>1604</v>
      </c>
    </row>
    <row r="178" ht="19.9" hidden="1" customHeight="1" spans="1:16">
      <c r="A178" s="210" t="s">
        <v>1858</v>
      </c>
      <c r="B178" s="211" t="s">
        <v>256</v>
      </c>
      <c r="C178" s="210" t="s">
        <v>1674</v>
      </c>
      <c r="D178" s="210">
        <f t="shared" si="4"/>
        <v>17</v>
      </c>
      <c r="E178" s="210">
        <f t="shared" si="5"/>
        <v>10</v>
      </c>
      <c r="F178" s="210">
        <v>0</v>
      </c>
      <c r="G178" s="212">
        <v>10</v>
      </c>
      <c r="H178" s="212"/>
      <c r="I178" s="212">
        <v>7</v>
      </c>
      <c r="J178" s="212">
        <v>0</v>
      </c>
      <c r="K178" s="212">
        <v>7</v>
      </c>
      <c r="L178" s="212">
        <v>285</v>
      </c>
      <c r="M178" s="212" t="s">
        <v>1859</v>
      </c>
      <c r="N178" s="212" t="s">
        <v>1604</v>
      </c>
      <c r="O178" s="212" t="s">
        <v>1604</v>
      </c>
      <c r="P178" s="212" t="s">
        <v>1604</v>
      </c>
    </row>
    <row r="179" ht="19.9" hidden="1" customHeight="1" spans="1:16">
      <c r="A179" s="210" t="s">
        <v>1860</v>
      </c>
      <c r="B179" s="211" t="s">
        <v>257</v>
      </c>
      <c r="C179" s="210" t="s">
        <v>1674</v>
      </c>
      <c r="D179" s="210">
        <f t="shared" si="4"/>
        <v>59</v>
      </c>
      <c r="E179" s="210">
        <f t="shared" si="5"/>
        <v>26</v>
      </c>
      <c r="F179" s="210">
        <v>0</v>
      </c>
      <c r="G179" s="212">
        <v>26</v>
      </c>
      <c r="H179" s="212"/>
      <c r="I179" s="212">
        <v>33</v>
      </c>
      <c r="J179" s="212">
        <v>0</v>
      </c>
      <c r="K179" s="212">
        <v>33</v>
      </c>
      <c r="L179" s="212">
        <v>440</v>
      </c>
      <c r="M179" s="212" t="s">
        <v>1861</v>
      </c>
      <c r="N179" s="212" t="s">
        <v>1604</v>
      </c>
      <c r="O179" s="212" t="s">
        <v>1604</v>
      </c>
      <c r="P179" s="212" t="s">
        <v>1604</v>
      </c>
    </row>
    <row r="180" ht="19.9" hidden="1" customHeight="1" spans="1:16">
      <c r="A180" s="210" t="s">
        <v>1862</v>
      </c>
      <c r="B180" s="211" t="s">
        <v>258</v>
      </c>
      <c r="C180" s="210" t="s">
        <v>1609</v>
      </c>
      <c r="D180" s="210">
        <f t="shared" si="4"/>
        <v>35</v>
      </c>
      <c r="E180" s="210">
        <f t="shared" si="5"/>
        <v>19</v>
      </c>
      <c r="F180" s="210">
        <v>0</v>
      </c>
      <c r="G180" s="212">
        <v>19</v>
      </c>
      <c r="H180" s="212"/>
      <c r="I180" s="212">
        <v>16</v>
      </c>
      <c r="J180" s="212">
        <v>0</v>
      </c>
      <c r="K180" s="212">
        <v>16</v>
      </c>
      <c r="L180" s="212">
        <v>300</v>
      </c>
      <c r="M180" s="212" t="s">
        <v>1863</v>
      </c>
      <c r="N180" s="212" t="s">
        <v>1604</v>
      </c>
      <c r="O180" s="212" t="s">
        <v>1604</v>
      </c>
      <c r="P180" s="212" t="s">
        <v>1604</v>
      </c>
    </row>
    <row r="181" ht="19.9" hidden="1" customHeight="1" spans="1:16">
      <c r="A181" s="210" t="s">
        <v>1864</v>
      </c>
      <c r="B181" s="211" t="s">
        <v>259</v>
      </c>
      <c r="C181" s="210" t="s">
        <v>1609</v>
      </c>
      <c r="D181" s="210">
        <f t="shared" si="4"/>
        <v>30</v>
      </c>
      <c r="E181" s="210">
        <f t="shared" si="5"/>
        <v>16</v>
      </c>
      <c r="F181" s="210">
        <v>0</v>
      </c>
      <c r="G181" s="212">
        <v>16</v>
      </c>
      <c r="H181" s="212"/>
      <c r="I181" s="212">
        <v>14</v>
      </c>
      <c r="J181" s="212">
        <v>0</v>
      </c>
      <c r="K181" s="212">
        <v>14</v>
      </c>
      <c r="L181" s="212">
        <v>265</v>
      </c>
      <c r="M181" s="212" t="s">
        <v>1865</v>
      </c>
      <c r="N181" s="212" t="s">
        <v>1604</v>
      </c>
      <c r="O181" s="212" t="s">
        <v>1604</v>
      </c>
      <c r="P181" s="212" t="s">
        <v>1604</v>
      </c>
    </row>
    <row r="182" ht="19.9" hidden="1" customHeight="1" spans="1:16">
      <c r="A182" s="210" t="s">
        <v>1866</v>
      </c>
      <c r="B182" s="211" t="s">
        <v>260</v>
      </c>
      <c r="C182" s="210" t="s">
        <v>1618</v>
      </c>
      <c r="D182" s="210">
        <f t="shared" si="4"/>
        <v>11</v>
      </c>
      <c r="E182" s="210">
        <f t="shared" si="5"/>
        <v>11</v>
      </c>
      <c r="F182" s="210">
        <v>0</v>
      </c>
      <c r="G182" s="212">
        <v>11</v>
      </c>
      <c r="H182" s="212"/>
      <c r="I182" s="212">
        <v>0</v>
      </c>
      <c r="J182" s="212">
        <v>0</v>
      </c>
      <c r="K182" s="212">
        <v>0</v>
      </c>
      <c r="L182" s="212">
        <v>1793</v>
      </c>
      <c r="M182" s="212" t="s">
        <v>1604</v>
      </c>
      <c r="N182" s="212" t="s">
        <v>1867</v>
      </c>
      <c r="O182" s="212" t="s">
        <v>1604</v>
      </c>
      <c r="P182" s="212" t="s">
        <v>1604</v>
      </c>
    </row>
    <row r="183" ht="19.9" hidden="1" customHeight="1" spans="1:16">
      <c r="A183" s="210" t="s">
        <v>1868</v>
      </c>
      <c r="B183" s="211" t="s">
        <v>261</v>
      </c>
      <c r="C183" s="210" t="s">
        <v>1674</v>
      </c>
      <c r="D183" s="210">
        <f t="shared" si="4"/>
        <v>2</v>
      </c>
      <c r="E183" s="210">
        <f t="shared" si="5"/>
        <v>2</v>
      </c>
      <c r="F183" s="210">
        <v>0</v>
      </c>
      <c r="G183" s="212">
        <v>2</v>
      </c>
      <c r="H183" s="212"/>
      <c r="I183" s="212">
        <v>0</v>
      </c>
      <c r="J183" s="212">
        <v>0</v>
      </c>
      <c r="K183" s="212">
        <v>0</v>
      </c>
      <c r="L183" s="212">
        <v>160</v>
      </c>
      <c r="M183" s="212" t="s">
        <v>1869</v>
      </c>
      <c r="N183" s="212" t="s">
        <v>1604</v>
      </c>
      <c r="O183" s="212" t="s">
        <v>1604</v>
      </c>
      <c r="P183" s="212" t="s">
        <v>1604</v>
      </c>
    </row>
    <row r="184" ht="19.9" hidden="1" customHeight="1" spans="1:16">
      <c r="A184" s="210" t="s">
        <v>1870</v>
      </c>
      <c r="B184" s="211" t="s">
        <v>262</v>
      </c>
      <c r="C184" s="210" t="s">
        <v>1609</v>
      </c>
      <c r="D184" s="210">
        <f t="shared" si="4"/>
        <v>184</v>
      </c>
      <c r="E184" s="210">
        <f t="shared" si="5"/>
        <v>184</v>
      </c>
      <c r="F184" s="210">
        <v>0</v>
      </c>
      <c r="G184" s="212">
        <v>184</v>
      </c>
      <c r="H184" s="212"/>
      <c r="I184" s="212">
        <v>0</v>
      </c>
      <c r="J184" s="212">
        <v>0</v>
      </c>
      <c r="K184" s="212">
        <v>0</v>
      </c>
      <c r="L184" s="212">
        <v>3175</v>
      </c>
      <c r="M184" s="212" t="s">
        <v>1604</v>
      </c>
      <c r="N184" s="212" t="s">
        <v>1604</v>
      </c>
      <c r="O184" s="212" t="s">
        <v>1871</v>
      </c>
      <c r="P184" s="212" t="s">
        <v>1604</v>
      </c>
    </row>
    <row r="185" ht="19.9" hidden="1" customHeight="1" spans="1:16">
      <c r="A185" s="210" t="s">
        <v>1872</v>
      </c>
      <c r="B185" s="211" t="s">
        <v>263</v>
      </c>
      <c r="C185" s="210" t="s">
        <v>1618</v>
      </c>
      <c r="D185" s="210">
        <f t="shared" si="4"/>
        <v>223</v>
      </c>
      <c r="E185" s="210">
        <f t="shared" si="5"/>
        <v>193</v>
      </c>
      <c r="F185" s="210">
        <v>0</v>
      </c>
      <c r="G185" s="212">
        <v>193</v>
      </c>
      <c r="H185" s="212"/>
      <c r="I185" s="212">
        <v>30</v>
      </c>
      <c r="J185" s="212">
        <v>0</v>
      </c>
      <c r="K185" s="212">
        <v>30</v>
      </c>
      <c r="L185" s="212">
        <v>3159</v>
      </c>
      <c r="M185" s="212" t="s">
        <v>1604</v>
      </c>
      <c r="N185" s="212" t="s">
        <v>1604</v>
      </c>
      <c r="O185" s="212" t="s">
        <v>1873</v>
      </c>
      <c r="P185" s="212" t="s">
        <v>1604</v>
      </c>
    </row>
    <row r="186" ht="19.9" hidden="1" customHeight="1" spans="1:16">
      <c r="A186" s="210" t="s">
        <v>1874</v>
      </c>
      <c r="B186" s="211" t="s">
        <v>264</v>
      </c>
      <c r="C186" s="210" t="s">
        <v>1618</v>
      </c>
      <c r="D186" s="210">
        <f t="shared" si="4"/>
        <v>57</v>
      </c>
      <c r="E186" s="210">
        <f t="shared" si="5"/>
        <v>44</v>
      </c>
      <c r="F186" s="210">
        <v>0</v>
      </c>
      <c r="G186" s="212">
        <v>44</v>
      </c>
      <c r="H186" s="212"/>
      <c r="I186" s="212">
        <v>13</v>
      </c>
      <c r="J186" s="212">
        <v>0</v>
      </c>
      <c r="K186" s="212">
        <v>13</v>
      </c>
      <c r="L186" s="212">
        <v>744</v>
      </c>
      <c r="M186" s="212" t="s">
        <v>1604</v>
      </c>
      <c r="N186" s="212" t="s">
        <v>1604</v>
      </c>
      <c r="O186" s="212" t="s">
        <v>1875</v>
      </c>
      <c r="P186" s="212" t="s">
        <v>1604</v>
      </c>
    </row>
    <row r="187" ht="19.9" hidden="1" customHeight="1" spans="1:16">
      <c r="A187" s="210" t="s">
        <v>1876</v>
      </c>
      <c r="B187" s="211" t="s">
        <v>265</v>
      </c>
      <c r="C187" s="210" t="s">
        <v>1609</v>
      </c>
      <c r="D187" s="210">
        <f t="shared" si="4"/>
        <v>71</v>
      </c>
      <c r="E187" s="210">
        <f t="shared" si="5"/>
        <v>26</v>
      </c>
      <c r="F187" s="210">
        <v>0</v>
      </c>
      <c r="G187" s="212">
        <v>26</v>
      </c>
      <c r="H187" s="212"/>
      <c r="I187" s="212">
        <v>45</v>
      </c>
      <c r="J187" s="212">
        <v>0</v>
      </c>
      <c r="K187" s="212">
        <v>45</v>
      </c>
      <c r="L187" s="212">
        <v>244</v>
      </c>
      <c r="M187" s="212" t="s">
        <v>1604</v>
      </c>
      <c r="N187" s="212" t="s">
        <v>1877</v>
      </c>
      <c r="O187" s="212" t="s">
        <v>1878</v>
      </c>
      <c r="P187" s="212" t="s">
        <v>1604</v>
      </c>
    </row>
    <row r="188" ht="19.9" hidden="1" customHeight="1" spans="1:16">
      <c r="A188" s="210" t="s">
        <v>1879</v>
      </c>
      <c r="B188" s="211" t="s">
        <v>266</v>
      </c>
      <c r="C188" s="210" t="s">
        <v>1609</v>
      </c>
      <c r="D188" s="210">
        <f t="shared" si="4"/>
        <v>34</v>
      </c>
      <c r="E188" s="210">
        <f t="shared" si="5"/>
        <v>22</v>
      </c>
      <c r="F188" s="210">
        <v>0</v>
      </c>
      <c r="G188" s="212">
        <v>22</v>
      </c>
      <c r="H188" s="212"/>
      <c r="I188" s="212">
        <v>12</v>
      </c>
      <c r="J188" s="212">
        <v>0</v>
      </c>
      <c r="K188" s="212">
        <v>12</v>
      </c>
      <c r="L188" s="212">
        <v>343</v>
      </c>
      <c r="M188" s="212" t="s">
        <v>1604</v>
      </c>
      <c r="N188" s="212" t="s">
        <v>1604</v>
      </c>
      <c r="O188" s="212" t="s">
        <v>1880</v>
      </c>
      <c r="P188" s="212" t="s">
        <v>1604</v>
      </c>
    </row>
    <row r="189" ht="19.9" hidden="1" customHeight="1" spans="1:16">
      <c r="A189" s="210" t="s">
        <v>1881</v>
      </c>
      <c r="B189" s="211" t="s">
        <v>267</v>
      </c>
      <c r="C189" s="210" t="s">
        <v>1630</v>
      </c>
      <c r="D189" s="210">
        <f t="shared" si="4"/>
        <v>46</v>
      </c>
      <c r="E189" s="210">
        <f t="shared" si="5"/>
        <v>46</v>
      </c>
      <c r="F189" s="210">
        <v>0</v>
      </c>
      <c r="G189" s="212">
        <v>46</v>
      </c>
      <c r="H189" s="212"/>
      <c r="I189" s="212">
        <v>0</v>
      </c>
      <c r="J189" s="212">
        <v>0</v>
      </c>
      <c r="K189" s="212">
        <v>0</v>
      </c>
      <c r="L189" s="212">
        <v>0</v>
      </c>
      <c r="M189" s="212" t="s">
        <v>1604</v>
      </c>
      <c r="N189" s="212" t="s">
        <v>1604</v>
      </c>
      <c r="O189" s="212" t="s">
        <v>1604</v>
      </c>
      <c r="P189" s="212" t="s">
        <v>1604</v>
      </c>
    </row>
    <row r="190" ht="19.9" hidden="1" customHeight="1" spans="1:16">
      <c r="A190" s="210" t="s">
        <v>1882</v>
      </c>
      <c r="B190" s="211" t="s">
        <v>268</v>
      </c>
      <c r="C190" s="210" t="s">
        <v>1609</v>
      </c>
      <c r="D190" s="210">
        <f t="shared" si="4"/>
        <v>125</v>
      </c>
      <c r="E190" s="210">
        <f t="shared" si="5"/>
        <v>120</v>
      </c>
      <c r="F190" s="210">
        <v>0</v>
      </c>
      <c r="G190" s="212">
        <v>120</v>
      </c>
      <c r="H190" s="212"/>
      <c r="I190" s="212">
        <v>5</v>
      </c>
      <c r="J190" s="212">
        <v>0</v>
      </c>
      <c r="K190" s="212">
        <v>5</v>
      </c>
      <c r="L190" s="212">
        <v>3672</v>
      </c>
      <c r="M190" s="212" t="s">
        <v>1604</v>
      </c>
      <c r="N190" s="212" t="s">
        <v>1883</v>
      </c>
      <c r="O190" s="212" t="s">
        <v>1884</v>
      </c>
      <c r="P190" s="212" t="s">
        <v>1604</v>
      </c>
    </row>
    <row r="191" ht="19.9" hidden="1" customHeight="1" spans="1:16">
      <c r="A191" s="210" t="s">
        <v>1885</v>
      </c>
      <c r="B191" s="211" t="s">
        <v>269</v>
      </c>
      <c r="C191" s="210" t="s">
        <v>1609</v>
      </c>
      <c r="D191" s="210">
        <f t="shared" si="4"/>
        <v>207</v>
      </c>
      <c r="E191" s="210">
        <f t="shared" si="5"/>
        <v>201</v>
      </c>
      <c r="F191" s="210">
        <v>0</v>
      </c>
      <c r="G191" s="212">
        <v>201</v>
      </c>
      <c r="H191" s="212"/>
      <c r="I191" s="212">
        <v>6</v>
      </c>
      <c r="J191" s="212">
        <v>0</v>
      </c>
      <c r="K191" s="212">
        <v>6</v>
      </c>
      <c r="L191" s="212">
        <v>5153</v>
      </c>
      <c r="M191" s="212" t="s">
        <v>1604</v>
      </c>
      <c r="N191" s="212" t="s">
        <v>1886</v>
      </c>
      <c r="O191" s="212" t="s">
        <v>1604</v>
      </c>
      <c r="P191" s="212" t="s">
        <v>1604</v>
      </c>
    </row>
    <row r="192" ht="19.9" hidden="1" customHeight="1" spans="1:16">
      <c r="A192" s="210" t="s">
        <v>1887</v>
      </c>
      <c r="B192" s="211" t="s">
        <v>270</v>
      </c>
      <c r="C192" s="210" t="s">
        <v>1618</v>
      </c>
      <c r="D192" s="210">
        <f t="shared" si="4"/>
        <v>190</v>
      </c>
      <c r="E192" s="210">
        <f t="shared" si="5"/>
        <v>185</v>
      </c>
      <c r="F192" s="210">
        <v>0</v>
      </c>
      <c r="G192" s="212">
        <v>185</v>
      </c>
      <c r="H192" s="212"/>
      <c r="I192" s="212">
        <v>5</v>
      </c>
      <c r="J192" s="212">
        <v>0</v>
      </c>
      <c r="K192" s="212">
        <v>5</v>
      </c>
      <c r="L192" s="212">
        <v>4857</v>
      </c>
      <c r="M192" s="212" t="s">
        <v>1604</v>
      </c>
      <c r="N192" s="212" t="s">
        <v>1888</v>
      </c>
      <c r="O192" s="212" t="s">
        <v>1604</v>
      </c>
      <c r="P192" s="212" t="s">
        <v>1604</v>
      </c>
    </row>
    <row r="193" ht="19.9" hidden="1" customHeight="1" spans="1:16">
      <c r="A193" s="210" t="s">
        <v>1889</v>
      </c>
      <c r="B193" s="211" t="s">
        <v>271</v>
      </c>
      <c r="C193" s="210" t="s">
        <v>1630</v>
      </c>
      <c r="D193" s="210">
        <f t="shared" si="4"/>
        <v>139</v>
      </c>
      <c r="E193" s="210">
        <f t="shared" si="5"/>
        <v>115</v>
      </c>
      <c r="F193" s="210">
        <v>0</v>
      </c>
      <c r="G193" s="212">
        <v>115</v>
      </c>
      <c r="H193" s="212"/>
      <c r="I193" s="212">
        <v>24</v>
      </c>
      <c r="J193" s="212">
        <v>0</v>
      </c>
      <c r="K193" s="212">
        <v>24</v>
      </c>
      <c r="L193" s="212">
        <v>3118</v>
      </c>
      <c r="M193" s="212" t="s">
        <v>1604</v>
      </c>
      <c r="N193" s="212" t="s">
        <v>1890</v>
      </c>
      <c r="O193" s="212" t="s">
        <v>1604</v>
      </c>
      <c r="P193" s="212" t="s">
        <v>1604</v>
      </c>
    </row>
    <row r="194" ht="19.9" hidden="1" customHeight="1" spans="1:16">
      <c r="A194" s="210" t="s">
        <v>1891</v>
      </c>
      <c r="B194" s="211" t="s">
        <v>272</v>
      </c>
      <c r="C194" s="210" t="s">
        <v>1630</v>
      </c>
      <c r="D194" s="210">
        <f t="shared" si="4"/>
        <v>94</v>
      </c>
      <c r="E194" s="210">
        <f t="shared" si="5"/>
        <v>80</v>
      </c>
      <c r="F194" s="210">
        <v>0</v>
      </c>
      <c r="G194" s="212">
        <v>80</v>
      </c>
      <c r="H194" s="212"/>
      <c r="I194" s="212">
        <v>14</v>
      </c>
      <c r="J194" s="212">
        <v>0</v>
      </c>
      <c r="K194" s="212">
        <v>14</v>
      </c>
      <c r="L194" s="212">
        <v>1890</v>
      </c>
      <c r="M194" s="212" t="s">
        <v>1604</v>
      </c>
      <c r="N194" s="212" t="s">
        <v>1892</v>
      </c>
      <c r="O194" s="212" t="s">
        <v>1604</v>
      </c>
      <c r="P194" s="212" t="s">
        <v>1604</v>
      </c>
    </row>
    <row r="195" ht="19.9" hidden="1" customHeight="1" spans="1:16">
      <c r="A195" s="210" t="s">
        <v>1893</v>
      </c>
      <c r="B195" s="211" t="s">
        <v>273</v>
      </c>
      <c r="C195" s="210" t="s">
        <v>1609</v>
      </c>
      <c r="D195" s="210">
        <f t="shared" si="4"/>
        <v>127</v>
      </c>
      <c r="E195" s="210">
        <f t="shared" si="5"/>
        <v>127</v>
      </c>
      <c r="F195" s="210">
        <v>0</v>
      </c>
      <c r="G195" s="212">
        <v>127</v>
      </c>
      <c r="H195" s="212"/>
      <c r="I195" s="212">
        <v>0</v>
      </c>
      <c r="J195" s="212">
        <v>0</v>
      </c>
      <c r="K195" s="212">
        <v>0</v>
      </c>
      <c r="L195" s="212">
        <v>3752</v>
      </c>
      <c r="M195" s="212" t="s">
        <v>1604</v>
      </c>
      <c r="N195" s="212" t="s">
        <v>1894</v>
      </c>
      <c r="O195" s="212" t="s">
        <v>1604</v>
      </c>
      <c r="P195" s="212" t="s">
        <v>1604</v>
      </c>
    </row>
    <row r="196" ht="19.9" hidden="1" customHeight="1" spans="1:16">
      <c r="A196" s="210" t="s">
        <v>1895</v>
      </c>
      <c r="B196" s="211" t="s">
        <v>274</v>
      </c>
      <c r="C196" s="210" t="s">
        <v>1609</v>
      </c>
      <c r="D196" s="210">
        <f t="shared" si="4"/>
        <v>84</v>
      </c>
      <c r="E196" s="210">
        <f t="shared" si="5"/>
        <v>31</v>
      </c>
      <c r="F196" s="210">
        <v>0</v>
      </c>
      <c r="G196" s="212">
        <v>31</v>
      </c>
      <c r="H196" s="212"/>
      <c r="I196" s="212">
        <v>53</v>
      </c>
      <c r="J196" s="212">
        <v>0</v>
      </c>
      <c r="K196" s="212">
        <v>53</v>
      </c>
      <c r="L196" s="212">
        <v>364</v>
      </c>
      <c r="M196" s="212" t="s">
        <v>1604</v>
      </c>
      <c r="N196" s="212" t="s">
        <v>1896</v>
      </c>
      <c r="O196" s="212" t="s">
        <v>1604</v>
      </c>
      <c r="P196" s="212" t="s">
        <v>1604</v>
      </c>
    </row>
    <row r="197" ht="19.9" hidden="1" customHeight="1" spans="1:16">
      <c r="A197" s="210" t="s">
        <v>1897</v>
      </c>
      <c r="B197" s="211" t="s">
        <v>275</v>
      </c>
      <c r="C197" s="210" t="s">
        <v>1609</v>
      </c>
      <c r="D197" s="210">
        <f t="shared" si="4"/>
        <v>47</v>
      </c>
      <c r="E197" s="210">
        <f t="shared" si="5"/>
        <v>20</v>
      </c>
      <c r="F197" s="210">
        <v>0</v>
      </c>
      <c r="G197" s="212">
        <v>20</v>
      </c>
      <c r="H197" s="212"/>
      <c r="I197" s="212">
        <v>27</v>
      </c>
      <c r="J197" s="212">
        <v>0</v>
      </c>
      <c r="K197" s="212">
        <v>27</v>
      </c>
      <c r="L197" s="212">
        <v>211</v>
      </c>
      <c r="M197" s="212" t="s">
        <v>1604</v>
      </c>
      <c r="N197" s="212" t="s">
        <v>946</v>
      </c>
      <c r="O197" s="212" t="s">
        <v>1604</v>
      </c>
      <c r="P197" s="212" t="s">
        <v>1604</v>
      </c>
    </row>
    <row r="198" ht="19.9" hidden="1" customHeight="1" spans="1:16">
      <c r="A198" s="210" t="s">
        <v>1898</v>
      </c>
      <c r="B198" s="211" t="s">
        <v>276</v>
      </c>
      <c r="C198" s="210" t="s">
        <v>1630</v>
      </c>
      <c r="D198" s="210">
        <f t="shared" si="4"/>
        <v>32</v>
      </c>
      <c r="E198" s="210">
        <f t="shared" si="5"/>
        <v>14</v>
      </c>
      <c r="F198" s="210">
        <v>0</v>
      </c>
      <c r="G198" s="212">
        <v>14</v>
      </c>
      <c r="H198" s="212"/>
      <c r="I198" s="212">
        <v>18</v>
      </c>
      <c r="J198" s="212">
        <v>0</v>
      </c>
      <c r="K198" s="212">
        <v>18</v>
      </c>
      <c r="L198" s="212">
        <v>211</v>
      </c>
      <c r="M198" s="212" t="s">
        <v>1604</v>
      </c>
      <c r="N198" s="212" t="s">
        <v>946</v>
      </c>
      <c r="O198" s="212" t="s">
        <v>1604</v>
      </c>
      <c r="P198" s="212" t="s">
        <v>1604</v>
      </c>
    </row>
    <row r="199" ht="19.9" hidden="1" customHeight="1" spans="1:16">
      <c r="A199" s="210" t="s">
        <v>1899</v>
      </c>
      <c r="B199" s="211" t="s">
        <v>277</v>
      </c>
      <c r="C199" s="210" t="s">
        <v>1609</v>
      </c>
      <c r="D199" s="210">
        <f t="shared" si="4"/>
        <v>32</v>
      </c>
      <c r="E199" s="210">
        <f t="shared" si="5"/>
        <v>11</v>
      </c>
      <c r="F199" s="210">
        <v>0</v>
      </c>
      <c r="G199" s="212">
        <v>11</v>
      </c>
      <c r="H199" s="212"/>
      <c r="I199" s="212">
        <v>21</v>
      </c>
      <c r="J199" s="212">
        <v>0</v>
      </c>
      <c r="K199" s="212">
        <v>21</v>
      </c>
      <c r="L199" s="212">
        <v>120</v>
      </c>
      <c r="M199" s="212" t="s">
        <v>1604</v>
      </c>
      <c r="N199" s="212" t="s">
        <v>1900</v>
      </c>
      <c r="O199" s="212" t="s">
        <v>1604</v>
      </c>
      <c r="P199" s="212" t="s">
        <v>1604</v>
      </c>
    </row>
    <row r="200" ht="19.9" hidden="1" customHeight="1" spans="1:16">
      <c r="A200" s="210" t="s">
        <v>1901</v>
      </c>
      <c r="B200" s="211" t="s">
        <v>278</v>
      </c>
      <c r="C200" s="210" t="s">
        <v>1609</v>
      </c>
      <c r="D200" s="210">
        <f t="shared" si="4"/>
        <v>47</v>
      </c>
      <c r="E200" s="210">
        <f t="shared" si="5"/>
        <v>15</v>
      </c>
      <c r="F200" s="210">
        <v>0</v>
      </c>
      <c r="G200" s="212">
        <v>15</v>
      </c>
      <c r="H200" s="212"/>
      <c r="I200" s="212">
        <v>32</v>
      </c>
      <c r="J200" s="212">
        <v>0</v>
      </c>
      <c r="K200" s="212">
        <v>32</v>
      </c>
      <c r="L200" s="212">
        <v>157</v>
      </c>
      <c r="M200" s="212" t="s">
        <v>1604</v>
      </c>
      <c r="N200" s="212" t="s">
        <v>1789</v>
      </c>
      <c r="O200" s="212" t="s">
        <v>1604</v>
      </c>
      <c r="P200" s="212" t="s">
        <v>1604</v>
      </c>
    </row>
    <row r="201" ht="19.9" hidden="1" customHeight="1" spans="1:16">
      <c r="A201" s="210" t="s">
        <v>1902</v>
      </c>
      <c r="B201" s="211" t="s">
        <v>279</v>
      </c>
      <c r="C201" s="210" t="s">
        <v>1609</v>
      </c>
      <c r="D201" s="210">
        <f t="shared" ref="D201:D264" si="6">E201+I201</f>
        <v>26</v>
      </c>
      <c r="E201" s="210">
        <f t="shared" ref="E201:E264" si="7">F201+G201</f>
        <v>12</v>
      </c>
      <c r="F201" s="210">
        <v>0</v>
      </c>
      <c r="G201" s="212">
        <v>12</v>
      </c>
      <c r="H201" s="212"/>
      <c r="I201" s="212">
        <v>14</v>
      </c>
      <c r="J201" s="212">
        <v>0</v>
      </c>
      <c r="K201" s="212">
        <v>14</v>
      </c>
      <c r="L201" s="212">
        <v>145</v>
      </c>
      <c r="M201" s="212" t="s">
        <v>1604</v>
      </c>
      <c r="N201" s="212" t="s">
        <v>1903</v>
      </c>
      <c r="O201" s="212" t="s">
        <v>1604</v>
      </c>
      <c r="P201" s="212" t="s">
        <v>1604</v>
      </c>
    </row>
    <row r="202" ht="19.9" hidden="1" customHeight="1" spans="1:16">
      <c r="A202" s="210" t="s">
        <v>1904</v>
      </c>
      <c r="B202" s="211" t="s">
        <v>280</v>
      </c>
      <c r="C202" s="210" t="s">
        <v>1609</v>
      </c>
      <c r="D202" s="210">
        <f t="shared" si="6"/>
        <v>33</v>
      </c>
      <c r="E202" s="210">
        <f t="shared" si="7"/>
        <v>11</v>
      </c>
      <c r="F202" s="210">
        <v>0</v>
      </c>
      <c r="G202" s="212">
        <v>11</v>
      </c>
      <c r="H202" s="212"/>
      <c r="I202" s="212">
        <v>22</v>
      </c>
      <c r="J202" s="212">
        <v>0</v>
      </c>
      <c r="K202" s="212">
        <v>22</v>
      </c>
      <c r="L202" s="212">
        <v>160</v>
      </c>
      <c r="M202" s="212" t="s">
        <v>1604</v>
      </c>
      <c r="N202" s="212" t="s">
        <v>1869</v>
      </c>
      <c r="O202" s="212" t="s">
        <v>1604</v>
      </c>
      <c r="P202" s="212" t="s">
        <v>1604</v>
      </c>
    </row>
    <row r="203" ht="19.9" hidden="1" customHeight="1" spans="1:16">
      <c r="A203" s="210" t="s">
        <v>1905</v>
      </c>
      <c r="B203" s="211" t="s">
        <v>281</v>
      </c>
      <c r="C203" s="210" t="s">
        <v>1609</v>
      </c>
      <c r="D203" s="210">
        <f t="shared" si="6"/>
        <v>63</v>
      </c>
      <c r="E203" s="210">
        <f t="shared" si="7"/>
        <v>31</v>
      </c>
      <c r="F203" s="210">
        <v>0</v>
      </c>
      <c r="G203" s="212">
        <v>31</v>
      </c>
      <c r="H203" s="212"/>
      <c r="I203" s="212">
        <v>32</v>
      </c>
      <c r="J203" s="212">
        <v>0</v>
      </c>
      <c r="K203" s="212">
        <v>32</v>
      </c>
      <c r="L203" s="212">
        <v>498</v>
      </c>
      <c r="M203" s="212" t="s">
        <v>1604</v>
      </c>
      <c r="N203" s="212" t="s">
        <v>1906</v>
      </c>
      <c r="O203" s="212" t="s">
        <v>1604</v>
      </c>
      <c r="P203" s="212" t="s">
        <v>1604</v>
      </c>
    </row>
    <row r="204" ht="19.9" hidden="1" customHeight="1" spans="1:16">
      <c r="A204" s="210" t="s">
        <v>1907</v>
      </c>
      <c r="B204" s="211" t="s">
        <v>282</v>
      </c>
      <c r="C204" s="210" t="s">
        <v>1609</v>
      </c>
      <c r="D204" s="210">
        <f t="shared" si="6"/>
        <v>30</v>
      </c>
      <c r="E204" s="210">
        <f t="shared" si="7"/>
        <v>10</v>
      </c>
      <c r="F204" s="210">
        <v>0</v>
      </c>
      <c r="G204" s="212">
        <v>10</v>
      </c>
      <c r="H204" s="212"/>
      <c r="I204" s="212">
        <v>20</v>
      </c>
      <c r="J204" s="212">
        <v>0</v>
      </c>
      <c r="K204" s="212">
        <v>20</v>
      </c>
      <c r="L204" s="212">
        <v>78</v>
      </c>
      <c r="M204" s="212" t="s">
        <v>1604</v>
      </c>
      <c r="N204" s="212" t="s">
        <v>1908</v>
      </c>
      <c r="O204" s="212" t="s">
        <v>1604</v>
      </c>
      <c r="P204" s="212" t="s">
        <v>1604</v>
      </c>
    </row>
    <row r="205" ht="19.9" hidden="1" customHeight="1" spans="1:16">
      <c r="A205" s="210" t="s">
        <v>1909</v>
      </c>
      <c r="B205" s="211" t="s">
        <v>283</v>
      </c>
      <c r="C205" s="210" t="s">
        <v>1609</v>
      </c>
      <c r="D205" s="210">
        <f t="shared" si="6"/>
        <v>64</v>
      </c>
      <c r="E205" s="210">
        <f t="shared" si="7"/>
        <v>55</v>
      </c>
      <c r="F205" s="210">
        <v>0</v>
      </c>
      <c r="G205" s="212">
        <v>55</v>
      </c>
      <c r="H205" s="212"/>
      <c r="I205" s="212">
        <v>9</v>
      </c>
      <c r="J205" s="212">
        <v>0</v>
      </c>
      <c r="K205" s="212">
        <v>9</v>
      </c>
      <c r="L205" s="212">
        <v>1806</v>
      </c>
      <c r="M205" s="212" t="s">
        <v>1604</v>
      </c>
      <c r="N205" s="212" t="s">
        <v>1910</v>
      </c>
      <c r="O205" s="212" t="s">
        <v>1604</v>
      </c>
      <c r="P205" s="212" t="s">
        <v>1604</v>
      </c>
    </row>
    <row r="206" ht="19.9" hidden="1" customHeight="1" spans="1:16">
      <c r="A206" s="210" t="s">
        <v>1911</v>
      </c>
      <c r="B206" s="211" t="s">
        <v>284</v>
      </c>
      <c r="C206" s="210" t="s">
        <v>1609</v>
      </c>
      <c r="D206" s="210">
        <f t="shared" si="6"/>
        <v>34</v>
      </c>
      <c r="E206" s="210">
        <f t="shared" si="7"/>
        <v>25</v>
      </c>
      <c r="F206" s="210">
        <v>0</v>
      </c>
      <c r="G206" s="212">
        <v>25</v>
      </c>
      <c r="H206" s="212"/>
      <c r="I206" s="212">
        <v>9</v>
      </c>
      <c r="J206" s="212">
        <v>0</v>
      </c>
      <c r="K206" s="212">
        <v>9</v>
      </c>
      <c r="L206" s="212">
        <v>515</v>
      </c>
      <c r="M206" s="212" t="s">
        <v>1604</v>
      </c>
      <c r="N206" s="212" t="s">
        <v>1912</v>
      </c>
      <c r="O206" s="212" t="s">
        <v>1604</v>
      </c>
      <c r="P206" s="212" t="s">
        <v>1604</v>
      </c>
    </row>
    <row r="207" ht="19.9" hidden="1" customHeight="1" spans="1:16">
      <c r="A207" s="210" t="s">
        <v>1913</v>
      </c>
      <c r="B207" s="211" t="s">
        <v>285</v>
      </c>
      <c r="C207" s="210" t="s">
        <v>1609</v>
      </c>
      <c r="D207" s="210">
        <f t="shared" si="6"/>
        <v>21</v>
      </c>
      <c r="E207" s="210">
        <f t="shared" si="7"/>
        <v>13</v>
      </c>
      <c r="F207" s="210">
        <v>0</v>
      </c>
      <c r="G207" s="212">
        <v>13</v>
      </c>
      <c r="H207" s="212"/>
      <c r="I207" s="212">
        <v>8</v>
      </c>
      <c r="J207" s="212">
        <v>0</v>
      </c>
      <c r="K207" s="212">
        <v>8</v>
      </c>
      <c r="L207" s="212">
        <v>153</v>
      </c>
      <c r="M207" s="212" t="s">
        <v>1604</v>
      </c>
      <c r="N207" s="212" t="s">
        <v>1914</v>
      </c>
      <c r="O207" s="212" t="s">
        <v>1604</v>
      </c>
      <c r="P207" s="212" t="s">
        <v>1604</v>
      </c>
    </row>
    <row r="208" ht="19.9" hidden="1" customHeight="1" spans="1:16">
      <c r="A208" s="210" t="s">
        <v>1915</v>
      </c>
      <c r="B208" s="211" t="s">
        <v>286</v>
      </c>
      <c r="C208" s="210" t="s">
        <v>1674</v>
      </c>
      <c r="D208" s="210">
        <f t="shared" si="6"/>
        <v>5</v>
      </c>
      <c r="E208" s="210">
        <f t="shared" si="7"/>
        <v>5</v>
      </c>
      <c r="F208" s="210">
        <v>0</v>
      </c>
      <c r="G208" s="212">
        <v>5</v>
      </c>
      <c r="H208" s="212"/>
      <c r="I208" s="212">
        <v>0</v>
      </c>
      <c r="J208" s="212">
        <v>0</v>
      </c>
      <c r="K208" s="212">
        <v>0</v>
      </c>
      <c r="L208" s="212">
        <v>70</v>
      </c>
      <c r="M208" s="212" t="s">
        <v>1763</v>
      </c>
      <c r="N208" s="212" t="s">
        <v>1604</v>
      </c>
      <c r="O208" s="212" t="s">
        <v>1604</v>
      </c>
      <c r="P208" s="212" t="s">
        <v>1604</v>
      </c>
    </row>
    <row r="209" ht="19.9" hidden="1" customHeight="1" spans="1:16">
      <c r="A209" s="210" t="s">
        <v>1916</v>
      </c>
      <c r="B209" s="211" t="s">
        <v>287</v>
      </c>
      <c r="C209" s="210" t="s">
        <v>1674</v>
      </c>
      <c r="D209" s="210">
        <f t="shared" si="6"/>
        <v>4</v>
      </c>
      <c r="E209" s="210">
        <f t="shared" si="7"/>
        <v>4</v>
      </c>
      <c r="F209" s="210">
        <v>0</v>
      </c>
      <c r="G209" s="212">
        <v>4</v>
      </c>
      <c r="H209" s="212"/>
      <c r="I209" s="212">
        <v>0</v>
      </c>
      <c r="J209" s="212">
        <v>0</v>
      </c>
      <c r="K209" s="212">
        <v>0</v>
      </c>
      <c r="L209" s="212">
        <v>59</v>
      </c>
      <c r="M209" s="212" t="s">
        <v>1917</v>
      </c>
      <c r="N209" s="212" t="s">
        <v>1604</v>
      </c>
      <c r="O209" s="212" t="s">
        <v>1604</v>
      </c>
      <c r="P209" s="212" t="s">
        <v>1604</v>
      </c>
    </row>
    <row r="210" ht="19.9" hidden="1" customHeight="1" spans="1:16">
      <c r="A210" s="210" t="s">
        <v>1918</v>
      </c>
      <c r="B210" s="211" t="s">
        <v>288</v>
      </c>
      <c r="C210" s="210" t="s">
        <v>1674</v>
      </c>
      <c r="D210" s="210">
        <f t="shared" si="6"/>
        <v>5</v>
      </c>
      <c r="E210" s="210">
        <f t="shared" si="7"/>
        <v>5</v>
      </c>
      <c r="F210" s="210">
        <v>0</v>
      </c>
      <c r="G210" s="212">
        <v>5</v>
      </c>
      <c r="H210" s="212"/>
      <c r="I210" s="212">
        <v>0</v>
      </c>
      <c r="J210" s="212">
        <v>0</v>
      </c>
      <c r="K210" s="212">
        <v>0</v>
      </c>
      <c r="L210" s="212">
        <v>237</v>
      </c>
      <c r="M210" s="212" t="s">
        <v>1919</v>
      </c>
      <c r="N210" s="212" t="s">
        <v>1604</v>
      </c>
      <c r="O210" s="212" t="s">
        <v>1604</v>
      </c>
      <c r="P210" s="212" t="s">
        <v>1604</v>
      </c>
    </row>
    <row r="211" ht="19.9" hidden="1" customHeight="1" spans="1:16">
      <c r="A211" s="210" t="s">
        <v>1920</v>
      </c>
      <c r="B211" s="211" t="s">
        <v>289</v>
      </c>
      <c r="C211" s="210" t="s">
        <v>1674</v>
      </c>
      <c r="D211" s="210">
        <f t="shared" si="6"/>
        <v>4</v>
      </c>
      <c r="E211" s="210">
        <f t="shared" si="7"/>
        <v>4</v>
      </c>
      <c r="F211" s="210">
        <v>0</v>
      </c>
      <c r="G211" s="212">
        <v>4</v>
      </c>
      <c r="H211" s="212"/>
      <c r="I211" s="212">
        <v>0</v>
      </c>
      <c r="J211" s="212">
        <v>0</v>
      </c>
      <c r="K211" s="212">
        <v>0</v>
      </c>
      <c r="L211" s="212">
        <v>66</v>
      </c>
      <c r="M211" s="212" t="s">
        <v>1921</v>
      </c>
      <c r="N211" s="212" t="s">
        <v>1604</v>
      </c>
      <c r="O211" s="212" t="s">
        <v>1604</v>
      </c>
      <c r="P211" s="212" t="s">
        <v>1604</v>
      </c>
    </row>
    <row r="212" ht="19.9" hidden="1" customHeight="1" spans="1:16">
      <c r="A212" s="210" t="s">
        <v>1922</v>
      </c>
      <c r="B212" s="211" t="s">
        <v>290</v>
      </c>
      <c r="C212" s="210" t="s">
        <v>1630</v>
      </c>
      <c r="D212" s="210">
        <f t="shared" si="6"/>
        <v>5</v>
      </c>
      <c r="E212" s="210">
        <f t="shared" si="7"/>
        <v>5</v>
      </c>
      <c r="F212" s="210">
        <v>0</v>
      </c>
      <c r="G212" s="212">
        <v>5</v>
      </c>
      <c r="H212" s="212"/>
      <c r="I212" s="212">
        <v>0</v>
      </c>
      <c r="J212" s="212">
        <v>0</v>
      </c>
      <c r="K212" s="212">
        <v>0</v>
      </c>
      <c r="L212" s="212">
        <v>354</v>
      </c>
      <c r="M212" s="212" t="s">
        <v>1923</v>
      </c>
      <c r="N212" s="212" t="s">
        <v>1604</v>
      </c>
      <c r="O212" s="212" t="s">
        <v>1604</v>
      </c>
      <c r="P212" s="212" t="s">
        <v>1604</v>
      </c>
    </row>
    <row r="213" ht="19.9" hidden="1" customHeight="1" spans="1:16">
      <c r="A213" s="210" t="s">
        <v>1924</v>
      </c>
      <c r="B213" s="211" t="s">
        <v>291</v>
      </c>
      <c r="C213" s="210" t="s">
        <v>1674</v>
      </c>
      <c r="D213" s="210">
        <f t="shared" si="6"/>
        <v>6</v>
      </c>
      <c r="E213" s="210">
        <f t="shared" si="7"/>
        <v>6</v>
      </c>
      <c r="F213" s="210">
        <v>0</v>
      </c>
      <c r="G213" s="212">
        <v>6</v>
      </c>
      <c r="H213" s="212"/>
      <c r="I213" s="212">
        <v>0</v>
      </c>
      <c r="J213" s="212">
        <v>0</v>
      </c>
      <c r="K213" s="212">
        <v>0</v>
      </c>
      <c r="L213" s="212">
        <v>385</v>
      </c>
      <c r="M213" s="212" t="s">
        <v>1925</v>
      </c>
      <c r="N213" s="212" t="s">
        <v>1604</v>
      </c>
      <c r="O213" s="212" t="s">
        <v>1604</v>
      </c>
      <c r="P213" s="212" t="s">
        <v>1604</v>
      </c>
    </row>
    <row r="214" ht="19.9" hidden="1" customHeight="1" spans="1:16">
      <c r="A214" s="210" t="s">
        <v>1926</v>
      </c>
      <c r="B214" s="211" t="s">
        <v>292</v>
      </c>
      <c r="C214" s="210" t="s">
        <v>1674</v>
      </c>
      <c r="D214" s="210">
        <f t="shared" si="6"/>
        <v>3</v>
      </c>
      <c r="E214" s="210">
        <f t="shared" si="7"/>
        <v>3</v>
      </c>
      <c r="F214" s="210">
        <v>0</v>
      </c>
      <c r="G214" s="212">
        <v>3</v>
      </c>
      <c r="H214" s="212"/>
      <c r="I214" s="212">
        <v>0</v>
      </c>
      <c r="J214" s="212">
        <v>0</v>
      </c>
      <c r="K214" s="212">
        <v>0</v>
      </c>
      <c r="L214" s="212">
        <v>103</v>
      </c>
      <c r="M214" s="212" t="s">
        <v>1927</v>
      </c>
      <c r="N214" s="212" t="s">
        <v>1604</v>
      </c>
      <c r="O214" s="212" t="s">
        <v>1604</v>
      </c>
      <c r="P214" s="212" t="s">
        <v>1604</v>
      </c>
    </row>
    <row r="215" ht="19.9" hidden="1" customHeight="1" spans="1:16">
      <c r="A215" s="210" t="s">
        <v>1928</v>
      </c>
      <c r="B215" s="211" t="s">
        <v>293</v>
      </c>
      <c r="C215" s="210" t="s">
        <v>1674</v>
      </c>
      <c r="D215" s="210">
        <f t="shared" si="6"/>
        <v>4</v>
      </c>
      <c r="E215" s="210">
        <f t="shared" si="7"/>
        <v>4</v>
      </c>
      <c r="F215" s="210">
        <v>0</v>
      </c>
      <c r="G215" s="212">
        <v>4</v>
      </c>
      <c r="H215" s="212"/>
      <c r="I215" s="212">
        <v>0</v>
      </c>
      <c r="J215" s="212">
        <v>0</v>
      </c>
      <c r="K215" s="212">
        <v>0</v>
      </c>
      <c r="L215" s="212">
        <v>220</v>
      </c>
      <c r="M215" s="212" t="s">
        <v>1037</v>
      </c>
      <c r="N215" s="212" t="s">
        <v>1604</v>
      </c>
      <c r="O215" s="212" t="s">
        <v>1604</v>
      </c>
      <c r="P215" s="212" t="s">
        <v>1604</v>
      </c>
    </row>
    <row r="216" ht="19.9" hidden="1" customHeight="1" spans="1:16">
      <c r="A216" s="210" t="s">
        <v>1929</v>
      </c>
      <c r="B216" s="211" t="s">
        <v>294</v>
      </c>
      <c r="C216" s="210" t="s">
        <v>1609</v>
      </c>
      <c r="D216" s="210">
        <f t="shared" si="6"/>
        <v>2</v>
      </c>
      <c r="E216" s="210">
        <f t="shared" si="7"/>
        <v>2</v>
      </c>
      <c r="F216" s="210">
        <v>0</v>
      </c>
      <c r="G216" s="212">
        <v>2</v>
      </c>
      <c r="H216" s="212"/>
      <c r="I216" s="212">
        <v>0</v>
      </c>
      <c r="J216" s="212">
        <v>0</v>
      </c>
      <c r="K216" s="212">
        <v>0</v>
      </c>
      <c r="L216" s="212">
        <v>0</v>
      </c>
      <c r="M216" s="212" t="s">
        <v>1604</v>
      </c>
      <c r="N216" s="212" t="s">
        <v>1604</v>
      </c>
      <c r="O216" s="212" t="s">
        <v>1604</v>
      </c>
      <c r="P216" s="212" t="s">
        <v>1604</v>
      </c>
    </row>
    <row r="217" ht="19.9" hidden="1" customHeight="1" spans="1:16">
      <c r="A217" s="210" t="s">
        <v>1930</v>
      </c>
      <c r="B217" s="211" t="s">
        <v>295</v>
      </c>
      <c r="C217" s="210" t="s">
        <v>1603</v>
      </c>
      <c r="D217" s="210">
        <f t="shared" si="6"/>
        <v>36</v>
      </c>
      <c r="E217" s="210">
        <f t="shared" si="7"/>
        <v>15</v>
      </c>
      <c r="F217" s="210">
        <v>15</v>
      </c>
      <c r="G217" s="212">
        <v>0</v>
      </c>
      <c r="H217" s="212"/>
      <c r="I217" s="212">
        <v>21</v>
      </c>
      <c r="J217" s="212">
        <v>0</v>
      </c>
      <c r="K217" s="212">
        <v>21</v>
      </c>
      <c r="L217" s="212">
        <v>0</v>
      </c>
      <c r="M217" s="212" t="s">
        <v>1604</v>
      </c>
      <c r="N217" s="212" t="s">
        <v>1604</v>
      </c>
      <c r="O217" s="212" t="s">
        <v>1604</v>
      </c>
      <c r="P217" s="212" t="s">
        <v>1604</v>
      </c>
    </row>
    <row r="218" ht="19.9" hidden="1" customHeight="1" spans="1:16">
      <c r="A218" s="210" t="s">
        <v>1931</v>
      </c>
      <c r="B218" s="211" t="s">
        <v>296</v>
      </c>
      <c r="C218" s="210" t="s">
        <v>1609</v>
      </c>
      <c r="D218" s="210">
        <f t="shared" si="6"/>
        <v>27</v>
      </c>
      <c r="E218" s="210">
        <f t="shared" si="7"/>
        <v>14</v>
      </c>
      <c r="F218" s="210">
        <v>0</v>
      </c>
      <c r="G218" s="212">
        <v>14</v>
      </c>
      <c r="H218" s="212"/>
      <c r="I218" s="212">
        <v>13</v>
      </c>
      <c r="J218" s="212">
        <v>0</v>
      </c>
      <c r="K218" s="212">
        <v>13</v>
      </c>
      <c r="L218" s="212">
        <v>0</v>
      </c>
      <c r="M218" s="212" t="s">
        <v>1604</v>
      </c>
      <c r="N218" s="212" t="s">
        <v>1604</v>
      </c>
      <c r="O218" s="212" t="s">
        <v>1604</v>
      </c>
      <c r="P218" s="212" t="s">
        <v>1604</v>
      </c>
    </row>
    <row r="219" ht="19.9" hidden="1" customHeight="1" spans="1:16">
      <c r="A219" s="210" t="s">
        <v>1932</v>
      </c>
      <c r="B219" s="211" t="s">
        <v>297</v>
      </c>
      <c r="C219" s="210" t="s">
        <v>1609</v>
      </c>
      <c r="D219" s="210">
        <f t="shared" si="6"/>
        <v>20</v>
      </c>
      <c r="E219" s="210">
        <f t="shared" si="7"/>
        <v>7</v>
      </c>
      <c r="F219" s="210">
        <v>0</v>
      </c>
      <c r="G219" s="212">
        <v>7</v>
      </c>
      <c r="H219" s="212"/>
      <c r="I219" s="212">
        <v>13</v>
      </c>
      <c r="J219" s="212">
        <v>0</v>
      </c>
      <c r="K219" s="212">
        <v>13</v>
      </c>
      <c r="L219" s="212">
        <v>0</v>
      </c>
      <c r="M219" s="212" t="s">
        <v>1604</v>
      </c>
      <c r="N219" s="212" t="s">
        <v>1604</v>
      </c>
      <c r="O219" s="212" t="s">
        <v>1604</v>
      </c>
      <c r="P219" s="212" t="s">
        <v>1604</v>
      </c>
    </row>
    <row r="220" ht="19.9" hidden="1" customHeight="1" spans="1:16">
      <c r="A220" s="210" t="s">
        <v>1933</v>
      </c>
      <c r="B220" s="211" t="s">
        <v>298</v>
      </c>
      <c r="C220" s="210" t="s">
        <v>1609</v>
      </c>
      <c r="D220" s="210">
        <f t="shared" si="6"/>
        <v>16</v>
      </c>
      <c r="E220" s="210">
        <f t="shared" si="7"/>
        <v>13</v>
      </c>
      <c r="F220" s="210">
        <v>0</v>
      </c>
      <c r="G220" s="212">
        <v>13</v>
      </c>
      <c r="H220" s="212"/>
      <c r="I220" s="212">
        <v>3</v>
      </c>
      <c r="J220" s="212">
        <v>0</v>
      </c>
      <c r="K220" s="212">
        <v>3</v>
      </c>
      <c r="L220" s="212">
        <v>0</v>
      </c>
      <c r="M220" s="212" t="s">
        <v>1604</v>
      </c>
      <c r="N220" s="212" t="s">
        <v>1604</v>
      </c>
      <c r="O220" s="212" t="s">
        <v>1604</v>
      </c>
      <c r="P220" s="212" t="s">
        <v>1604</v>
      </c>
    </row>
    <row r="221" ht="19.9" hidden="1" customHeight="1" spans="1:16">
      <c r="A221" s="210" t="s">
        <v>1934</v>
      </c>
      <c r="B221" s="211" t="s">
        <v>299</v>
      </c>
      <c r="C221" s="210" t="s">
        <v>1618</v>
      </c>
      <c r="D221" s="210">
        <f t="shared" si="6"/>
        <v>20</v>
      </c>
      <c r="E221" s="210">
        <f t="shared" si="7"/>
        <v>10</v>
      </c>
      <c r="F221" s="210">
        <v>10</v>
      </c>
      <c r="G221" s="212">
        <v>0</v>
      </c>
      <c r="H221" s="212"/>
      <c r="I221" s="212">
        <v>10</v>
      </c>
      <c r="J221" s="212">
        <v>0</v>
      </c>
      <c r="K221" s="212">
        <v>10</v>
      </c>
      <c r="L221" s="212">
        <v>0</v>
      </c>
      <c r="M221" s="212" t="s">
        <v>1604</v>
      </c>
      <c r="N221" s="212" t="s">
        <v>1604</v>
      </c>
      <c r="O221" s="212" t="s">
        <v>1604</v>
      </c>
      <c r="P221" s="212" t="s">
        <v>1604</v>
      </c>
    </row>
    <row r="222" ht="19.9" hidden="1" customHeight="1" spans="1:16">
      <c r="A222" s="210" t="s">
        <v>1935</v>
      </c>
      <c r="B222" s="211" t="s">
        <v>300</v>
      </c>
      <c r="C222" s="210" t="s">
        <v>1603</v>
      </c>
      <c r="D222" s="210">
        <f t="shared" si="6"/>
        <v>123</v>
      </c>
      <c r="E222" s="210">
        <f t="shared" si="7"/>
        <v>40</v>
      </c>
      <c r="F222" s="210">
        <v>20</v>
      </c>
      <c r="G222" s="212">
        <v>20</v>
      </c>
      <c r="H222" s="212"/>
      <c r="I222" s="212">
        <v>83</v>
      </c>
      <c r="J222" s="212">
        <v>1</v>
      </c>
      <c r="K222" s="212">
        <v>82</v>
      </c>
      <c r="L222" s="212">
        <v>0</v>
      </c>
      <c r="M222" s="212" t="s">
        <v>1604</v>
      </c>
      <c r="N222" s="212" t="s">
        <v>1604</v>
      </c>
      <c r="O222" s="212" t="s">
        <v>1604</v>
      </c>
      <c r="P222" s="212" t="s">
        <v>1604</v>
      </c>
    </row>
    <row r="223" ht="19.9" hidden="1" customHeight="1" spans="1:16">
      <c r="A223" s="210" t="s">
        <v>1936</v>
      </c>
      <c r="B223" s="211" t="s">
        <v>301</v>
      </c>
      <c r="C223" s="210" t="s">
        <v>1609</v>
      </c>
      <c r="D223" s="210">
        <f t="shared" si="6"/>
        <v>10</v>
      </c>
      <c r="E223" s="210">
        <f t="shared" si="7"/>
        <v>6</v>
      </c>
      <c r="F223" s="210">
        <v>0</v>
      </c>
      <c r="G223" s="212">
        <v>6</v>
      </c>
      <c r="H223" s="212"/>
      <c r="I223" s="212">
        <v>4</v>
      </c>
      <c r="J223" s="212">
        <v>0</v>
      </c>
      <c r="K223" s="212">
        <v>4</v>
      </c>
      <c r="L223" s="212">
        <v>0</v>
      </c>
      <c r="M223" s="212" t="s">
        <v>1604</v>
      </c>
      <c r="N223" s="212" t="s">
        <v>1604</v>
      </c>
      <c r="O223" s="212" t="s">
        <v>1604</v>
      </c>
      <c r="P223" s="212" t="s">
        <v>1604</v>
      </c>
    </row>
    <row r="224" ht="19.9" hidden="1" customHeight="1" spans="1:16">
      <c r="A224" s="210" t="s">
        <v>1937</v>
      </c>
      <c r="B224" s="211" t="s">
        <v>302</v>
      </c>
      <c r="C224" s="210" t="s">
        <v>1630</v>
      </c>
      <c r="D224" s="210">
        <f t="shared" si="6"/>
        <v>11</v>
      </c>
      <c r="E224" s="210">
        <f t="shared" si="7"/>
        <v>11</v>
      </c>
      <c r="F224" s="210">
        <v>3</v>
      </c>
      <c r="G224" s="212">
        <v>8</v>
      </c>
      <c r="H224" s="212"/>
      <c r="I224" s="212">
        <v>0</v>
      </c>
      <c r="J224" s="212">
        <v>0</v>
      </c>
      <c r="K224" s="212">
        <v>0</v>
      </c>
      <c r="L224" s="212">
        <v>0</v>
      </c>
      <c r="M224" s="212" t="s">
        <v>1604</v>
      </c>
      <c r="N224" s="212" t="s">
        <v>1604</v>
      </c>
      <c r="O224" s="212" t="s">
        <v>1604</v>
      </c>
      <c r="P224" s="212" t="s">
        <v>1604</v>
      </c>
    </row>
    <row r="225" ht="19.9" hidden="1" customHeight="1" spans="1:16">
      <c r="A225" s="210" t="s">
        <v>1938</v>
      </c>
      <c r="B225" s="211" t="s">
        <v>303</v>
      </c>
      <c r="C225" s="210" t="s">
        <v>1609</v>
      </c>
      <c r="D225" s="210">
        <f t="shared" si="6"/>
        <v>6</v>
      </c>
      <c r="E225" s="210">
        <f t="shared" si="7"/>
        <v>6</v>
      </c>
      <c r="F225" s="210">
        <v>0</v>
      </c>
      <c r="G225" s="212">
        <v>6</v>
      </c>
      <c r="H225" s="212"/>
      <c r="I225" s="212">
        <v>0</v>
      </c>
      <c r="J225" s="212">
        <v>0</v>
      </c>
      <c r="K225" s="212">
        <v>0</v>
      </c>
      <c r="L225" s="212">
        <v>0</v>
      </c>
      <c r="M225" s="212" t="s">
        <v>1604</v>
      </c>
      <c r="N225" s="212" t="s">
        <v>1604</v>
      </c>
      <c r="O225" s="212" t="s">
        <v>1604</v>
      </c>
      <c r="P225" s="212" t="s">
        <v>1604</v>
      </c>
    </row>
    <row r="226" ht="19.9" hidden="1" customHeight="1" spans="1:16">
      <c r="A226" s="210" t="s">
        <v>1939</v>
      </c>
      <c r="B226" s="211" t="s">
        <v>304</v>
      </c>
      <c r="C226" s="210" t="s">
        <v>1603</v>
      </c>
      <c r="D226" s="210">
        <f t="shared" si="6"/>
        <v>32</v>
      </c>
      <c r="E226" s="210">
        <f t="shared" si="7"/>
        <v>27</v>
      </c>
      <c r="F226" s="210">
        <v>10</v>
      </c>
      <c r="G226" s="212">
        <v>17</v>
      </c>
      <c r="H226" s="212"/>
      <c r="I226" s="212">
        <v>5</v>
      </c>
      <c r="J226" s="212">
        <v>0</v>
      </c>
      <c r="K226" s="212">
        <v>5</v>
      </c>
      <c r="L226" s="212">
        <v>0</v>
      </c>
      <c r="M226" s="212" t="s">
        <v>1604</v>
      </c>
      <c r="N226" s="212" t="s">
        <v>1604</v>
      </c>
      <c r="O226" s="212" t="s">
        <v>1604</v>
      </c>
      <c r="P226" s="212" t="s">
        <v>1604</v>
      </c>
    </row>
    <row r="227" ht="19.9" hidden="1" customHeight="1" spans="1:16">
      <c r="A227" s="210" t="s">
        <v>1940</v>
      </c>
      <c r="B227" s="211" t="s">
        <v>305</v>
      </c>
      <c r="C227" s="210" t="s">
        <v>1630</v>
      </c>
      <c r="D227" s="210">
        <f t="shared" si="6"/>
        <v>19</v>
      </c>
      <c r="E227" s="210">
        <f t="shared" si="7"/>
        <v>15</v>
      </c>
      <c r="F227" s="210">
        <v>7</v>
      </c>
      <c r="G227" s="212">
        <v>8</v>
      </c>
      <c r="H227" s="212"/>
      <c r="I227" s="212">
        <v>4</v>
      </c>
      <c r="J227" s="212">
        <v>0</v>
      </c>
      <c r="K227" s="212">
        <v>4</v>
      </c>
      <c r="L227" s="212">
        <v>0</v>
      </c>
      <c r="M227" s="212" t="s">
        <v>1604</v>
      </c>
      <c r="N227" s="212" t="s">
        <v>1604</v>
      </c>
      <c r="O227" s="212" t="s">
        <v>1604</v>
      </c>
      <c r="P227" s="212" t="s">
        <v>1604</v>
      </c>
    </row>
    <row r="228" ht="19.9" hidden="1" customHeight="1" spans="1:16">
      <c r="A228" s="210" t="s">
        <v>1941</v>
      </c>
      <c r="B228" s="211" t="s">
        <v>306</v>
      </c>
      <c r="C228" s="210" t="s">
        <v>1609</v>
      </c>
      <c r="D228" s="210">
        <f t="shared" si="6"/>
        <v>11</v>
      </c>
      <c r="E228" s="210">
        <f t="shared" si="7"/>
        <v>10</v>
      </c>
      <c r="F228" s="210">
        <v>0</v>
      </c>
      <c r="G228" s="212">
        <v>10</v>
      </c>
      <c r="H228" s="212"/>
      <c r="I228" s="212">
        <v>1</v>
      </c>
      <c r="J228" s="212">
        <v>0</v>
      </c>
      <c r="K228" s="212">
        <v>1</v>
      </c>
      <c r="L228" s="212">
        <v>0</v>
      </c>
      <c r="M228" s="212" t="s">
        <v>1604</v>
      </c>
      <c r="N228" s="212" t="s">
        <v>1604</v>
      </c>
      <c r="O228" s="212" t="s">
        <v>1604</v>
      </c>
      <c r="P228" s="212" t="s">
        <v>1604</v>
      </c>
    </row>
    <row r="229" ht="19.9" hidden="1" customHeight="1" spans="1:16">
      <c r="A229" s="210" t="s">
        <v>1942</v>
      </c>
      <c r="B229" s="211" t="s">
        <v>307</v>
      </c>
      <c r="C229" s="210" t="s">
        <v>1603</v>
      </c>
      <c r="D229" s="210">
        <f t="shared" si="6"/>
        <v>120</v>
      </c>
      <c r="E229" s="210">
        <f t="shared" si="7"/>
        <v>72</v>
      </c>
      <c r="F229" s="210">
        <v>17</v>
      </c>
      <c r="G229" s="212">
        <v>55</v>
      </c>
      <c r="H229" s="212"/>
      <c r="I229" s="212">
        <v>48</v>
      </c>
      <c r="J229" s="212">
        <v>0</v>
      </c>
      <c r="K229" s="212">
        <v>48</v>
      </c>
      <c r="L229" s="212">
        <v>0</v>
      </c>
      <c r="M229" s="212" t="s">
        <v>1604</v>
      </c>
      <c r="N229" s="212" t="s">
        <v>1604</v>
      </c>
      <c r="O229" s="212" t="s">
        <v>1604</v>
      </c>
      <c r="P229" s="212" t="s">
        <v>1604</v>
      </c>
    </row>
    <row r="230" ht="19.9" hidden="1" customHeight="1" spans="1:16">
      <c r="A230" s="210" t="s">
        <v>1943</v>
      </c>
      <c r="B230" s="211" t="s">
        <v>308</v>
      </c>
      <c r="C230" s="210" t="s">
        <v>1603</v>
      </c>
      <c r="D230" s="210">
        <f t="shared" si="6"/>
        <v>80</v>
      </c>
      <c r="E230" s="210">
        <f t="shared" si="7"/>
        <v>55</v>
      </c>
      <c r="F230" s="210">
        <v>17</v>
      </c>
      <c r="G230" s="212">
        <v>38</v>
      </c>
      <c r="H230" s="212"/>
      <c r="I230" s="212">
        <v>25</v>
      </c>
      <c r="J230" s="212">
        <v>0</v>
      </c>
      <c r="K230" s="212">
        <v>25</v>
      </c>
      <c r="L230" s="212">
        <v>0</v>
      </c>
      <c r="M230" s="212" t="s">
        <v>1604</v>
      </c>
      <c r="N230" s="212" t="s">
        <v>1604</v>
      </c>
      <c r="O230" s="212" t="s">
        <v>1604</v>
      </c>
      <c r="P230" s="212" t="s">
        <v>1604</v>
      </c>
    </row>
    <row r="231" ht="19.9" hidden="1" customHeight="1" spans="1:16">
      <c r="A231" s="210" t="s">
        <v>1944</v>
      </c>
      <c r="B231" s="211" t="s">
        <v>309</v>
      </c>
      <c r="C231" s="210" t="s">
        <v>1603</v>
      </c>
      <c r="D231" s="210">
        <f t="shared" si="6"/>
        <v>87</v>
      </c>
      <c r="E231" s="210">
        <f t="shared" si="7"/>
        <v>64</v>
      </c>
      <c r="F231" s="210">
        <v>15</v>
      </c>
      <c r="G231" s="212">
        <v>49</v>
      </c>
      <c r="H231" s="212"/>
      <c r="I231" s="212">
        <v>23</v>
      </c>
      <c r="J231" s="212">
        <v>0</v>
      </c>
      <c r="K231" s="212">
        <v>23</v>
      </c>
      <c r="L231" s="212">
        <v>0</v>
      </c>
      <c r="M231" s="212" t="s">
        <v>1604</v>
      </c>
      <c r="N231" s="212" t="s">
        <v>1604</v>
      </c>
      <c r="O231" s="212" t="s">
        <v>1604</v>
      </c>
      <c r="P231" s="212" t="s">
        <v>1604</v>
      </c>
    </row>
    <row r="232" ht="19.9" hidden="1" customHeight="1" spans="1:16">
      <c r="A232" s="210" t="s">
        <v>1945</v>
      </c>
      <c r="B232" s="211" t="s">
        <v>310</v>
      </c>
      <c r="C232" s="210" t="s">
        <v>1603</v>
      </c>
      <c r="D232" s="210">
        <f t="shared" si="6"/>
        <v>75</v>
      </c>
      <c r="E232" s="210">
        <f t="shared" si="7"/>
        <v>60</v>
      </c>
      <c r="F232" s="210">
        <v>19</v>
      </c>
      <c r="G232" s="212">
        <v>41</v>
      </c>
      <c r="H232" s="212"/>
      <c r="I232" s="212">
        <v>15</v>
      </c>
      <c r="J232" s="212">
        <v>0</v>
      </c>
      <c r="K232" s="212">
        <v>15</v>
      </c>
      <c r="L232" s="212">
        <v>0</v>
      </c>
      <c r="M232" s="212" t="s">
        <v>1604</v>
      </c>
      <c r="N232" s="212" t="s">
        <v>1604</v>
      </c>
      <c r="O232" s="212" t="s">
        <v>1604</v>
      </c>
      <c r="P232" s="212" t="s">
        <v>1604</v>
      </c>
    </row>
    <row r="233" ht="19.9" hidden="1" customHeight="1" spans="1:16">
      <c r="A233" s="210" t="s">
        <v>1946</v>
      </c>
      <c r="B233" s="211" t="s">
        <v>311</v>
      </c>
      <c r="C233" s="210" t="s">
        <v>1603</v>
      </c>
      <c r="D233" s="210">
        <f t="shared" si="6"/>
        <v>85</v>
      </c>
      <c r="E233" s="210">
        <f t="shared" si="7"/>
        <v>65</v>
      </c>
      <c r="F233" s="210">
        <v>17</v>
      </c>
      <c r="G233" s="212">
        <v>48</v>
      </c>
      <c r="H233" s="212"/>
      <c r="I233" s="212">
        <v>20</v>
      </c>
      <c r="J233" s="212">
        <v>0</v>
      </c>
      <c r="K233" s="212">
        <v>20</v>
      </c>
      <c r="L233" s="212">
        <v>0</v>
      </c>
      <c r="M233" s="212" t="s">
        <v>1604</v>
      </c>
      <c r="N233" s="212" t="s">
        <v>1604</v>
      </c>
      <c r="O233" s="212" t="s">
        <v>1604</v>
      </c>
      <c r="P233" s="212" t="s">
        <v>1604</v>
      </c>
    </row>
    <row r="234" ht="19.9" hidden="1" customHeight="1" spans="1:16">
      <c r="A234" s="210" t="s">
        <v>1947</v>
      </c>
      <c r="B234" s="211" t="s">
        <v>312</v>
      </c>
      <c r="C234" s="210" t="s">
        <v>1603</v>
      </c>
      <c r="D234" s="210">
        <f t="shared" si="6"/>
        <v>97</v>
      </c>
      <c r="E234" s="210">
        <f t="shared" si="7"/>
        <v>59</v>
      </c>
      <c r="F234" s="210">
        <v>14</v>
      </c>
      <c r="G234" s="212">
        <v>45</v>
      </c>
      <c r="H234" s="212"/>
      <c r="I234" s="212">
        <v>38</v>
      </c>
      <c r="J234" s="212">
        <v>0</v>
      </c>
      <c r="K234" s="212">
        <v>38</v>
      </c>
      <c r="L234" s="212">
        <v>0</v>
      </c>
      <c r="M234" s="212" t="s">
        <v>1604</v>
      </c>
      <c r="N234" s="212" t="s">
        <v>1604</v>
      </c>
      <c r="O234" s="212" t="s">
        <v>1604</v>
      </c>
      <c r="P234" s="212" t="s">
        <v>1604</v>
      </c>
    </row>
    <row r="235" ht="19.9" hidden="1" customHeight="1" spans="1:16">
      <c r="A235" s="210" t="s">
        <v>1948</v>
      </c>
      <c r="B235" s="211" t="s">
        <v>313</v>
      </c>
      <c r="C235" s="210" t="s">
        <v>1603</v>
      </c>
      <c r="D235" s="210">
        <f t="shared" si="6"/>
        <v>64</v>
      </c>
      <c r="E235" s="210">
        <f t="shared" si="7"/>
        <v>51</v>
      </c>
      <c r="F235" s="210">
        <v>16</v>
      </c>
      <c r="G235" s="212">
        <v>35</v>
      </c>
      <c r="H235" s="212"/>
      <c r="I235" s="212">
        <v>13</v>
      </c>
      <c r="J235" s="212">
        <v>0</v>
      </c>
      <c r="K235" s="212">
        <v>13</v>
      </c>
      <c r="L235" s="212">
        <v>0</v>
      </c>
      <c r="M235" s="212" t="s">
        <v>1604</v>
      </c>
      <c r="N235" s="212" t="s">
        <v>1604</v>
      </c>
      <c r="O235" s="212" t="s">
        <v>1604</v>
      </c>
      <c r="P235" s="212" t="s">
        <v>1604</v>
      </c>
    </row>
    <row r="236" ht="19.9" hidden="1" customHeight="1" spans="1:16">
      <c r="A236" s="210" t="s">
        <v>1949</v>
      </c>
      <c r="B236" s="211" t="s">
        <v>314</v>
      </c>
      <c r="C236" s="210" t="s">
        <v>1603</v>
      </c>
      <c r="D236" s="210">
        <f t="shared" si="6"/>
        <v>73</v>
      </c>
      <c r="E236" s="210">
        <f t="shared" si="7"/>
        <v>53</v>
      </c>
      <c r="F236" s="210">
        <v>16</v>
      </c>
      <c r="G236" s="212">
        <v>37</v>
      </c>
      <c r="H236" s="212"/>
      <c r="I236" s="212">
        <v>20</v>
      </c>
      <c r="J236" s="212">
        <v>0</v>
      </c>
      <c r="K236" s="212">
        <v>20</v>
      </c>
      <c r="L236" s="212">
        <v>0</v>
      </c>
      <c r="M236" s="212" t="s">
        <v>1604</v>
      </c>
      <c r="N236" s="212" t="s">
        <v>1604</v>
      </c>
      <c r="O236" s="212" t="s">
        <v>1604</v>
      </c>
      <c r="P236" s="212" t="s">
        <v>1604</v>
      </c>
    </row>
    <row r="237" ht="19.9" hidden="1" customHeight="1" spans="1:16">
      <c r="A237" s="210" t="s">
        <v>1950</v>
      </c>
      <c r="B237" s="211" t="s">
        <v>315</v>
      </c>
      <c r="C237" s="210" t="s">
        <v>1603</v>
      </c>
      <c r="D237" s="210">
        <f t="shared" si="6"/>
        <v>139</v>
      </c>
      <c r="E237" s="210">
        <f t="shared" si="7"/>
        <v>85</v>
      </c>
      <c r="F237" s="210">
        <v>19</v>
      </c>
      <c r="G237" s="212">
        <v>66</v>
      </c>
      <c r="H237" s="212"/>
      <c r="I237" s="212">
        <v>54</v>
      </c>
      <c r="J237" s="212">
        <v>0</v>
      </c>
      <c r="K237" s="212">
        <v>54</v>
      </c>
      <c r="L237" s="212">
        <v>0</v>
      </c>
      <c r="M237" s="212" t="s">
        <v>1604</v>
      </c>
      <c r="N237" s="212" t="s">
        <v>1604</v>
      </c>
      <c r="O237" s="212" t="s">
        <v>1604</v>
      </c>
      <c r="P237" s="212" t="s">
        <v>1604</v>
      </c>
    </row>
    <row r="238" ht="19.9" hidden="1" customHeight="1" spans="1:16">
      <c r="A238" s="210" t="s">
        <v>1951</v>
      </c>
      <c r="B238" s="211" t="s">
        <v>316</v>
      </c>
      <c r="C238" s="210" t="s">
        <v>1603</v>
      </c>
      <c r="D238" s="210">
        <f t="shared" si="6"/>
        <v>85</v>
      </c>
      <c r="E238" s="210">
        <f t="shared" si="7"/>
        <v>53</v>
      </c>
      <c r="F238" s="210">
        <v>13</v>
      </c>
      <c r="G238" s="212">
        <v>40</v>
      </c>
      <c r="H238" s="212"/>
      <c r="I238" s="212">
        <v>32</v>
      </c>
      <c r="J238" s="212">
        <v>0</v>
      </c>
      <c r="K238" s="212">
        <v>32</v>
      </c>
      <c r="L238" s="212">
        <v>0</v>
      </c>
      <c r="M238" s="212" t="s">
        <v>1604</v>
      </c>
      <c r="N238" s="212" t="s">
        <v>1604</v>
      </c>
      <c r="O238" s="212" t="s">
        <v>1604</v>
      </c>
      <c r="P238" s="212" t="s">
        <v>1604</v>
      </c>
    </row>
    <row r="239" ht="19.9" hidden="1" customHeight="1" spans="1:16">
      <c r="A239" s="210" t="s">
        <v>1952</v>
      </c>
      <c r="B239" s="211" t="s">
        <v>317</v>
      </c>
      <c r="C239" s="210" t="s">
        <v>1603</v>
      </c>
      <c r="D239" s="210">
        <f t="shared" si="6"/>
        <v>108</v>
      </c>
      <c r="E239" s="210">
        <f t="shared" si="7"/>
        <v>60</v>
      </c>
      <c r="F239" s="210">
        <v>18</v>
      </c>
      <c r="G239" s="212">
        <v>42</v>
      </c>
      <c r="H239" s="212"/>
      <c r="I239" s="212">
        <v>48</v>
      </c>
      <c r="J239" s="212">
        <v>0</v>
      </c>
      <c r="K239" s="212">
        <v>48</v>
      </c>
      <c r="L239" s="212">
        <v>0</v>
      </c>
      <c r="M239" s="212" t="s">
        <v>1604</v>
      </c>
      <c r="N239" s="212" t="s">
        <v>1604</v>
      </c>
      <c r="O239" s="212" t="s">
        <v>1604</v>
      </c>
      <c r="P239" s="212" t="s">
        <v>1604</v>
      </c>
    </row>
    <row r="240" ht="19.9" hidden="1" customHeight="1" spans="1:16">
      <c r="A240" s="210" t="s">
        <v>1953</v>
      </c>
      <c r="B240" s="211" t="s">
        <v>318</v>
      </c>
      <c r="C240" s="210" t="s">
        <v>1603</v>
      </c>
      <c r="D240" s="210">
        <f t="shared" si="6"/>
        <v>65</v>
      </c>
      <c r="E240" s="210">
        <f t="shared" si="7"/>
        <v>56</v>
      </c>
      <c r="F240" s="210">
        <v>13</v>
      </c>
      <c r="G240" s="212">
        <v>43</v>
      </c>
      <c r="H240" s="212"/>
      <c r="I240" s="212">
        <v>9</v>
      </c>
      <c r="J240" s="212">
        <v>0</v>
      </c>
      <c r="K240" s="212">
        <v>9</v>
      </c>
      <c r="L240" s="212">
        <v>0</v>
      </c>
      <c r="M240" s="212" t="s">
        <v>1604</v>
      </c>
      <c r="N240" s="212" t="s">
        <v>1604</v>
      </c>
      <c r="O240" s="212" t="s">
        <v>1604</v>
      </c>
      <c r="P240" s="212" t="s">
        <v>1604</v>
      </c>
    </row>
    <row r="241" ht="19.9" hidden="1" customHeight="1" spans="1:16">
      <c r="A241" s="210" t="s">
        <v>1954</v>
      </c>
      <c r="B241" s="211" t="s">
        <v>319</v>
      </c>
      <c r="C241" s="210" t="s">
        <v>1603</v>
      </c>
      <c r="D241" s="210">
        <f t="shared" si="6"/>
        <v>79</v>
      </c>
      <c r="E241" s="210">
        <f t="shared" si="7"/>
        <v>52</v>
      </c>
      <c r="F241" s="210">
        <v>15</v>
      </c>
      <c r="G241" s="212">
        <v>37</v>
      </c>
      <c r="H241" s="212"/>
      <c r="I241" s="212">
        <v>27</v>
      </c>
      <c r="J241" s="212">
        <v>0</v>
      </c>
      <c r="K241" s="212">
        <v>27</v>
      </c>
      <c r="L241" s="212">
        <v>0</v>
      </c>
      <c r="M241" s="212" t="s">
        <v>1604</v>
      </c>
      <c r="N241" s="212" t="s">
        <v>1604</v>
      </c>
      <c r="O241" s="212" t="s">
        <v>1604</v>
      </c>
      <c r="P241" s="212" t="s">
        <v>1604</v>
      </c>
    </row>
    <row r="242" ht="19.9" hidden="1" customHeight="1" spans="1:16">
      <c r="A242" s="210" t="s">
        <v>1955</v>
      </c>
      <c r="B242" s="211" t="s">
        <v>320</v>
      </c>
      <c r="C242" s="210" t="s">
        <v>1603</v>
      </c>
      <c r="D242" s="210">
        <f t="shared" si="6"/>
        <v>131</v>
      </c>
      <c r="E242" s="210">
        <f t="shared" si="7"/>
        <v>84</v>
      </c>
      <c r="F242" s="210">
        <v>24</v>
      </c>
      <c r="G242" s="212">
        <v>60</v>
      </c>
      <c r="H242" s="212"/>
      <c r="I242" s="212">
        <v>47</v>
      </c>
      <c r="J242" s="212">
        <v>0</v>
      </c>
      <c r="K242" s="212">
        <v>47</v>
      </c>
      <c r="L242" s="212">
        <v>0</v>
      </c>
      <c r="M242" s="212" t="s">
        <v>1604</v>
      </c>
      <c r="N242" s="212" t="s">
        <v>1604</v>
      </c>
      <c r="O242" s="212" t="s">
        <v>1604</v>
      </c>
      <c r="P242" s="212" t="s">
        <v>1604</v>
      </c>
    </row>
    <row r="243" ht="19.9" hidden="1" customHeight="1" spans="1:16">
      <c r="A243" s="210" t="s">
        <v>1956</v>
      </c>
      <c r="B243" s="211" t="s">
        <v>321</v>
      </c>
      <c r="C243" s="210" t="s">
        <v>1603</v>
      </c>
      <c r="D243" s="210">
        <f t="shared" si="6"/>
        <v>175</v>
      </c>
      <c r="E243" s="210">
        <f t="shared" si="7"/>
        <v>106</v>
      </c>
      <c r="F243" s="210">
        <v>16</v>
      </c>
      <c r="G243" s="212">
        <v>90</v>
      </c>
      <c r="H243" s="212"/>
      <c r="I243" s="212">
        <v>69</v>
      </c>
      <c r="J243" s="212">
        <v>0</v>
      </c>
      <c r="K243" s="212">
        <v>69</v>
      </c>
      <c r="L243" s="212">
        <v>0</v>
      </c>
      <c r="M243" s="212" t="s">
        <v>1604</v>
      </c>
      <c r="N243" s="212" t="s">
        <v>1604</v>
      </c>
      <c r="O243" s="212" t="s">
        <v>1604</v>
      </c>
      <c r="P243" s="212" t="s">
        <v>1604</v>
      </c>
    </row>
    <row r="244" ht="19.9" hidden="1" customHeight="1" spans="1:16">
      <c r="A244" s="210" t="s">
        <v>1957</v>
      </c>
      <c r="B244" s="211" t="s">
        <v>322</v>
      </c>
      <c r="C244" s="210" t="s">
        <v>1603</v>
      </c>
      <c r="D244" s="210">
        <f t="shared" si="6"/>
        <v>149</v>
      </c>
      <c r="E244" s="210">
        <f t="shared" si="7"/>
        <v>99</v>
      </c>
      <c r="F244" s="210">
        <v>32</v>
      </c>
      <c r="G244" s="212">
        <v>67</v>
      </c>
      <c r="H244" s="212"/>
      <c r="I244" s="212">
        <v>50</v>
      </c>
      <c r="J244" s="212">
        <v>0</v>
      </c>
      <c r="K244" s="212">
        <v>50</v>
      </c>
      <c r="L244" s="212">
        <v>0</v>
      </c>
      <c r="M244" s="212" t="s">
        <v>1604</v>
      </c>
      <c r="N244" s="212" t="s">
        <v>1604</v>
      </c>
      <c r="O244" s="212" t="s">
        <v>1604</v>
      </c>
      <c r="P244" s="212" t="s">
        <v>1604</v>
      </c>
    </row>
    <row r="245" ht="19.9" hidden="1" customHeight="1" spans="1:16">
      <c r="A245" s="210" t="s">
        <v>1958</v>
      </c>
      <c r="B245" s="211" t="s">
        <v>323</v>
      </c>
      <c r="C245" s="210" t="s">
        <v>1603</v>
      </c>
      <c r="D245" s="210">
        <f t="shared" si="6"/>
        <v>221</v>
      </c>
      <c r="E245" s="210">
        <f t="shared" si="7"/>
        <v>155</v>
      </c>
      <c r="F245" s="210">
        <v>40</v>
      </c>
      <c r="G245" s="212">
        <v>115</v>
      </c>
      <c r="H245" s="212"/>
      <c r="I245" s="212">
        <v>66</v>
      </c>
      <c r="J245" s="212">
        <v>0</v>
      </c>
      <c r="K245" s="212">
        <v>66</v>
      </c>
      <c r="L245" s="212">
        <v>0</v>
      </c>
      <c r="M245" s="212" t="s">
        <v>1604</v>
      </c>
      <c r="N245" s="212" t="s">
        <v>1604</v>
      </c>
      <c r="O245" s="212" t="s">
        <v>1604</v>
      </c>
      <c r="P245" s="212" t="s">
        <v>1604</v>
      </c>
    </row>
    <row r="246" ht="19.9" hidden="1" customHeight="1" spans="1:16">
      <c r="A246" s="210" t="s">
        <v>1959</v>
      </c>
      <c r="B246" s="211" t="s">
        <v>324</v>
      </c>
      <c r="C246" s="210" t="s">
        <v>1603</v>
      </c>
      <c r="D246" s="210">
        <f t="shared" si="6"/>
        <v>104</v>
      </c>
      <c r="E246" s="210">
        <f t="shared" si="7"/>
        <v>93</v>
      </c>
      <c r="F246" s="210">
        <v>0</v>
      </c>
      <c r="G246" s="212">
        <v>93</v>
      </c>
      <c r="H246" s="212"/>
      <c r="I246" s="212">
        <v>11</v>
      </c>
      <c r="J246" s="212">
        <v>0</v>
      </c>
      <c r="K246" s="212">
        <v>11</v>
      </c>
      <c r="L246" s="212">
        <v>0</v>
      </c>
      <c r="M246" s="212" t="s">
        <v>1604</v>
      </c>
      <c r="N246" s="212" t="s">
        <v>1604</v>
      </c>
      <c r="O246" s="212" t="s">
        <v>1604</v>
      </c>
      <c r="P246" s="212" t="s">
        <v>1604</v>
      </c>
    </row>
    <row r="247" ht="19.9" hidden="1" customHeight="1" spans="1:16">
      <c r="A247" s="210" t="s">
        <v>1960</v>
      </c>
      <c r="B247" s="211" t="s">
        <v>325</v>
      </c>
      <c r="C247" s="210" t="s">
        <v>1630</v>
      </c>
      <c r="D247" s="210">
        <f t="shared" si="6"/>
        <v>94</v>
      </c>
      <c r="E247" s="210">
        <f t="shared" si="7"/>
        <v>79</v>
      </c>
      <c r="F247" s="210">
        <v>0</v>
      </c>
      <c r="G247" s="212">
        <v>79</v>
      </c>
      <c r="H247" s="212"/>
      <c r="I247" s="212">
        <v>15</v>
      </c>
      <c r="J247" s="212">
        <v>0</v>
      </c>
      <c r="K247" s="212">
        <v>15</v>
      </c>
      <c r="L247" s="212">
        <v>0</v>
      </c>
      <c r="M247" s="212" t="s">
        <v>1604</v>
      </c>
      <c r="N247" s="212" t="s">
        <v>1604</v>
      </c>
      <c r="O247" s="212" t="s">
        <v>1604</v>
      </c>
      <c r="P247" s="212" t="s">
        <v>1604</v>
      </c>
    </row>
    <row r="248" ht="19.9" hidden="1" customHeight="1" spans="1:16">
      <c r="A248" s="210" t="s">
        <v>1961</v>
      </c>
      <c r="B248" s="211" t="s">
        <v>326</v>
      </c>
      <c r="C248" s="210" t="s">
        <v>1603</v>
      </c>
      <c r="D248" s="210">
        <f t="shared" si="6"/>
        <v>73</v>
      </c>
      <c r="E248" s="210">
        <f t="shared" si="7"/>
        <v>72</v>
      </c>
      <c r="F248" s="210">
        <v>0</v>
      </c>
      <c r="G248" s="212">
        <v>72</v>
      </c>
      <c r="H248" s="212"/>
      <c r="I248" s="212">
        <v>1</v>
      </c>
      <c r="J248" s="212">
        <v>0</v>
      </c>
      <c r="K248" s="212">
        <v>1</v>
      </c>
      <c r="L248" s="212">
        <v>0</v>
      </c>
      <c r="M248" s="212" t="s">
        <v>1604</v>
      </c>
      <c r="N248" s="212" t="s">
        <v>1604</v>
      </c>
      <c r="O248" s="212" t="s">
        <v>1604</v>
      </c>
      <c r="P248" s="212" t="s">
        <v>1604</v>
      </c>
    </row>
    <row r="249" ht="19.9" hidden="1" customHeight="1" spans="1:16">
      <c r="A249" s="210" t="s">
        <v>1962</v>
      </c>
      <c r="B249" s="211" t="s">
        <v>342</v>
      </c>
      <c r="C249" s="210" t="s">
        <v>1609</v>
      </c>
      <c r="D249" s="210">
        <f t="shared" si="6"/>
        <v>99</v>
      </c>
      <c r="E249" s="210">
        <f t="shared" si="7"/>
        <v>49</v>
      </c>
      <c r="F249" s="210">
        <v>0</v>
      </c>
      <c r="G249" s="212">
        <v>49</v>
      </c>
      <c r="H249" s="212"/>
      <c r="I249" s="212">
        <v>50</v>
      </c>
      <c r="J249" s="212">
        <v>0</v>
      </c>
      <c r="K249" s="212">
        <v>50</v>
      </c>
      <c r="L249" s="212">
        <v>0</v>
      </c>
      <c r="M249" s="212" t="s">
        <v>1604</v>
      </c>
      <c r="N249" s="212" t="s">
        <v>1604</v>
      </c>
      <c r="O249" s="212" t="s">
        <v>1604</v>
      </c>
      <c r="P249" s="212" t="s">
        <v>1604</v>
      </c>
    </row>
    <row r="250" ht="19.9" hidden="1" customHeight="1" spans="1:16">
      <c r="A250" s="210" t="s">
        <v>1963</v>
      </c>
      <c r="B250" s="211" t="s">
        <v>343</v>
      </c>
      <c r="C250" s="210" t="s">
        <v>1674</v>
      </c>
      <c r="D250" s="210">
        <f t="shared" si="6"/>
        <v>41</v>
      </c>
      <c r="E250" s="210">
        <f t="shared" si="7"/>
        <v>24</v>
      </c>
      <c r="F250" s="210">
        <v>0</v>
      </c>
      <c r="G250" s="212">
        <v>24</v>
      </c>
      <c r="H250" s="212"/>
      <c r="I250" s="212">
        <v>17</v>
      </c>
      <c r="J250" s="212">
        <v>0</v>
      </c>
      <c r="K250" s="212">
        <v>17</v>
      </c>
      <c r="L250" s="212">
        <v>0</v>
      </c>
      <c r="M250" s="212" t="s">
        <v>1604</v>
      </c>
      <c r="N250" s="212" t="s">
        <v>1604</v>
      </c>
      <c r="O250" s="212" t="s">
        <v>1604</v>
      </c>
      <c r="P250" s="212" t="s">
        <v>1604</v>
      </c>
    </row>
    <row r="251" ht="19.9" hidden="1" customHeight="1" spans="1:16">
      <c r="A251" s="210" t="s">
        <v>1964</v>
      </c>
      <c r="B251" s="211" t="s">
        <v>344</v>
      </c>
      <c r="C251" s="210" t="s">
        <v>1674</v>
      </c>
      <c r="D251" s="210">
        <f t="shared" si="6"/>
        <v>14</v>
      </c>
      <c r="E251" s="210">
        <f t="shared" si="7"/>
        <v>14</v>
      </c>
      <c r="F251" s="210">
        <v>0</v>
      </c>
      <c r="G251" s="212">
        <v>14</v>
      </c>
      <c r="H251" s="212"/>
      <c r="I251" s="212">
        <v>0</v>
      </c>
      <c r="J251" s="212">
        <v>0</v>
      </c>
      <c r="K251" s="212">
        <v>0</v>
      </c>
      <c r="L251" s="212">
        <v>0</v>
      </c>
      <c r="M251" s="212" t="s">
        <v>1604</v>
      </c>
      <c r="N251" s="212" t="s">
        <v>1604</v>
      </c>
      <c r="O251" s="212" t="s">
        <v>1604</v>
      </c>
      <c r="P251" s="212" t="s">
        <v>1604</v>
      </c>
    </row>
    <row r="252" ht="19.9" hidden="1" customHeight="1" spans="1:16">
      <c r="A252" s="210" t="s">
        <v>1965</v>
      </c>
      <c r="B252" s="211" t="s">
        <v>345</v>
      </c>
      <c r="C252" s="210" t="s">
        <v>1674</v>
      </c>
      <c r="D252" s="210">
        <f t="shared" si="6"/>
        <v>12</v>
      </c>
      <c r="E252" s="210">
        <f t="shared" si="7"/>
        <v>11</v>
      </c>
      <c r="F252" s="210">
        <v>0</v>
      </c>
      <c r="G252" s="212">
        <v>11</v>
      </c>
      <c r="H252" s="212"/>
      <c r="I252" s="212">
        <v>1</v>
      </c>
      <c r="J252" s="212">
        <v>0</v>
      </c>
      <c r="K252" s="212">
        <v>1</v>
      </c>
      <c r="L252" s="212">
        <v>0</v>
      </c>
      <c r="M252" s="212" t="s">
        <v>1604</v>
      </c>
      <c r="N252" s="212" t="s">
        <v>1604</v>
      </c>
      <c r="O252" s="212" t="s">
        <v>1604</v>
      </c>
      <c r="P252" s="212" t="s">
        <v>1604</v>
      </c>
    </row>
    <row r="253" ht="19.9" hidden="1" customHeight="1" spans="1:16">
      <c r="A253" s="210" t="s">
        <v>1966</v>
      </c>
      <c r="B253" s="211" t="s">
        <v>346</v>
      </c>
      <c r="C253" s="210" t="s">
        <v>1674</v>
      </c>
      <c r="D253" s="210">
        <f t="shared" si="6"/>
        <v>35</v>
      </c>
      <c r="E253" s="210">
        <f t="shared" si="7"/>
        <v>19</v>
      </c>
      <c r="F253" s="210">
        <v>0</v>
      </c>
      <c r="G253" s="212">
        <v>19</v>
      </c>
      <c r="H253" s="212"/>
      <c r="I253" s="212">
        <v>16</v>
      </c>
      <c r="J253" s="212">
        <v>0</v>
      </c>
      <c r="K253" s="212">
        <v>16</v>
      </c>
      <c r="L253" s="212">
        <v>0</v>
      </c>
      <c r="M253" s="212" t="s">
        <v>1604</v>
      </c>
      <c r="N253" s="212" t="s">
        <v>1604</v>
      </c>
      <c r="O253" s="212" t="s">
        <v>1604</v>
      </c>
      <c r="P253" s="212" t="s">
        <v>1604</v>
      </c>
    </row>
    <row r="254" ht="19.9" hidden="1" customHeight="1" spans="1:16">
      <c r="A254" s="210" t="s">
        <v>1967</v>
      </c>
      <c r="B254" s="211" t="s">
        <v>347</v>
      </c>
      <c r="C254" s="210" t="s">
        <v>1674</v>
      </c>
      <c r="D254" s="210">
        <f t="shared" si="6"/>
        <v>31</v>
      </c>
      <c r="E254" s="210">
        <f t="shared" si="7"/>
        <v>20</v>
      </c>
      <c r="F254" s="210">
        <v>0</v>
      </c>
      <c r="G254" s="212">
        <v>20</v>
      </c>
      <c r="H254" s="212"/>
      <c r="I254" s="212">
        <v>11</v>
      </c>
      <c r="J254" s="212">
        <v>0</v>
      </c>
      <c r="K254" s="212">
        <v>11</v>
      </c>
      <c r="L254" s="212">
        <v>0</v>
      </c>
      <c r="M254" s="212" t="s">
        <v>1604</v>
      </c>
      <c r="N254" s="212" t="s">
        <v>1604</v>
      </c>
      <c r="O254" s="212" t="s">
        <v>1604</v>
      </c>
      <c r="P254" s="212" t="s">
        <v>1604</v>
      </c>
    </row>
    <row r="255" ht="19.9" hidden="1" customHeight="1" spans="1:16">
      <c r="A255" s="210" t="s">
        <v>1968</v>
      </c>
      <c r="B255" s="211" t="s">
        <v>348</v>
      </c>
      <c r="C255" s="210" t="s">
        <v>1674</v>
      </c>
      <c r="D255" s="210">
        <f t="shared" si="6"/>
        <v>29</v>
      </c>
      <c r="E255" s="210">
        <f t="shared" si="7"/>
        <v>13</v>
      </c>
      <c r="F255" s="210">
        <v>0</v>
      </c>
      <c r="G255" s="212">
        <v>13</v>
      </c>
      <c r="H255" s="212"/>
      <c r="I255" s="212">
        <v>16</v>
      </c>
      <c r="J255" s="212">
        <v>0</v>
      </c>
      <c r="K255" s="212">
        <v>16</v>
      </c>
      <c r="L255" s="212">
        <v>0</v>
      </c>
      <c r="M255" s="212" t="s">
        <v>1604</v>
      </c>
      <c r="N255" s="212" t="s">
        <v>1604</v>
      </c>
      <c r="O255" s="212" t="s">
        <v>1604</v>
      </c>
      <c r="P255" s="212" t="s">
        <v>1604</v>
      </c>
    </row>
    <row r="256" ht="19.9" hidden="1" customHeight="1" spans="1:16">
      <c r="A256" s="210" t="s">
        <v>1969</v>
      </c>
      <c r="B256" s="211" t="s">
        <v>349</v>
      </c>
      <c r="C256" s="210" t="s">
        <v>1674</v>
      </c>
      <c r="D256" s="210">
        <f t="shared" si="6"/>
        <v>11</v>
      </c>
      <c r="E256" s="210">
        <f t="shared" si="7"/>
        <v>8</v>
      </c>
      <c r="F256" s="210">
        <v>0</v>
      </c>
      <c r="G256" s="212">
        <v>8</v>
      </c>
      <c r="H256" s="212"/>
      <c r="I256" s="212">
        <v>3</v>
      </c>
      <c r="J256" s="212">
        <v>0</v>
      </c>
      <c r="K256" s="212">
        <v>3</v>
      </c>
      <c r="L256" s="212">
        <v>0</v>
      </c>
      <c r="M256" s="212" t="s">
        <v>1604</v>
      </c>
      <c r="N256" s="212" t="s">
        <v>1604</v>
      </c>
      <c r="O256" s="212" t="s">
        <v>1604</v>
      </c>
      <c r="P256" s="212" t="s">
        <v>1604</v>
      </c>
    </row>
    <row r="257" ht="19.9" hidden="1" customHeight="1" spans="1:16">
      <c r="A257" s="210" t="s">
        <v>1970</v>
      </c>
      <c r="B257" s="211" t="s">
        <v>350</v>
      </c>
      <c r="C257" s="210" t="s">
        <v>1674</v>
      </c>
      <c r="D257" s="210">
        <f t="shared" si="6"/>
        <v>8</v>
      </c>
      <c r="E257" s="210">
        <f t="shared" si="7"/>
        <v>8</v>
      </c>
      <c r="F257" s="210">
        <v>0</v>
      </c>
      <c r="G257" s="212">
        <v>8</v>
      </c>
      <c r="H257" s="212"/>
      <c r="I257" s="212">
        <v>0</v>
      </c>
      <c r="J257" s="212">
        <v>0</v>
      </c>
      <c r="K257" s="212">
        <v>0</v>
      </c>
      <c r="L257" s="212">
        <v>0</v>
      </c>
      <c r="M257" s="212" t="s">
        <v>1604</v>
      </c>
      <c r="N257" s="212" t="s">
        <v>1604</v>
      </c>
      <c r="O257" s="212" t="s">
        <v>1604</v>
      </c>
      <c r="P257" s="212" t="s">
        <v>1604</v>
      </c>
    </row>
    <row r="258" ht="19.9" hidden="1" customHeight="1" spans="1:16">
      <c r="A258" s="210" t="s">
        <v>1971</v>
      </c>
      <c r="B258" s="211" t="s">
        <v>351</v>
      </c>
      <c r="C258" s="210" t="s">
        <v>1674</v>
      </c>
      <c r="D258" s="210">
        <f t="shared" si="6"/>
        <v>38</v>
      </c>
      <c r="E258" s="210">
        <f t="shared" si="7"/>
        <v>16</v>
      </c>
      <c r="F258" s="210">
        <v>0</v>
      </c>
      <c r="G258" s="212">
        <v>16</v>
      </c>
      <c r="H258" s="212"/>
      <c r="I258" s="212">
        <v>22</v>
      </c>
      <c r="J258" s="212">
        <v>0</v>
      </c>
      <c r="K258" s="212">
        <v>22</v>
      </c>
      <c r="L258" s="212">
        <v>0</v>
      </c>
      <c r="M258" s="212" t="s">
        <v>1604</v>
      </c>
      <c r="N258" s="212" t="s">
        <v>1604</v>
      </c>
      <c r="O258" s="212" t="s">
        <v>1604</v>
      </c>
      <c r="P258" s="212" t="s">
        <v>1604</v>
      </c>
    </row>
    <row r="259" ht="19.9" hidden="1" customHeight="1" spans="1:16">
      <c r="A259" s="210" t="s">
        <v>1972</v>
      </c>
      <c r="B259" s="211" t="s">
        <v>352</v>
      </c>
      <c r="C259" s="210" t="s">
        <v>1674</v>
      </c>
      <c r="D259" s="210">
        <f t="shared" si="6"/>
        <v>22</v>
      </c>
      <c r="E259" s="210">
        <f t="shared" si="7"/>
        <v>22</v>
      </c>
      <c r="F259" s="210">
        <v>0</v>
      </c>
      <c r="G259" s="212">
        <v>22</v>
      </c>
      <c r="H259" s="212"/>
      <c r="I259" s="212">
        <v>0</v>
      </c>
      <c r="J259" s="212">
        <v>0</v>
      </c>
      <c r="K259" s="212">
        <v>0</v>
      </c>
      <c r="L259" s="212">
        <v>0</v>
      </c>
      <c r="M259" s="212" t="s">
        <v>1604</v>
      </c>
      <c r="N259" s="212" t="s">
        <v>1604</v>
      </c>
      <c r="O259" s="212" t="s">
        <v>1604</v>
      </c>
      <c r="P259" s="212" t="s">
        <v>1604</v>
      </c>
    </row>
    <row r="260" ht="19.9" hidden="1" customHeight="1" spans="1:16">
      <c r="A260" s="210" t="s">
        <v>1973</v>
      </c>
      <c r="B260" s="211" t="s">
        <v>353</v>
      </c>
      <c r="C260" s="210" t="s">
        <v>1674</v>
      </c>
      <c r="D260" s="210">
        <f t="shared" si="6"/>
        <v>12</v>
      </c>
      <c r="E260" s="210">
        <f t="shared" si="7"/>
        <v>3</v>
      </c>
      <c r="F260" s="210">
        <v>0</v>
      </c>
      <c r="G260" s="212">
        <v>3</v>
      </c>
      <c r="H260" s="212"/>
      <c r="I260" s="212">
        <v>9</v>
      </c>
      <c r="J260" s="212">
        <v>0</v>
      </c>
      <c r="K260" s="212">
        <v>9</v>
      </c>
      <c r="L260" s="212">
        <v>0</v>
      </c>
      <c r="M260" s="212" t="s">
        <v>1604</v>
      </c>
      <c r="N260" s="212" t="s">
        <v>1604</v>
      </c>
      <c r="O260" s="212" t="s">
        <v>1604</v>
      </c>
      <c r="P260" s="212" t="s">
        <v>1604</v>
      </c>
    </row>
    <row r="261" ht="19.9" hidden="1" customHeight="1" spans="1:16">
      <c r="A261" s="210" t="s">
        <v>1974</v>
      </c>
      <c r="B261" s="211" t="s">
        <v>354</v>
      </c>
      <c r="C261" s="210" t="s">
        <v>1674</v>
      </c>
      <c r="D261" s="210">
        <f t="shared" si="6"/>
        <v>23</v>
      </c>
      <c r="E261" s="210">
        <f t="shared" si="7"/>
        <v>18</v>
      </c>
      <c r="F261" s="210">
        <v>0</v>
      </c>
      <c r="G261" s="212">
        <v>18</v>
      </c>
      <c r="H261" s="212"/>
      <c r="I261" s="212">
        <v>5</v>
      </c>
      <c r="J261" s="212">
        <v>0</v>
      </c>
      <c r="K261" s="212">
        <v>5</v>
      </c>
      <c r="L261" s="212">
        <v>0</v>
      </c>
      <c r="M261" s="212" t="s">
        <v>1604</v>
      </c>
      <c r="N261" s="212" t="s">
        <v>1604</v>
      </c>
      <c r="O261" s="212" t="s">
        <v>1604</v>
      </c>
      <c r="P261" s="212" t="s">
        <v>1604</v>
      </c>
    </row>
    <row r="262" ht="19.9" hidden="1" customHeight="1" spans="1:16">
      <c r="A262" s="210" t="s">
        <v>1975</v>
      </c>
      <c r="B262" s="211" t="s">
        <v>355</v>
      </c>
      <c r="C262" s="210" t="s">
        <v>1674</v>
      </c>
      <c r="D262" s="210">
        <f t="shared" si="6"/>
        <v>21</v>
      </c>
      <c r="E262" s="210">
        <f t="shared" si="7"/>
        <v>15</v>
      </c>
      <c r="F262" s="210">
        <v>0</v>
      </c>
      <c r="G262" s="212">
        <v>15</v>
      </c>
      <c r="H262" s="212"/>
      <c r="I262" s="212">
        <v>6</v>
      </c>
      <c r="J262" s="212">
        <v>0</v>
      </c>
      <c r="K262" s="212">
        <v>6</v>
      </c>
      <c r="L262" s="212">
        <v>0</v>
      </c>
      <c r="M262" s="212" t="s">
        <v>1604</v>
      </c>
      <c r="N262" s="212" t="s">
        <v>1604</v>
      </c>
      <c r="O262" s="212" t="s">
        <v>1604</v>
      </c>
      <c r="P262" s="212" t="s">
        <v>1604</v>
      </c>
    </row>
    <row r="263" ht="19.9" hidden="1" customHeight="1" spans="1:16">
      <c r="A263" s="210" t="s">
        <v>1976</v>
      </c>
      <c r="B263" s="211" t="s">
        <v>356</v>
      </c>
      <c r="C263" s="210" t="s">
        <v>1674</v>
      </c>
      <c r="D263" s="210">
        <f t="shared" si="6"/>
        <v>38</v>
      </c>
      <c r="E263" s="210">
        <f t="shared" si="7"/>
        <v>23</v>
      </c>
      <c r="F263" s="210">
        <v>0</v>
      </c>
      <c r="G263" s="212">
        <v>23</v>
      </c>
      <c r="H263" s="212"/>
      <c r="I263" s="212">
        <v>15</v>
      </c>
      <c r="J263" s="212">
        <v>0</v>
      </c>
      <c r="K263" s="212">
        <v>15</v>
      </c>
      <c r="L263" s="212">
        <v>0</v>
      </c>
      <c r="M263" s="212" t="s">
        <v>1604</v>
      </c>
      <c r="N263" s="212" t="s">
        <v>1604</v>
      </c>
      <c r="O263" s="212" t="s">
        <v>1604</v>
      </c>
      <c r="P263" s="212" t="s">
        <v>1604</v>
      </c>
    </row>
    <row r="264" ht="19.9" hidden="1" customHeight="1" spans="1:16">
      <c r="A264" s="210" t="s">
        <v>1977</v>
      </c>
      <c r="B264" s="211" t="s">
        <v>357</v>
      </c>
      <c r="C264" s="210" t="s">
        <v>1674</v>
      </c>
      <c r="D264" s="210">
        <f t="shared" si="6"/>
        <v>12</v>
      </c>
      <c r="E264" s="210">
        <f t="shared" si="7"/>
        <v>12</v>
      </c>
      <c r="F264" s="210">
        <v>0</v>
      </c>
      <c r="G264" s="212">
        <v>12</v>
      </c>
      <c r="H264" s="212"/>
      <c r="I264" s="212">
        <v>0</v>
      </c>
      <c r="J264" s="212">
        <v>0</v>
      </c>
      <c r="K264" s="212">
        <v>0</v>
      </c>
      <c r="L264" s="212">
        <v>0</v>
      </c>
      <c r="M264" s="212" t="s">
        <v>1604</v>
      </c>
      <c r="N264" s="212" t="s">
        <v>1604</v>
      </c>
      <c r="O264" s="212" t="s">
        <v>1604</v>
      </c>
      <c r="P264" s="212" t="s">
        <v>1604</v>
      </c>
    </row>
    <row r="265" ht="19.9" hidden="1" customHeight="1" spans="1:16">
      <c r="A265" s="210" t="s">
        <v>1978</v>
      </c>
      <c r="B265" s="211" t="s">
        <v>358</v>
      </c>
      <c r="C265" s="210" t="s">
        <v>1674</v>
      </c>
      <c r="D265" s="210">
        <f>E265+I265</f>
        <v>78</v>
      </c>
      <c r="E265" s="210">
        <f>F265+G265</f>
        <v>0</v>
      </c>
      <c r="F265" s="210">
        <v>0</v>
      </c>
      <c r="G265" s="212">
        <v>0</v>
      </c>
      <c r="H265" s="212"/>
      <c r="I265" s="212">
        <v>78</v>
      </c>
      <c r="J265" s="212">
        <v>0</v>
      </c>
      <c r="K265" s="212">
        <v>78</v>
      </c>
      <c r="L265" s="212">
        <v>0</v>
      </c>
      <c r="M265" s="212" t="s">
        <v>1604</v>
      </c>
      <c r="N265" s="212" t="s">
        <v>1604</v>
      </c>
      <c r="O265" s="212" t="s">
        <v>1604</v>
      </c>
      <c r="P265" s="212" t="s">
        <v>1604</v>
      </c>
    </row>
    <row r="266" ht="19.9" hidden="1" customHeight="1" spans="1:16">
      <c r="A266" s="210" t="s">
        <v>1979</v>
      </c>
      <c r="B266" s="211" t="s">
        <v>360</v>
      </c>
      <c r="C266" s="210" t="s">
        <v>1674</v>
      </c>
      <c r="D266" s="210">
        <f>E266+I266</f>
        <v>31</v>
      </c>
      <c r="E266" s="210">
        <f>F266+G266</f>
        <v>0</v>
      </c>
      <c r="F266" s="210">
        <v>0</v>
      </c>
      <c r="G266" s="212">
        <v>0</v>
      </c>
      <c r="H266" s="212"/>
      <c r="I266" s="212">
        <v>31</v>
      </c>
      <c r="J266" s="212">
        <v>0</v>
      </c>
      <c r="K266" s="212">
        <v>31</v>
      </c>
      <c r="L266" s="212">
        <v>0</v>
      </c>
      <c r="M266" s="212" t="s">
        <v>1604</v>
      </c>
      <c r="N266" s="212" t="s">
        <v>1604</v>
      </c>
      <c r="O266" s="212" t="s">
        <v>1604</v>
      </c>
      <c r="P266" s="212" t="s">
        <v>1604</v>
      </c>
    </row>
    <row r="267" ht="19.9" hidden="1" customHeight="1" spans="1:16">
      <c r="A267" s="210" t="s">
        <v>1980</v>
      </c>
      <c r="B267" s="211" t="s">
        <v>361</v>
      </c>
      <c r="C267" s="210" t="s">
        <v>1609</v>
      </c>
      <c r="D267" s="210">
        <f>E267+I267</f>
        <v>37</v>
      </c>
      <c r="E267" s="210">
        <f>F267+G267</f>
        <v>24</v>
      </c>
      <c r="F267" s="210">
        <v>0</v>
      </c>
      <c r="G267" s="212">
        <v>24</v>
      </c>
      <c r="H267" s="212"/>
      <c r="I267" s="212">
        <v>13</v>
      </c>
      <c r="J267" s="212">
        <v>0</v>
      </c>
      <c r="K267" s="212">
        <v>13</v>
      </c>
      <c r="L267" s="212">
        <v>0</v>
      </c>
      <c r="M267" s="212" t="s">
        <v>1604</v>
      </c>
      <c r="N267" s="212" t="s">
        <v>1604</v>
      </c>
      <c r="O267" s="212" t="s">
        <v>1604</v>
      </c>
      <c r="P267" s="212" t="s">
        <v>1604</v>
      </c>
    </row>
    <row r="268" ht="19.9" hidden="1" customHeight="1" spans="1:16">
      <c r="A268" s="210" t="s">
        <v>1981</v>
      </c>
      <c r="B268" s="211" t="s">
        <v>362</v>
      </c>
      <c r="C268" s="210" t="s">
        <v>1609</v>
      </c>
      <c r="D268" s="210">
        <f>E268+I268</f>
        <v>31</v>
      </c>
      <c r="E268" s="210">
        <f>F268+G268</f>
        <v>19</v>
      </c>
      <c r="F268" s="210">
        <v>0</v>
      </c>
      <c r="G268" s="212">
        <v>19</v>
      </c>
      <c r="H268" s="212"/>
      <c r="I268" s="212">
        <v>12</v>
      </c>
      <c r="J268" s="212">
        <v>0</v>
      </c>
      <c r="K268" s="212">
        <v>12</v>
      </c>
      <c r="L268" s="212">
        <v>0</v>
      </c>
      <c r="M268" s="212" t="s">
        <v>1604</v>
      </c>
      <c r="N268" s="212" t="s">
        <v>1604</v>
      </c>
      <c r="O268" s="212" t="s">
        <v>1604</v>
      </c>
      <c r="P268" s="212" t="s">
        <v>1604</v>
      </c>
    </row>
    <row r="269" ht="19.9" hidden="1" customHeight="1" spans="1:16">
      <c r="A269" s="210" t="s">
        <v>1982</v>
      </c>
      <c r="B269" s="211" t="s">
        <v>363</v>
      </c>
      <c r="C269" s="210" t="s">
        <v>1609</v>
      </c>
      <c r="D269" s="210">
        <f>E269+I269</f>
        <v>50</v>
      </c>
      <c r="E269" s="210">
        <f>F269+G269</f>
        <v>30</v>
      </c>
      <c r="F269" s="210">
        <v>0</v>
      </c>
      <c r="G269" s="212">
        <v>30</v>
      </c>
      <c r="H269" s="212"/>
      <c r="I269" s="212">
        <v>20</v>
      </c>
      <c r="J269" s="212">
        <v>0</v>
      </c>
      <c r="K269" s="212">
        <v>20</v>
      </c>
      <c r="L269" s="212">
        <v>0</v>
      </c>
      <c r="M269" s="212" t="s">
        <v>1604</v>
      </c>
      <c r="N269" s="212" t="s">
        <v>1604</v>
      </c>
      <c r="O269" s="212" t="s">
        <v>1604</v>
      </c>
      <c r="P269" s="212" t="s">
        <v>1604</v>
      </c>
    </row>
  </sheetData>
  <mergeCells count="9">
    <mergeCell ref="D2:P2"/>
    <mergeCell ref="O3:P3"/>
    <mergeCell ref="D4:K4"/>
    <mergeCell ref="L4:P4"/>
    <mergeCell ref="E5:H5"/>
    <mergeCell ref="I5:K5"/>
    <mergeCell ref="M5:P5"/>
    <mergeCell ref="D5:D6"/>
    <mergeCell ref="L5:L6"/>
  </mergeCells>
  <printOptions horizontalCentered="1"/>
  <pageMargins left="0.590277777777778" right="0.590277777777778" top="1" bottom="1" header="0.5" footer="0.5"/>
  <pageSetup paperSize="9" fitToHeight="0" orientation="landscape" horizontalDpi="600"/>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9"/>
  <sheetViews>
    <sheetView workbookViewId="0">
      <selection activeCell="C6" sqref="C6"/>
    </sheetView>
  </sheetViews>
  <sheetFormatPr defaultColWidth="10" defaultRowHeight="14.4" outlineLevelCol="2"/>
  <cols>
    <col min="1" max="1" width="37.8796296296296" customWidth="1"/>
    <col min="2" max="2" width="34.25" customWidth="1"/>
    <col min="3" max="3" width="34.5" customWidth="1"/>
    <col min="4" max="4" width="9.76851851851852" customWidth="1"/>
  </cols>
  <sheetData>
    <row r="1" s="47" customFormat="1" ht="29" customHeight="1" spans="1:3">
      <c r="A1" s="36" t="s">
        <v>32</v>
      </c>
    </row>
    <row r="2" customFormat="1" ht="50" customHeight="1" spans="1:3">
      <c r="A2" s="145" t="s">
        <v>1983</v>
      </c>
      <c r="B2" s="145"/>
      <c r="C2" s="145"/>
    </row>
    <row r="3" customFormat="1" ht="28" customHeight="1" spans="1:3">
      <c r="A3" s="5"/>
      <c r="B3" s="204" t="s">
        <v>375</v>
      </c>
      <c r="C3" s="204"/>
    </row>
    <row r="4" customFormat="1" ht="39.1" customHeight="1" spans="1:3">
      <c r="A4" s="148" t="s">
        <v>560</v>
      </c>
      <c r="B4" s="148" t="s">
        <v>382</v>
      </c>
      <c r="C4" s="148" t="s">
        <v>518</v>
      </c>
    </row>
    <row r="5" customFormat="1" ht="39.1" customHeight="1" spans="1:3">
      <c r="A5" s="150" t="s">
        <v>1984</v>
      </c>
      <c r="B5" s="205">
        <v>0</v>
      </c>
      <c r="C5" s="148"/>
    </row>
    <row r="6" customFormat="1" ht="39.1" customHeight="1" spans="1:3">
      <c r="A6" s="150" t="s">
        <v>1985</v>
      </c>
      <c r="B6" s="205">
        <v>0</v>
      </c>
      <c r="C6" s="148"/>
    </row>
    <row r="7" customFormat="1" ht="39.1" customHeight="1" spans="1:3">
      <c r="A7" s="150" t="s">
        <v>1986</v>
      </c>
      <c r="B7" s="205">
        <v>0</v>
      </c>
      <c r="C7" s="148"/>
    </row>
    <row r="8" customFormat="1" ht="39.1" customHeight="1" spans="1:3">
      <c r="A8" s="148" t="s">
        <v>1987</v>
      </c>
      <c r="B8" s="205">
        <v>0</v>
      </c>
      <c r="C8" s="151"/>
    </row>
    <row r="9" customFormat="1" ht="46" customHeight="1" spans="1:3">
      <c r="A9" s="203" t="s">
        <v>1988</v>
      </c>
      <c r="B9" s="203"/>
      <c r="C9" s="203"/>
    </row>
  </sheetData>
  <mergeCells count="3">
    <mergeCell ref="A2:C2"/>
    <mergeCell ref="B3:C3"/>
    <mergeCell ref="A9:C9"/>
  </mergeCells>
  <printOptions horizontalCentered="1"/>
  <pageMargins left="0.554861111111111" right="0.554861111111111" top="1" bottom="1" header="0.5" footer="0.5"/>
  <pageSetup paperSize="9" fitToHeight="0" orientation="landscape" horizontalDpi="600"/>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7"/>
  <sheetViews>
    <sheetView workbookViewId="0">
      <selection activeCell="A3" sqref="A3"/>
    </sheetView>
  </sheetViews>
  <sheetFormatPr defaultColWidth="10" defaultRowHeight="14.4" outlineLevelRow="6" outlineLevelCol="4"/>
  <cols>
    <col min="1" max="1" width="20" customWidth="1"/>
    <col min="2" max="2" width="19.8796296296296" customWidth="1"/>
    <col min="3" max="3" width="21.1296296296296" customWidth="1"/>
    <col min="4" max="4" width="22.6296296296296" customWidth="1"/>
    <col min="5" max="5" width="21.6296296296296" customWidth="1"/>
  </cols>
  <sheetData>
    <row r="1" s="47" customFormat="1" ht="16.35" customHeight="1" spans="1:5">
      <c r="A1" s="36" t="s">
        <v>34</v>
      </c>
    </row>
    <row r="2" customFormat="1" ht="50" customHeight="1" spans="1:5">
      <c r="A2" s="200" t="s">
        <v>1989</v>
      </c>
      <c r="B2" s="200"/>
      <c r="C2" s="200"/>
      <c r="D2" s="200"/>
      <c r="E2" s="200"/>
    </row>
    <row r="3" customFormat="1" ht="28" customHeight="1" spans="1:5">
      <c r="A3" s="5"/>
      <c r="B3" s="147" t="s">
        <v>375</v>
      </c>
      <c r="C3" s="147"/>
      <c r="D3" s="147"/>
      <c r="E3" s="147"/>
    </row>
    <row r="4" customFormat="1" ht="39.1" customHeight="1" spans="1:5">
      <c r="A4" s="25" t="s">
        <v>1990</v>
      </c>
      <c r="B4" s="25" t="s">
        <v>381</v>
      </c>
      <c r="C4" s="25"/>
      <c r="D4" s="25"/>
      <c r="E4" s="25"/>
    </row>
    <row r="5" customFormat="1" ht="39.1" customHeight="1" spans="1:5">
      <c r="A5" s="25"/>
      <c r="B5" s="25" t="s">
        <v>1099</v>
      </c>
      <c r="C5" s="25" t="s">
        <v>1991</v>
      </c>
      <c r="D5" s="201" t="s">
        <v>1992</v>
      </c>
      <c r="E5" s="201" t="s">
        <v>1993</v>
      </c>
    </row>
    <row r="6" customFormat="1" ht="39.1" customHeight="1" spans="1:5">
      <c r="A6" s="25" t="s">
        <v>1994</v>
      </c>
      <c r="B6" s="202">
        <v>0</v>
      </c>
      <c r="C6" s="202">
        <v>0</v>
      </c>
      <c r="D6" s="202">
        <v>0</v>
      </c>
      <c r="E6" s="202">
        <v>0</v>
      </c>
    </row>
    <row r="7" customFormat="1" ht="46" customHeight="1" spans="1:5">
      <c r="A7" s="203" t="s">
        <v>1988</v>
      </c>
      <c r="B7" s="203"/>
      <c r="C7" s="203"/>
    </row>
  </sheetData>
  <mergeCells count="5">
    <mergeCell ref="A2:E2"/>
    <mergeCell ref="B3:E3"/>
    <mergeCell ref="B4:E4"/>
    <mergeCell ref="A7:C7"/>
    <mergeCell ref="A4:A5"/>
  </mergeCells>
  <printOptions horizontalCentered="1"/>
  <pageMargins left="0.554861111111111" right="0.554861111111111" top="1" bottom="1" header="0.5" footer="0.5"/>
  <pageSetup paperSize="9" fitToHeight="0" orientation="landscape" horizontalDpi="600"/>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8"/>
  <sheetViews>
    <sheetView showZeros="0" workbookViewId="0">
      <selection activeCell="B9" sqref="B9"/>
    </sheetView>
  </sheetViews>
  <sheetFormatPr defaultColWidth="10" defaultRowHeight="14.4" outlineLevelCol="5"/>
  <cols>
    <col min="1" max="1" width="11.3796296296296" customWidth="1"/>
    <col min="2" max="2" width="34.8796296296296" customWidth="1"/>
    <col min="3" max="3" width="13.5648148148148" customWidth="1"/>
    <col min="4" max="4" width="11.25" customWidth="1"/>
    <col min="5" max="5" width="38.6296296296296" customWidth="1"/>
    <col min="6" max="6" width="14.1203703703704" customWidth="1"/>
  </cols>
  <sheetData>
    <row r="1" s="17" customFormat="1" ht="17.25" customHeight="1" spans="1:6">
      <c r="A1" s="193" t="s">
        <v>36</v>
      </c>
      <c r="B1" s="193"/>
      <c r="C1" s="193"/>
      <c r="D1" s="194"/>
      <c r="E1" s="194"/>
      <c r="F1" s="194"/>
    </row>
    <row r="2" ht="29" customHeight="1" spans="1:6">
      <c r="A2" s="145" t="s">
        <v>1995</v>
      </c>
      <c r="B2" s="145"/>
      <c r="C2" s="145"/>
      <c r="D2" s="145"/>
      <c r="E2" s="145"/>
      <c r="F2" s="145"/>
    </row>
    <row r="3" ht="19" customHeight="1" spans="1:6">
      <c r="A3" s="146"/>
      <c r="B3" s="146"/>
      <c r="C3" s="146"/>
      <c r="D3" s="146"/>
      <c r="E3" s="147" t="s">
        <v>375</v>
      </c>
      <c r="F3" s="147"/>
    </row>
    <row r="4" ht="16" customHeight="1" spans="1:6">
      <c r="A4" s="148" t="s">
        <v>376</v>
      </c>
      <c r="B4" s="148"/>
      <c r="C4" s="148"/>
      <c r="D4" s="148" t="s">
        <v>377</v>
      </c>
      <c r="E4" s="148"/>
      <c r="F4" s="148"/>
    </row>
    <row r="5" ht="16" customHeight="1" spans="1:6">
      <c r="A5" s="148" t="s">
        <v>379</v>
      </c>
      <c r="B5" s="148" t="s">
        <v>380</v>
      </c>
      <c r="C5" s="148" t="s">
        <v>381</v>
      </c>
      <c r="D5" s="149" t="s">
        <v>379</v>
      </c>
      <c r="E5" s="148" t="s">
        <v>380</v>
      </c>
      <c r="F5" s="148" t="s">
        <v>382</v>
      </c>
    </row>
    <row r="6" ht="16" customHeight="1" spans="1:6">
      <c r="A6" s="150"/>
      <c r="B6" s="151" t="s">
        <v>1996</v>
      </c>
      <c r="C6" s="152">
        <v>15000</v>
      </c>
      <c r="D6" s="156"/>
      <c r="E6" s="151" t="s">
        <v>1997</v>
      </c>
      <c r="F6" s="154">
        <v>15000</v>
      </c>
    </row>
    <row r="7" ht="16" customHeight="1" spans="1:6">
      <c r="A7" s="153" t="s">
        <v>1998</v>
      </c>
      <c r="B7" s="155" t="s">
        <v>1999</v>
      </c>
      <c r="C7" s="42"/>
      <c r="D7" s="153" t="s">
        <v>2000</v>
      </c>
      <c r="E7" s="155" t="s">
        <v>2001</v>
      </c>
      <c r="F7" s="42"/>
    </row>
    <row r="8" ht="16" customHeight="1" spans="1:6">
      <c r="A8" s="156" t="s">
        <v>2002</v>
      </c>
      <c r="B8" s="155" t="s">
        <v>2003</v>
      </c>
      <c r="C8" s="42">
        <v>15000</v>
      </c>
      <c r="D8" s="153" t="s">
        <v>2004</v>
      </c>
      <c r="E8" s="155" t="s">
        <v>2005</v>
      </c>
      <c r="F8" s="42"/>
    </row>
    <row r="9" ht="16" customHeight="1" spans="1:6">
      <c r="A9" s="156"/>
      <c r="B9" s="151" t="s">
        <v>2006</v>
      </c>
      <c r="C9" s="195"/>
      <c r="D9" s="153" t="s">
        <v>2007</v>
      </c>
      <c r="E9" s="155" t="s">
        <v>2008</v>
      </c>
      <c r="F9" s="42"/>
    </row>
    <row r="10" ht="16" customHeight="1" spans="1:6">
      <c r="A10" s="196" t="s">
        <v>493</v>
      </c>
      <c r="B10" s="160" t="s">
        <v>2009</v>
      </c>
      <c r="C10" s="197"/>
      <c r="D10" s="153" t="s">
        <v>2010</v>
      </c>
      <c r="E10" s="155" t="s">
        <v>2011</v>
      </c>
      <c r="F10" s="42"/>
    </row>
    <row r="11" ht="16" customHeight="1" spans="1:6">
      <c r="A11" s="198"/>
      <c r="B11" s="159" t="s">
        <v>2012</v>
      </c>
      <c r="C11" s="197"/>
      <c r="D11" s="153" t="s">
        <v>2013</v>
      </c>
      <c r="E11" s="155" t="s">
        <v>2014</v>
      </c>
      <c r="F11" s="42"/>
    </row>
    <row r="12" ht="16" customHeight="1" spans="1:6">
      <c r="A12" s="199" t="s">
        <v>2015</v>
      </c>
      <c r="B12" s="160" t="s">
        <v>2016</v>
      </c>
      <c r="C12" s="158"/>
      <c r="D12" s="153" t="s">
        <v>2017</v>
      </c>
      <c r="E12" s="155" t="s">
        <v>2018</v>
      </c>
      <c r="F12" s="42"/>
    </row>
    <row r="13" ht="16" customHeight="1" spans="1:6">
      <c r="A13" s="199" t="s">
        <v>2019</v>
      </c>
      <c r="B13" s="160" t="s">
        <v>2020</v>
      </c>
      <c r="C13" s="158"/>
      <c r="D13" s="153" t="s">
        <v>2021</v>
      </c>
      <c r="E13" s="155" t="s">
        <v>2022</v>
      </c>
      <c r="F13" s="42"/>
    </row>
    <row r="14" ht="16" customHeight="1" spans="1:6">
      <c r="A14" s="199"/>
      <c r="B14" s="198" t="s">
        <v>2023</v>
      </c>
      <c r="C14" s="157"/>
      <c r="D14" s="153" t="s">
        <v>2024</v>
      </c>
      <c r="E14" s="155" t="s">
        <v>2025</v>
      </c>
      <c r="F14" s="42"/>
    </row>
    <row r="15" ht="16" customHeight="1" spans="1:6">
      <c r="A15" s="199">
        <v>1100902</v>
      </c>
      <c r="B15" s="199" t="s">
        <v>2026</v>
      </c>
      <c r="C15" s="157"/>
      <c r="D15" s="153" t="s">
        <v>2027</v>
      </c>
      <c r="E15" s="155" t="s">
        <v>2028</v>
      </c>
      <c r="F15" s="42"/>
    </row>
    <row r="16" ht="16" customHeight="1" spans="1:6">
      <c r="A16" s="199"/>
      <c r="B16" s="198" t="s">
        <v>2029</v>
      </c>
      <c r="C16" s="157">
        <v>300</v>
      </c>
      <c r="D16" s="153" t="s">
        <v>2030</v>
      </c>
      <c r="E16" s="155" t="s">
        <v>1081</v>
      </c>
      <c r="F16" s="42"/>
    </row>
    <row r="17" ht="16" customHeight="1" spans="1:6">
      <c r="A17" s="199">
        <v>1100803</v>
      </c>
      <c r="B17" s="160" t="s">
        <v>2031</v>
      </c>
      <c r="C17" s="158">
        <v>300</v>
      </c>
      <c r="D17" s="153" t="s">
        <v>2032</v>
      </c>
      <c r="E17" s="155" t="s">
        <v>2033</v>
      </c>
      <c r="F17" s="42">
        <v>15000</v>
      </c>
    </row>
    <row r="18" ht="16" customHeight="1" spans="1:6">
      <c r="A18" s="155"/>
      <c r="B18" s="155"/>
      <c r="C18" s="155"/>
      <c r="D18" s="153" t="s">
        <v>2034</v>
      </c>
      <c r="E18" s="155" t="s">
        <v>2035</v>
      </c>
      <c r="F18" s="42"/>
    </row>
    <row r="19" ht="16" customHeight="1" spans="1:6">
      <c r="A19" s="155"/>
      <c r="B19" s="155"/>
      <c r="C19" s="155"/>
      <c r="D19" s="153" t="s">
        <v>2036</v>
      </c>
      <c r="E19" s="155" t="s">
        <v>2037</v>
      </c>
      <c r="F19" s="42"/>
    </row>
    <row r="20" ht="16" customHeight="1" spans="1:6">
      <c r="A20" s="199"/>
      <c r="B20" s="160"/>
      <c r="C20" s="158"/>
      <c r="D20" s="156"/>
      <c r="E20" s="151" t="s">
        <v>2038</v>
      </c>
      <c r="F20" s="154"/>
    </row>
    <row r="21" ht="16" customHeight="1" spans="1:6">
      <c r="A21" s="199"/>
      <c r="B21" s="160"/>
      <c r="C21" s="158"/>
      <c r="D21" s="156" t="s">
        <v>2039</v>
      </c>
      <c r="E21" s="155" t="s">
        <v>2040</v>
      </c>
      <c r="F21" s="42"/>
    </row>
    <row r="22" ht="16" customHeight="1" spans="1:6">
      <c r="A22" s="199"/>
      <c r="B22" s="160"/>
      <c r="C22" s="158"/>
      <c r="D22" s="156"/>
      <c r="E22" s="151" t="s">
        <v>2041</v>
      </c>
      <c r="F22" s="42"/>
    </row>
    <row r="23" ht="16" customHeight="1" spans="1:6">
      <c r="A23" s="156"/>
      <c r="B23" s="155"/>
      <c r="C23" s="42"/>
      <c r="D23" s="153" t="s">
        <v>2042</v>
      </c>
      <c r="E23" s="155" t="s">
        <v>2043</v>
      </c>
      <c r="F23" s="42"/>
    </row>
    <row r="24" ht="16" customHeight="1" spans="1:6">
      <c r="A24" s="155"/>
      <c r="B24" s="155"/>
      <c r="C24" s="155"/>
      <c r="D24" s="153"/>
      <c r="E24" s="151" t="s">
        <v>2044</v>
      </c>
      <c r="F24" s="42"/>
    </row>
    <row r="25" ht="16" customHeight="1" spans="1:6">
      <c r="A25" s="155"/>
      <c r="B25" s="155"/>
      <c r="C25" s="155"/>
      <c r="D25" s="153" t="s">
        <v>2045</v>
      </c>
      <c r="E25" s="160" t="s">
        <v>2046</v>
      </c>
      <c r="F25" s="42"/>
    </row>
    <row r="26" ht="16" customHeight="1" spans="1:6">
      <c r="A26" s="155"/>
      <c r="B26" s="155"/>
      <c r="C26" s="155"/>
      <c r="D26" s="153"/>
      <c r="E26" s="159" t="s">
        <v>2047</v>
      </c>
      <c r="F26" s="152">
        <v>300</v>
      </c>
    </row>
    <row r="27" ht="16" customHeight="1" spans="1:6">
      <c r="A27" s="155"/>
      <c r="B27" s="155"/>
      <c r="C27" s="155"/>
      <c r="D27" s="153" t="s">
        <v>2048</v>
      </c>
      <c r="E27" s="160" t="s">
        <v>2049</v>
      </c>
      <c r="F27" s="42">
        <v>300</v>
      </c>
    </row>
    <row r="28" ht="16" customHeight="1" spans="1:6">
      <c r="A28" s="148" t="s">
        <v>513</v>
      </c>
      <c r="B28" s="148"/>
      <c r="C28" s="154">
        <v>15300</v>
      </c>
      <c r="D28" s="148" t="s">
        <v>514</v>
      </c>
      <c r="E28" s="148"/>
      <c r="F28" s="152">
        <v>15300</v>
      </c>
    </row>
  </sheetData>
  <mergeCells count="7">
    <mergeCell ref="A1:C1"/>
    <mergeCell ref="A2:F2"/>
    <mergeCell ref="E3:F3"/>
    <mergeCell ref="A4:C4"/>
    <mergeCell ref="D4:F4"/>
    <mergeCell ref="A28:B28"/>
    <mergeCell ref="D28:E28"/>
  </mergeCells>
  <printOptions horizontalCentered="1"/>
  <pageMargins left="0.554861111111111" right="0.554861111111111" top="0.802777777777778" bottom="0.802777777777778" header="0.5" footer="0.5"/>
  <pageSetup paperSize="9" orientation="landscape" horizontalDpi="600"/>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17"/>
  <sheetViews>
    <sheetView showZeros="0" workbookViewId="0">
      <selection activeCell="A1" sqref="A1"/>
    </sheetView>
  </sheetViews>
  <sheetFormatPr defaultColWidth="10" defaultRowHeight="14.4"/>
  <cols>
    <col min="1" max="1" width="51.2962962962963" style="17" customWidth="1"/>
    <col min="2" max="2" width="23.0740740740741" style="17" customWidth="1"/>
    <col min="3" max="3" width="11.9444444444444" style="17" customWidth="1"/>
    <col min="4" max="16383" width="10" style="17"/>
  </cols>
  <sheetData>
    <row r="1" s="17" customFormat="1" ht="16.35" customHeight="1" spans="1:3 16384:16384">
      <c r="A1" s="50" t="s">
        <v>39</v>
      </c>
    </row>
    <row r="2" s="17" customFormat="1" ht="39.1" customHeight="1" spans="1:3 16384:16384">
      <c r="A2" s="129" t="s">
        <v>2050</v>
      </c>
      <c r="B2" s="129"/>
      <c r="C2" s="129"/>
    </row>
    <row r="3" s="17" customFormat="1" ht="19.8" customHeight="1" spans="1:3 16384:16384">
      <c r="A3" s="143"/>
      <c r="B3" s="131" t="s">
        <v>375</v>
      </c>
      <c r="C3" s="131"/>
    </row>
    <row r="4" s="17" customFormat="1" ht="39.1" customHeight="1" spans="1:3 16384:16384">
      <c r="A4" s="132" t="s">
        <v>2051</v>
      </c>
      <c r="B4" s="132" t="s">
        <v>382</v>
      </c>
      <c r="C4" s="188" t="s">
        <v>1184</v>
      </c>
    </row>
    <row r="5" s="17" customFormat="1" ht="39.1" customHeight="1" spans="1:3 16384:16384">
      <c r="A5" s="133" t="s">
        <v>1996</v>
      </c>
      <c r="B5" s="137">
        <v>15000</v>
      </c>
      <c r="C5" s="189"/>
    </row>
    <row r="6" s="17" customFormat="1" ht="39.1" customHeight="1" spans="1:3 16384:16384">
      <c r="A6" s="135" t="s">
        <v>1999</v>
      </c>
      <c r="B6" s="136"/>
      <c r="C6" s="189"/>
    </row>
    <row r="7" s="17" customFormat="1" ht="39.1" customHeight="1" spans="1:3 16384:16384">
      <c r="A7" s="135" t="s">
        <v>2003</v>
      </c>
      <c r="B7" s="136">
        <v>15000</v>
      </c>
      <c r="C7" s="189"/>
    </row>
    <row r="8" s="17" customFormat="1" ht="39.1" customHeight="1" spans="1:3 16384:16384">
      <c r="A8" s="133" t="s">
        <v>2006</v>
      </c>
      <c r="B8" s="190"/>
      <c r="C8" s="189"/>
    </row>
    <row r="9" s="17" customFormat="1" ht="39.1" customHeight="1" spans="1:3 16384:16384">
      <c r="A9" s="140" t="s">
        <v>2009</v>
      </c>
      <c r="B9" s="142"/>
      <c r="C9" s="182"/>
    </row>
    <row r="10" s="17" customFormat="1" ht="39.1" customHeight="1" spans="1:3 16384:16384">
      <c r="A10" s="138" t="s">
        <v>2012</v>
      </c>
      <c r="B10" s="142"/>
      <c r="C10" s="182"/>
    </row>
    <row r="11" s="17" customFormat="1" ht="39.1" customHeight="1" spans="1:3 16384:16384">
      <c r="A11" s="140" t="s">
        <v>2016</v>
      </c>
      <c r="B11" s="141"/>
      <c r="C11" s="182"/>
    </row>
    <row r="12" s="17" customFormat="1" ht="39.1" customHeight="1" spans="1:3 16384:16384">
      <c r="A12" s="140" t="s">
        <v>2020</v>
      </c>
      <c r="B12" s="141"/>
      <c r="C12" s="183"/>
    </row>
    <row r="13" s="17" customFormat="1" ht="39.1" customHeight="1" spans="1:3 16384:16384">
      <c r="A13" s="191" t="s">
        <v>2023</v>
      </c>
      <c r="B13" s="139"/>
      <c r="C13" s="184"/>
      <c r="XFD13"/>
    </row>
    <row r="14" s="17" customFormat="1" ht="39.1" customHeight="1" spans="1:3 16384:16384">
      <c r="A14" s="192" t="s">
        <v>2026</v>
      </c>
      <c r="B14" s="139"/>
      <c r="C14" s="184"/>
      <c r="XFD14"/>
    </row>
    <row r="15" s="17" customFormat="1" ht="39.1" customHeight="1" spans="1:3 16384:16384">
      <c r="A15" s="191" t="s">
        <v>2029</v>
      </c>
      <c r="B15" s="139">
        <v>300</v>
      </c>
      <c r="C15" s="184"/>
      <c r="XFD15"/>
    </row>
    <row r="16" s="17" customFormat="1" ht="39.1" customHeight="1" spans="1:3 16384:16384">
      <c r="A16" s="140" t="s">
        <v>2031</v>
      </c>
      <c r="B16" s="141">
        <v>300</v>
      </c>
      <c r="C16" s="184"/>
      <c r="XFD16"/>
    </row>
    <row r="17" s="17" customFormat="1" ht="39.1" customHeight="1" spans="1:3 16384:16384">
      <c r="A17" s="40" t="s">
        <v>513</v>
      </c>
      <c r="B17" s="185">
        <v>15300</v>
      </c>
      <c r="C17" s="187"/>
      <c r="XFD17"/>
    </row>
  </sheetData>
  <mergeCells count="2">
    <mergeCell ref="A2:C2"/>
    <mergeCell ref="B3:C3"/>
  </mergeCells>
  <printOptions horizontalCentered="1"/>
  <pageMargins left="0.554861111111111" right="0.554861111111111" top="1" bottom="1" header="0.5" footer="0.5"/>
  <pageSetup paperSize="9" fitToHeight="0"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87"/>
  <sheetViews>
    <sheetView zoomScale="160" zoomScaleNormal="160" topLeftCell="A29" workbookViewId="0">
      <selection activeCell="I31" sqref="I31"/>
    </sheetView>
  </sheetViews>
  <sheetFormatPr defaultColWidth="10" defaultRowHeight="27" customHeight="1" outlineLevelCol="4"/>
  <cols>
    <col min="1" max="1" width="7.62962962962963" style="338" customWidth="1"/>
    <col min="2" max="2" width="7" style="339" customWidth="1"/>
    <col min="3" max="3" width="9.75" style="340" customWidth="1"/>
    <col min="4" max="4" width="51" style="339" customWidth="1"/>
    <col min="5" max="5" width="7.12962962962963" style="340" customWidth="1"/>
    <col min="6" max="16384" width="10" style="341"/>
  </cols>
  <sheetData>
    <row r="1" customHeight="1" spans="1:5">
      <c r="A1" s="342" t="s">
        <v>81</v>
      </c>
      <c r="B1" s="342" t="s">
        <v>82</v>
      </c>
      <c r="C1" s="343" t="s">
        <v>83</v>
      </c>
      <c r="D1" s="342" t="s">
        <v>84</v>
      </c>
      <c r="E1" s="344" t="s">
        <v>4</v>
      </c>
    </row>
    <row r="2" customHeight="1" spans="1:5">
      <c r="A2" s="345" t="s">
        <v>85</v>
      </c>
      <c r="B2" s="346">
        <v>1</v>
      </c>
      <c r="C2" s="346">
        <v>100001</v>
      </c>
      <c r="D2" s="347" t="s">
        <v>86</v>
      </c>
      <c r="E2" s="348">
        <v>55</v>
      </c>
    </row>
    <row r="3" customHeight="1" spans="1:5">
      <c r="A3" s="345"/>
      <c r="B3" s="346">
        <v>2</v>
      </c>
      <c r="C3" s="346">
        <v>101001</v>
      </c>
      <c r="D3" s="347" t="s">
        <v>87</v>
      </c>
      <c r="E3" s="348">
        <v>55</v>
      </c>
    </row>
    <row r="4" customHeight="1" spans="1:5">
      <c r="A4" s="345"/>
      <c r="B4" s="346">
        <v>3</v>
      </c>
      <c r="C4" s="346">
        <v>102001</v>
      </c>
      <c r="D4" s="347" t="s">
        <v>88</v>
      </c>
      <c r="E4" s="348">
        <v>56</v>
      </c>
    </row>
    <row r="5" customHeight="1" spans="1:5">
      <c r="A5" s="345"/>
      <c r="B5" s="346">
        <v>4</v>
      </c>
      <c r="C5" s="346">
        <v>102002</v>
      </c>
      <c r="D5" s="347" t="s">
        <v>89</v>
      </c>
      <c r="E5" s="348">
        <v>56</v>
      </c>
    </row>
    <row r="6" customHeight="1" spans="1:5">
      <c r="A6" s="345"/>
      <c r="B6" s="346">
        <v>5</v>
      </c>
      <c r="C6" s="346">
        <v>102005</v>
      </c>
      <c r="D6" s="347" t="s">
        <v>90</v>
      </c>
      <c r="E6" s="348">
        <v>57</v>
      </c>
    </row>
    <row r="7" customHeight="1" spans="1:5">
      <c r="A7" s="345"/>
      <c r="B7" s="346">
        <v>6</v>
      </c>
      <c r="C7" s="346">
        <v>102007</v>
      </c>
      <c r="D7" s="347" t="s">
        <v>91</v>
      </c>
      <c r="E7" s="348">
        <v>57</v>
      </c>
    </row>
    <row r="8" customHeight="1" spans="1:5">
      <c r="A8" s="345"/>
      <c r="B8" s="346">
        <v>7</v>
      </c>
      <c r="C8" s="346">
        <v>102008</v>
      </c>
      <c r="D8" s="347" t="s">
        <v>92</v>
      </c>
      <c r="E8" s="348">
        <v>57</v>
      </c>
    </row>
    <row r="9" customHeight="1" spans="1:5">
      <c r="A9" s="345"/>
      <c r="B9" s="346">
        <v>8</v>
      </c>
      <c r="C9" s="346">
        <v>102009</v>
      </c>
      <c r="D9" s="347" t="s">
        <v>93</v>
      </c>
      <c r="E9" s="348">
        <v>58</v>
      </c>
    </row>
    <row r="10" customHeight="1" spans="1:5">
      <c r="A10" s="345"/>
      <c r="B10" s="346">
        <v>9</v>
      </c>
      <c r="C10" s="346">
        <v>103001</v>
      </c>
      <c r="D10" s="347" t="s">
        <v>94</v>
      </c>
      <c r="E10" s="348">
        <v>58</v>
      </c>
    </row>
    <row r="11" customHeight="1" spans="1:5">
      <c r="A11" s="345"/>
      <c r="B11" s="346">
        <v>10</v>
      </c>
      <c r="C11" s="346">
        <v>104001</v>
      </c>
      <c r="D11" s="347" t="s">
        <v>95</v>
      </c>
      <c r="E11" s="348">
        <v>59</v>
      </c>
    </row>
    <row r="12" customHeight="1" spans="1:5">
      <c r="A12" s="345"/>
      <c r="B12" s="346">
        <v>11</v>
      </c>
      <c r="C12" s="346">
        <v>104002</v>
      </c>
      <c r="D12" s="347" t="s">
        <v>96</v>
      </c>
      <c r="E12" s="348">
        <v>59</v>
      </c>
    </row>
    <row r="13" customHeight="1" spans="1:5">
      <c r="A13" s="345"/>
      <c r="B13" s="346">
        <v>12</v>
      </c>
      <c r="C13" s="346">
        <v>104003</v>
      </c>
      <c r="D13" s="347" t="s">
        <v>97</v>
      </c>
      <c r="E13" s="348">
        <v>60</v>
      </c>
    </row>
    <row r="14" customHeight="1" spans="1:5">
      <c r="A14" s="345"/>
      <c r="B14" s="346">
        <v>13</v>
      </c>
      <c r="C14" s="346">
        <v>104004</v>
      </c>
      <c r="D14" s="347" t="s">
        <v>98</v>
      </c>
      <c r="E14" s="348">
        <v>60</v>
      </c>
    </row>
    <row r="15" customHeight="1" spans="1:5">
      <c r="A15" s="345"/>
      <c r="B15" s="346">
        <v>14</v>
      </c>
      <c r="C15" s="346">
        <v>104005</v>
      </c>
      <c r="D15" s="347" t="s">
        <v>99</v>
      </c>
      <c r="E15" s="348">
        <v>60</v>
      </c>
    </row>
    <row r="16" customHeight="1" spans="1:5">
      <c r="A16" s="345"/>
      <c r="B16" s="346">
        <v>15</v>
      </c>
      <c r="C16" s="346">
        <v>104006</v>
      </c>
      <c r="D16" s="347" t="s">
        <v>100</v>
      </c>
      <c r="E16" s="348">
        <v>61</v>
      </c>
    </row>
    <row r="17" customHeight="1" spans="1:5">
      <c r="A17" s="345"/>
      <c r="B17" s="346">
        <v>16</v>
      </c>
      <c r="C17" s="346">
        <v>104007</v>
      </c>
      <c r="D17" s="347" t="s">
        <v>101</v>
      </c>
      <c r="E17" s="348">
        <v>61</v>
      </c>
    </row>
    <row r="18" customHeight="1" spans="1:5">
      <c r="A18" s="345"/>
      <c r="B18" s="346">
        <v>17</v>
      </c>
      <c r="C18" s="346">
        <v>104008</v>
      </c>
      <c r="D18" s="347" t="s">
        <v>102</v>
      </c>
      <c r="E18" s="348">
        <v>61</v>
      </c>
    </row>
    <row r="19" customHeight="1" spans="1:5">
      <c r="A19" s="345"/>
      <c r="B19" s="346">
        <v>18</v>
      </c>
      <c r="C19" s="346">
        <v>105001</v>
      </c>
      <c r="D19" s="347" t="s">
        <v>103</v>
      </c>
      <c r="E19" s="348">
        <v>62</v>
      </c>
    </row>
    <row r="20" customHeight="1" spans="1:5">
      <c r="A20" s="345"/>
      <c r="B20" s="346">
        <v>19</v>
      </c>
      <c r="C20" s="346">
        <v>106001</v>
      </c>
      <c r="D20" s="347" t="s">
        <v>104</v>
      </c>
      <c r="E20" s="348">
        <v>62</v>
      </c>
    </row>
    <row r="21" customHeight="1" spans="1:5">
      <c r="A21" s="345"/>
      <c r="B21" s="346">
        <v>20</v>
      </c>
      <c r="C21" s="346">
        <v>106002</v>
      </c>
      <c r="D21" s="347" t="s">
        <v>105</v>
      </c>
      <c r="E21" s="348">
        <v>63</v>
      </c>
    </row>
    <row r="22" customHeight="1" spans="1:5">
      <c r="A22" s="345"/>
      <c r="B22" s="346">
        <v>21</v>
      </c>
      <c r="C22" s="346">
        <v>106003</v>
      </c>
      <c r="D22" s="347" t="s">
        <v>106</v>
      </c>
      <c r="E22" s="348">
        <v>63</v>
      </c>
    </row>
    <row r="23" customHeight="1" spans="1:5">
      <c r="A23" s="345"/>
      <c r="B23" s="346">
        <v>22</v>
      </c>
      <c r="C23" s="346">
        <v>106004</v>
      </c>
      <c r="D23" s="347" t="s">
        <v>107</v>
      </c>
      <c r="E23" s="348">
        <v>64</v>
      </c>
    </row>
    <row r="24" customHeight="1" spans="1:5">
      <c r="A24" s="345"/>
      <c r="B24" s="346">
        <v>23</v>
      </c>
      <c r="C24" s="346">
        <v>106005</v>
      </c>
      <c r="D24" s="347" t="s">
        <v>108</v>
      </c>
      <c r="E24" s="348">
        <v>64</v>
      </c>
    </row>
    <row r="25" customHeight="1" spans="1:5">
      <c r="A25" s="345"/>
      <c r="B25" s="346">
        <v>24</v>
      </c>
      <c r="C25" s="346">
        <v>106006</v>
      </c>
      <c r="D25" s="347" t="s">
        <v>109</v>
      </c>
      <c r="E25" s="348">
        <v>64</v>
      </c>
    </row>
    <row r="26" customHeight="1" spans="1:5">
      <c r="A26" s="345" t="s">
        <v>85</v>
      </c>
      <c r="B26" s="346">
        <v>25</v>
      </c>
      <c r="C26" s="346">
        <v>106007</v>
      </c>
      <c r="D26" s="347" t="s">
        <v>110</v>
      </c>
      <c r="E26" s="348">
        <v>65</v>
      </c>
    </row>
    <row r="27" customHeight="1" spans="1:5">
      <c r="A27" s="345"/>
      <c r="B27" s="346">
        <v>26</v>
      </c>
      <c r="C27" s="346">
        <v>106009</v>
      </c>
      <c r="D27" s="347" t="s">
        <v>111</v>
      </c>
      <c r="E27" s="348">
        <v>65</v>
      </c>
    </row>
    <row r="28" customHeight="1" spans="1:5">
      <c r="A28" s="345"/>
      <c r="B28" s="346">
        <v>27</v>
      </c>
      <c r="C28" s="346">
        <v>106011</v>
      </c>
      <c r="D28" s="347" t="s">
        <v>112</v>
      </c>
      <c r="E28" s="348">
        <v>65</v>
      </c>
    </row>
    <row r="29" customHeight="1" spans="1:5">
      <c r="A29" s="345"/>
      <c r="B29" s="346">
        <v>28</v>
      </c>
      <c r="C29" s="346">
        <v>106014</v>
      </c>
      <c r="D29" s="347" t="s">
        <v>113</v>
      </c>
      <c r="E29" s="348">
        <v>66</v>
      </c>
    </row>
    <row r="30" customHeight="1" spans="1:5">
      <c r="A30" s="345"/>
      <c r="B30" s="346">
        <v>29</v>
      </c>
      <c r="C30" s="346">
        <v>106016</v>
      </c>
      <c r="D30" s="347" t="s">
        <v>114</v>
      </c>
      <c r="E30" s="348">
        <v>66</v>
      </c>
    </row>
    <row r="31" customHeight="1" spans="1:5">
      <c r="A31" s="345"/>
      <c r="B31" s="346">
        <v>30</v>
      </c>
      <c r="C31" s="346">
        <v>106017</v>
      </c>
      <c r="D31" s="347" t="s">
        <v>115</v>
      </c>
      <c r="E31" s="348">
        <v>67</v>
      </c>
    </row>
    <row r="32" ht="22" customHeight="1" spans="1:5">
      <c r="A32" s="345"/>
      <c r="B32" s="346">
        <v>31</v>
      </c>
      <c r="C32" s="346">
        <v>106018</v>
      </c>
      <c r="D32" s="347" t="s">
        <v>116</v>
      </c>
      <c r="E32" s="348">
        <v>67</v>
      </c>
    </row>
    <row r="33" customHeight="1" spans="1:5">
      <c r="A33" s="345"/>
      <c r="B33" s="346">
        <v>32</v>
      </c>
      <c r="C33" s="346">
        <v>106019</v>
      </c>
      <c r="D33" s="347" t="s">
        <v>117</v>
      </c>
      <c r="E33" s="348">
        <v>68</v>
      </c>
    </row>
    <row r="34" customHeight="1" spans="1:5">
      <c r="A34" s="345"/>
      <c r="B34" s="346">
        <v>33</v>
      </c>
      <c r="C34" s="346">
        <v>106020</v>
      </c>
      <c r="D34" s="347" t="s">
        <v>118</v>
      </c>
      <c r="E34" s="348">
        <v>68</v>
      </c>
    </row>
    <row r="35" customHeight="1" spans="1:5">
      <c r="A35" s="345"/>
      <c r="B35" s="346">
        <v>34</v>
      </c>
      <c r="C35" s="346">
        <v>106021</v>
      </c>
      <c r="D35" s="349" t="s">
        <v>119</v>
      </c>
      <c r="E35" s="348">
        <v>69</v>
      </c>
    </row>
    <row r="36" customHeight="1" spans="1:5">
      <c r="A36" s="345"/>
      <c r="B36" s="346">
        <v>35</v>
      </c>
      <c r="C36" s="346">
        <v>106023</v>
      </c>
      <c r="D36" s="347" t="s">
        <v>120</v>
      </c>
      <c r="E36" s="348">
        <v>69</v>
      </c>
    </row>
    <row r="37" customHeight="1" spans="1:5">
      <c r="A37" s="345"/>
      <c r="B37" s="346">
        <v>36</v>
      </c>
      <c r="C37" s="346">
        <v>106024</v>
      </c>
      <c r="D37" s="347" t="s">
        <v>121</v>
      </c>
      <c r="E37" s="348">
        <v>70</v>
      </c>
    </row>
    <row r="38" customHeight="1" spans="1:5">
      <c r="A38" s="345"/>
      <c r="B38" s="346">
        <v>37</v>
      </c>
      <c r="C38" s="346">
        <v>106025</v>
      </c>
      <c r="D38" s="347" t="s">
        <v>122</v>
      </c>
      <c r="E38" s="348">
        <v>70</v>
      </c>
    </row>
    <row r="39" customHeight="1" spans="1:5">
      <c r="A39" s="345"/>
      <c r="B39" s="346">
        <v>38</v>
      </c>
      <c r="C39" s="346">
        <v>106026</v>
      </c>
      <c r="D39" s="347" t="s">
        <v>123</v>
      </c>
      <c r="E39" s="348">
        <v>71</v>
      </c>
    </row>
    <row r="40" customHeight="1" spans="1:5">
      <c r="A40" s="345"/>
      <c r="B40" s="346">
        <v>39</v>
      </c>
      <c r="C40" s="346">
        <v>106027</v>
      </c>
      <c r="D40" s="347" t="s">
        <v>124</v>
      </c>
      <c r="E40" s="348">
        <v>71</v>
      </c>
    </row>
    <row r="41" customHeight="1" spans="1:5">
      <c r="A41" s="345"/>
      <c r="B41" s="346">
        <v>40</v>
      </c>
      <c r="C41" s="346">
        <v>106028</v>
      </c>
      <c r="D41" s="347" t="s">
        <v>125</v>
      </c>
      <c r="E41" s="348">
        <v>71</v>
      </c>
    </row>
    <row r="42" customHeight="1" spans="1:5">
      <c r="A42" s="345"/>
      <c r="B42" s="346">
        <v>41</v>
      </c>
      <c r="C42" s="346">
        <v>109001</v>
      </c>
      <c r="D42" s="347" t="s">
        <v>126</v>
      </c>
      <c r="E42" s="348">
        <v>72</v>
      </c>
    </row>
    <row r="43" customHeight="1" spans="1:5">
      <c r="A43" s="345"/>
      <c r="B43" s="346">
        <v>42</v>
      </c>
      <c r="C43" s="346">
        <v>110001</v>
      </c>
      <c r="D43" s="347" t="s">
        <v>127</v>
      </c>
      <c r="E43" s="348">
        <v>72</v>
      </c>
    </row>
    <row r="44" customHeight="1" spans="1:5">
      <c r="A44" s="345"/>
      <c r="B44" s="346">
        <v>43</v>
      </c>
      <c r="C44" s="346">
        <v>111001</v>
      </c>
      <c r="D44" s="347" t="s">
        <v>128</v>
      </c>
      <c r="E44" s="348">
        <v>73</v>
      </c>
    </row>
    <row r="45" customHeight="1" spans="1:5">
      <c r="A45" s="345"/>
      <c r="B45" s="346">
        <v>44</v>
      </c>
      <c r="C45" s="346">
        <v>200001</v>
      </c>
      <c r="D45" s="347" t="s">
        <v>129</v>
      </c>
      <c r="E45" s="348">
        <v>74</v>
      </c>
    </row>
    <row r="46" customHeight="1" spans="1:5">
      <c r="A46" s="345"/>
      <c r="B46" s="346">
        <v>45</v>
      </c>
      <c r="C46" s="346">
        <v>200002</v>
      </c>
      <c r="D46" s="349" t="s">
        <v>130</v>
      </c>
      <c r="E46" s="348">
        <v>74</v>
      </c>
    </row>
    <row r="47" customHeight="1" spans="1:5">
      <c r="A47" s="345"/>
      <c r="B47" s="346">
        <v>46</v>
      </c>
      <c r="C47" s="346">
        <v>200003</v>
      </c>
      <c r="D47" s="347" t="s">
        <v>131</v>
      </c>
      <c r="E47" s="348">
        <v>74</v>
      </c>
    </row>
    <row r="48" customHeight="1" spans="1:5">
      <c r="A48" s="345"/>
      <c r="B48" s="346">
        <v>47</v>
      </c>
      <c r="C48" s="346">
        <v>200005</v>
      </c>
      <c r="D48" s="347" t="s">
        <v>132</v>
      </c>
      <c r="E48" s="348">
        <v>75</v>
      </c>
    </row>
    <row r="49" customHeight="1" spans="1:5">
      <c r="A49" s="345"/>
      <c r="B49" s="346">
        <v>48</v>
      </c>
      <c r="C49" s="346">
        <v>200008</v>
      </c>
      <c r="D49" s="347" t="s">
        <v>133</v>
      </c>
      <c r="E49" s="348">
        <v>75</v>
      </c>
    </row>
    <row r="50" customHeight="1" spans="1:5">
      <c r="A50" s="345" t="s">
        <v>85</v>
      </c>
      <c r="B50" s="346">
        <v>49</v>
      </c>
      <c r="C50" s="346">
        <v>200009</v>
      </c>
      <c r="D50" s="347" t="s">
        <v>134</v>
      </c>
      <c r="E50" s="348">
        <v>75</v>
      </c>
    </row>
    <row r="51" customHeight="1" spans="1:5">
      <c r="A51" s="345"/>
      <c r="B51" s="346">
        <v>50</v>
      </c>
      <c r="C51" s="346">
        <v>200012</v>
      </c>
      <c r="D51" s="347" t="s">
        <v>135</v>
      </c>
      <c r="E51" s="348">
        <v>75</v>
      </c>
    </row>
    <row r="52" customHeight="1" spans="1:5">
      <c r="A52" s="345"/>
      <c r="B52" s="346">
        <v>51</v>
      </c>
      <c r="C52" s="346">
        <v>201001</v>
      </c>
      <c r="D52" s="347" t="s">
        <v>136</v>
      </c>
      <c r="E52" s="348">
        <v>76</v>
      </c>
    </row>
    <row r="53" customHeight="1" spans="1:5">
      <c r="A53" s="345"/>
      <c r="B53" s="346">
        <v>52</v>
      </c>
      <c r="C53" s="346">
        <v>201002</v>
      </c>
      <c r="D53" s="347" t="s">
        <v>137</v>
      </c>
      <c r="E53" s="348">
        <v>76</v>
      </c>
    </row>
    <row r="54" customHeight="1" spans="1:5">
      <c r="A54" s="345"/>
      <c r="B54" s="346">
        <v>53</v>
      </c>
      <c r="C54" s="346">
        <v>201003</v>
      </c>
      <c r="D54" s="347" t="s">
        <v>138</v>
      </c>
      <c r="E54" s="348">
        <v>77</v>
      </c>
    </row>
    <row r="55" customHeight="1" spans="1:5">
      <c r="A55" s="345"/>
      <c r="B55" s="346">
        <v>54</v>
      </c>
      <c r="C55" s="346">
        <v>201004</v>
      </c>
      <c r="D55" s="347" t="s">
        <v>139</v>
      </c>
      <c r="E55" s="348">
        <v>77</v>
      </c>
    </row>
    <row r="56" customHeight="1" spans="1:5">
      <c r="A56" s="345"/>
      <c r="B56" s="346">
        <v>55</v>
      </c>
      <c r="C56" s="346">
        <v>202001</v>
      </c>
      <c r="D56" s="347" t="s">
        <v>140</v>
      </c>
      <c r="E56" s="348">
        <v>77</v>
      </c>
    </row>
    <row r="57" customHeight="1" spans="1:5">
      <c r="A57" s="345"/>
      <c r="B57" s="346">
        <v>56</v>
      </c>
      <c r="C57" s="346">
        <v>203001</v>
      </c>
      <c r="D57" s="347" t="s">
        <v>141</v>
      </c>
      <c r="E57" s="348">
        <v>78</v>
      </c>
    </row>
    <row r="58" customHeight="1" spans="1:5">
      <c r="A58" s="345"/>
      <c r="B58" s="346">
        <v>57</v>
      </c>
      <c r="C58" s="346">
        <v>203002</v>
      </c>
      <c r="D58" s="347" t="s">
        <v>142</v>
      </c>
      <c r="E58" s="348">
        <v>78</v>
      </c>
    </row>
    <row r="59" customHeight="1" spans="1:5">
      <c r="A59" s="345"/>
      <c r="B59" s="346">
        <v>58</v>
      </c>
      <c r="C59" s="346">
        <v>203003</v>
      </c>
      <c r="D59" s="347" t="s">
        <v>143</v>
      </c>
      <c r="E59" s="348">
        <v>78</v>
      </c>
    </row>
    <row r="60" customHeight="1" spans="1:5">
      <c r="A60" s="345"/>
      <c r="B60" s="346">
        <v>59</v>
      </c>
      <c r="C60" s="346">
        <v>203004</v>
      </c>
      <c r="D60" s="347" t="s">
        <v>144</v>
      </c>
      <c r="E60" s="348">
        <v>79</v>
      </c>
    </row>
    <row r="61" customHeight="1" spans="1:5">
      <c r="A61" s="345"/>
      <c r="B61" s="346">
        <v>60</v>
      </c>
      <c r="C61" s="346">
        <v>203005</v>
      </c>
      <c r="D61" s="347" t="s">
        <v>145</v>
      </c>
      <c r="E61" s="348">
        <v>79</v>
      </c>
    </row>
    <row r="62" customHeight="1" spans="1:5">
      <c r="A62" s="345"/>
      <c r="B62" s="346">
        <v>61</v>
      </c>
      <c r="C62" s="346">
        <v>203006</v>
      </c>
      <c r="D62" s="347" t="s">
        <v>146</v>
      </c>
      <c r="E62" s="348">
        <v>79</v>
      </c>
    </row>
    <row r="63" customHeight="1" spans="1:5">
      <c r="A63" s="345"/>
      <c r="B63" s="346">
        <v>62</v>
      </c>
      <c r="C63" s="346">
        <v>203007</v>
      </c>
      <c r="D63" s="347" t="s">
        <v>147</v>
      </c>
      <c r="E63" s="348">
        <v>80</v>
      </c>
    </row>
    <row r="64" customHeight="1" spans="1:5">
      <c r="A64" s="345"/>
      <c r="B64" s="346">
        <v>63</v>
      </c>
      <c r="C64" s="346">
        <v>203008</v>
      </c>
      <c r="D64" s="347" t="s">
        <v>148</v>
      </c>
      <c r="E64" s="348">
        <v>80</v>
      </c>
    </row>
    <row r="65" customHeight="1" spans="1:5">
      <c r="A65" s="345"/>
      <c r="B65" s="346">
        <v>64</v>
      </c>
      <c r="C65" s="346">
        <v>203010</v>
      </c>
      <c r="D65" s="347" t="s">
        <v>149</v>
      </c>
      <c r="E65" s="348">
        <v>81</v>
      </c>
    </row>
    <row r="66" customHeight="1" spans="1:5">
      <c r="A66" s="345"/>
      <c r="B66" s="346">
        <v>65</v>
      </c>
      <c r="C66" s="346">
        <v>203032</v>
      </c>
      <c r="D66" s="347" t="s">
        <v>150</v>
      </c>
      <c r="E66" s="348">
        <v>81</v>
      </c>
    </row>
    <row r="67" customHeight="1" spans="1:5">
      <c r="A67" s="345"/>
      <c r="B67" s="346">
        <v>66</v>
      </c>
      <c r="C67" s="346">
        <v>206001</v>
      </c>
      <c r="D67" s="347" t="s">
        <v>151</v>
      </c>
      <c r="E67" s="348">
        <v>81</v>
      </c>
    </row>
    <row r="68" customHeight="1" spans="1:5">
      <c r="A68" s="345"/>
      <c r="B68" s="346">
        <v>67</v>
      </c>
      <c r="C68" s="346">
        <v>207001</v>
      </c>
      <c r="D68" s="347" t="s">
        <v>152</v>
      </c>
      <c r="E68" s="348">
        <v>82</v>
      </c>
    </row>
    <row r="69" customHeight="1" spans="1:5">
      <c r="A69" s="345"/>
      <c r="B69" s="346">
        <v>68</v>
      </c>
      <c r="C69" s="346">
        <v>207002</v>
      </c>
      <c r="D69" s="347" t="s">
        <v>153</v>
      </c>
      <c r="E69" s="348">
        <v>82</v>
      </c>
    </row>
    <row r="70" customHeight="1" spans="1:5">
      <c r="A70" s="345"/>
      <c r="B70" s="346">
        <v>69</v>
      </c>
      <c r="C70" s="346">
        <v>208001</v>
      </c>
      <c r="D70" s="347" t="s">
        <v>154</v>
      </c>
      <c r="E70" s="348">
        <v>82</v>
      </c>
    </row>
    <row r="71" customHeight="1" spans="1:5">
      <c r="A71" s="345"/>
      <c r="B71" s="346">
        <v>70</v>
      </c>
      <c r="C71" s="346">
        <v>209001</v>
      </c>
      <c r="D71" s="347" t="s">
        <v>155</v>
      </c>
      <c r="E71" s="348">
        <v>83</v>
      </c>
    </row>
    <row r="72" customHeight="1" spans="1:5">
      <c r="A72" s="345"/>
      <c r="B72" s="346">
        <v>71</v>
      </c>
      <c r="C72" s="346">
        <v>210001</v>
      </c>
      <c r="D72" s="347" t="s">
        <v>156</v>
      </c>
      <c r="E72" s="348">
        <v>84</v>
      </c>
    </row>
    <row r="73" customHeight="1" spans="1:5">
      <c r="A73" s="345"/>
      <c r="B73" s="346">
        <v>72</v>
      </c>
      <c r="C73" s="346">
        <v>300001</v>
      </c>
      <c r="D73" s="347" t="s">
        <v>157</v>
      </c>
      <c r="E73" s="348">
        <v>84</v>
      </c>
    </row>
    <row r="74" customHeight="1" spans="1:5">
      <c r="A74" s="350" t="s">
        <v>85</v>
      </c>
      <c r="B74" s="346">
        <v>73</v>
      </c>
      <c r="C74" s="346">
        <v>300002</v>
      </c>
      <c r="D74" s="347" t="s">
        <v>158</v>
      </c>
      <c r="E74" s="348">
        <v>84</v>
      </c>
    </row>
    <row r="75" customHeight="1" spans="1:5">
      <c r="A75" s="350"/>
      <c r="B75" s="346">
        <v>74</v>
      </c>
      <c r="C75" s="346">
        <v>300004</v>
      </c>
      <c r="D75" s="347" t="s">
        <v>159</v>
      </c>
      <c r="E75" s="348">
        <v>85</v>
      </c>
    </row>
    <row r="76" customHeight="1" spans="1:5">
      <c r="A76" s="350"/>
      <c r="B76" s="346">
        <v>75</v>
      </c>
      <c r="C76" s="346">
        <v>301001</v>
      </c>
      <c r="D76" s="347" t="s">
        <v>160</v>
      </c>
      <c r="E76" s="348">
        <v>85</v>
      </c>
    </row>
    <row r="77" customHeight="1" spans="1:5">
      <c r="A77" s="350"/>
      <c r="B77" s="346">
        <v>76</v>
      </c>
      <c r="C77" s="346">
        <v>302001</v>
      </c>
      <c r="D77" s="347" t="s">
        <v>161</v>
      </c>
      <c r="E77" s="348">
        <v>86</v>
      </c>
    </row>
    <row r="78" customHeight="1" spans="1:5">
      <c r="A78" s="350"/>
      <c r="B78" s="346">
        <v>77</v>
      </c>
      <c r="C78" s="346">
        <v>303001</v>
      </c>
      <c r="D78" s="347" t="s">
        <v>162</v>
      </c>
      <c r="E78" s="348">
        <v>86</v>
      </c>
    </row>
    <row r="79" customHeight="1" spans="1:5">
      <c r="A79" s="350"/>
      <c r="B79" s="346">
        <v>78</v>
      </c>
      <c r="C79" s="346">
        <v>304001</v>
      </c>
      <c r="D79" s="347" t="s">
        <v>163</v>
      </c>
      <c r="E79" s="348">
        <v>87</v>
      </c>
    </row>
    <row r="80" customHeight="1" spans="1:5">
      <c r="A80" s="350"/>
      <c r="B80" s="346">
        <v>79</v>
      </c>
      <c r="C80" s="346">
        <v>400001</v>
      </c>
      <c r="D80" s="347" t="s">
        <v>164</v>
      </c>
      <c r="E80" s="348">
        <v>87</v>
      </c>
    </row>
    <row r="81" customHeight="1" spans="1:5">
      <c r="A81" s="350"/>
      <c r="B81" s="346">
        <v>80</v>
      </c>
      <c r="C81" s="346">
        <v>404001</v>
      </c>
      <c r="D81" s="347" t="s">
        <v>165</v>
      </c>
      <c r="E81" s="348">
        <v>88</v>
      </c>
    </row>
    <row r="82" customHeight="1" spans="1:5">
      <c r="A82" s="350"/>
      <c r="B82" s="346">
        <v>81</v>
      </c>
      <c r="C82" s="346">
        <v>405001</v>
      </c>
      <c r="D82" s="347" t="s">
        <v>166</v>
      </c>
      <c r="E82" s="348">
        <v>88</v>
      </c>
    </row>
    <row r="83" customHeight="1" spans="1:5">
      <c r="A83" s="350"/>
      <c r="B83" s="346">
        <v>82</v>
      </c>
      <c r="C83" s="346">
        <v>406001</v>
      </c>
      <c r="D83" s="347" t="s">
        <v>167</v>
      </c>
      <c r="E83" s="348">
        <v>89</v>
      </c>
    </row>
    <row r="84" customHeight="1" spans="1:5">
      <c r="A84" s="350"/>
      <c r="B84" s="346">
        <v>83</v>
      </c>
      <c r="C84" s="346">
        <v>407001</v>
      </c>
      <c r="D84" s="347" t="s">
        <v>168</v>
      </c>
      <c r="E84" s="348">
        <v>89</v>
      </c>
    </row>
    <row r="85" customHeight="1" spans="1:5">
      <c r="A85" s="350"/>
      <c r="B85" s="346">
        <v>84</v>
      </c>
      <c r="C85" s="346">
        <v>408001</v>
      </c>
      <c r="D85" s="347" t="s">
        <v>169</v>
      </c>
      <c r="E85" s="348">
        <v>90</v>
      </c>
    </row>
    <row r="86" customHeight="1" spans="1:5">
      <c r="A86" s="350"/>
      <c r="B86" s="346">
        <v>85</v>
      </c>
      <c r="C86" s="346">
        <v>409001</v>
      </c>
      <c r="D86" s="347" t="s">
        <v>170</v>
      </c>
      <c r="E86" s="348">
        <v>90</v>
      </c>
    </row>
    <row r="87" customHeight="1" spans="1:5">
      <c r="A87" s="350"/>
      <c r="B87" s="346">
        <v>86</v>
      </c>
      <c r="C87" s="346">
        <v>411001</v>
      </c>
      <c r="D87" s="347" t="s">
        <v>171</v>
      </c>
      <c r="E87" s="348">
        <v>90</v>
      </c>
    </row>
    <row r="88" customHeight="1" spans="1:5">
      <c r="A88" s="350"/>
      <c r="B88" s="346">
        <v>87</v>
      </c>
      <c r="C88" s="346">
        <v>412001</v>
      </c>
      <c r="D88" s="347" t="s">
        <v>172</v>
      </c>
      <c r="E88" s="348">
        <v>91</v>
      </c>
    </row>
    <row r="89" customHeight="1" spans="1:5">
      <c r="A89" s="350"/>
      <c r="B89" s="346">
        <v>88</v>
      </c>
      <c r="C89" s="346">
        <v>412002</v>
      </c>
      <c r="D89" s="347" t="s">
        <v>173</v>
      </c>
      <c r="E89" s="348">
        <v>91</v>
      </c>
    </row>
    <row r="90" customHeight="1" spans="1:5">
      <c r="A90" s="350"/>
      <c r="B90" s="346">
        <v>89</v>
      </c>
      <c r="C90" s="346">
        <v>416001</v>
      </c>
      <c r="D90" s="347" t="s">
        <v>174</v>
      </c>
      <c r="E90" s="348">
        <v>92</v>
      </c>
    </row>
    <row r="91" customHeight="1" spans="1:5">
      <c r="A91" s="350"/>
      <c r="B91" s="346">
        <v>90</v>
      </c>
      <c r="C91" s="346">
        <v>417001</v>
      </c>
      <c r="D91" s="347" t="s">
        <v>175</v>
      </c>
      <c r="E91" s="348">
        <v>92</v>
      </c>
    </row>
    <row r="92" customHeight="1" spans="1:5">
      <c r="A92" s="350"/>
      <c r="B92" s="346">
        <v>91</v>
      </c>
      <c r="C92" s="346">
        <v>418001</v>
      </c>
      <c r="D92" s="347" t="s">
        <v>176</v>
      </c>
      <c r="E92" s="348">
        <v>93</v>
      </c>
    </row>
    <row r="93" customHeight="1" spans="1:5">
      <c r="A93" s="350"/>
      <c r="B93" s="346">
        <v>92</v>
      </c>
      <c r="C93" s="346">
        <v>419001</v>
      </c>
      <c r="D93" s="347" t="s">
        <v>177</v>
      </c>
      <c r="E93" s="348">
        <v>93</v>
      </c>
    </row>
    <row r="94" customHeight="1" spans="1:5">
      <c r="A94" s="350"/>
      <c r="B94" s="346">
        <v>93</v>
      </c>
      <c r="C94" s="346">
        <v>420001</v>
      </c>
      <c r="D94" s="347" t="s">
        <v>178</v>
      </c>
      <c r="E94" s="348">
        <v>94</v>
      </c>
    </row>
    <row r="95" customHeight="1" spans="1:5">
      <c r="A95" s="350"/>
      <c r="B95" s="346">
        <v>94</v>
      </c>
      <c r="C95" s="346">
        <v>422001</v>
      </c>
      <c r="D95" s="347" t="s">
        <v>179</v>
      </c>
      <c r="E95" s="348">
        <v>94</v>
      </c>
    </row>
    <row r="96" customHeight="1" spans="1:5">
      <c r="A96" s="350"/>
      <c r="B96" s="346">
        <v>95</v>
      </c>
      <c r="C96" s="346">
        <v>423001</v>
      </c>
      <c r="D96" s="347" t="s">
        <v>180</v>
      </c>
      <c r="E96" s="348">
        <v>95</v>
      </c>
    </row>
    <row r="97" customHeight="1" spans="1:5">
      <c r="A97" s="350"/>
      <c r="B97" s="346">
        <v>96</v>
      </c>
      <c r="C97" s="346">
        <v>424001</v>
      </c>
      <c r="D97" s="347" t="s">
        <v>181</v>
      </c>
      <c r="E97" s="348">
        <v>95</v>
      </c>
    </row>
    <row r="98" customHeight="1" spans="1:5">
      <c r="A98" s="350" t="s">
        <v>85</v>
      </c>
      <c r="B98" s="346">
        <v>97</v>
      </c>
      <c r="C98" s="346">
        <v>425001</v>
      </c>
      <c r="D98" s="347" t="s">
        <v>182</v>
      </c>
      <c r="E98" s="348">
        <v>96</v>
      </c>
    </row>
    <row r="99" customHeight="1" spans="1:5">
      <c r="A99" s="350"/>
      <c r="B99" s="346">
        <v>98</v>
      </c>
      <c r="C99" s="346">
        <v>426001</v>
      </c>
      <c r="D99" s="347" t="s">
        <v>183</v>
      </c>
      <c r="E99" s="348">
        <v>96</v>
      </c>
    </row>
    <row r="100" customHeight="1" spans="1:5">
      <c r="A100" s="350"/>
      <c r="B100" s="346">
        <v>99</v>
      </c>
      <c r="C100" s="346">
        <v>427001</v>
      </c>
      <c r="D100" s="347" t="s">
        <v>184</v>
      </c>
      <c r="E100" s="348">
        <v>97</v>
      </c>
    </row>
    <row r="101" customHeight="1" spans="1:5">
      <c r="A101" s="350"/>
      <c r="B101" s="346">
        <v>100</v>
      </c>
      <c r="C101" s="346">
        <v>429001</v>
      </c>
      <c r="D101" s="347" t="s">
        <v>185</v>
      </c>
      <c r="E101" s="348">
        <v>97</v>
      </c>
    </row>
    <row r="102" customHeight="1" spans="1:5">
      <c r="A102" s="350"/>
      <c r="B102" s="346">
        <v>101</v>
      </c>
      <c r="C102" s="346">
        <v>430001</v>
      </c>
      <c r="D102" s="347" t="s">
        <v>186</v>
      </c>
      <c r="E102" s="348">
        <v>98</v>
      </c>
    </row>
    <row r="103" customHeight="1" spans="1:5">
      <c r="A103" s="350"/>
      <c r="B103" s="346">
        <v>102</v>
      </c>
      <c r="C103" s="346">
        <v>433001</v>
      </c>
      <c r="D103" s="347" t="s">
        <v>187</v>
      </c>
      <c r="E103" s="348">
        <v>99</v>
      </c>
    </row>
    <row r="104" customHeight="1" spans="1:5">
      <c r="A104" s="350"/>
      <c r="B104" s="346">
        <v>103</v>
      </c>
      <c r="C104" s="346">
        <v>434001</v>
      </c>
      <c r="D104" s="347" t="s">
        <v>188</v>
      </c>
      <c r="E104" s="348">
        <v>99</v>
      </c>
    </row>
    <row r="105" customHeight="1" spans="1:5">
      <c r="A105" s="350"/>
      <c r="B105" s="346">
        <v>104</v>
      </c>
      <c r="C105" s="346">
        <v>435001</v>
      </c>
      <c r="D105" s="347" t="s">
        <v>189</v>
      </c>
      <c r="E105" s="348">
        <v>100</v>
      </c>
    </row>
    <row r="106" customHeight="1" spans="1:5">
      <c r="A106" s="350"/>
      <c r="B106" s="346">
        <v>105</v>
      </c>
      <c r="C106" s="346">
        <v>436001</v>
      </c>
      <c r="D106" s="347" t="s">
        <v>190</v>
      </c>
      <c r="E106" s="348">
        <v>100</v>
      </c>
    </row>
    <row r="107" customHeight="1" spans="1:5">
      <c r="A107" s="350"/>
      <c r="B107" s="346">
        <v>106</v>
      </c>
      <c r="C107" s="346">
        <v>500001</v>
      </c>
      <c r="D107" s="347" t="s">
        <v>191</v>
      </c>
      <c r="E107" s="348">
        <v>101</v>
      </c>
    </row>
    <row r="108" customHeight="1" spans="1:5">
      <c r="A108" s="350"/>
      <c r="B108" s="346">
        <v>107</v>
      </c>
      <c r="C108" s="346">
        <v>500002</v>
      </c>
      <c r="D108" s="347" t="s">
        <v>192</v>
      </c>
      <c r="E108" s="348">
        <v>101</v>
      </c>
    </row>
    <row r="109" customHeight="1" spans="1:5">
      <c r="A109" s="350"/>
      <c r="B109" s="346">
        <v>108</v>
      </c>
      <c r="C109" s="346">
        <v>500004</v>
      </c>
      <c r="D109" s="347" t="s">
        <v>193</v>
      </c>
      <c r="E109" s="348">
        <v>102</v>
      </c>
    </row>
    <row r="110" customHeight="1" spans="1:5">
      <c r="A110" s="350"/>
      <c r="B110" s="346">
        <v>109</v>
      </c>
      <c r="C110" s="346">
        <v>500006</v>
      </c>
      <c r="D110" s="347" t="s">
        <v>194</v>
      </c>
      <c r="E110" s="348">
        <v>102</v>
      </c>
    </row>
    <row r="111" customHeight="1" spans="1:5">
      <c r="A111" s="350"/>
      <c r="B111" s="346">
        <v>110</v>
      </c>
      <c r="C111" s="346">
        <v>501001</v>
      </c>
      <c r="D111" s="347" t="s">
        <v>195</v>
      </c>
      <c r="E111" s="348">
        <v>103</v>
      </c>
    </row>
    <row r="112" customHeight="1" spans="1:5">
      <c r="A112" s="350"/>
      <c r="B112" s="346">
        <v>111</v>
      </c>
      <c r="C112" s="346">
        <v>503001</v>
      </c>
      <c r="D112" s="347" t="s">
        <v>196</v>
      </c>
      <c r="E112" s="348">
        <v>103</v>
      </c>
    </row>
    <row r="113" customHeight="1" spans="1:5">
      <c r="A113" s="350"/>
      <c r="B113" s="346">
        <v>112</v>
      </c>
      <c r="C113" s="346">
        <v>600001</v>
      </c>
      <c r="D113" s="347" t="s">
        <v>197</v>
      </c>
      <c r="E113" s="348">
        <v>104</v>
      </c>
    </row>
    <row r="114" customHeight="1" spans="1:5">
      <c r="A114" s="350"/>
      <c r="B114" s="346">
        <v>113</v>
      </c>
      <c r="C114" s="346">
        <v>600002</v>
      </c>
      <c r="D114" s="347" t="s">
        <v>198</v>
      </c>
      <c r="E114" s="348">
        <v>104</v>
      </c>
    </row>
    <row r="115" customHeight="1" spans="1:5">
      <c r="A115" s="350"/>
      <c r="B115" s="346">
        <v>114</v>
      </c>
      <c r="C115" s="346">
        <v>600004</v>
      </c>
      <c r="D115" s="347" t="s">
        <v>199</v>
      </c>
      <c r="E115" s="348">
        <v>105</v>
      </c>
    </row>
    <row r="116" customHeight="1" spans="1:5">
      <c r="A116" s="350"/>
      <c r="B116" s="346">
        <v>115</v>
      </c>
      <c r="C116" s="346">
        <v>600005</v>
      </c>
      <c r="D116" s="347" t="s">
        <v>200</v>
      </c>
      <c r="E116" s="348">
        <v>105</v>
      </c>
    </row>
    <row r="117" customHeight="1" spans="1:5">
      <c r="A117" s="350"/>
      <c r="B117" s="346">
        <v>116</v>
      </c>
      <c r="C117" s="346">
        <v>600006</v>
      </c>
      <c r="D117" s="347" t="s">
        <v>201</v>
      </c>
      <c r="E117" s="348">
        <v>105</v>
      </c>
    </row>
    <row r="118" customHeight="1" spans="1:5">
      <c r="A118" s="350"/>
      <c r="B118" s="346">
        <v>117</v>
      </c>
      <c r="C118" s="346">
        <v>600008</v>
      </c>
      <c r="D118" s="347" t="s">
        <v>202</v>
      </c>
      <c r="E118" s="348">
        <v>105</v>
      </c>
    </row>
    <row r="119" customHeight="1" spans="1:5">
      <c r="A119" s="350"/>
      <c r="B119" s="346">
        <v>118</v>
      </c>
      <c r="C119" s="346">
        <v>600009</v>
      </c>
      <c r="D119" s="347" t="s">
        <v>203</v>
      </c>
      <c r="E119" s="348">
        <v>106</v>
      </c>
    </row>
    <row r="120" customHeight="1" spans="1:5">
      <c r="A120" s="350"/>
      <c r="B120" s="346">
        <v>119</v>
      </c>
      <c r="C120" s="346">
        <v>600010</v>
      </c>
      <c r="D120" s="347" t="s">
        <v>204</v>
      </c>
      <c r="E120" s="348">
        <v>106</v>
      </c>
    </row>
    <row r="121" customHeight="1" spans="1:5">
      <c r="A121" s="350"/>
      <c r="B121" s="346">
        <v>120</v>
      </c>
      <c r="C121" s="346">
        <v>600011</v>
      </c>
      <c r="D121" s="347" t="s">
        <v>205</v>
      </c>
      <c r="E121" s="348">
        <v>106</v>
      </c>
    </row>
    <row r="122" customHeight="1" spans="1:5">
      <c r="A122" s="350" t="s">
        <v>85</v>
      </c>
      <c r="B122" s="346">
        <v>121</v>
      </c>
      <c r="C122" s="346">
        <v>600013</v>
      </c>
      <c r="D122" s="347" t="s">
        <v>206</v>
      </c>
      <c r="E122" s="348">
        <v>107</v>
      </c>
    </row>
    <row r="123" customHeight="1" spans="1:5">
      <c r="A123" s="350"/>
      <c r="B123" s="346">
        <v>122</v>
      </c>
      <c r="C123" s="346">
        <v>600014</v>
      </c>
      <c r="D123" s="347" t="s">
        <v>207</v>
      </c>
      <c r="E123" s="348">
        <v>107</v>
      </c>
    </row>
    <row r="124" customHeight="1" spans="1:5">
      <c r="A124" s="350"/>
      <c r="B124" s="346">
        <v>123</v>
      </c>
      <c r="C124" s="346">
        <v>600015</v>
      </c>
      <c r="D124" s="347" t="s">
        <v>208</v>
      </c>
      <c r="E124" s="348">
        <v>107</v>
      </c>
    </row>
    <row r="125" customHeight="1" spans="1:5">
      <c r="A125" s="350"/>
      <c r="B125" s="346">
        <v>124</v>
      </c>
      <c r="C125" s="346">
        <v>600016</v>
      </c>
      <c r="D125" s="347" t="s">
        <v>209</v>
      </c>
      <c r="E125" s="348">
        <v>107</v>
      </c>
    </row>
    <row r="126" customHeight="1" spans="1:5">
      <c r="A126" s="350"/>
      <c r="B126" s="346">
        <v>125</v>
      </c>
      <c r="C126" s="346">
        <v>600019</v>
      </c>
      <c r="D126" s="347" t="s">
        <v>210</v>
      </c>
      <c r="E126" s="348">
        <v>108</v>
      </c>
    </row>
    <row r="127" customHeight="1" spans="1:5">
      <c r="A127" s="350"/>
      <c r="B127" s="346">
        <v>126</v>
      </c>
      <c r="C127" s="346">
        <v>600020</v>
      </c>
      <c r="D127" s="347" t="s">
        <v>211</v>
      </c>
      <c r="E127" s="348">
        <v>108</v>
      </c>
    </row>
    <row r="128" customHeight="1" spans="1:5">
      <c r="A128" s="350"/>
      <c r="B128" s="346">
        <v>127</v>
      </c>
      <c r="C128" s="346">
        <v>600021</v>
      </c>
      <c r="D128" s="347" t="s">
        <v>212</v>
      </c>
      <c r="E128" s="348">
        <v>108</v>
      </c>
    </row>
    <row r="129" customHeight="1" spans="1:5">
      <c r="A129" s="350"/>
      <c r="B129" s="346">
        <v>128</v>
      </c>
      <c r="C129" s="346">
        <v>600022</v>
      </c>
      <c r="D129" s="347" t="s">
        <v>213</v>
      </c>
      <c r="E129" s="348">
        <v>109</v>
      </c>
    </row>
    <row r="130" customHeight="1" spans="1:5">
      <c r="A130" s="350"/>
      <c r="B130" s="346">
        <v>129</v>
      </c>
      <c r="C130" s="346">
        <v>600023</v>
      </c>
      <c r="D130" s="347" t="s">
        <v>214</v>
      </c>
      <c r="E130" s="348">
        <v>109</v>
      </c>
    </row>
    <row r="131" customHeight="1" spans="1:5">
      <c r="A131" s="350"/>
      <c r="B131" s="346">
        <v>130</v>
      </c>
      <c r="C131" s="346">
        <v>600024</v>
      </c>
      <c r="D131" s="347" t="s">
        <v>215</v>
      </c>
      <c r="E131" s="348">
        <v>109</v>
      </c>
    </row>
    <row r="132" customHeight="1" spans="1:5">
      <c r="A132" s="350"/>
      <c r="B132" s="346">
        <v>131</v>
      </c>
      <c r="C132" s="346">
        <v>600025</v>
      </c>
      <c r="D132" s="347" t="s">
        <v>216</v>
      </c>
      <c r="E132" s="348">
        <v>109</v>
      </c>
    </row>
    <row r="133" customHeight="1" spans="1:5">
      <c r="A133" s="350"/>
      <c r="B133" s="346">
        <v>132</v>
      </c>
      <c r="C133" s="346">
        <v>600027</v>
      </c>
      <c r="D133" s="347" t="s">
        <v>217</v>
      </c>
      <c r="E133" s="348">
        <v>110</v>
      </c>
    </row>
    <row r="134" customHeight="1" spans="1:5">
      <c r="A134" s="350"/>
      <c r="B134" s="346">
        <v>133</v>
      </c>
      <c r="C134" s="346">
        <v>600030</v>
      </c>
      <c r="D134" s="347" t="s">
        <v>218</v>
      </c>
      <c r="E134" s="348">
        <v>110</v>
      </c>
    </row>
    <row r="135" customHeight="1" spans="1:5">
      <c r="A135" s="350"/>
      <c r="B135" s="346">
        <v>134</v>
      </c>
      <c r="C135" s="346">
        <v>600031</v>
      </c>
      <c r="D135" s="347" t="s">
        <v>219</v>
      </c>
      <c r="E135" s="348">
        <v>110</v>
      </c>
    </row>
    <row r="136" customHeight="1" spans="1:5">
      <c r="A136" s="350"/>
      <c r="B136" s="346">
        <v>135</v>
      </c>
      <c r="C136" s="346">
        <v>600032</v>
      </c>
      <c r="D136" s="347" t="s">
        <v>220</v>
      </c>
      <c r="E136" s="348">
        <v>110</v>
      </c>
    </row>
    <row r="137" customHeight="1" spans="1:5">
      <c r="A137" s="350"/>
      <c r="B137" s="346">
        <v>136</v>
      </c>
      <c r="C137" s="346">
        <v>600034</v>
      </c>
      <c r="D137" s="347" t="s">
        <v>221</v>
      </c>
      <c r="E137" s="348">
        <v>110</v>
      </c>
    </row>
    <row r="138" customHeight="1" spans="1:5">
      <c r="A138" s="350"/>
      <c r="B138" s="346">
        <v>137</v>
      </c>
      <c r="C138" s="346">
        <v>600035</v>
      </c>
      <c r="D138" s="347" t="s">
        <v>222</v>
      </c>
      <c r="E138" s="348">
        <v>111</v>
      </c>
    </row>
    <row r="139" customHeight="1" spans="1:5">
      <c r="A139" s="350"/>
      <c r="B139" s="346">
        <v>138</v>
      </c>
      <c r="C139" s="346">
        <v>600037</v>
      </c>
      <c r="D139" s="347" t="s">
        <v>223</v>
      </c>
      <c r="E139" s="348">
        <v>111</v>
      </c>
    </row>
    <row r="140" customHeight="1" spans="1:5">
      <c r="A140" s="350"/>
      <c r="B140" s="346">
        <v>139</v>
      </c>
      <c r="C140" s="346">
        <v>600038</v>
      </c>
      <c r="D140" s="347" t="s">
        <v>224</v>
      </c>
      <c r="E140" s="348">
        <v>111</v>
      </c>
    </row>
    <row r="141" customHeight="1" spans="1:5">
      <c r="A141" s="350"/>
      <c r="B141" s="346">
        <v>140</v>
      </c>
      <c r="C141" s="346">
        <v>600039</v>
      </c>
      <c r="D141" s="347" t="s">
        <v>225</v>
      </c>
      <c r="E141" s="348">
        <v>112</v>
      </c>
    </row>
    <row r="142" customHeight="1" spans="1:5">
      <c r="A142" s="350"/>
      <c r="B142" s="346">
        <v>141</v>
      </c>
      <c r="C142" s="346">
        <v>600040</v>
      </c>
      <c r="D142" s="347" t="s">
        <v>226</v>
      </c>
      <c r="E142" s="348">
        <v>112</v>
      </c>
    </row>
    <row r="143" customHeight="1" spans="1:5">
      <c r="A143" s="350"/>
      <c r="B143" s="346">
        <v>142</v>
      </c>
      <c r="C143" s="346">
        <v>600041</v>
      </c>
      <c r="D143" s="347" t="s">
        <v>227</v>
      </c>
      <c r="E143" s="348">
        <v>112</v>
      </c>
    </row>
    <row r="144" customHeight="1" spans="1:5">
      <c r="A144" s="350"/>
      <c r="B144" s="346">
        <v>143</v>
      </c>
      <c r="C144" s="346">
        <v>600043</v>
      </c>
      <c r="D144" s="347" t="s">
        <v>228</v>
      </c>
      <c r="E144" s="348">
        <v>112</v>
      </c>
    </row>
    <row r="145" customHeight="1" spans="1:5">
      <c r="A145" s="350"/>
      <c r="B145" s="346">
        <v>144</v>
      </c>
      <c r="C145" s="346">
        <v>600044</v>
      </c>
      <c r="D145" s="347" t="s">
        <v>229</v>
      </c>
      <c r="E145" s="348">
        <v>113</v>
      </c>
    </row>
    <row r="146" customHeight="1" spans="1:5">
      <c r="A146" s="350" t="s">
        <v>85</v>
      </c>
      <c r="B146" s="346">
        <v>145</v>
      </c>
      <c r="C146" s="346">
        <v>600045</v>
      </c>
      <c r="D146" s="347" t="s">
        <v>230</v>
      </c>
      <c r="E146" s="348">
        <v>113</v>
      </c>
    </row>
    <row r="147" customHeight="1" spans="1:5">
      <c r="A147" s="350"/>
      <c r="B147" s="346">
        <v>146</v>
      </c>
      <c r="C147" s="346">
        <v>600046</v>
      </c>
      <c r="D147" s="347" t="s">
        <v>231</v>
      </c>
      <c r="E147" s="348">
        <v>113</v>
      </c>
    </row>
    <row r="148" customHeight="1" spans="1:5">
      <c r="A148" s="350"/>
      <c r="B148" s="346">
        <v>147</v>
      </c>
      <c r="C148" s="346">
        <v>600047</v>
      </c>
      <c r="D148" s="347" t="s">
        <v>232</v>
      </c>
      <c r="E148" s="348">
        <v>113</v>
      </c>
    </row>
    <row r="149" customHeight="1" spans="1:5">
      <c r="A149" s="350"/>
      <c r="B149" s="346">
        <v>148</v>
      </c>
      <c r="C149" s="346">
        <v>600048</v>
      </c>
      <c r="D149" s="347" t="s">
        <v>233</v>
      </c>
      <c r="E149" s="348">
        <v>114</v>
      </c>
    </row>
    <row r="150" customHeight="1" spans="1:5">
      <c r="A150" s="350"/>
      <c r="B150" s="346">
        <v>149</v>
      </c>
      <c r="C150" s="346">
        <v>600049</v>
      </c>
      <c r="D150" s="347" t="s">
        <v>234</v>
      </c>
      <c r="E150" s="348">
        <v>114</v>
      </c>
    </row>
    <row r="151" customHeight="1" spans="1:5">
      <c r="A151" s="350"/>
      <c r="B151" s="346">
        <v>150</v>
      </c>
      <c r="C151" s="346">
        <v>600050</v>
      </c>
      <c r="D151" s="347" t="s">
        <v>235</v>
      </c>
      <c r="E151" s="348">
        <v>114</v>
      </c>
    </row>
    <row r="152" customHeight="1" spans="1:5">
      <c r="A152" s="350"/>
      <c r="B152" s="346">
        <v>151</v>
      </c>
      <c r="C152" s="346">
        <v>600051</v>
      </c>
      <c r="D152" s="347" t="s">
        <v>236</v>
      </c>
      <c r="E152" s="348">
        <v>114</v>
      </c>
    </row>
    <row r="153" customHeight="1" spans="1:5">
      <c r="A153" s="350"/>
      <c r="B153" s="346">
        <v>152</v>
      </c>
      <c r="C153" s="346">
        <v>600052</v>
      </c>
      <c r="D153" s="347" t="s">
        <v>237</v>
      </c>
      <c r="E153" s="348">
        <v>114</v>
      </c>
    </row>
    <row r="154" customHeight="1" spans="1:5">
      <c r="A154" s="350"/>
      <c r="B154" s="346">
        <v>153</v>
      </c>
      <c r="C154" s="346">
        <v>600053</v>
      </c>
      <c r="D154" s="347" t="s">
        <v>238</v>
      </c>
      <c r="E154" s="348">
        <v>115</v>
      </c>
    </row>
    <row r="155" customHeight="1" spans="1:5">
      <c r="A155" s="350"/>
      <c r="B155" s="346">
        <v>154</v>
      </c>
      <c r="C155" s="346">
        <v>600054</v>
      </c>
      <c r="D155" s="347" t="s">
        <v>239</v>
      </c>
      <c r="E155" s="348">
        <v>115</v>
      </c>
    </row>
    <row r="156" customHeight="1" spans="1:5">
      <c r="A156" s="350"/>
      <c r="B156" s="346">
        <v>155</v>
      </c>
      <c r="C156" s="346">
        <v>600055</v>
      </c>
      <c r="D156" s="347" t="s">
        <v>240</v>
      </c>
      <c r="E156" s="348">
        <v>115</v>
      </c>
    </row>
    <row r="157" customHeight="1" spans="1:5">
      <c r="A157" s="350"/>
      <c r="B157" s="346">
        <v>156</v>
      </c>
      <c r="C157" s="346">
        <v>600056</v>
      </c>
      <c r="D157" s="347" t="s">
        <v>241</v>
      </c>
      <c r="E157" s="348">
        <v>116</v>
      </c>
    </row>
    <row r="158" customHeight="1" spans="1:5">
      <c r="A158" s="350"/>
      <c r="B158" s="346">
        <v>157</v>
      </c>
      <c r="C158" s="346">
        <v>600057</v>
      </c>
      <c r="D158" s="347" t="s">
        <v>242</v>
      </c>
      <c r="E158" s="348">
        <v>116</v>
      </c>
    </row>
    <row r="159" customHeight="1" spans="1:5">
      <c r="A159" s="350"/>
      <c r="B159" s="346">
        <v>158</v>
      </c>
      <c r="C159" s="346">
        <v>600058</v>
      </c>
      <c r="D159" s="347" t="s">
        <v>243</v>
      </c>
      <c r="E159" s="348">
        <v>116</v>
      </c>
    </row>
    <row r="160" customHeight="1" spans="1:5">
      <c r="A160" s="350"/>
      <c r="B160" s="346">
        <v>159</v>
      </c>
      <c r="C160" s="346">
        <v>600059</v>
      </c>
      <c r="D160" s="347" t="s">
        <v>244</v>
      </c>
      <c r="E160" s="348">
        <v>116</v>
      </c>
    </row>
    <row r="161" customHeight="1" spans="1:5">
      <c r="A161" s="350"/>
      <c r="B161" s="346">
        <v>160</v>
      </c>
      <c r="C161" s="346">
        <v>600060</v>
      </c>
      <c r="D161" s="347" t="s">
        <v>245</v>
      </c>
      <c r="E161" s="348">
        <v>117</v>
      </c>
    </row>
    <row r="162" customHeight="1" spans="1:5">
      <c r="A162" s="350"/>
      <c r="B162" s="346">
        <v>161</v>
      </c>
      <c r="C162" s="346">
        <v>600061</v>
      </c>
      <c r="D162" s="347" t="s">
        <v>246</v>
      </c>
      <c r="E162" s="348">
        <v>117</v>
      </c>
    </row>
    <row r="163" customHeight="1" spans="1:5">
      <c r="A163" s="350"/>
      <c r="B163" s="346">
        <v>162</v>
      </c>
      <c r="C163" s="346">
        <v>600062</v>
      </c>
      <c r="D163" s="347" t="s">
        <v>247</v>
      </c>
      <c r="E163" s="348">
        <v>117</v>
      </c>
    </row>
    <row r="164" customHeight="1" spans="1:5">
      <c r="A164" s="350"/>
      <c r="B164" s="346">
        <v>163</v>
      </c>
      <c r="C164" s="346">
        <v>600063</v>
      </c>
      <c r="D164" s="347" t="s">
        <v>248</v>
      </c>
      <c r="E164" s="348">
        <v>117</v>
      </c>
    </row>
    <row r="165" customHeight="1" spans="1:5">
      <c r="A165" s="350"/>
      <c r="B165" s="346">
        <v>164</v>
      </c>
      <c r="C165" s="346">
        <v>600064</v>
      </c>
      <c r="D165" s="347" t="s">
        <v>249</v>
      </c>
      <c r="E165" s="348">
        <v>118</v>
      </c>
    </row>
    <row r="166" customHeight="1" spans="1:5">
      <c r="A166" s="350"/>
      <c r="B166" s="346">
        <v>165</v>
      </c>
      <c r="C166" s="346">
        <v>600065</v>
      </c>
      <c r="D166" s="347" t="s">
        <v>250</v>
      </c>
      <c r="E166" s="348">
        <v>118</v>
      </c>
    </row>
    <row r="167" customHeight="1" spans="1:5">
      <c r="A167" s="350"/>
      <c r="B167" s="346">
        <v>166</v>
      </c>
      <c r="C167" s="346">
        <v>600066</v>
      </c>
      <c r="D167" s="347" t="s">
        <v>251</v>
      </c>
      <c r="E167" s="348">
        <v>118</v>
      </c>
    </row>
    <row r="168" customHeight="1" spans="1:5">
      <c r="A168" s="350"/>
      <c r="B168" s="346">
        <v>167</v>
      </c>
      <c r="C168" s="346">
        <v>600067</v>
      </c>
      <c r="D168" s="347" t="s">
        <v>252</v>
      </c>
      <c r="E168" s="348">
        <v>118</v>
      </c>
    </row>
    <row r="169" customHeight="1" spans="1:5">
      <c r="A169" s="350"/>
      <c r="B169" s="346">
        <v>168</v>
      </c>
      <c r="C169" s="346">
        <v>600068</v>
      </c>
      <c r="D169" s="347" t="s">
        <v>253</v>
      </c>
      <c r="E169" s="348">
        <v>119</v>
      </c>
    </row>
    <row r="170" customHeight="1" spans="1:5">
      <c r="A170" s="350" t="s">
        <v>85</v>
      </c>
      <c r="B170" s="346">
        <v>169</v>
      </c>
      <c r="C170" s="346">
        <v>600069</v>
      </c>
      <c r="D170" s="347" t="s">
        <v>254</v>
      </c>
      <c r="E170" s="348">
        <v>119</v>
      </c>
    </row>
    <row r="171" customHeight="1" spans="1:5">
      <c r="A171" s="350"/>
      <c r="B171" s="346">
        <v>170</v>
      </c>
      <c r="C171" s="346">
        <v>600070</v>
      </c>
      <c r="D171" s="347" t="s">
        <v>255</v>
      </c>
      <c r="E171" s="348">
        <v>119</v>
      </c>
    </row>
    <row r="172" customHeight="1" spans="1:5">
      <c r="A172" s="350"/>
      <c r="B172" s="346">
        <v>171</v>
      </c>
      <c r="C172" s="346">
        <v>600071</v>
      </c>
      <c r="D172" s="347" t="s">
        <v>256</v>
      </c>
      <c r="E172" s="348">
        <v>120</v>
      </c>
    </row>
    <row r="173" customHeight="1" spans="1:5">
      <c r="A173" s="350"/>
      <c r="B173" s="346">
        <v>172</v>
      </c>
      <c r="C173" s="346">
        <v>600072</v>
      </c>
      <c r="D173" s="347" t="s">
        <v>257</v>
      </c>
      <c r="E173" s="348">
        <v>120</v>
      </c>
    </row>
    <row r="174" customHeight="1" spans="1:5">
      <c r="A174" s="350"/>
      <c r="B174" s="346">
        <v>173</v>
      </c>
      <c r="C174" s="346">
        <v>600073</v>
      </c>
      <c r="D174" s="347" t="s">
        <v>258</v>
      </c>
      <c r="E174" s="348">
        <v>120</v>
      </c>
    </row>
    <row r="175" customHeight="1" spans="1:5">
      <c r="A175" s="350"/>
      <c r="B175" s="346">
        <v>174</v>
      </c>
      <c r="C175" s="346">
        <v>600074</v>
      </c>
      <c r="D175" s="347" t="s">
        <v>259</v>
      </c>
      <c r="E175" s="348">
        <v>120</v>
      </c>
    </row>
    <row r="176" customHeight="1" spans="1:5">
      <c r="A176" s="350"/>
      <c r="B176" s="346">
        <v>175</v>
      </c>
      <c r="C176" s="346">
        <v>600075</v>
      </c>
      <c r="D176" s="347" t="s">
        <v>260</v>
      </c>
      <c r="E176" s="348">
        <v>120</v>
      </c>
    </row>
    <row r="177" customHeight="1" spans="1:5">
      <c r="A177" s="350"/>
      <c r="B177" s="346">
        <v>176</v>
      </c>
      <c r="C177" s="346">
        <v>600076</v>
      </c>
      <c r="D177" s="347" t="s">
        <v>261</v>
      </c>
      <c r="E177" s="348">
        <v>121</v>
      </c>
    </row>
    <row r="178" customHeight="1" spans="1:5">
      <c r="A178" s="350"/>
      <c r="B178" s="346">
        <v>177</v>
      </c>
      <c r="C178" s="346">
        <v>600077</v>
      </c>
      <c r="D178" s="347" t="s">
        <v>262</v>
      </c>
      <c r="E178" s="348">
        <v>121</v>
      </c>
    </row>
    <row r="179" customHeight="1" spans="1:5">
      <c r="A179" s="350"/>
      <c r="B179" s="346">
        <v>178</v>
      </c>
      <c r="C179" s="346">
        <v>600078</v>
      </c>
      <c r="D179" s="347" t="s">
        <v>263</v>
      </c>
      <c r="E179" s="348">
        <v>121</v>
      </c>
    </row>
    <row r="180" customHeight="1" spans="1:5">
      <c r="A180" s="350"/>
      <c r="B180" s="346">
        <v>179</v>
      </c>
      <c r="C180" s="346">
        <v>600079</v>
      </c>
      <c r="D180" s="347" t="s">
        <v>264</v>
      </c>
      <c r="E180" s="348">
        <v>121</v>
      </c>
    </row>
    <row r="181" customHeight="1" spans="1:5">
      <c r="A181" s="350"/>
      <c r="B181" s="346">
        <v>180</v>
      </c>
      <c r="C181" s="346">
        <v>600080</v>
      </c>
      <c r="D181" s="347" t="s">
        <v>265</v>
      </c>
      <c r="E181" s="348">
        <v>122</v>
      </c>
    </row>
    <row r="182" customHeight="1" spans="1:5">
      <c r="A182" s="350"/>
      <c r="B182" s="346">
        <v>181</v>
      </c>
      <c r="C182" s="346">
        <v>600081</v>
      </c>
      <c r="D182" s="347" t="s">
        <v>266</v>
      </c>
      <c r="E182" s="348">
        <v>122</v>
      </c>
    </row>
    <row r="183" customHeight="1" spans="1:5">
      <c r="A183" s="350"/>
      <c r="B183" s="346">
        <v>182</v>
      </c>
      <c r="C183" s="346">
        <v>600082</v>
      </c>
      <c r="D183" s="347" t="s">
        <v>267</v>
      </c>
      <c r="E183" s="348">
        <v>122</v>
      </c>
    </row>
    <row r="184" customHeight="1" spans="1:5">
      <c r="A184" s="350"/>
      <c r="B184" s="346">
        <v>183</v>
      </c>
      <c r="C184" s="346">
        <v>600083</v>
      </c>
      <c r="D184" s="347" t="s">
        <v>268</v>
      </c>
      <c r="E184" s="348">
        <v>122</v>
      </c>
    </row>
    <row r="185" customHeight="1" spans="1:5">
      <c r="A185" s="350"/>
      <c r="B185" s="346">
        <v>184</v>
      </c>
      <c r="C185" s="346">
        <v>600084</v>
      </c>
      <c r="D185" s="347" t="s">
        <v>269</v>
      </c>
      <c r="E185" s="348">
        <v>123</v>
      </c>
    </row>
    <row r="186" customHeight="1" spans="1:5">
      <c r="A186" s="350"/>
      <c r="B186" s="346">
        <v>185</v>
      </c>
      <c r="C186" s="346">
        <v>600085</v>
      </c>
      <c r="D186" s="347" t="s">
        <v>270</v>
      </c>
      <c r="E186" s="348">
        <v>123</v>
      </c>
    </row>
    <row r="187" customHeight="1" spans="1:5">
      <c r="A187" s="350"/>
      <c r="B187" s="346">
        <v>186</v>
      </c>
      <c r="C187" s="346">
        <v>600086</v>
      </c>
      <c r="D187" s="347" t="s">
        <v>271</v>
      </c>
      <c r="E187" s="348">
        <v>123</v>
      </c>
    </row>
    <row r="188" customHeight="1" spans="1:5">
      <c r="A188" s="350"/>
      <c r="B188" s="346">
        <v>187</v>
      </c>
      <c r="C188" s="346">
        <v>600087</v>
      </c>
      <c r="D188" s="347" t="s">
        <v>272</v>
      </c>
      <c r="E188" s="348">
        <v>123</v>
      </c>
    </row>
    <row r="189" customHeight="1" spans="1:5">
      <c r="A189" s="350"/>
      <c r="B189" s="346">
        <v>188</v>
      </c>
      <c r="C189" s="346">
        <v>600088</v>
      </c>
      <c r="D189" s="347" t="s">
        <v>273</v>
      </c>
      <c r="E189" s="348">
        <v>123</v>
      </c>
    </row>
    <row r="190" customHeight="1" spans="1:5">
      <c r="A190" s="350"/>
      <c r="B190" s="346">
        <v>189</v>
      </c>
      <c r="C190" s="346">
        <v>600089</v>
      </c>
      <c r="D190" s="347" t="s">
        <v>274</v>
      </c>
      <c r="E190" s="348">
        <v>124</v>
      </c>
    </row>
    <row r="191" customHeight="1" spans="1:5">
      <c r="A191" s="350"/>
      <c r="B191" s="346">
        <v>190</v>
      </c>
      <c r="C191" s="346">
        <v>600090</v>
      </c>
      <c r="D191" s="347" t="s">
        <v>275</v>
      </c>
      <c r="E191" s="348">
        <v>124</v>
      </c>
    </row>
    <row r="192" customHeight="1" spans="1:5">
      <c r="A192" s="350"/>
      <c r="B192" s="346">
        <v>191</v>
      </c>
      <c r="C192" s="346">
        <v>600091</v>
      </c>
      <c r="D192" s="347" t="s">
        <v>276</v>
      </c>
      <c r="E192" s="348">
        <v>124</v>
      </c>
    </row>
    <row r="193" customHeight="1" spans="1:5">
      <c r="A193" s="350"/>
      <c r="B193" s="346">
        <v>192</v>
      </c>
      <c r="C193" s="346">
        <v>600092</v>
      </c>
      <c r="D193" s="347" t="s">
        <v>277</v>
      </c>
      <c r="E193" s="348">
        <v>124</v>
      </c>
    </row>
    <row r="194" customHeight="1" spans="1:5">
      <c r="A194" s="350" t="s">
        <v>85</v>
      </c>
      <c r="B194" s="346">
        <v>193</v>
      </c>
      <c r="C194" s="346">
        <v>600093</v>
      </c>
      <c r="D194" s="347" t="s">
        <v>278</v>
      </c>
      <c r="E194" s="348">
        <v>125</v>
      </c>
    </row>
    <row r="195" customHeight="1" spans="1:5">
      <c r="A195" s="350"/>
      <c r="B195" s="346">
        <v>194</v>
      </c>
      <c r="C195" s="346">
        <v>600094</v>
      </c>
      <c r="D195" s="347" t="s">
        <v>279</v>
      </c>
      <c r="E195" s="348">
        <v>125</v>
      </c>
    </row>
    <row r="196" customHeight="1" spans="1:5">
      <c r="A196" s="350"/>
      <c r="B196" s="346">
        <v>195</v>
      </c>
      <c r="C196" s="346">
        <v>600095</v>
      </c>
      <c r="D196" s="347" t="s">
        <v>280</v>
      </c>
      <c r="E196" s="348">
        <v>125</v>
      </c>
    </row>
    <row r="197" customHeight="1" spans="1:5">
      <c r="A197" s="350"/>
      <c r="B197" s="346">
        <v>196</v>
      </c>
      <c r="C197" s="346">
        <v>600096</v>
      </c>
      <c r="D197" s="347" t="s">
        <v>281</v>
      </c>
      <c r="E197" s="348">
        <v>125</v>
      </c>
    </row>
    <row r="198" customHeight="1" spans="1:5">
      <c r="A198" s="350"/>
      <c r="B198" s="346">
        <v>197</v>
      </c>
      <c r="C198" s="346">
        <v>600097</v>
      </c>
      <c r="D198" s="347" t="s">
        <v>282</v>
      </c>
      <c r="E198" s="348">
        <v>125</v>
      </c>
    </row>
    <row r="199" customHeight="1" spans="1:5">
      <c r="A199" s="350"/>
      <c r="B199" s="346">
        <v>198</v>
      </c>
      <c r="C199" s="346">
        <v>600098</v>
      </c>
      <c r="D199" s="347" t="s">
        <v>283</v>
      </c>
      <c r="E199" s="348">
        <v>126</v>
      </c>
    </row>
    <row r="200" customHeight="1" spans="1:5">
      <c r="A200" s="350"/>
      <c r="B200" s="346">
        <v>199</v>
      </c>
      <c r="C200" s="346">
        <v>600099</v>
      </c>
      <c r="D200" s="347" t="s">
        <v>284</v>
      </c>
      <c r="E200" s="348">
        <v>126</v>
      </c>
    </row>
    <row r="201" customHeight="1" spans="1:5">
      <c r="A201" s="350"/>
      <c r="B201" s="346">
        <v>200</v>
      </c>
      <c r="C201" s="346">
        <v>600100</v>
      </c>
      <c r="D201" s="347" t="s">
        <v>285</v>
      </c>
      <c r="E201" s="348">
        <v>126</v>
      </c>
    </row>
    <row r="202" customHeight="1" spans="1:5">
      <c r="A202" s="350"/>
      <c r="B202" s="346">
        <v>201</v>
      </c>
      <c r="C202" s="346">
        <v>600101</v>
      </c>
      <c r="D202" s="347" t="s">
        <v>286</v>
      </c>
      <c r="E202" s="348">
        <v>126</v>
      </c>
    </row>
    <row r="203" customHeight="1" spans="1:5">
      <c r="A203" s="350"/>
      <c r="B203" s="346">
        <v>202</v>
      </c>
      <c r="C203" s="346">
        <v>600102</v>
      </c>
      <c r="D203" s="347" t="s">
        <v>287</v>
      </c>
      <c r="E203" s="348">
        <v>127</v>
      </c>
    </row>
    <row r="204" customHeight="1" spans="1:5">
      <c r="A204" s="350"/>
      <c r="B204" s="346">
        <v>203</v>
      </c>
      <c r="C204" s="346">
        <v>600103</v>
      </c>
      <c r="D204" s="347" t="s">
        <v>288</v>
      </c>
      <c r="E204" s="348">
        <v>127</v>
      </c>
    </row>
    <row r="205" customHeight="1" spans="1:5">
      <c r="A205" s="350"/>
      <c r="B205" s="346">
        <v>204</v>
      </c>
      <c r="C205" s="346">
        <v>600104</v>
      </c>
      <c r="D205" s="347" t="s">
        <v>289</v>
      </c>
      <c r="E205" s="348">
        <v>127</v>
      </c>
    </row>
    <row r="206" customHeight="1" spans="1:5">
      <c r="A206" s="350"/>
      <c r="B206" s="346">
        <v>205</v>
      </c>
      <c r="C206" s="346">
        <v>600105</v>
      </c>
      <c r="D206" s="347" t="s">
        <v>290</v>
      </c>
      <c r="E206" s="348">
        <v>127</v>
      </c>
    </row>
    <row r="207" customHeight="1" spans="1:5">
      <c r="A207" s="350"/>
      <c r="B207" s="346">
        <v>206</v>
      </c>
      <c r="C207" s="346">
        <v>600106</v>
      </c>
      <c r="D207" s="347" t="s">
        <v>291</v>
      </c>
      <c r="E207" s="348">
        <v>127</v>
      </c>
    </row>
    <row r="208" customHeight="1" spans="1:5">
      <c r="A208" s="350"/>
      <c r="B208" s="346">
        <v>207</v>
      </c>
      <c r="C208" s="346">
        <v>600107</v>
      </c>
      <c r="D208" s="347" t="s">
        <v>292</v>
      </c>
      <c r="E208" s="348">
        <v>128</v>
      </c>
    </row>
    <row r="209" customHeight="1" spans="1:5">
      <c r="A209" s="350"/>
      <c r="B209" s="346">
        <v>208</v>
      </c>
      <c r="C209" s="346">
        <v>600108</v>
      </c>
      <c r="D209" s="347" t="s">
        <v>293</v>
      </c>
      <c r="E209" s="348">
        <v>128</v>
      </c>
    </row>
    <row r="210" customHeight="1" spans="1:5">
      <c r="A210" s="350"/>
      <c r="B210" s="346">
        <v>209</v>
      </c>
      <c r="C210" s="346">
        <v>600109</v>
      </c>
      <c r="D210" s="347" t="s">
        <v>294</v>
      </c>
      <c r="E210" s="348">
        <v>128</v>
      </c>
    </row>
    <row r="211" customHeight="1" spans="1:5">
      <c r="A211" s="350"/>
      <c r="B211" s="346">
        <v>210</v>
      </c>
      <c r="C211" s="346">
        <v>601001</v>
      </c>
      <c r="D211" s="347" t="s">
        <v>295</v>
      </c>
      <c r="E211" s="348">
        <v>128</v>
      </c>
    </row>
    <row r="212" customHeight="1" spans="1:5">
      <c r="A212" s="350"/>
      <c r="B212" s="346">
        <v>211</v>
      </c>
      <c r="C212" s="346">
        <v>601002</v>
      </c>
      <c r="D212" s="347" t="s">
        <v>296</v>
      </c>
      <c r="E212" s="348">
        <v>129</v>
      </c>
    </row>
    <row r="213" customHeight="1" spans="1:5">
      <c r="A213" s="350"/>
      <c r="B213" s="346">
        <v>212</v>
      </c>
      <c r="C213" s="346">
        <v>601003</v>
      </c>
      <c r="D213" s="347" t="s">
        <v>297</v>
      </c>
      <c r="E213" s="348">
        <v>129</v>
      </c>
    </row>
    <row r="214" customHeight="1" spans="1:5">
      <c r="A214" s="350"/>
      <c r="B214" s="346">
        <v>213</v>
      </c>
      <c r="C214" s="346">
        <v>601005</v>
      </c>
      <c r="D214" s="347" t="s">
        <v>298</v>
      </c>
      <c r="E214" s="348">
        <v>130</v>
      </c>
    </row>
    <row r="215" customHeight="1" spans="1:5">
      <c r="A215" s="350"/>
      <c r="B215" s="346">
        <v>214</v>
      </c>
      <c r="C215" s="346">
        <v>602001</v>
      </c>
      <c r="D215" s="347" t="s">
        <v>299</v>
      </c>
      <c r="E215" s="348">
        <v>130</v>
      </c>
    </row>
    <row r="216" customHeight="1" spans="1:5">
      <c r="A216" s="350"/>
      <c r="B216" s="346">
        <v>215</v>
      </c>
      <c r="C216" s="346">
        <v>700001</v>
      </c>
      <c r="D216" s="347" t="s">
        <v>300</v>
      </c>
      <c r="E216" s="348">
        <v>130</v>
      </c>
    </row>
    <row r="217" customHeight="1" spans="1:5">
      <c r="A217" s="350"/>
      <c r="B217" s="346">
        <v>216</v>
      </c>
      <c r="C217" s="346">
        <v>700002</v>
      </c>
      <c r="D217" s="347" t="s">
        <v>301</v>
      </c>
      <c r="E217" s="348">
        <v>131</v>
      </c>
    </row>
    <row r="218" ht="26" customHeight="1" spans="1:5">
      <c r="A218" s="350" t="s">
        <v>85</v>
      </c>
      <c r="B218" s="346">
        <v>217</v>
      </c>
      <c r="C218" s="346">
        <v>700005</v>
      </c>
      <c r="D218" s="347" t="s">
        <v>302</v>
      </c>
      <c r="E218" s="348">
        <v>131</v>
      </c>
    </row>
    <row r="219" ht="26" customHeight="1" spans="1:5">
      <c r="A219" s="350"/>
      <c r="B219" s="346">
        <v>218</v>
      </c>
      <c r="C219" s="346">
        <v>700006</v>
      </c>
      <c r="D219" s="347" t="s">
        <v>303</v>
      </c>
      <c r="E219" s="348">
        <v>132</v>
      </c>
    </row>
    <row r="220" ht="26" customHeight="1" spans="1:5">
      <c r="A220" s="350"/>
      <c r="B220" s="346">
        <v>219</v>
      </c>
      <c r="C220" s="346">
        <v>701001</v>
      </c>
      <c r="D220" s="347" t="s">
        <v>304</v>
      </c>
      <c r="E220" s="348">
        <v>132</v>
      </c>
    </row>
    <row r="221" ht="26" customHeight="1" spans="1:5">
      <c r="A221" s="350"/>
      <c r="B221" s="346">
        <v>220</v>
      </c>
      <c r="C221" s="346">
        <v>702001</v>
      </c>
      <c r="D221" s="347" t="s">
        <v>305</v>
      </c>
      <c r="E221" s="348">
        <v>132</v>
      </c>
    </row>
    <row r="222" ht="26" customHeight="1" spans="1:5">
      <c r="A222" s="350"/>
      <c r="B222" s="346">
        <v>221</v>
      </c>
      <c r="C222" s="346">
        <v>703001</v>
      </c>
      <c r="D222" s="347" t="s">
        <v>306</v>
      </c>
      <c r="E222" s="348">
        <v>133</v>
      </c>
    </row>
    <row r="223" ht="26" customHeight="1" spans="1:5">
      <c r="A223" s="350"/>
      <c r="B223" s="346">
        <v>222</v>
      </c>
      <c r="C223" s="346">
        <v>800018</v>
      </c>
      <c r="D223" s="347" t="s">
        <v>307</v>
      </c>
      <c r="E223" s="348">
        <v>133</v>
      </c>
    </row>
    <row r="224" ht="26" customHeight="1" spans="1:5">
      <c r="A224" s="350"/>
      <c r="B224" s="346">
        <v>223</v>
      </c>
      <c r="C224" s="346">
        <v>800019</v>
      </c>
      <c r="D224" s="347" t="s">
        <v>308</v>
      </c>
      <c r="E224" s="348">
        <v>134</v>
      </c>
    </row>
    <row r="225" ht="26" customHeight="1" spans="1:5">
      <c r="A225" s="350"/>
      <c r="B225" s="346">
        <v>224</v>
      </c>
      <c r="C225" s="346">
        <v>800020</v>
      </c>
      <c r="D225" s="347" t="s">
        <v>309</v>
      </c>
      <c r="E225" s="348">
        <v>134</v>
      </c>
    </row>
    <row r="226" ht="26" customHeight="1" spans="1:5">
      <c r="A226" s="350"/>
      <c r="B226" s="346">
        <v>225</v>
      </c>
      <c r="C226" s="346">
        <v>800021</v>
      </c>
      <c r="D226" s="347" t="s">
        <v>310</v>
      </c>
      <c r="E226" s="348">
        <v>134</v>
      </c>
    </row>
    <row r="227" ht="26" customHeight="1" spans="1:5">
      <c r="A227" s="350"/>
      <c r="B227" s="346">
        <v>226</v>
      </c>
      <c r="C227" s="346">
        <v>800022</v>
      </c>
      <c r="D227" s="347" t="s">
        <v>311</v>
      </c>
      <c r="E227" s="348">
        <v>135</v>
      </c>
    </row>
    <row r="228" ht="26" customHeight="1" spans="1:5">
      <c r="A228" s="350"/>
      <c r="B228" s="346">
        <v>227</v>
      </c>
      <c r="C228" s="346">
        <v>800023</v>
      </c>
      <c r="D228" s="347" t="s">
        <v>312</v>
      </c>
      <c r="E228" s="348">
        <v>135</v>
      </c>
    </row>
    <row r="229" ht="26" customHeight="1" spans="1:5">
      <c r="A229" s="350"/>
      <c r="B229" s="346">
        <v>228</v>
      </c>
      <c r="C229" s="346">
        <v>800024</v>
      </c>
      <c r="D229" s="347" t="s">
        <v>313</v>
      </c>
      <c r="E229" s="348">
        <v>136</v>
      </c>
    </row>
    <row r="230" ht="26" customHeight="1" spans="1:5">
      <c r="A230" s="350"/>
      <c r="B230" s="346">
        <v>229</v>
      </c>
      <c r="C230" s="346">
        <v>800025</v>
      </c>
      <c r="D230" s="347" t="s">
        <v>314</v>
      </c>
      <c r="E230" s="348">
        <v>136</v>
      </c>
    </row>
    <row r="231" ht="26" customHeight="1" spans="1:5">
      <c r="A231" s="350"/>
      <c r="B231" s="346">
        <v>230</v>
      </c>
      <c r="C231" s="346">
        <v>800026</v>
      </c>
      <c r="D231" s="347" t="s">
        <v>315</v>
      </c>
      <c r="E231" s="348">
        <v>136</v>
      </c>
    </row>
    <row r="232" ht="26" customHeight="1" spans="1:5">
      <c r="A232" s="350"/>
      <c r="B232" s="346">
        <v>231</v>
      </c>
      <c r="C232" s="346">
        <v>800027</v>
      </c>
      <c r="D232" s="347" t="s">
        <v>316</v>
      </c>
      <c r="E232" s="348">
        <v>137</v>
      </c>
    </row>
    <row r="233" ht="26" customHeight="1" spans="1:5">
      <c r="A233" s="350"/>
      <c r="B233" s="346">
        <v>232</v>
      </c>
      <c r="C233" s="346">
        <v>800028</v>
      </c>
      <c r="D233" s="347" t="s">
        <v>317</v>
      </c>
      <c r="E233" s="348">
        <v>137</v>
      </c>
    </row>
    <row r="234" ht="26" customHeight="1" spans="1:5">
      <c r="A234" s="350"/>
      <c r="B234" s="346">
        <v>233</v>
      </c>
      <c r="C234" s="346">
        <v>800030</v>
      </c>
      <c r="D234" s="347" t="s">
        <v>318</v>
      </c>
      <c r="E234" s="348">
        <v>138</v>
      </c>
    </row>
    <row r="235" ht="26" customHeight="1" spans="1:5">
      <c r="A235" s="350"/>
      <c r="B235" s="346">
        <v>234</v>
      </c>
      <c r="C235" s="346">
        <v>800031</v>
      </c>
      <c r="D235" s="347" t="s">
        <v>319</v>
      </c>
      <c r="E235" s="348">
        <v>138</v>
      </c>
    </row>
    <row r="236" ht="26" customHeight="1" spans="1:5">
      <c r="A236" s="350"/>
      <c r="B236" s="346">
        <v>235</v>
      </c>
      <c r="C236" s="346">
        <v>800032</v>
      </c>
      <c r="D236" s="347" t="s">
        <v>320</v>
      </c>
      <c r="E236" s="348">
        <v>138</v>
      </c>
    </row>
    <row r="237" ht="26" customHeight="1" spans="1:5">
      <c r="A237" s="350"/>
      <c r="B237" s="346">
        <v>236</v>
      </c>
      <c r="C237" s="346">
        <v>800033</v>
      </c>
      <c r="D237" s="347" t="s">
        <v>321</v>
      </c>
      <c r="E237" s="348">
        <v>139</v>
      </c>
    </row>
    <row r="238" ht="26" customHeight="1" spans="1:5">
      <c r="A238" s="350"/>
      <c r="B238" s="346">
        <v>237</v>
      </c>
      <c r="C238" s="346">
        <v>800034</v>
      </c>
      <c r="D238" s="347" t="s">
        <v>322</v>
      </c>
      <c r="E238" s="348">
        <v>139</v>
      </c>
    </row>
    <row r="239" ht="26" customHeight="1" spans="1:5">
      <c r="A239" s="350"/>
      <c r="B239" s="346">
        <v>238</v>
      </c>
      <c r="C239" s="346">
        <v>800035</v>
      </c>
      <c r="D239" s="347" t="s">
        <v>323</v>
      </c>
      <c r="E239" s="348">
        <v>140</v>
      </c>
    </row>
    <row r="240" ht="26" customHeight="1" spans="1:5">
      <c r="A240" s="350"/>
      <c r="B240" s="346">
        <v>239</v>
      </c>
      <c r="C240" s="346">
        <v>800036</v>
      </c>
      <c r="D240" s="347" t="s">
        <v>324</v>
      </c>
      <c r="E240" s="348">
        <v>140</v>
      </c>
    </row>
    <row r="241" ht="26" customHeight="1" spans="1:5">
      <c r="A241" s="350"/>
      <c r="B241" s="346">
        <v>240</v>
      </c>
      <c r="C241" s="346">
        <v>800037</v>
      </c>
      <c r="D241" s="347" t="s">
        <v>325</v>
      </c>
      <c r="E241" s="348">
        <v>141</v>
      </c>
    </row>
    <row r="242" ht="26" customHeight="1" spans="1:5">
      <c r="A242" s="350"/>
      <c r="B242" s="346">
        <v>241</v>
      </c>
      <c r="C242" s="346">
        <v>800038</v>
      </c>
      <c r="D242" s="347" t="s">
        <v>326</v>
      </c>
      <c r="E242" s="348">
        <v>141</v>
      </c>
    </row>
    <row r="243" customHeight="1" spans="1:5">
      <c r="A243" s="351" t="s">
        <v>327</v>
      </c>
      <c r="B243" s="346">
        <v>242</v>
      </c>
      <c r="C243" s="346">
        <v>900001</v>
      </c>
      <c r="D243" s="347" t="s">
        <v>328</v>
      </c>
      <c r="E243" s="348">
        <v>142</v>
      </c>
    </row>
    <row r="244" customHeight="1" spans="1:5">
      <c r="A244" s="351"/>
      <c r="B244" s="346">
        <v>243</v>
      </c>
      <c r="C244" s="346">
        <v>900002</v>
      </c>
      <c r="D244" s="347" t="s">
        <v>329</v>
      </c>
      <c r="E244" s="348">
        <v>142</v>
      </c>
    </row>
    <row r="245" customHeight="1" spans="1:5">
      <c r="A245" s="351"/>
      <c r="B245" s="346">
        <v>244</v>
      </c>
      <c r="C245" s="346">
        <v>900003</v>
      </c>
      <c r="D245" s="347" t="s">
        <v>330</v>
      </c>
      <c r="E245" s="348">
        <v>142</v>
      </c>
    </row>
    <row r="246" customHeight="1" spans="1:5">
      <c r="A246" s="351"/>
      <c r="B246" s="346">
        <v>245</v>
      </c>
      <c r="C246" s="346">
        <v>900005</v>
      </c>
      <c r="D246" s="347" t="s">
        <v>331</v>
      </c>
      <c r="E246" s="348">
        <v>143</v>
      </c>
    </row>
    <row r="247" customHeight="1" spans="1:5">
      <c r="A247" s="351"/>
      <c r="B247" s="346">
        <v>246</v>
      </c>
      <c r="C247" s="346">
        <v>900006</v>
      </c>
      <c r="D247" s="347" t="s">
        <v>332</v>
      </c>
      <c r="E247" s="348">
        <v>143</v>
      </c>
    </row>
    <row r="248" customHeight="1" spans="1:5">
      <c r="A248" s="351"/>
      <c r="B248" s="346">
        <v>247</v>
      </c>
      <c r="C248" s="346">
        <v>900008</v>
      </c>
      <c r="D248" s="347" t="s">
        <v>333</v>
      </c>
      <c r="E248" s="348">
        <v>145</v>
      </c>
    </row>
    <row r="249" customHeight="1" spans="1:5">
      <c r="A249" s="351"/>
      <c r="B249" s="346">
        <v>248</v>
      </c>
      <c r="C249" s="346">
        <v>900009</v>
      </c>
      <c r="D249" s="347" t="s">
        <v>334</v>
      </c>
      <c r="E249" s="348">
        <v>145</v>
      </c>
    </row>
    <row r="250" customHeight="1" spans="1:5">
      <c r="A250" s="351"/>
      <c r="B250" s="346">
        <v>249</v>
      </c>
      <c r="C250" s="346">
        <v>900015</v>
      </c>
      <c r="D250" s="347" t="s">
        <v>335</v>
      </c>
      <c r="E250" s="348">
        <v>146</v>
      </c>
    </row>
    <row r="251" customHeight="1" spans="1:5">
      <c r="A251" s="351"/>
      <c r="B251" s="346">
        <v>250</v>
      </c>
      <c r="C251" s="346">
        <v>900018</v>
      </c>
      <c r="D251" s="347" t="s">
        <v>336</v>
      </c>
      <c r="E251" s="348">
        <v>146</v>
      </c>
    </row>
    <row r="252" customHeight="1" spans="1:5">
      <c r="A252" s="351"/>
      <c r="B252" s="346">
        <v>251</v>
      </c>
      <c r="C252" s="346">
        <v>900019</v>
      </c>
      <c r="D252" s="347" t="s">
        <v>337</v>
      </c>
      <c r="E252" s="348">
        <v>146</v>
      </c>
    </row>
    <row r="253" customHeight="1" spans="1:5">
      <c r="A253" s="351"/>
      <c r="B253" s="346">
        <v>252</v>
      </c>
      <c r="C253" s="346">
        <v>900020</v>
      </c>
      <c r="D253" s="347" t="s">
        <v>338</v>
      </c>
      <c r="E253" s="348">
        <v>147</v>
      </c>
    </row>
    <row r="254" customHeight="1" spans="1:5">
      <c r="A254" s="350" t="s">
        <v>339</v>
      </c>
      <c r="B254" s="346">
        <v>253</v>
      </c>
      <c r="C254" s="352">
        <v>902017</v>
      </c>
      <c r="D254" s="353" t="s">
        <v>340</v>
      </c>
      <c r="E254" s="348">
        <v>148</v>
      </c>
    </row>
    <row r="255" customHeight="1" spans="1:5">
      <c r="A255" s="350"/>
      <c r="B255" s="346">
        <v>254</v>
      </c>
      <c r="C255" s="352">
        <v>902018</v>
      </c>
      <c r="D255" s="353" t="s">
        <v>341</v>
      </c>
      <c r="E255" s="348">
        <v>148</v>
      </c>
    </row>
    <row r="256" customHeight="1" spans="1:5">
      <c r="A256" s="350"/>
      <c r="B256" s="346">
        <v>255</v>
      </c>
      <c r="C256" s="346">
        <v>903001</v>
      </c>
      <c r="D256" s="347" t="s">
        <v>342</v>
      </c>
      <c r="E256" s="348">
        <v>149</v>
      </c>
    </row>
    <row r="257" customHeight="1" spans="1:5">
      <c r="A257" s="350"/>
      <c r="B257" s="346">
        <v>256</v>
      </c>
      <c r="C257" s="346">
        <v>903002</v>
      </c>
      <c r="D257" s="347" t="s">
        <v>343</v>
      </c>
      <c r="E257" s="348">
        <v>149</v>
      </c>
    </row>
    <row r="258" customHeight="1" spans="1:5">
      <c r="A258" s="350"/>
      <c r="B258" s="346">
        <v>257</v>
      </c>
      <c r="C258" s="346">
        <v>903003</v>
      </c>
      <c r="D258" s="347" t="s">
        <v>344</v>
      </c>
      <c r="E258" s="348">
        <v>149</v>
      </c>
    </row>
    <row r="259" customHeight="1" spans="1:5">
      <c r="A259" s="350"/>
      <c r="B259" s="346">
        <v>258</v>
      </c>
      <c r="C259" s="346">
        <v>903004</v>
      </c>
      <c r="D259" s="347" t="s">
        <v>345</v>
      </c>
      <c r="E259" s="348">
        <v>149</v>
      </c>
    </row>
    <row r="260" customHeight="1" spans="1:5">
      <c r="A260" s="350"/>
      <c r="B260" s="346">
        <v>259</v>
      </c>
      <c r="C260" s="346">
        <v>903005</v>
      </c>
      <c r="D260" s="347" t="s">
        <v>346</v>
      </c>
      <c r="E260" s="348">
        <v>149</v>
      </c>
    </row>
    <row r="261" customHeight="1" spans="1:5">
      <c r="A261" s="350"/>
      <c r="B261" s="346">
        <v>260</v>
      </c>
      <c r="C261" s="346">
        <v>903006</v>
      </c>
      <c r="D261" s="347" t="s">
        <v>347</v>
      </c>
      <c r="E261" s="348">
        <v>149</v>
      </c>
    </row>
    <row r="262" customHeight="1" spans="1:5">
      <c r="A262" s="350"/>
      <c r="B262" s="346">
        <v>261</v>
      </c>
      <c r="C262" s="346">
        <v>903007</v>
      </c>
      <c r="D262" s="347" t="s">
        <v>348</v>
      </c>
      <c r="E262" s="348">
        <v>149</v>
      </c>
    </row>
    <row r="263" customHeight="1" spans="1:5">
      <c r="A263" s="350"/>
      <c r="B263" s="346">
        <v>262</v>
      </c>
      <c r="C263" s="346">
        <v>903008</v>
      </c>
      <c r="D263" s="347" t="s">
        <v>349</v>
      </c>
      <c r="E263" s="348">
        <v>150</v>
      </c>
    </row>
    <row r="264" customHeight="1" spans="1:5">
      <c r="A264" s="350"/>
      <c r="B264" s="346">
        <v>263</v>
      </c>
      <c r="C264" s="346">
        <v>903009</v>
      </c>
      <c r="D264" s="347" t="s">
        <v>350</v>
      </c>
      <c r="E264" s="348">
        <v>150</v>
      </c>
    </row>
    <row r="265" customHeight="1" spans="1:5">
      <c r="A265" s="350"/>
      <c r="B265" s="346">
        <v>264</v>
      </c>
      <c r="C265" s="346">
        <v>903010</v>
      </c>
      <c r="D265" s="347" t="s">
        <v>351</v>
      </c>
      <c r="E265" s="348">
        <v>150</v>
      </c>
    </row>
    <row r="266" customHeight="1" spans="1:5">
      <c r="A266" s="350"/>
      <c r="B266" s="346">
        <v>265</v>
      </c>
      <c r="C266" s="346">
        <v>903011</v>
      </c>
      <c r="D266" s="347" t="s">
        <v>352</v>
      </c>
      <c r="E266" s="348">
        <v>150</v>
      </c>
    </row>
    <row r="267" customHeight="1" spans="1:5">
      <c r="A267" s="350" t="s">
        <v>339</v>
      </c>
      <c r="B267" s="346">
        <v>266</v>
      </c>
      <c r="C267" s="346">
        <v>903012</v>
      </c>
      <c r="D267" s="347" t="s">
        <v>353</v>
      </c>
      <c r="E267" s="348">
        <v>150</v>
      </c>
    </row>
    <row r="268" customHeight="1" spans="1:5">
      <c r="A268" s="350"/>
      <c r="B268" s="346">
        <v>267</v>
      </c>
      <c r="C268" s="346">
        <v>903013</v>
      </c>
      <c r="D268" s="347" t="s">
        <v>354</v>
      </c>
      <c r="E268" s="348">
        <v>150</v>
      </c>
    </row>
    <row r="269" customHeight="1" spans="1:5">
      <c r="A269" s="350"/>
      <c r="B269" s="346">
        <v>268</v>
      </c>
      <c r="C269" s="346">
        <v>903014</v>
      </c>
      <c r="D269" s="347" t="s">
        <v>355</v>
      </c>
      <c r="E269" s="348">
        <v>150</v>
      </c>
    </row>
    <row r="270" customHeight="1" spans="1:5">
      <c r="A270" s="350"/>
      <c r="B270" s="346">
        <v>269</v>
      </c>
      <c r="C270" s="346">
        <v>903015</v>
      </c>
      <c r="D270" s="347" t="s">
        <v>356</v>
      </c>
      <c r="E270" s="348">
        <v>150</v>
      </c>
    </row>
    <row r="271" customHeight="1" spans="1:5">
      <c r="A271" s="350"/>
      <c r="B271" s="346">
        <v>270</v>
      </c>
      <c r="C271" s="346">
        <v>903016</v>
      </c>
      <c r="D271" s="347" t="s">
        <v>357</v>
      </c>
      <c r="E271" s="348">
        <v>150</v>
      </c>
    </row>
    <row r="272" customHeight="1" spans="1:5">
      <c r="A272" s="350"/>
      <c r="B272" s="346">
        <v>271</v>
      </c>
      <c r="C272" s="346">
        <v>903017</v>
      </c>
      <c r="D272" s="347" t="s">
        <v>358</v>
      </c>
      <c r="E272" s="348">
        <v>151</v>
      </c>
    </row>
    <row r="273" customHeight="1" spans="1:5">
      <c r="A273" s="350"/>
      <c r="B273" s="346">
        <v>272</v>
      </c>
      <c r="C273" s="346">
        <v>903018</v>
      </c>
      <c r="D273" s="347" t="s">
        <v>359</v>
      </c>
      <c r="E273" s="348">
        <v>151</v>
      </c>
    </row>
    <row r="274" customHeight="1" spans="1:5">
      <c r="A274" s="350"/>
      <c r="B274" s="346">
        <v>273</v>
      </c>
      <c r="C274" s="346">
        <v>903019</v>
      </c>
      <c r="D274" s="347" t="s">
        <v>360</v>
      </c>
      <c r="E274" s="348">
        <v>151</v>
      </c>
    </row>
    <row r="275" customHeight="1" spans="1:5">
      <c r="A275" s="350"/>
      <c r="B275" s="346">
        <v>274</v>
      </c>
      <c r="C275" s="346">
        <v>903020</v>
      </c>
      <c r="D275" s="347" t="s">
        <v>361</v>
      </c>
      <c r="E275" s="348">
        <v>151</v>
      </c>
    </row>
    <row r="276" customHeight="1" spans="1:5">
      <c r="A276" s="350"/>
      <c r="B276" s="346">
        <v>275</v>
      </c>
      <c r="C276" s="346">
        <v>903021</v>
      </c>
      <c r="D276" s="347" t="s">
        <v>362</v>
      </c>
      <c r="E276" s="348">
        <v>151</v>
      </c>
    </row>
    <row r="277" customHeight="1" spans="1:5">
      <c r="A277" s="350"/>
      <c r="B277" s="346">
        <v>276</v>
      </c>
      <c r="C277" s="346">
        <v>903022</v>
      </c>
      <c r="D277" s="347" t="s">
        <v>363</v>
      </c>
      <c r="E277" s="348">
        <v>151</v>
      </c>
    </row>
    <row r="278" customHeight="1" spans="1:5">
      <c r="A278" s="350"/>
      <c r="B278" s="346">
        <v>277</v>
      </c>
      <c r="C278" s="352">
        <v>904001</v>
      </c>
      <c r="D278" s="347" t="s">
        <v>364</v>
      </c>
      <c r="E278" s="348">
        <v>152</v>
      </c>
    </row>
    <row r="279" customHeight="1" spans="1:5">
      <c r="A279" s="350"/>
      <c r="B279" s="346">
        <v>278</v>
      </c>
      <c r="C279" s="352">
        <v>904002</v>
      </c>
      <c r="D279" s="347" t="s">
        <v>365</v>
      </c>
      <c r="E279" s="348">
        <v>152</v>
      </c>
    </row>
    <row r="280" customHeight="1" spans="1:5">
      <c r="A280" s="350"/>
      <c r="B280" s="346">
        <v>279</v>
      </c>
      <c r="C280" s="352">
        <v>904003</v>
      </c>
      <c r="D280" s="347" t="s">
        <v>366</v>
      </c>
      <c r="E280" s="348">
        <v>152</v>
      </c>
    </row>
    <row r="281" customHeight="1" spans="1:5">
      <c r="A281" s="350"/>
      <c r="B281" s="346">
        <v>280</v>
      </c>
      <c r="C281" s="352">
        <v>904004</v>
      </c>
      <c r="D281" s="347" t="s">
        <v>367</v>
      </c>
      <c r="E281" s="348">
        <v>152</v>
      </c>
    </row>
    <row r="282" customHeight="1" spans="1:5">
      <c r="A282" s="350"/>
      <c r="B282" s="346">
        <v>281</v>
      </c>
      <c r="C282" s="352">
        <v>904005</v>
      </c>
      <c r="D282" s="347" t="s">
        <v>368</v>
      </c>
      <c r="E282" s="346">
        <v>153</v>
      </c>
    </row>
    <row r="283" customHeight="1" spans="1:5">
      <c r="A283" s="350"/>
      <c r="B283" s="346">
        <v>282</v>
      </c>
      <c r="C283" s="352">
        <v>904006</v>
      </c>
      <c r="D283" s="347" t="s">
        <v>369</v>
      </c>
      <c r="E283" s="346">
        <v>153</v>
      </c>
    </row>
    <row r="284" customHeight="1" spans="1:5">
      <c r="A284" s="350"/>
      <c r="B284" s="346">
        <v>283</v>
      </c>
      <c r="C284" s="352">
        <v>904007</v>
      </c>
      <c r="D284" s="347" t="s">
        <v>370</v>
      </c>
      <c r="E284" s="346">
        <v>153</v>
      </c>
    </row>
    <row r="285" customHeight="1" spans="1:5">
      <c r="A285" s="350"/>
      <c r="B285" s="346">
        <v>284</v>
      </c>
      <c r="C285" s="354">
        <v>999001001</v>
      </c>
      <c r="D285" s="347" t="s">
        <v>371</v>
      </c>
      <c r="E285" s="346">
        <v>153</v>
      </c>
    </row>
    <row r="286" customHeight="1" spans="1:5">
      <c r="A286" s="350"/>
      <c r="B286" s="346">
        <v>285</v>
      </c>
      <c r="C286" s="355">
        <v>999011003</v>
      </c>
      <c r="D286" s="347" t="s">
        <v>372</v>
      </c>
      <c r="E286" s="346">
        <v>154</v>
      </c>
    </row>
    <row r="287" customHeight="1" spans="1:5">
      <c r="A287" s="350"/>
      <c r="B287" s="346">
        <v>286</v>
      </c>
      <c r="C287" s="354">
        <v>999011006</v>
      </c>
      <c r="D287" s="347" t="s">
        <v>373</v>
      </c>
      <c r="E287" s="346">
        <v>154</v>
      </c>
    </row>
  </sheetData>
  <mergeCells count="13">
    <mergeCell ref="A2:A25"/>
    <mergeCell ref="A26:A49"/>
    <mergeCell ref="A50:A73"/>
    <mergeCell ref="A74:A97"/>
    <mergeCell ref="A98:A121"/>
    <mergeCell ref="A122:A145"/>
    <mergeCell ref="A146:A169"/>
    <mergeCell ref="A170:A193"/>
    <mergeCell ref="A194:A217"/>
    <mergeCell ref="A218:A242"/>
    <mergeCell ref="A243:A253"/>
    <mergeCell ref="A254:A266"/>
    <mergeCell ref="A267:A287"/>
  </mergeCells>
  <pageMargins left="0.751388888888889" right="0.751388888888889" top="1" bottom="1" header="0.5" footer="0.5"/>
  <pageSetup paperSize="9" orientation="portrait" horizontalDpi="600"/>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27"/>
  <sheetViews>
    <sheetView showZeros="0" workbookViewId="0">
      <selection activeCell="A6" sqref="A6"/>
    </sheetView>
  </sheetViews>
  <sheetFormatPr defaultColWidth="10" defaultRowHeight="14.4"/>
  <cols>
    <col min="1" max="1" width="51.2962962962963" style="17" customWidth="1"/>
    <col min="2" max="2" width="23.0740740740741" style="17" customWidth="1"/>
    <col min="3" max="3" width="10.9444444444444" style="17" customWidth="1"/>
    <col min="4" max="16383" width="10" style="17"/>
  </cols>
  <sheetData>
    <row r="1" s="17" customFormat="1" ht="16.35" customHeight="1" spans="1:3 16384:16384">
      <c r="A1" s="50" t="s">
        <v>41</v>
      </c>
    </row>
    <row r="2" s="17" customFormat="1" ht="39.1" customHeight="1" spans="1:3 16384:16384">
      <c r="A2" s="129" t="s">
        <v>2052</v>
      </c>
      <c r="B2" s="129"/>
      <c r="C2" s="129"/>
    </row>
    <row r="3" s="17" customFormat="1" ht="19.8" customHeight="1" spans="1:3 16384:16384">
      <c r="A3" s="143"/>
      <c r="B3" s="131" t="s">
        <v>375</v>
      </c>
      <c r="C3" s="131"/>
    </row>
    <row r="4" s="17" customFormat="1" ht="25" customHeight="1" spans="1:3 16384:16384">
      <c r="A4" s="22" t="s">
        <v>2053</v>
      </c>
      <c r="B4" s="22" t="s">
        <v>382</v>
      </c>
      <c r="C4" s="22" t="s">
        <v>518</v>
      </c>
    </row>
    <row r="5" s="17" customFormat="1" ht="25" customHeight="1" spans="1:3 16384:16384">
      <c r="A5" s="133" t="s">
        <v>1997</v>
      </c>
      <c r="B5" s="134">
        <v>15000</v>
      </c>
      <c r="C5" s="138"/>
    </row>
    <row r="6" s="17" customFormat="1" ht="25" customHeight="1" spans="1:3 16384:16384">
      <c r="A6" s="135" t="s">
        <v>2001</v>
      </c>
      <c r="B6" s="136"/>
      <c r="C6" s="140"/>
    </row>
    <row r="7" s="17" customFormat="1" ht="25" customHeight="1" spans="1:3 16384:16384">
      <c r="A7" s="135" t="s">
        <v>2005</v>
      </c>
      <c r="B7" s="136"/>
      <c r="C7" s="138"/>
    </row>
    <row r="8" s="17" customFormat="1" ht="25" customHeight="1" spans="1:3 16384:16384">
      <c r="A8" s="135" t="s">
        <v>2008</v>
      </c>
      <c r="B8" s="136"/>
      <c r="C8" s="180"/>
    </row>
    <row r="9" s="17" customFormat="1" ht="25" customHeight="1" spans="1:3 16384:16384">
      <c r="A9" s="135" t="s">
        <v>2011</v>
      </c>
      <c r="B9" s="181"/>
      <c r="C9" s="182"/>
    </row>
    <row r="10" s="17" customFormat="1" ht="25" customHeight="1" spans="1:3 16384:16384">
      <c r="A10" s="135" t="s">
        <v>2014</v>
      </c>
      <c r="B10" s="181"/>
      <c r="C10" s="183"/>
    </row>
    <row r="11" s="17" customFormat="1" ht="25" customHeight="1" spans="1:3 16384:16384">
      <c r="A11" s="135" t="s">
        <v>2018</v>
      </c>
      <c r="B11" s="181"/>
      <c r="C11" s="183"/>
    </row>
    <row r="12" s="17" customFormat="1" ht="25" customHeight="1" spans="1:3 16384:16384">
      <c r="A12" s="135" t="s">
        <v>2022</v>
      </c>
      <c r="B12" s="181"/>
      <c r="C12" s="183"/>
    </row>
    <row r="13" s="17" customFormat="1" ht="25" customHeight="1" spans="1:3 16384:16384">
      <c r="A13" s="135" t="s">
        <v>2025</v>
      </c>
      <c r="B13" s="181"/>
      <c r="C13" s="184"/>
      <c r="XFD13"/>
    </row>
    <row r="14" s="17" customFormat="1" ht="25" customHeight="1" spans="1:3 16384:16384">
      <c r="A14" s="135" t="s">
        <v>2028</v>
      </c>
      <c r="B14" s="181"/>
      <c r="C14" s="184"/>
      <c r="XFD14"/>
    </row>
    <row r="15" s="17" customFormat="1" ht="25" customHeight="1" spans="1:3 16384:16384">
      <c r="A15" s="135" t="s">
        <v>1081</v>
      </c>
      <c r="B15" s="181"/>
      <c r="C15" s="184"/>
      <c r="XFD15"/>
    </row>
    <row r="16" s="17" customFormat="1" ht="25" customHeight="1" spans="1:3 16384:16384">
      <c r="A16" s="135" t="s">
        <v>2033</v>
      </c>
      <c r="B16" s="181">
        <v>15000</v>
      </c>
      <c r="C16" s="184"/>
      <c r="XFD16"/>
    </row>
    <row r="17" s="17" customFormat="1" ht="25" customHeight="1" spans="1:3 16384:16384">
      <c r="A17" s="135" t="s">
        <v>2035</v>
      </c>
      <c r="B17" s="181"/>
      <c r="C17" s="184"/>
      <c r="XFD17"/>
    </row>
    <row r="18" s="17" customFormat="1" ht="25" customHeight="1" spans="1:3 16384:16384">
      <c r="A18" s="135" t="s">
        <v>2037</v>
      </c>
      <c r="B18" s="181"/>
      <c r="C18" s="184"/>
      <c r="XFD18"/>
    </row>
    <row r="19" s="17" customFormat="1" ht="25" customHeight="1" spans="1:3 16384:16384">
      <c r="A19" s="133" t="s">
        <v>2038</v>
      </c>
      <c r="B19" s="185"/>
      <c r="C19" s="184"/>
      <c r="XFD19"/>
    </row>
    <row r="20" s="17" customFormat="1" ht="25" customHeight="1" spans="1:3 16384:16384">
      <c r="A20" s="135" t="s">
        <v>2040</v>
      </c>
      <c r="B20" s="181"/>
      <c r="C20" s="184"/>
      <c r="XFD20"/>
    </row>
    <row r="21" s="17" customFormat="1" ht="25" customHeight="1" spans="1:3 16384:16384">
      <c r="A21" s="133" t="s">
        <v>2041</v>
      </c>
      <c r="B21" s="181"/>
      <c r="C21" s="184"/>
      <c r="XFD21"/>
    </row>
    <row r="22" s="17" customFormat="1" ht="25" customHeight="1" spans="1:3 16384:16384">
      <c r="A22" s="135" t="s">
        <v>2043</v>
      </c>
      <c r="B22" s="181"/>
      <c r="C22" s="184"/>
      <c r="XFD22"/>
    </row>
    <row r="23" s="17" customFormat="1" ht="25" customHeight="1" spans="1:3 16384:16384">
      <c r="A23" s="133" t="s">
        <v>2044</v>
      </c>
      <c r="B23" s="181"/>
      <c r="C23" s="184"/>
      <c r="XFD23"/>
    </row>
    <row r="24" s="17" customFormat="1" ht="25" customHeight="1" spans="1:3 16384:16384">
      <c r="A24" s="140" t="s">
        <v>2046</v>
      </c>
      <c r="B24" s="181"/>
      <c r="C24" s="184"/>
      <c r="XFD24"/>
    </row>
    <row r="25" s="17" customFormat="1" ht="25" customHeight="1" spans="1:3 16384:16384">
      <c r="A25" s="138" t="s">
        <v>2047</v>
      </c>
      <c r="B25" s="186">
        <v>300</v>
      </c>
      <c r="C25" s="184"/>
      <c r="XFD25"/>
    </row>
    <row r="26" s="17" customFormat="1" ht="25" customHeight="1" spans="1:3 16384:16384">
      <c r="A26" s="140" t="s">
        <v>2049</v>
      </c>
      <c r="B26" s="181">
        <v>300</v>
      </c>
      <c r="C26" s="184"/>
      <c r="XFD26"/>
    </row>
    <row r="27" s="17" customFormat="1" ht="25" customHeight="1" spans="1:3 16384:16384">
      <c r="A27" s="40" t="s">
        <v>514</v>
      </c>
      <c r="B27" s="185">
        <v>15300</v>
      </c>
      <c r="C27" s="187"/>
      <c r="XFD27"/>
    </row>
  </sheetData>
  <mergeCells count="2">
    <mergeCell ref="A2:C2"/>
    <mergeCell ref="B3:C3"/>
  </mergeCells>
  <printOptions horizontalCentered="1"/>
  <pageMargins left="0.554861111111111" right="0.554861111111111" top="1" bottom="1" header="0.5" footer="0.5"/>
  <pageSetup paperSize="9" fitToHeight="0" orientation="portrait" horizontalDpi="600"/>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5"/>
  <sheetViews>
    <sheetView workbookViewId="0">
      <selection activeCell="A6" sqref="A6"/>
    </sheetView>
  </sheetViews>
  <sheetFormatPr defaultColWidth="9" defaultRowHeight="15.6"/>
  <cols>
    <col min="1" max="1" width="9.22222222222222" style="171" customWidth="1"/>
    <col min="2" max="2" width="30.5555555555556" style="171" customWidth="1"/>
    <col min="3" max="3" width="9" style="171" customWidth="1"/>
    <col min="4" max="4" width="10.3333333333333" style="171" customWidth="1"/>
    <col min="5" max="5" width="10.6666666666667" style="171" customWidth="1"/>
    <col min="6" max="6" width="9.22222222222222" style="171" customWidth="1"/>
    <col min="7" max="7" width="9.11111111111111" style="171" customWidth="1"/>
    <col min="8" max="8" width="9.77777777777778" style="171" customWidth="1"/>
    <col min="9" max="10" width="12.1851851851852" style="171" customWidth="1"/>
    <col min="11" max="16384" width="9" style="112"/>
  </cols>
  <sheetData>
    <row r="1" s="112" customFormat="1" spans="1:10">
      <c r="A1" s="171" t="s">
        <v>43</v>
      </c>
      <c r="B1" s="171"/>
      <c r="C1" s="171"/>
      <c r="D1" s="171"/>
      <c r="E1" s="171"/>
      <c r="F1" s="171"/>
      <c r="G1" s="171"/>
      <c r="H1" s="171"/>
      <c r="I1" s="171"/>
      <c r="J1" s="171"/>
    </row>
    <row r="2" s="112" customFormat="1" ht="22.2" spans="1:10">
      <c r="A2" s="172" t="s">
        <v>2054</v>
      </c>
      <c r="B2" s="172"/>
      <c r="C2" s="172"/>
      <c r="D2" s="172"/>
      <c r="E2" s="172"/>
      <c r="F2" s="172"/>
      <c r="G2" s="172"/>
      <c r="H2" s="172"/>
      <c r="I2" s="172"/>
      <c r="J2" s="172"/>
    </row>
    <row r="3" s="112" customFormat="1" spans="1:10">
      <c r="A3" s="173" t="s">
        <v>375</v>
      </c>
      <c r="B3" s="173"/>
      <c r="C3" s="173"/>
      <c r="D3" s="173"/>
      <c r="E3" s="173"/>
      <c r="F3" s="173"/>
      <c r="G3" s="173"/>
      <c r="H3" s="173"/>
      <c r="I3" s="173"/>
      <c r="J3" s="173"/>
    </row>
    <row r="4" s="112" customFormat="1" spans="1:10">
      <c r="A4" s="174" t="s">
        <v>588</v>
      </c>
      <c r="B4" s="174" t="s">
        <v>2055</v>
      </c>
      <c r="C4" s="174" t="s">
        <v>381</v>
      </c>
      <c r="D4" s="174" t="s">
        <v>2056</v>
      </c>
      <c r="E4" s="174" t="s">
        <v>2057</v>
      </c>
      <c r="F4" s="174" t="s">
        <v>2058</v>
      </c>
      <c r="G4" s="174" t="s">
        <v>2059</v>
      </c>
      <c r="H4" s="174" t="s">
        <v>2060</v>
      </c>
      <c r="I4" s="174" t="s">
        <v>2061</v>
      </c>
      <c r="J4" s="174" t="s">
        <v>2062</v>
      </c>
    </row>
    <row r="5" s="112" customFormat="1" spans="1:10">
      <c r="A5" s="174"/>
      <c r="B5" s="174"/>
      <c r="C5" s="174"/>
      <c r="D5" s="174"/>
      <c r="E5" s="174"/>
      <c r="F5" s="174"/>
      <c r="G5" s="174"/>
      <c r="H5" s="174"/>
      <c r="I5" s="174"/>
      <c r="J5" s="174"/>
    </row>
    <row r="6" s="112" customFormat="1" spans="1:10">
      <c r="A6" s="175"/>
      <c r="B6" s="176" t="s">
        <v>2063</v>
      </c>
      <c r="C6" s="177">
        <v>0</v>
      </c>
      <c r="D6" s="177">
        <v>0</v>
      </c>
      <c r="E6" s="177">
        <v>0</v>
      </c>
      <c r="F6" s="177">
        <v>0</v>
      </c>
      <c r="G6" s="177">
        <v>0</v>
      </c>
      <c r="H6" s="177">
        <v>0</v>
      </c>
      <c r="I6" s="177">
        <v>0</v>
      </c>
      <c r="J6" s="177">
        <v>0</v>
      </c>
    </row>
    <row r="7" s="112" customFormat="1" spans="1:10">
      <c r="A7" s="175">
        <v>20610</v>
      </c>
      <c r="B7" s="178" t="s">
        <v>2064</v>
      </c>
      <c r="C7" s="177">
        <v>0</v>
      </c>
      <c r="D7" s="177">
        <v>0</v>
      </c>
      <c r="E7" s="177">
        <v>0</v>
      </c>
      <c r="F7" s="177">
        <v>0</v>
      </c>
      <c r="G7" s="177">
        <v>0</v>
      </c>
      <c r="H7" s="177">
        <v>0</v>
      </c>
      <c r="I7" s="177">
        <v>0</v>
      </c>
      <c r="J7" s="177">
        <v>0</v>
      </c>
    </row>
    <row r="8" s="112" customFormat="1" ht="24" spans="1:10">
      <c r="A8" s="175"/>
      <c r="B8" s="178" t="s">
        <v>2065</v>
      </c>
      <c r="C8" s="177">
        <v>0</v>
      </c>
      <c r="D8" s="177">
        <v>0</v>
      </c>
      <c r="E8" s="177">
        <v>0</v>
      </c>
      <c r="F8" s="177">
        <v>0</v>
      </c>
      <c r="G8" s="177">
        <v>0</v>
      </c>
      <c r="H8" s="177">
        <v>0</v>
      </c>
      <c r="I8" s="177">
        <v>0</v>
      </c>
      <c r="J8" s="177">
        <v>0</v>
      </c>
    </row>
    <row r="9" s="112" customFormat="1" spans="1:10">
      <c r="A9" s="175">
        <v>20709</v>
      </c>
      <c r="B9" s="178" t="s">
        <v>2066</v>
      </c>
      <c r="C9" s="177">
        <v>0</v>
      </c>
      <c r="D9" s="177">
        <v>0</v>
      </c>
      <c r="E9" s="177">
        <v>0</v>
      </c>
      <c r="F9" s="177">
        <v>0</v>
      </c>
      <c r="G9" s="177">
        <v>0</v>
      </c>
      <c r="H9" s="177">
        <v>0</v>
      </c>
      <c r="I9" s="177">
        <v>0</v>
      </c>
      <c r="J9" s="177">
        <v>0</v>
      </c>
    </row>
    <row r="10" s="112" customFormat="1" spans="1:10">
      <c r="A10" s="175">
        <v>20822</v>
      </c>
      <c r="B10" s="178" t="s">
        <v>2067</v>
      </c>
      <c r="C10" s="177">
        <v>0</v>
      </c>
      <c r="D10" s="177">
        <v>0</v>
      </c>
      <c r="E10" s="177">
        <v>0</v>
      </c>
      <c r="F10" s="177">
        <v>0</v>
      </c>
      <c r="G10" s="177">
        <v>0</v>
      </c>
      <c r="H10" s="177">
        <v>0</v>
      </c>
      <c r="I10" s="177">
        <v>0</v>
      </c>
      <c r="J10" s="177">
        <v>0</v>
      </c>
    </row>
    <row r="11" s="112" customFormat="1" spans="1:10">
      <c r="A11" s="175"/>
      <c r="B11" s="178" t="s">
        <v>2068</v>
      </c>
      <c r="C11" s="177">
        <v>0</v>
      </c>
      <c r="D11" s="177">
        <v>0</v>
      </c>
      <c r="E11" s="177">
        <v>0</v>
      </c>
      <c r="F11" s="177">
        <v>0</v>
      </c>
      <c r="G11" s="177">
        <v>0</v>
      </c>
      <c r="H11" s="177">
        <v>0</v>
      </c>
      <c r="I11" s="177">
        <v>0</v>
      </c>
      <c r="J11" s="177">
        <v>0</v>
      </c>
    </row>
    <row r="12" s="112" customFormat="1" ht="24" spans="1:10">
      <c r="A12" s="175">
        <v>21160</v>
      </c>
      <c r="B12" s="178" t="s">
        <v>2069</v>
      </c>
      <c r="C12" s="177">
        <v>0</v>
      </c>
      <c r="D12" s="177">
        <v>0</v>
      </c>
      <c r="E12" s="177">
        <v>0</v>
      </c>
      <c r="F12" s="177">
        <v>0</v>
      </c>
      <c r="G12" s="177">
        <v>0</v>
      </c>
      <c r="H12" s="177">
        <v>0</v>
      </c>
      <c r="I12" s="177">
        <v>0</v>
      </c>
      <c r="J12" s="177">
        <v>0</v>
      </c>
    </row>
    <row r="13" s="112" customFormat="1" spans="1:10">
      <c r="A13" s="175">
        <v>21161</v>
      </c>
      <c r="B13" s="178" t="s">
        <v>2070</v>
      </c>
      <c r="C13" s="177">
        <v>0</v>
      </c>
      <c r="D13" s="177">
        <v>0</v>
      </c>
      <c r="E13" s="177">
        <v>0</v>
      </c>
      <c r="F13" s="177">
        <v>0</v>
      </c>
      <c r="G13" s="177">
        <v>0</v>
      </c>
      <c r="H13" s="177">
        <v>0</v>
      </c>
      <c r="I13" s="177">
        <v>0</v>
      </c>
      <c r="J13" s="177">
        <v>0</v>
      </c>
    </row>
    <row r="14" s="112" customFormat="1" spans="1:10">
      <c r="A14" s="175"/>
      <c r="B14" s="178" t="s">
        <v>2071</v>
      </c>
      <c r="C14" s="177">
        <v>0</v>
      </c>
      <c r="D14" s="177">
        <v>0</v>
      </c>
      <c r="E14" s="177">
        <v>0</v>
      </c>
      <c r="F14" s="177">
        <v>0</v>
      </c>
      <c r="G14" s="177">
        <v>0</v>
      </c>
      <c r="H14" s="177">
        <v>0</v>
      </c>
      <c r="I14" s="177">
        <v>0</v>
      </c>
      <c r="J14" s="177">
        <v>0</v>
      </c>
    </row>
    <row r="15" s="112" customFormat="1" spans="1:10">
      <c r="A15" s="175"/>
      <c r="B15" s="178" t="s">
        <v>2072</v>
      </c>
      <c r="C15" s="177">
        <v>0</v>
      </c>
      <c r="D15" s="177">
        <v>0</v>
      </c>
      <c r="E15" s="177">
        <v>0</v>
      </c>
      <c r="F15" s="177">
        <v>0</v>
      </c>
      <c r="G15" s="177">
        <v>0</v>
      </c>
      <c r="H15" s="177">
        <v>0</v>
      </c>
      <c r="I15" s="177">
        <v>0</v>
      </c>
      <c r="J15" s="177">
        <v>0</v>
      </c>
    </row>
    <row r="16" s="112" customFormat="1" spans="1:10">
      <c r="A16" s="175"/>
      <c r="B16" s="178" t="s">
        <v>2073</v>
      </c>
      <c r="C16" s="177">
        <v>0</v>
      </c>
      <c r="D16" s="177">
        <v>0</v>
      </c>
      <c r="E16" s="177">
        <v>0</v>
      </c>
      <c r="F16" s="177">
        <v>0</v>
      </c>
      <c r="G16" s="177">
        <v>0</v>
      </c>
      <c r="H16" s="177">
        <v>0</v>
      </c>
      <c r="I16" s="177">
        <v>0</v>
      </c>
      <c r="J16" s="177">
        <v>0</v>
      </c>
    </row>
    <row r="17" s="112" customFormat="1" spans="1:10">
      <c r="A17" s="175"/>
      <c r="B17" s="178" t="s">
        <v>2074</v>
      </c>
      <c r="C17" s="177">
        <v>0</v>
      </c>
      <c r="D17" s="177">
        <v>0</v>
      </c>
      <c r="E17" s="177">
        <v>0</v>
      </c>
      <c r="F17" s="177">
        <v>0</v>
      </c>
      <c r="G17" s="177">
        <v>0</v>
      </c>
      <c r="H17" s="177">
        <v>0</v>
      </c>
      <c r="I17" s="177">
        <v>0</v>
      </c>
      <c r="J17" s="177">
        <v>0</v>
      </c>
    </row>
    <row r="18" s="112" customFormat="1" spans="1:10">
      <c r="A18" s="175"/>
      <c r="B18" s="178" t="s">
        <v>2075</v>
      </c>
      <c r="C18" s="177">
        <v>0</v>
      </c>
      <c r="D18" s="177">
        <v>0</v>
      </c>
      <c r="E18" s="177">
        <v>0</v>
      </c>
      <c r="F18" s="177">
        <v>0</v>
      </c>
      <c r="G18" s="177">
        <v>0</v>
      </c>
      <c r="H18" s="177">
        <v>0</v>
      </c>
      <c r="I18" s="177">
        <v>0</v>
      </c>
      <c r="J18" s="177">
        <v>0</v>
      </c>
    </row>
    <row r="19" s="112" customFormat="1" spans="1:10">
      <c r="A19" s="175"/>
      <c r="B19" s="178" t="s">
        <v>2076</v>
      </c>
      <c r="C19" s="177">
        <v>0</v>
      </c>
      <c r="D19" s="177">
        <v>0</v>
      </c>
      <c r="E19" s="177">
        <v>0</v>
      </c>
      <c r="F19" s="177">
        <v>0</v>
      </c>
      <c r="G19" s="177">
        <v>0</v>
      </c>
      <c r="H19" s="177">
        <v>0</v>
      </c>
      <c r="I19" s="177">
        <v>0</v>
      </c>
      <c r="J19" s="177">
        <v>0</v>
      </c>
    </row>
    <row r="20" s="112" customFormat="1" spans="1:10">
      <c r="A20" s="175">
        <v>21367</v>
      </c>
      <c r="B20" s="178" t="s">
        <v>2077</v>
      </c>
      <c r="C20" s="177">
        <v>0</v>
      </c>
      <c r="D20" s="177">
        <v>0</v>
      </c>
      <c r="E20" s="177">
        <v>0</v>
      </c>
      <c r="F20" s="177">
        <v>0</v>
      </c>
      <c r="G20" s="177">
        <v>0</v>
      </c>
      <c r="H20" s="177">
        <v>0</v>
      </c>
      <c r="I20" s="177">
        <v>0</v>
      </c>
      <c r="J20" s="177">
        <v>0</v>
      </c>
    </row>
    <row r="21" s="112" customFormat="1" ht="24" spans="1:10">
      <c r="A21" s="175"/>
      <c r="B21" s="178" t="s">
        <v>2078</v>
      </c>
      <c r="C21" s="177">
        <v>0</v>
      </c>
      <c r="D21" s="177">
        <v>0</v>
      </c>
      <c r="E21" s="177">
        <v>0</v>
      </c>
      <c r="F21" s="177">
        <v>0</v>
      </c>
      <c r="G21" s="177">
        <v>0</v>
      </c>
      <c r="H21" s="177">
        <v>0</v>
      </c>
      <c r="I21" s="177">
        <v>0</v>
      </c>
      <c r="J21" s="177">
        <v>0</v>
      </c>
    </row>
    <row r="22" s="112" customFormat="1" ht="24" spans="1:10">
      <c r="A22" s="175"/>
      <c r="B22" s="178" t="s">
        <v>2079</v>
      </c>
      <c r="C22" s="177">
        <v>0</v>
      </c>
      <c r="D22" s="177">
        <v>0</v>
      </c>
      <c r="E22" s="177">
        <v>0</v>
      </c>
      <c r="F22" s="177">
        <v>0</v>
      </c>
      <c r="G22" s="177">
        <v>0</v>
      </c>
      <c r="H22" s="177">
        <v>0</v>
      </c>
      <c r="I22" s="177">
        <v>0</v>
      </c>
      <c r="J22" s="177">
        <v>0</v>
      </c>
    </row>
    <row r="23" s="112" customFormat="1" spans="1:10">
      <c r="A23" s="175"/>
      <c r="B23" s="178" t="s">
        <v>2080</v>
      </c>
      <c r="C23" s="177">
        <v>0</v>
      </c>
      <c r="D23" s="177">
        <v>0</v>
      </c>
      <c r="E23" s="177">
        <v>0</v>
      </c>
      <c r="F23" s="177">
        <v>0</v>
      </c>
      <c r="G23" s="177">
        <v>0</v>
      </c>
      <c r="H23" s="177">
        <v>0</v>
      </c>
      <c r="I23" s="177">
        <v>0</v>
      </c>
      <c r="J23" s="177">
        <v>0</v>
      </c>
    </row>
    <row r="24" s="112" customFormat="1" spans="1:10">
      <c r="A24" s="175"/>
      <c r="B24" s="178" t="s">
        <v>2081</v>
      </c>
      <c r="C24" s="177">
        <v>0</v>
      </c>
      <c r="D24" s="177">
        <v>0</v>
      </c>
      <c r="E24" s="177">
        <v>0</v>
      </c>
      <c r="F24" s="177">
        <v>0</v>
      </c>
      <c r="G24" s="177">
        <v>0</v>
      </c>
      <c r="H24" s="177">
        <v>0</v>
      </c>
      <c r="I24" s="177">
        <v>0</v>
      </c>
      <c r="J24" s="177">
        <v>0</v>
      </c>
    </row>
    <row r="25" s="112" customFormat="1" spans="1:10">
      <c r="A25" s="175">
        <v>21464</v>
      </c>
      <c r="B25" s="178" t="s">
        <v>2082</v>
      </c>
      <c r="C25" s="177">
        <v>0</v>
      </c>
      <c r="D25" s="177">
        <v>0</v>
      </c>
      <c r="E25" s="177">
        <v>0</v>
      </c>
      <c r="F25" s="177">
        <v>0</v>
      </c>
      <c r="G25" s="177">
        <v>0</v>
      </c>
      <c r="H25" s="177">
        <v>0</v>
      </c>
      <c r="I25" s="177">
        <v>0</v>
      </c>
      <c r="J25" s="177">
        <v>0</v>
      </c>
    </row>
    <row r="26" s="112" customFormat="1" spans="1:10">
      <c r="A26" s="175">
        <v>21468</v>
      </c>
      <c r="B26" s="178" t="s">
        <v>2083</v>
      </c>
      <c r="C26" s="177">
        <v>0</v>
      </c>
      <c r="D26" s="177">
        <v>0</v>
      </c>
      <c r="E26" s="177">
        <v>0</v>
      </c>
      <c r="F26" s="177">
        <v>0</v>
      </c>
      <c r="G26" s="177">
        <v>0</v>
      </c>
      <c r="H26" s="177">
        <v>0</v>
      </c>
      <c r="I26" s="177">
        <v>0</v>
      </c>
      <c r="J26" s="177">
        <v>0</v>
      </c>
    </row>
    <row r="27" s="112" customFormat="1" spans="1:10">
      <c r="A27" s="175">
        <v>21469</v>
      </c>
      <c r="B27" s="178" t="s">
        <v>2084</v>
      </c>
      <c r="C27" s="177">
        <v>0</v>
      </c>
      <c r="D27" s="177">
        <v>0</v>
      </c>
      <c r="E27" s="177">
        <v>0</v>
      </c>
      <c r="F27" s="177">
        <v>0</v>
      </c>
      <c r="G27" s="177">
        <v>0</v>
      </c>
      <c r="H27" s="177">
        <v>0</v>
      </c>
      <c r="I27" s="177">
        <v>0</v>
      </c>
      <c r="J27" s="177">
        <v>0</v>
      </c>
    </row>
    <row r="28" s="112" customFormat="1" spans="1:10">
      <c r="A28" s="175">
        <v>21562</v>
      </c>
      <c r="B28" s="178" t="s">
        <v>2085</v>
      </c>
      <c r="C28" s="177">
        <v>0</v>
      </c>
      <c r="D28" s="177">
        <v>0</v>
      </c>
      <c r="E28" s="177">
        <v>0</v>
      </c>
      <c r="F28" s="177">
        <v>0</v>
      </c>
      <c r="G28" s="177">
        <v>0</v>
      </c>
      <c r="H28" s="177">
        <v>0</v>
      </c>
      <c r="I28" s="177">
        <v>0</v>
      </c>
      <c r="J28" s="177">
        <v>0</v>
      </c>
    </row>
    <row r="29" s="112" customFormat="1" spans="1:10">
      <c r="A29" s="175">
        <v>2170402</v>
      </c>
      <c r="B29" s="178" t="s">
        <v>2086</v>
      </c>
      <c r="C29" s="177">
        <v>0</v>
      </c>
      <c r="D29" s="177">
        <v>0</v>
      </c>
      <c r="E29" s="177">
        <v>0</v>
      </c>
      <c r="F29" s="177">
        <v>0</v>
      </c>
      <c r="G29" s="177">
        <v>0</v>
      </c>
      <c r="H29" s="177">
        <v>0</v>
      </c>
      <c r="I29" s="177">
        <v>0</v>
      </c>
      <c r="J29" s="177">
        <v>0</v>
      </c>
    </row>
    <row r="30" s="112" customFormat="1" spans="1:10">
      <c r="A30" s="175">
        <v>2170403</v>
      </c>
      <c r="B30" s="178" t="s">
        <v>2087</v>
      </c>
      <c r="C30" s="177">
        <v>0</v>
      </c>
      <c r="D30" s="177">
        <v>0</v>
      </c>
      <c r="E30" s="177">
        <v>0</v>
      </c>
      <c r="F30" s="177">
        <v>0</v>
      </c>
      <c r="G30" s="177">
        <v>0</v>
      </c>
      <c r="H30" s="177">
        <v>0</v>
      </c>
      <c r="I30" s="177">
        <v>0</v>
      </c>
      <c r="J30" s="177">
        <v>0</v>
      </c>
    </row>
    <row r="31" s="112" customFormat="1" ht="24" spans="1:10">
      <c r="A31" s="175">
        <v>22908</v>
      </c>
      <c r="B31" s="178" t="s">
        <v>2088</v>
      </c>
      <c r="C31" s="177">
        <v>0</v>
      </c>
      <c r="D31" s="177">
        <v>0</v>
      </c>
      <c r="E31" s="177">
        <v>0</v>
      </c>
      <c r="F31" s="177">
        <v>0</v>
      </c>
      <c r="G31" s="177">
        <v>0</v>
      </c>
      <c r="H31" s="177">
        <v>0</v>
      </c>
      <c r="I31" s="177">
        <v>0</v>
      </c>
      <c r="J31" s="177">
        <v>0</v>
      </c>
    </row>
    <row r="32" s="112" customFormat="1" spans="1:10">
      <c r="A32" s="175">
        <v>22960</v>
      </c>
      <c r="B32" s="178" t="s">
        <v>2089</v>
      </c>
      <c r="C32" s="177">
        <v>0</v>
      </c>
      <c r="D32" s="177">
        <v>0</v>
      </c>
      <c r="E32" s="177">
        <v>0</v>
      </c>
      <c r="F32" s="177">
        <v>0</v>
      </c>
      <c r="G32" s="177">
        <v>0</v>
      </c>
      <c r="H32" s="177">
        <v>0</v>
      </c>
      <c r="I32" s="177">
        <v>0</v>
      </c>
      <c r="J32" s="177">
        <v>0</v>
      </c>
    </row>
    <row r="33" s="112" customFormat="1" spans="1:10">
      <c r="A33" s="175"/>
      <c r="B33" s="178" t="s">
        <v>2090</v>
      </c>
      <c r="C33" s="177">
        <v>0</v>
      </c>
      <c r="D33" s="177">
        <v>0</v>
      </c>
      <c r="E33" s="177">
        <v>0</v>
      </c>
      <c r="F33" s="177">
        <v>0</v>
      </c>
      <c r="G33" s="177">
        <v>0</v>
      </c>
      <c r="H33" s="177">
        <v>0</v>
      </c>
      <c r="I33" s="177">
        <v>0</v>
      </c>
      <c r="J33" s="177">
        <v>0</v>
      </c>
    </row>
    <row r="34" s="112" customFormat="1" spans="1:10">
      <c r="A34" s="179"/>
      <c r="B34" s="178" t="s">
        <v>2091</v>
      </c>
      <c r="C34" s="177">
        <v>0</v>
      </c>
      <c r="D34" s="177">
        <v>0</v>
      </c>
      <c r="E34" s="177">
        <v>0</v>
      </c>
      <c r="F34" s="177">
        <v>0</v>
      </c>
      <c r="G34" s="177">
        <v>0</v>
      </c>
      <c r="H34" s="177">
        <v>0</v>
      </c>
      <c r="I34" s="177">
        <v>0</v>
      </c>
      <c r="J34" s="177">
        <v>0</v>
      </c>
    </row>
    <row r="35" s="112" customFormat="1" spans="1:10">
      <c r="A35" s="112" t="s">
        <v>1181</v>
      </c>
    </row>
  </sheetData>
  <mergeCells count="12">
    <mergeCell ref="A2:J2"/>
    <mergeCell ref="A3:J3"/>
    <mergeCell ref="A4:A5"/>
    <mergeCell ref="B4:B5"/>
    <mergeCell ref="C4:C5"/>
    <mergeCell ref="D4:D5"/>
    <mergeCell ref="E4:E5"/>
    <mergeCell ref="F4:F5"/>
    <mergeCell ref="G4:G5"/>
    <mergeCell ref="H4:H5"/>
    <mergeCell ref="I4:I5"/>
    <mergeCell ref="J4:J5"/>
  </mergeCells>
  <pageMargins left="0.75" right="0.75" top="1" bottom="1" header="0.5" footer="0.5"/>
  <pageSetup paperSize="9" orientation="portrait"/>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7"/>
  <sheetViews>
    <sheetView workbookViewId="0">
      <selection activeCell="A4" sqref="A4"/>
    </sheetView>
  </sheetViews>
  <sheetFormatPr defaultColWidth="10" defaultRowHeight="14.4" outlineLevelRow="6" outlineLevelCol="2"/>
  <cols>
    <col min="1" max="1" width="51.4722222222222" customWidth="1"/>
    <col min="2" max="2" width="21.8888888888889" customWidth="1"/>
    <col min="3" max="3" width="12.037037037037" customWidth="1"/>
    <col min="4" max="4" width="9.76851851851852" customWidth="1"/>
  </cols>
  <sheetData>
    <row r="1" customFormat="1" ht="16.35" customHeight="1" spans="1:3">
      <c r="A1" s="169" t="s">
        <v>45</v>
      </c>
    </row>
    <row r="2" customFormat="1" ht="23.25" customHeight="1" spans="1:3">
      <c r="A2" s="170" t="s">
        <v>2092</v>
      </c>
      <c r="B2" s="170"/>
      <c r="C2" s="170"/>
    </row>
    <row r="3" customFormat="1" ht="19.8" customHeight="1" spans="1:3">
      <c r="A3" s="5"/>
      <c r="B3" s="39" t="s">
        <v>2093</v>
      </c>
      <c r="C3" s="39"/>
    </row>
    <row r="4" customFormat="1" ht="39.1" customHeight="1" spans="1:3">
      <c r="A4" s="30" t="s">
        <v>2094</v>
      </c>
      <c r="B4" s="30" t="s">
        <v>382</v>
      </c>
      <c r="C4" s="30" t="s">
        <v>518</v>
      </c>
    </row>
    <row r="5" customFormat="1" ht="26.05" customHeight="1" spans="1:3">
      <c r="A5" s="41"/>
      <c r="B5" s="44"/>
      <c r="C5" s="41"/>
    </row>
    <row r="6" customFormat="1" ht="22.8" customHeight="1" spans="1:3">
      <c r="A6" s="30" t="s">
        <v>1987</v>
      </c>
      <c r="B6" s="168"/>
      <c r="C6" s="34">
        <v>0</v>
      </c>
    </row>
    <row r="7" customFormat="1" spans="1:3">
      <c r="A7" t="s">
        <v>1181</v>
      </c>
    </row>
  </sheetData>
  <mergeCells count="2">
    <mergeCell ref="A2:C2"/>
    <mergeCell ref="B3:C3"/>
  </mergeCells>
  <pageMargins left="0.75" right="0.75" top="1" bottom="1" header="0.5" footer="0.5"/>
  <pageSetup paperSize="9" orientation="portrait"/>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
  <sheetViews>
    <sheetView workbookViewId="0">
      <selection activeCell="C5" sqref="C5"/>
    </sheetView>
  </sheetViews>
  <sheetFormatPr defaultColWidth="10" defaultRowHeight="14.4" outlineLevelCol="5"/>
  <cols>
    <col min="1" max="1" width="6.66666666666667" customWidth="1"/>
    <col min="2" max="2" width="6.11111111111111" customWidth="1"/>
    <col min="3" max="3" width="7.11111111111111" customWidth="1"/>
    <col min="4" max="4" width="46" customWidth="1"/>
    <col min="5" max="5" width="13.5648148148148" customWidth="1"/>
    <col min="6" max="6" width="11.9444444444444" customWidth="1"/>
    <col min="7" max="7" width="9.76851851851852" customWidth="1"/>
  </cols>
  <sheetData>
    <row r="1" customFormat="1" ht="16.35" customHeight="1" spans="1:6">
      <c r="A1" s="161" t="s">
        <v>47</v>
      </c>
      <c r="B1" s="161"/>
      <c r="C1" s="161"/>
      <c r="D1" s="161"/>
      <c r="E1" s="161"/>
      <c r="F1" s="161"/>
    </row>
    <row r="2" customFormat="1" ht="25" customHeight="1" spans="1:6">
      <c r="A2" s="162" t="s">
        <v>2095</v>
      </c>
      <c r="B2" s="162"/>
      <c r="C2" s="162"/>
      <c r="D2" s="162"/>
      <c r="E2" s="162"/>
      <c r="F2" s="162"/>
    </row>
    <row r="3" customFormat="1" ht="19.8" customHeight="1" spans="1:6">
      <c r="D3" s="5"/>
      <c r="E3" s="39" t="s">
        <v>2093</v>
      </c>
      <c r="F3" s="39"/>
    </row>
    <row r="4" customFormat="1" ht="39.1" customHeight="1" spans="1:6">
      <c r="A4" s="163" t="s">
        <v>1095</v>
      </c>
      <c r="B4" s="163" t="s">
        <v>1096</v>
      </c>
      <c r="C4" s="164" t="s">
        <v>2096</v>
      </c>
      <c r="D4" s="30" t="s">
        <v>560</v>
      </c>
      <c r="E4" s="30" t="s">
        <v>382</v>
      </c>
      <c r="F4" s="30" t="s">
        <v>518</v>
      </c>
    </row>
    <row r="5" customFormat="1" ht="22.8" customHeight="1" spans="1:6">
      <c r="A5" s="165">
        <v>232</v>
      </c>
      <c r="B5" s="365" t="s">
        <v>1119</v>
      </c>
      <c r="C5" s="164"/>
      <c r="D5" s="166" t="s">
        <v>2097</v>
      </c>
      <c r="E5" s="167">
        <v>15000</v>
      </c>
      <c r="F5" s="166"/>
    </row>
    <row r="6" customFormat="1" ht="22.8" customHeight="1" spans="1:6">
      <c r="A6" s="165"/>
      <c r="B6" s="165"/>
      <c r="C6" s="164">
        <v>98</v>
      </c>
      <c r="D6" s="41" t="s">
        <v>2098</v>
      </c>
      <c r="E6" s="44">
        <v>15000</v>
      </c>
      <c r="F6" s="41"/>
    </row>
    <row r="7" customFormat="1" ht="22.8" customHeight="1" spans="1:6">
      <c r="A7" s="165">
        <v>230</v>
      </c>
      <c r="B7" s="366" t="s">
        <v>1127</v>
      </c>
      <c r="C7" s="164"/>
      <c r="D7" s="41" t="s">
        <v>2099</v>
      </c>
      <c r="E7" s="44">
        <v>300</v>
      </c>
      <c r="F7" s="41"/>
    </row>
    <row r="8" customFormat="1" ht="22.8" customHeight="1" spans="1:6">
      <c r="A8" s="165"/>
      <c r="B8" s="165"/>
      <c r="C8" s="367" t="s">
        <v>1108</v>
      </c>
      <c r="D8" s="41" t="s">
        <v>2100</v>
      </c>
      <c r="E8" s="44">
        <v>300</v>
      </c>
      <c r="F8" s="41"/>
    </row>
    <row r="9" customFormat="1" ht="22.8" customHeight="1" spans="1:6">
      <c r="A9" s="165"/>
      <c r="B9" s="165"/>
      <c r="C9" s="164"/>
      <c r="D9" s="30" t="s">
        <v>514</v>
      </c>
      <c r="E9" s="168">
        <v>15300</v>
      </c>
      <c r="F9" s="166"/>
    </row>
  </sheetData>
  <mergeCells count="3">
    <mergeCell ref="A1:F1"/>
    <mergeCell ref="A2:F2"/>
    <mergeCell ref="E3:F3"/>
  </mergeCells>
  <pageMargins left="0.75" right="0.75" top="1" bottom="1" header="0.5" footer="0.5"/>
  <pageSetup paperSize="9" orientation="portrait"/>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4"/>
  <sheetViews>
    <sheetView showZeros="0" workbookViewId="0">
      <selection activeCell="A1" sqref="A1"/>
    </sheetView>
  </sheetViews>
  <sheetFormatPr defaultColWidth="10" defaultRowHeight="14.4" outlineLevelCol="5"/>
  <cols>
    <col min="1" max="1" width="10.8796296296296" customWidth="1"/>
    <col min="2" max="2" width="35.6296296296296" customWidth="1"/>
    <col min="3" max="3" width="13.5648148148148" customWidth="1"/>
    <col min="4" max="4" width="10.0462962962963" customWidth="1"/>
    <col min="5" max="5" width="37.6296296296296" customWidth="1"/>
    <col min="6" max="6" width="14.1203703703704" customWidth="1"/>
  </cols>
  <sheetData>
    <row r="1" s="144" customFormat="1" ht="16.35" customHeight="1" spans="1:6">
      <c r="A1" s="50" t="s">
        <v>49</v>
      </c>
    </row>
    <row r="2" ht="58" customHeight="1" spans="1:6">
      <c r="A2" s="145" t="s">
        <v>2101</v>
      </c>
      <c r="B2" s="145"/>
      <c r="C2" s="145"/>
      <c r="D2" s="145"/>
      <c r="E2" s="145"/>
      <c r="F2" s="145"/>
    </row>
    <row r="3" ht="19" customHeight="1" spans="1:6">
      <c r="A3" s="146"/>
      <c r="B3" s="146"/>
      <c r="C3" s="146"/>
      <c r="D3" s="146"/>
      <c r="E3" s="147" t="s">
        <v>375</v>
      </c>
      <c r="F3" s="147"/>
    </row>
    <row r="4" ht="30" customHeight="1" spans="1:6">
      <c r="A4" s="148" t="s">
        <v>2102</v>
      </c>
      <c r="B4" s="148"/>
      <c r="C4" s="148"/>
      <c r="D4" s="148" t="s">
        <v>2103</v>
      </c>
      <c r="E4" s="148"/>
      <c r="F4" s="148"/>
    </row>
    <row r="5" ht="30" customHeight="1" spans="1:6">
      <c r="A5" s="148" t="s">
        <v>379</v>
      </c>
      <c r="B5" s="148" t="s">
        <v>2104</v>
      </c>
      <c r="C5" s="148" t="s">
        <v>381</v>
      </c>
      <c r="D5" s="149" t="s">
        <v>379</v>
      </c>
      <c r="E5" s="148" t="s">
        <v>2105</v>
      </c>
      <c r="F5" s="148" t="s">
        <v>382</v>
      </c>
    </row>
    <row r="6" ht="30" customHeight="1" spans="1:6">
      <c r="A6" s="150"/>
      <c r="B6" s="151" t="s">
        <v>1996</v>
      </c>
      <c r="C6" s="152">
        <v>1000</v>
      </c>
      <c r="D6" s="153"/>
      <c r="E6" s="151" t="s">
        <v>1997</v>
      </c>
      <c r="F6" s="154"/>
    </row>
    <row r="7" ht="30" customHeight="1" spans="1:6">
      <c r="A7" s="153" t="s">
        <v>2106</v>
      </c>
      <c r="B7" s="155" t="s">
        <v>2107</v>
      </c>
      <c r="C7" s="42"/>
      <c r="D7" s="153" t="s">
        <v>2108</v>
      </c>
      <c r="E7" s="155" t="s">
        <v>2109</v>
      </c>
      <c r="F7" s="42"/>
    </row>
    <row r="8" ht="30" customHeight="1" spans="1:6">
      <c r="A8" s="153" t="s">
        <v>2110</v>
      </c>
      <c r="B8" s="155" t="s">
        <v>2111</v>
      </c>
      <c r="C8" s="152"/>
      <c r="D8" s="153" t="s">
        <v>2112</v>
      </c>
      <c r="E8" s="155" t="s">
        <v>2113</v>
      </c>
      <c r="F8" s="42"/>
    </row>
    <row r="9" ht="30" customHeight="1" spans="1:6">
      <c r="A9" s="153" t="s">
        <v>2114</v>
      </c>
      <c r="B9" s="155" t="s">
        <v>2115</v>
      </c>
      <c r="C9" s="42">
        <v>1000</v>
      </c>
      <c r="D9" s="153" t="s">
        <v>2116</v>
      </c>
      <c r="E9" s="155" t="s">
        <v>2117</v>
      </c>
      <c r="F9" s="152"/>
    </row>
    <row r="10" ht="30" customHeight="1" spans="1:6">
      <c r="A10" s="156"/>
      <c r="B10" s="151" t="s">
        <v>475</v>
      </c>
      <c r="C10" s="42"/>
      <c r="D10" s="153"/>
      <c r="E10" s="151" t="s">
        <v>2118</v>
      </c>
      <c r="F10" s="157"/>
    </row>
    <row r="11" ht="30" customHeight="1" spans="1:6">
      <c r="A11" s="156" t="s">
        <v>2119</v>
      </c>
      <c r="B11" s="155" t="s">
        <v>2120</v>
      </c>
      <c r="C11" s="42"/>
      <c r="D11" s="153" t="s">
        <v>2121</v>
      </c>
      <c r="E11" s="155" t="s">
        <v>2122</v>
      </c>
      <c r="F11" s="158"/>
    </row>
    <row r="12" ht="30" customHeight="1" spans="1:6">
      <c r="A12" s="156"/>
      <c r="B12" s="151" t="s">
        <v>2123</v>
      </c>
      <c r="C12" s="152">
        <v>500</v>
      </c>
      <c r="D12" s="153"/>
      <c r="E12" s="159" t="s">
        <v>2124</v>
      </c>
      <c r="F12" s="152">
        <v>1500</v>
      </c>
    </row>
    <row r="13" ht="30" customHeight="1" spans="1:6">
      <c r="A13" s="156">
        <v>1100804</v>
      </c>
      <c r="B13" s="155" t="s">
        <v>2125</v>
      </c>
      <c r="C13" s="42">
        <v>500</v>
      </c>
      <c r="D13" s="153" t="s">
        <v>2126</v>
      </c>
      <c r="E13" s="160" t="s">
        <v>2127</v>
      </c>
      <c r="F13" s="42">
        <v>1500</v>
      </c>
    </row>
    <row r="14" ht="30" customHeight="1" spans="1:6">
      <c r="A14" s="148" t="s">
        <v>513</v>
      </c>
      <c r="B14" s="148"/>
      <c r="C14" s="152">
        <v>1500</v>
      </c>
      <c r="D14" s="148" t="s">
        <v>514</v>
      </c>
      <c r="E14" s="148"/>
      <c r="F14" s="152">
        <v>1500</v>
      </c>
    </row>
  </sheetData>
  <mergeCells count="6">
    <mergeCell ref="A2:F2"/>
    <mergeCell ref="E3:F3"/>
    <mergeCell ref="A4:C4"/>
    <mergeCell ref="D4:F4"/>
    <mergeCell ref="A14:B14"/>
    <mergeCell ref="D14:E14"/>
  </mergeCells>
  <printOptions horizontalCentered="1"/>
  <pageMargins left="0.554861111111111" right="0.554861111111111" top="1" bottom="1" header="0.5" footer="0.5"/>
  <pageSetup paperSize="9" fitToHeight="0" orientation="landscape" horizontalDpi="600"/>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13"/>
  <sheetViews>
    <sheetView showZeros="0" workbookViewId="0">
      <selection activeCell="C4" sqref="C4"/>
    </sheetView>
  </sheetViews>
  <sheetFormatPr defaultColWidth="10" defaultRowHeight="14.4" outlineLevelCol="2"/>
  <cols>
    <col min="1" max="1" width="44.6296296296296" style="17" customWidth="1"/>
    <col min="2" max="2" width="21.1296296296296" style="17" customWidth="1"/>
    <col min="3" max="3" width="18.25" style="17" customWidth="1"/>
    <col min="4" max="16383" width="10" style="17"/>
  </cols>
  <sheetData>
    <row r="1" s="17" customFormat="1" ht="42" customHeight="1" spans="1:3">
      <c r="A1" s="50" t="s">
        <v>52</v>
      </c>
    </row>
    <row r="2" s="17" customFormat="1" ht="51" customHeight="1" spans="1:3">
      <c r="A2" s="129" t="s">
        <v>2128</v>
      </c>
      <c r="B2" s="129"/>
      <c r="C2" s="129"/>
    </row>
    <row r="3" s="17" customFormat="1" ht="33" customHeight="1" spans="1:3">
      <c r="A3" s="143"/>
      <c r="B3" s="131" t="s">
        <v>375</v>
      </c>
      <c r="C3" s="131"/>
    </row>
    <row r="4" s="17" customFormat="1" ht="39.1" customHeight="1" spans="1:3">
      <c r="A4" s="132" t="s">
        <v>2053</v>
      </c>
      <c r="B4" s="132" t="s">
        <v>382</v>
      </c>
      <c r="C4" s="132" t="s">
        <v>2129</v>
      </c>
    </row>
    <row r="5" s="17" customFormat="1" ht="39.1" customHeight="1" spans="1:3">
      <c r="A5" s="133" t="s">
        <v>1996</v>
      </c>
      <c r="B5" s="137">
        <v>1000</v>
      </c>
      <c r="C5" s="132"/>
    </row>
    <row r="6" s="17" customFormat="1" ht="39.1" customHeight="1" spans="1:3">
      <c r="A6" s="135" t="s">
        <v>2107</v>
      </c>
      <c r="B6" s="136"/>
      <c r="C6" s="140"/>
    </row>
    <row r="7" s="17" customFormat="1" ht="39.1" customHeight="1" spans="1:3">
      <c r="A7" s="135" t="s">
        <v>2111</v>
      </c>
      <c r="B7" s="137"/>
      <c r="C7" s="140"/>
    </row>
    <row r="8" s="17" customFormat="1" ht="39.1" customHeight="1" spans="1:3">
      <c r="A8" s="135" t="s">
        <v>2115</v>
      </c>
      <c r="B8" s="136">
        <v>1000</v>
      </c>
      <c r="C8" s="140"/>
    </row>
    <row r="9" s="17" customFormat="1" ht="39.1" customHeight="1" spans="1:3">
      <c r="A9" s="133" t="s">
        <v>475</v>
      </c>
      <c r="B9" s="136"/>
      <c r="C9" s="140"/>
    </row>
    <row r="10" s="17" customFormat="1" ht="39.1" customHeight="1" spans="1:3">
      <c r="A10" s="135" t="s">
        <v>2120</v>
      </c>
      <c r="B10" s="136"/>
      <c r="C10" s="140"/>
    </row>
    <row r="11" s="17" customFormat="1" ht="39.1" customHeight="1" spans="1:3">
      <c r="A11" s="133" t="s">
        <v>2123</v>
      </c>
      <c r="B11" s="137">
        <v>500</v>
      </c>
      <c r="C11" s="140"/>
    </row>
    <row r="12" s="17" customFormat="1" ht="39.1" customHeight="1" spans="1:3">
      <c r="A12" s="135" t="s">
        <v>2125</v>
      </c>
      <c r="B12" s="136">
        <v>500</v>
      </c>
      <c r="C12" s="140"/>
    </row>
    <row r="13" s="17" customFormat="1" ht="39.1" customHeight="1" spans="1:3">
      <c r="A13" s="132" t="s">
        <v>513</v>
      </c>
      <c r="B13" s="142">
        <v>1500</v>
      </c>
      <c r="C13" s="140"/>
    </row>
  </sheetData>
  <mergeCells count="2">
    <mergeCell ref="A2:C2"/>
    <mergeCell ref="B3:C3"/>
  </mergeCells>
  <printOptions horizontalCentered="1"/>
  <pageMargins left="0.751388888888889" right="0.751388888888889" top="1" bottom="1" header="0.5" footer="0.5"/>
  <pageSetup paperSize="9" fitToHeight="0" orientation="portrait" horizontalDpi="600"/>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13"/>
  <sheetViews>
    <sheetView showZeros="0" workbookViewId="0">
      <selection activeCell="F2" sqref="F2"/>
    </sheetView>
  </sheetViews>
  <sheetFormatPr defaultColWidth="10" defaultRowHeight="14.4" outlineLevelCol="2"/>
  <cols>
    <col min="1" max="1" width="38.8796296296296" style="17" customWidth="1"/>
    <col min="2" max="2" width="22" style="17" customWidth="1"/>
    <col min="3" max="3" width="16.8796296296296" style="17" customWidth="1"/>
    <col min="4" max="16383" width="10" style="17"/>
  </cols>
  <sheetData>
    <row r="1" s="17" customFormat="1" ht="31" customHeight="1" spans="1:3">
      <c r="A1" s="50" t="s">
        <v>54</v>
      </c>
    </row>
    <row r="2" s="17" customFormat="1" ht="42" customHeight="1" spans="1:3">
      <c r="A2" s="129" t="s">
        <v>2130</v>
      </c>
      <c r="B2" s="129"/>
      <c r="C2" s="129"/>
    </row>
    <row r="3" s="17" customFormat="1" ht="34" customHeight="1" spans="1:3">
      <c r="A3" s="130"/>
      <c r="B3" s="131" t="s">
        <v>375</v>
      </c>
      <c r="C3" s="131"/>
    </row>
    <row r="4" s="17" customFormat="1" ht="39.1" customHeight="1" spans="1:3">
      <c r="A4" s="132" t="s">
        <v>2131</v>
      </c>
      <c r="B4" s="132" t="s">
        <v>382</v>
      </c>
      <c r="C4" s="132" t="s">
        <v>518</v>
      </c>
    </row>
    <row r="5" s="17" customFormat="1" ht="39.1" customHeight="1" spans="1:3">
      <c r="A5" s="133" t="s">
        <v>1997</v>
      </c>
      <c r="B5" s="134"/>
      <c r="C5" s="132"/>
    </row>
    <row r="6" s="17" customFormat="1" ht="39.1" customHeight="1" spans="1:3">
      <c r="A6" s="135" t="s">
        <v>2109</v>
      </c>
      <c r="B6" s="136"/>
      <c r="C6" s="132"/>
    </row>
    <row r="7" s="17" customFormat="1" ht="39.1" customHeight="1" spans="1:3">
      <c r="A7" s="135" t="s">
        <v>2113</v>
      </c>
      <c r="B7" s="136"/>
      <c r="C7" s="132"/>
    </row>
    <row r="8" s="17" customFormat="1" ht="39.1" customHeight="1" spans="1:3">
      <c r="A8" s="135" t="s">
        <v>2117</v>
      </c>
      <c r="B8" s="137"/>
      <c r="C8" s="138"/>
    </row>
    <row r="9" s="17" customFormat="1" ht="39.1" customHeight="1" spans="1:3">
      <c r="A9" s="133" t="s">
        <v>2118</v>
      </c>
      <c r="B9" s="139"/>
      <c r="C9" s="140"/>
    </row>
    <row r="10" s="17" customFormat="1" ht="39.1" customHeight="1" spans="1:3">
      <c r="A10" s="135" t="s">
        <v>2122</v>
      </c>
      <c r="B10" s="141"/>
      <c r="C10" s="140"/>
    </row>
    <row r="11" s="17" customFormat="1" ht="39.1" customHeight="1" spans="1:3">
      <c r="A11" s="138" t="s">
        <v>2124</v>
      </c>
      <c r="B11" s="137">
        <v>1500</v>
      </c>
      <c r="C11" s="140"/>
    </row>
    <row r="12" s="17" customFormat="1" ht="39.1" customHeight="1" spans="1:3">
      <c r="A12" s="140" t="s">
        <v>2127</v>
      </c>
      <c r="B12" s="136">
        <v>1500</v>
      </c>
      <c r="C12" s="140"/>
    </row>
    <row r="13" s="17" customFormat="1" ht="39.1" customHeight="1" spans="1:3">
      <c r="A13" s="132" t="s">
        <v>514</v>
      </c>
      <c r="B13" s="142">
        <v>1500</v>
      </c>
      <c r="C13" s="140"/>
    </row>
  </sheetData>
  <mergeCells count="2">
    <mergeCell ref="A2:C2"/>
    <mergeCell ref="B3:C3"/>
  </mergeCells>
  <printOptions horizontalCentered="1"/>
  <pageMargins left="0.554861111111111" right="0.554861111111111" top="1" bottom="1" header="0.5" footer="0.5"/>
  <pageSetup paperSize="9" fitToHeight="0" orientation="portrait" horizontalDpi="600"/>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748"/>
  <sheetViews>
    <sheetView workbookViewId="0">
      <selection activeCell="D5" sqref="D5"/>
    </sheetView>
  </sheetViews>
  <sheetFormatPr defaultColWidth="9" defaultRowHeight="15.6"/>
  <cols>
    <col min="1" max="3" width="9" style="112"/>
    <col min="4" max="4" width="50.6296296296296" style="115" customWidth="1"/>
    <col min="5" max="5" width="25.3796296296296" style="112" customWidth="1"/>
    <col min="6" max="16384" width="9" style="112"/>
  </cols>
  <sheetData>
    <row r="1" s="112" customFormat="1" spans="1:5">
      <c r="A1" s="112" t="s">
        <v>56</v>
      </c>
      <c r="D1" s="115"/>
    </row>
    <row r="2" s="113" customFormat="1" ht="29.25" customHeight="1" spans="1:5">
      <c r="A2" s="116" t="s">
        <v>2132</v>
      </c>
      <c r="B2" s="116"/>
      <c r="C2" s="116"/>
      <c r="D2" s="116"/>
      <c r="E2" s="116"/>
    </row>
    <row r="3" s="112" customFormat="1" ht="16.5" customHeight="1" spans="1:5">
      <c r="D3" s="115"/>
      <c r="E3" s="117" t="s">
        <v>375</v>
      </c>
    </row>
    <row r="4" s="114" customFormat="1" ht="24" customHeight="1" spans="1:5">
      <c r="A4" s="118" t="s">
        <v>1095</v>
      </c>
      <c r="B4" s="118" t="s">
        <v>1096</v>
      </c>
      <c r="C4" s="118" t="s">
        <v>2096</v>
      </c>
      <c r="D4" s="119" t="s">
        <v>81</v>
      </c>
      <c r="E4" s="119" t="s">
        <v>381</v>
      </c>
    </row>
    <row r="5" s="114" customFormat="1" ht="29.25" customHeight="1" spans="1:5">
      <c r="A5" s="118">
        <v>208</v>
      </c>
      <c r="B5" s="118"/>
      <c r="C5" s="118"/>
      <c r="D5" s="120" t="s">
        <v>2133</v>
      </c>
      <c r="E5" s="121"/>
    </row>
    <row r="6" s="114" customFormat="1" ht="29.25" customHeight="1" spans="1:5">
      <c r="A6" s="118">
        <v>223</v>
      </c>
      <c r="B6" s="118"/>
      <c r="C6" s="118"/>
      <c r="D6" s="120" t="s">
        <v>2134</v>
      </c>
      <c r="E6" s="122"/>
    </row>
    <row r="7" s="114" customFormat="1" ht="29.25" customHeight="1" spans="1:5">
      <c r="A7" s="118">
        <v>223</v>
      </c>
      <c r="B7" s="368" t="s">
        <v>1106</v>
      </c>
      <c r="C7" s="118"/>
      <c r="D7" s="120" t="s">
        <v>2135</v>
      </c>
      <c r="E7" s="121"/>
    </row>
    <row r="8" s="114" customFormat="1" ht="29.25" customHeight="1" spans="1:5">
      <c r="A8" s="118">
        <v>223</v>
      </c>
      <c r="B8" s="368" t="s">
        <v>1106</v>
      </c>
      <c r="C8" s="368" t="s">
        <v>1132</v>
      </c>
      <c r="D8" s="120" t="s">
        <v>2136</v>
      </c>
      <c r="E8" s="121"/>
    </row>
    <row r="9" s="114" customFormat="1" ht="29.25" customHeight="1" spans="1:5">
      <c r="A9" s="118">
        <v>223</v>
      </c>
      <c r="B9" s="368" t="s">
        <v>1108</v>
      </c>
      <c r="C9" s="118"/>
      <c r="D9" s="120" t="s">
        <v>2137</v>
      </c>
      <c r="E9" s="121"/>
    </row>
    <row r="10" s="114" customFormat="1" ht="29.25" customHeight="1" spans="1:5">
      <c r="A10" s="118">
        <v>223</v>
      </c>
      <c r="B10" s="368" t="s">
        <v>1108</v>
      </c>
      <c r="C10" s="368" t="s">
        <v>1108</v>
      </c>
      <c r="D10" s="120" t="s">
        <v>2138</v>
      </c>
      <c r="E10" s="121"/>
    </row>
    <row r="11" s="114" customFormat="1" ht="29.25" customHeight="1" spans="1:5">
      <c r="A11" s="118">
        <v>223</v>
      </c>
      <c r="B11" s="368" t="s">
        <v>1108</v>
      </c>
      <c r="C11" s="118">
        <v>99</v>
      </c>
      <c r="D11" s="120" t="s">
        <v>2139</v>
      </c>
      <c r="E11" s="121"/>
    </row>
    <row r="12" s="114" customFormat="1" ht="29.25" customHeight="1" spans="1:5">
      <c r="A12" s="118">
        <v>223</v>
      </c>
      <c r="B12" s="368" t="s">
        <v>1110</v>
      </c>
      <c r="C12" s="118"/>
      <c r="D12" s="120" t="s">
        <v>2140</v>
      </c>
      <c r="E12" s="121"/>
    </row>
    <row r="13" s="114" customFormat="1" ht="29.25" customHeight="1" spans="1:5">
      <c r="A13" s="118">
        <v>223</v>
      </c>
      <c r="B13" s="118">
        <v>99</v>
      </c>
      <c r="C13" s="118"/>
      <c r="D13" s="120" t="s">
        <v>2141</v>
      </c>
      <c r="E13" s="121"/>
    </row>
    <row r="14" s="114" customFormat="1" ht="29.25" customHeight="1" spans="1:5">
      <c r="A14" s="118">
        <v>228</v>
      </c>
      <c r="B14" s="118">
        <v>99</v>
      </c>
      <c r="C14" s="118">
        <v>99</v>
      </c>
      <c r="D14" s="120" t="s">
        <v>2142</v>
      </c>
      <c r="E14" s="123"/>
    </row>
    <row r="15" s="114" customFormat="1" ht="29.25" customHeight="1" spans="1:5">
      <c r="A15" s="118"/>
      <c r="B15" s="118"/>
      <c r="C15" s="118"/>
      <c r="D15" s="120"/>
      <c r="E15" s="123"/>
    </row>
    <row r="16" s="114" customFormat="1" ht="29.25" customHeight="1" spans="1:5">
      <c r="A16" s="118"/>
      <c r="B16" s="118"/>
      <c r="C16" s="118"/>
      <c r="D16" s="120"/>
      <c r="E16" s="123"/>
    </row>
    <row r="17" s="114" customFormat="1" ht="29.25" customHeight="1" spans="1:9">
      <c r="A17" s="118"/>
      <c r="B17" s="118"/>
      <c r="C17" s="118"/>
      <c r="D17" s="124" t="s">
        <v>2143</v>
      </c>
      <c r="E17" s="125">
        <v>0</v>
      </c>
      <c r="G17" s="112"/>
      <c r="H17" s="112"/>
      <c r="I17" s="112"/>
    </row>
    <row r="18" s="114" customFormat="1" ht="29.25" customHeight="1" spans="1:9">
      <c r="A18" s="118"/>
      <c r="B18" s="118"/>
      <c r="C18" s="118"/>
      <c r="D18" s="126" t="s">
        <v>2144</v>
      </c>
      <c r="E18" s="127"/>
      <c r="G18" s="112"/>
      <c r="H18" s="112"/>
      <c r="I18" s="112"/>
    </row>
    <row r="19" s="114" customFormat="1" ht="29.25" customHeight="1" spans="1:9">
      <c r="A19" s="118"/>
      <c r="B19" s="118"/>
      <c r="C19" s="118"/>
      <c r="D19" s="120" t="s">
        <v>514</v>
      </c>
      <c r="E19" s="127">
        <v>0</v>
      </c>
    </row>
    <row r="20" s="112" customFormat="1" spans="1:9">
      <c r="D20" s="114"/>
      <c r="E20" s="128"/>
    </row>
    <row r="21" s="112" customFormat="1" spans="1:9">
      <c r="D21" s="114"/>
      <c r="E21" s="128"/>
    </row>
    <row r="22" s="112" customFormat="1" spans="1:9">
      <c r="D22" s="114"/>
      <c r="E22" s="128"/>
    </row>
    <row r="23" s="112" customFormat="1" spans="1:9">
      <c r="D23" s="114"/>
      <c r="E23" s="128"/>
    </row>
    <row r="24" s="112" customFormat="1" spans="1:9">
      <c r="D24" s="114"/>
      <c r="E24" s="128"/>
    </row>
    <row r="25" s="112" customFormat="1" spans="1:9">
      <c r="D25" s="114"/>
      <c r="E25" s="128"/>
    </row>
    <row r="26" s="112" customFormat="1" spans="1:9">
      <c r="D26" s="114"/>
      <c r="E26" s="128"/>
    </row>
    <row r="27" s="112" customFormat="1" spans="1:9">
      <c r="D27" s="114"/>
      <c r="E27" s="128"/>
    </row>
    <row r="28" s="112" customFormat="1" spans="1:9">
      <c r="D28" s="114"/>
      <c r="E28" s="128"/>
    </row>
    <row r="29" s="112" customFormat="1" spans="1:9">
      <c r="D29" s="114"/>
      <c r="E29" s="128"/>
    </row>
    <row r="30" s="112" customFormat="1" spans="1:9">
      <c r="D30" s="114"/>
      <c r="E30" s="128"/>
    </row>
    <row r="31" s="112" customFormat="1" spans="1:9">
      <c r="D31" s="114"/>
      <c r="E31" s="128"/>
    </row>
    <row r="32" s="112" customFormat="1" spans="1:9">
      <c r="D32" s="114"/>
      <c r="E32" s="128"/>
    </row>
    <row r="33" s="112" customFormat="1" spans="4:5">
      <c r="D33" s="114"/>
      <c r="E33" s="128"/>
    </row>
    <row r="34" s="112" customFormat="1" spans="4:5">
      <c r="D34" s="114"/>
      <c r="E34" s="128"/>
    </row>
    <row r="35" s="112" customFormat="1" spans="4:5">
      <c r="D35" s="114"/>
      <c r="E35" s="128"/>
    </row>
    <row r="36" s="112" customFormat="1" spans="4:5">
      <c r="D36" s="114"/>
      <c r="E36" s="128"/>
    </row>
    <row r="37" s="112" customFormat="1" spans="4:5">
      <c r="D37" s="114"/>
      <c r="E37" s="128"/>
    </row>
    <row r="38" s="112" customFormat="1" spans="4:5">
      <c r="D38" s="114"/>
      <c r="E38" s="128"/>
    </row>
    <row r="39" s="112" customFormat="1" spans="4:5">
      <c r="D39" s="114"/>
      <c r="E39" s="128"/>
    </row>
    <row r="40" s="112" customFormat="1" spans="4:5">
      <c r="D40" s="114"/>
      <c r="E40" s="128"/>
    </row>
    <row r="41" s="112" customFormat="1" spans="4:5">
      <c r="D41" s="114"/>
      <c r="E41" s="128"/>
    </row>
    <row r="42" s="112" customFormat="1" spans="4:5">
      <c r="D42" s="114"/>
      <c r="E42" s="128"/>
    </row>
    <row r="43" s="112" customFormat="1" spans="4:5">
      <c r="D43" s="114"/>
      <c r="E43" s="128"/>
    </row>
    <row r="44" s="112" customFormat="1" spans="4:5">
      <c r="D44" s="114"/>
      <c r="E44" s="128"/>
    </row>
    <row r="45" s="112" customFormat="1" spans="4:5">
      <c r="D45" s="114"/>
      <c r="E45" s="128"/>
    </row>
    <row r="46" s="112" customFormat="1" spans="4:5">
      <c r="D46" s="114"/>
      <c r="E46" s="128"/>
    </row>
    <row r="47" s="112" customFormat="1" spans="4:5">
      <c r="D47" s="114"/>
      <c r="E47" s="128"/>
    </row>
    <row r="48" s="112" customFormat="1" spans="4:5">
      <c r="D48" s="114"/>
      <c r="E48" s="128"/>
    </row>
    <row r="49" s="112" customFormat="1" spans="4:5">
      <c r="D49" s="114"/>
      <c r="E49" s="128"/>
    </row>
    <row r="50" s="112" customFormat="1" spans="4:5">
      <c r="D50" s="114"/>
      <c r="E50" s="128"/>
    </row>
    <row r="51" s="112" customFormat="1" spans="4:5">
      <c r="D51" s="114"/>
      <c r="E51" s="128"/>
    </row>
    <row r="52" s="112" customFormat="1" spans="4:5">
      <c r="D52" s="114"/>
      <c r="E52" s="128"/>
    </row>
    <row r="53" s="112" customFormat="1" spans="4:5">
      <c r="D53" s="114"/>
      <c r="E53" s="128"/>
    </row>
    <row r="54" s="112" customFormat="1" spans="4:5">
      <c r="D54" s="114"/>
      <c r="E54" s="128"/>
    </row>
    <row r="55" s="112" customFormat="1" spans="4:5">
      <c r="D55" s="114"/>
      <c r="E55" s="128"/>
    </row>
    <row r="56" s="112" customFormat="1" spans="4:5">
      <c r="D56" s="114"/>
      <c r="E56" s="128"/>
    </row>
    <row r="57" s="112" customFormat="1" spans="4:5">
      <c r="D57" s="114"/>
      <c r="E57" s="128"/>
    </row>
    <row r="58" s="112" customFormat="1" spans="4:5">
      <c r="D58" s="114"/>
      <c r="E58" s="128"/>
    </row>
    <row r="59" s="112" customFormat="1" spans="4:5">
      <c r="D59" s="114"/>
      <c r="E59" s="128"/>
    </row>
    <row r="60" s="112" customFormat="1" spans="4:5">
      <c r="D60" s="114"/>
      <c r="E60" s="128"/>
    </row>
    <row r="61" s="112" customFormat="1" spans="4:5">
      <c r="D61" s="114"/>
      <c r="E61" s="128"/>
    </row>
    <row r="62" s="112" customFormat="1" spans="4:5">
      <c r="D62" s="114"/>
      <c r="E62" s="128"/>
    </row>
    <row r="63" s="112" customFormat="1" spans="4:5">
      <c r="D63" s="114"/>
      <c r="E63" s="128"/>
    </row>
    <row r="64" s="112" customFormat="1" spans="4:5">
      <c r="D64" s="114"/>
      <c r="E64" s="128"/>
    </row>
    <row r="65" s="112" customFormat="1" spans="4:5">
      <c r="D65" s="114"/>
      <c r="E65" s="128"/>
    </row>
    <row r="66" s="112" customFormat="1" spans="4:5">
      <c r="D66" s="114"/>
      <c r="E66" s="128"/>
    </row>
    <row r="67" s="112" customFormat="1" spans="4:5">
      <c r="D67" s="114"/>
      <c r="E67" s="128"/>
    </row>
    <row r="68" s="112" customFormat="1" spans="4:5">
      <c r="D68" s="114"/>
      <c r="E68" s="128"/>
    </row>
    <row r="69" s="112" customFormat="1" spans="4:5">
      <c r="D69" s="114"/>
      <c r="E69" s="128"/>
    </row>
    <row r="70" s="112" customFormat="1" spans="4:5">
      <c r="D70" s="114"/>
      <c r="E70" s="128"/>
    </row>
    <row r="71" s="112" customFormat="1" spans="4:5">
      <c r="D71" s="114"/>
      <c r="E71" s="128"/>
    </row>
    <row r="72" s="112" customFormat="1" spans="4:5">
      <c r="D72" s="114"/>
      <c r="E72" s="128"/>
    </row>
    <row r="73" s="112" customFormat="1" spans="4:5">
      <c r="D73" s="114"/>
      <c r="E73" s="128"/>
    </row>
    <row r="74" s="112" customFormat="1" spans="4:5">
      <c r="D74" s="114"/>
      <c r="E74" s="128"/>
    </row>
    <row r="75" s="112" customFormat="1" spans="4:5">
      <c r="D75" s="114"/>
      <c r="E75" s="128"/>
    </row>
    <row r="76" s="112" customFormat="1" spans="4:5">
      <c r="D76" s="114"/>
      <c r="E76" s="128"/>
    </row>
    <row r="77" s="112" customFormat="1" spans="4:5">
      <c r="D77" s="114"/>
      <c r="E77" s="128"/>
    </row>
    <row r="78" s="112" customFormat="1" spans="4:5">
      <c r="D78" s="114"/>
      <c r="E78" s="128"/>
    </row>
    <row r="79" s="112" customFormat="1" spans="4:5">
      <c r="D79" s="114"/>
      <c r="E79" s="128"/>
    </row>
    <row r="80" s="112" customFormat="1" spans="4:5">
      <c r="D80" s="114"/>
      <c r="E80" s="128"/>
    </row>
    <row r="81" s="112" customFormat="1" spans="4:5">
      <c r="D81" s="114"/>
      <c r="E81" s="128"/>
    </row>
    <row r="82" s="112" customFormat="1" spans="4:5">
      <c r="D82" s="114"/>
      <c r="E82" s="128"/>
    </row>
    <row r="83" s="112" customFormat="1" spans="4:5">
      <c r="D83" s="114"/>
      <c r="E83" s="128"/>
    </row>
    <row r="84" s="112" customFormat="1" spans="4:5">
      <c r="D84" s="114"/>
      <c r="E84" s="128"/>
    </row>
    <row r="85" s="112" customFormat="1" spans="4:5">
      <c r="D85" s="114"/>
      <c r="E85" s="128"/>
    </row>
    <row r="86" s="112" customFormat="1" spans="4:5">
      <c r="D86" s="114"/>
      <c r="E86" s="128"/>
    </row>
    <row r="87" s="112" customFormat="1" spans="4:5">
      <c r="D87" s="114"/>
      <c r="E87" s="128"/>
    </row>
    <row r="88" s="112" customFormat="1" spans="4:5">
      <c r="D88" s="114"/>
      <c r="E88" s="128"/>
    </row>
    <row r="89" s="112" customFormat="1" spans="4:5">
      <c r="D89" s="114"/>
      <c r="E89" s="128"/>
    </row>
    <row r="90" s="112" customFormat="1" spans="4:5">
      <c r="D90" s="114"/>
      <c r="E90" s="128"/>
    </row>
    <row r="91" s="112" customFormat="1" spans="4:5">
      <c r="D91" s="114"/>
      <c r="E91" s="128"/>
    </row>
    <row r="92" s="112" customFormat="1" spans="4:5">
      <c r="D92" s="114"/>
      <c r="E92" s="128"/>
    </row>
    <row r="93" s="112" customFormat="1" spans="4:5">
      <c r="D93" s="114"/>
      <c r="E93" s="128"/>
    </row>
    <row r="94" s="112" customFormat="1" spans="4:5">
      <c r="D94" s="114"/>
      <c r="E94" s="128"/>
    </row>
    <row r="95" s="112" customFormat="1" spans="4:5">
      <c r="D95" s="114"/>
      <c r="E95" s="128"/>
    </row>
    <row r="96" s="112" customFormat="1" spans="4:5">
      <c r="D96" s="114"/>
      <c r="E96" s="128"/>
    </row>
    <row r="97" s="112" customFormat="1" spans="4:5">
      <c r="D97" s="114"/>
      <c r="E97" s="128"/>
    </row>
    <row r="98" s="112" customFormat="1" spans="4:5">
      <c r="D98" s="114"/>
      <c r="E98" s="128"/>
    </row>
    <row r="99" s="112" customFormat="1" spans="4:5">
      <c r="D99" s="114"/>
      <c r="E99" s="128"/>
    </row>
    <row r="100" s="112" customFormat="1" spans="4:5">
      <c r="D100" s="114"/>
      <c r="E100" s="128"/>
    </row>
    <row r="101" s="112" customFormat="1" spans="4:5">
      <c r="D101" s="114"/>
      <c r="E101" s="128"/>
    </row>
    <row r="102" s="112" customFormat="1" spans="4:5">
      <c r="D102" s="114"/>
      <c r="E102" s="128"/>
    </row>
    <row r="103" s="112" customFormat="1" spans="4:5">
      <c r="D103" s="114"/>
      <c r="E103" s="128"/>
    </row>
    <row r="104" s="112" customFormat="1" spans="4:5">
      <c r="D104" s="114"/>
      <c r="E104" s="128"/>
    </row>
    <row r="105" s="112" customFormat="1" spans="4:5">
      <c r="D105" s="114"/>
      <c r="E105" s="128"/>
    </row>
    <row r="106" s="112" customFormat="1" spans="4:5">
      <c r="D106" s="114"/>
      <c r="E106" s="128"/>
    </row>
    <row r="107" s="112" customFormat="1" spans="4:5">
      <c r="D107" s="114"/>
      <c r="E107" s="128"/>
    </row>
    <row r="108" s="112" customFormat="1" spans="4:5">
      <c r="D108" s="114"/>
      <c r="E108" s="128"/>
    </row>
    <row r="109" s="112" customFormat="1" spans="4:5">
      <c r="D109" s="114"/>
      <c r="E109" s="128"/>
    </row>
    <row r="110" s="112" customFormat="1" spans="4:5">
      <c r="D110" s="114"/>
      <c r="E110" s="128"/>
    </row>
    <row r="111" s="112" customFormat="1" spans="4:5">
      <c r="D111" s="114"/>
      <c r="E111" s="128"/>
    </row>
    <row r="112" s="112" customFormat="1" spans="4:5">
      <c r="D112" s="114"/>
      <c r="E112" s="128"/>
    </row>
    <row r="113" s="112" customFormat="1" spans="4:5">
      <c r="D113" s="114"/>
      <c r="E113" s="128"/>
    </row>
    <row r="114" s="112" customFormat="1" spans="4:5">
      <c r="D114" s="114"/>
      <c r="E114" s="128"/>
    </row>
    <row r="115" s="112" customFormat="1" spans="4:5">
      <c r="D115" s="114"/>
      <c r="E115" s="128"/>
    </row>
    <row r="116" s="112" customFormat="1" spans="4:5">
      <c r="D116" s="114"/>
      <c r="E116" s="128"/>
    </row>
    <row r="117" s="112" customFormat="1" spans="4:5">
      <c r="D117" s="114"/>
      <c r="E117" s="128"/>
    </row>
    <row r="118" s="112" customFormat="1" spans="4:5">
      <c r="D118" s="114"/>
      <c r="E118" s="128"/>
    </row>
    <row r="119" s="112" customFormat="1" spans="4:5">
      <c r="D119" s="114"/>
      <c r="E119" s="128"/>
    </row>
    <row r="120" s="112" customFormat="1" spans="4:5">
      <c r="D120" s="114"/>
      <c r="E120" s="128"/>
    </row>
    <row r="121" s="112" customFormat="1" spans="4:5">
      <c r="D121" s="114"/>
      <c r="E121" s="128"/>
    </row>
    <row r="122" s="112" customFormat="1" spans="4:5">
      <c r="D122" s="114"/>
      <c r="E122" s="128"/>
    </row>
    <row r="123" s="112" customFormat="1" spans="4:5">
      <c r="D123" s="114"/>
      <c r="E123" s="128"/>
    </row>
    <row r="124" s="112" customFormat="1" spans="4:5">
      <c r="D124" s="114"/>
      <c r="E124" s="128"/>
    </row>
    <row r="125" s="112" customFormat="1" spans="4:5">
      <c r="D125" s="114"/>
      <c r="E125" s="128"/>
    </row>
    <row r="126" s="112" customFormat="1" spans="4:5">
      <c r="D126" s="114"/>
      <c r="E126" s="128"/>
    </row>
    <row r="127" s="112" customFormat="1" spans="4:5">
      <c r="D127" s="114"/>
      <c r="E127" s="128"/>
    </row>
    <row r="128" s="112" customFormat="1" spans="4:5">
      <c r="D128" s="114"/>
      <c r="E128" s="128"/>
    </row>
    <row r="129" s="112" customFormat="1" spans="4:5">
      <c r="D129" s="114"/>
      <c r="E129" s="128"/>
    </row>
    <row r="130" s="112" customFormat="1" spans="4:5">
      <c r="D130" s="114"/>
      <c r="E130" s="128"/>
    </row>
    <row r="131" s="112" customFormat="1" spans="4:5">
      <c r="D131" s="114"/>
      <c r="E131" s="128"/>
    </row>
    <row r="132" s="112" customFormat="1" spans="4:5">
      <c r="D132" s="114"/>
      <c r="E132" s="128"/>
    </row>
    <row r="133" s="112" customFormat="1" spans="4:5">
      <c r="D133" s="114"/>
      <c r="E133" s="128"/>
    </row>
    <row r="134" s="112" customFormat="1" spans="4:5">
      <c r="D134" s="114"/>
      <c r="E134" s="128"/>
    </row>
    <row r="135" s="112" customFormat="1" spans="4:5">
      <c r="D135" s="114"/>
      <c r="E135" s="128"/>
    </row>
    <row r="136" s="112" customFormat="1" spans="4:5">
      <c r="D136" s="114"/>
      <c r="E136" s="128"/>
    </row>
    <row r="137" s="112" customFormat="1" spans="4:5">
      <c r="D137" s="114"/>
      <c r="E137" s="128"/>
    </row>
    <row r="138" s="112" customFormat="1" spans="4:5">
      <c r="D138" s="114"/>
      <c r="E138" s="128"/>
    </row>
    <row r="139" s="112" customFormat="1" spans="4:5">
      <c r="D139" s="114"/>
      <c r="E139" s="128"/>
    </row>
    <row r="140" s="112" customFormat="1" spans="4:5">
      <c r="D140" s="114"/>
      <c r="E140" s="128"/>
    </row>
    <row r="141" s="112" customFormat="1" spans="4:5">
      <c r="D141" s="114"/>
      <c r="E141" s="128"/>
    </row>
    <row r="142" s="112" customFormat="1" spans="4:5">
      <c r="D142" s="114"/>
      <c r="E142" s="128"/>
    </row>
    <row r="143" s="112" customFormat="1" spans="4:5">
      <c r="D143" s="114"/>
      <c r="E143" s="128"/>
    </row>
    <row r="144" s="112" customFormat="1" spans="4:5">
      <c r="D144" s="114"/>
      <c r="E144" s="128"/>
    </row>
    <row r="145" s="112" customFormat="1" spans="4:5">
      <c r="D145" s="114"/>
      <c r="E145" s="128"/>
    </row>
    <row r="146" s="112" customFormat="1" spans="4:5">
      <c r="D146" s="114"/>
      <c r="E146" s="128"/>
    </row>
    <row r="147" s="112" customFormat="1" spans="4:5">
      <c r="D147" s="114"/>
      <c r="E147" s="128"/>
    </row>
    <row r="148" s="112" customFormat="1" spans="4:5">
      <c r="D148" s="114"/>
      <c r="E148" s="128"/>
    </row>
    <row r="149" s="112" customFormat="1" spans="4:5">
      <c r="D149" s="114"/>
      <c r="E149" s="128"/>
    </row>
    <row r="150" s="112" customFormat="1" spans="4:5">
      <c r="D150" s="114"/>
      <c r="E150" s="128"/>
    </row>
    <row r="151" s="112" customFormat="1" spans="4:5">
      <c r="D151" s="114"/>
      <c r="E151" s="128"/>
    </row>
    <row r="152" s="112" customFormat="1" spans="4:5">
      <c r="D152" s="114"/>
      <c r="E152" s="128"/>
    </row>
    <row r="153" s="112" customFormat="1" spans="4:5">
      <c r="D153" s="114"/>
      <c r="E153" s="128"/>
    </row>
    <row r="154" s="112" customFormat="1" spans="4:5">
      <c r="D154" s="114"/>
      <c r="E154" s="128"/>
    </row>
    <row r="155" s="112" customFormat="1" spans="4:5">
      <c r="D155" s="114"/>
      <c r="E155" s="128"/>
    </row>
    <row r="156" s="112" customFormat="1" spans="4:5">
      <c r="D156" s="114"/>
      <c r="E156" s="128"/>
    </row>
    <row r="157" s="112" customFormat="1" spans="4:5">
      <c r="D157" s="114"/>
      <c r="E157" s="128"/>
    </row>
    <row r="158" s="112" customFormat="1" spans="4:5">
      <c r="D158" s="114"/>
      <c r="E158" s="128"/>
    </row>
    <row r="159" s="112" customFormat="1" spans="4:5">
      <c r="D159" s="114"/>
      <c r="E159" s="128"/>
    </row>
    <row r="160" s="112" customFormat="1" spans="4:5">
      <c r="D160" s="114"/>
      <c r="E160" s="128"/>
    </row>
    <row r="161" s="112" customFormat="1" spans="4:5">
      <c r="D161" s="114"/>
      <c r="E161" s="128"/>
    </row>
    <row r="162" s="112" customFormat="1" spans="4:5">
      <c r="D162" s="114"/>
      <c r="E162" s="128"/>
    </row>
    <row r="163" s="112" customFormat="1" spans="4:5">
      <c r="D163" s="114"/>
      <c r="E163" s="128"/>
    </row>
    <row r="164" s="112" customFormat="1" spans="4:5">
      <c r="D164" s="114"/>
      <c r="E164" s="128"/>
    </row>
    <row r="165" s="112" customFormat="1" spans="4:5">
      <c r="D165" s="114"/>
      <c r="E165" s="128"/>
    </row>
    <row r="166" s="112" customFormat="1" spans="4:5">
      <c r="D166" s="114"/>
      <c r="E166" s="128"/>
    </row>
    <row r="167" s="112" customFormat="1" spans="4:5">
      <c r="D167" s="114"/>
      <c r="E167" s="128"/>
    </row>
    <row r="168" s="112" customFormat="1" spans="4:5">
      <c r="D168" s="114"/>
      <c r="E168" s="128"/>
    </row>
    <row r="169" s="112" customFormat="1" spans="4:5">
      <c r="D169" s="114"/>
      <c r="E169" s="128"/>
    </row>
    <row r="170" s="112" customFormat="1" spans="4:5">
      <c r="D170" s="114"/>
      <c r="E170" s="128"/>
    </row>
    <row r="171" s="112" customFormat="1" spans="4:5">
      <c r="D171" s="114"/>
      <c r="E171" s="128"/>
    </row>
    <row r="172" s="112" customFormat="1" spans="4:5">
      <c r="D172" s="114"/>
      <c r="E172" s="128"/>
    </row>
    <row r="173" s="112" customFormat="1" spans="4:5">
      <c r="D173" s="114"/>
      <c r="E173" s="128"/>
    </row>
    <row r="174" s="112" customFormat="1" spans="4:5">
      <c r="D174" s="114"/>
      <c r="E174" s="128"/>
    </row>
    <row r="175" s="112" customFormat="1" spans="4:5">
      <c r="D175" s="114"/>
      <c r="E175" s="128"/>
    </row>
    <row r="176" s="112" customFormat="1" spans="4:5">
      <c r="D176" s="114"/>
      <c r="E176" s="128"/>
    </row>
    <row r="177" s="112" customFormat="1" spans="4:5">
      <c r="D177" s="114"/>
      <c r="E177" s="128"/>
    </row>
    <row r="178" s="112" customFormat="1" spans="4:5">
      <c r="D178" s="114"/>
      <c r="E178" s="128"/>
    </row>
    <row r="179" s="112" customFormat="1" spans="4:5">
      <c r="D179" s="114"/>
      <c r="E179" s="128"/>
    </row>
    <row r="180" s="112" customFormat="1" spans="4:5">
      <c r="D180" s="114"/>
      <c r="E180" s="128"/>
    </row>
    <row r="181" s="112" customFormat="1" spans="4:5">
      <c r="D181" s="114"/>
      <c r="E181" s="128"/>
    </row>
    <row r="182" s="112" customFormat="1" spans="4:5">
      <c r="D182" s="114"/>
      <c r="E182" s="128"/>
    </row>
    <row r="183" s="112" customFormat="1" spans="4:5">
      <c r="D183" s="114"/>
      <c r="E183" s="128"/>
    </row>
    <row r="184" s="112" customFormat="1" spans="4:5">
      <c r="D184" s="114"/>
      <c r="E184" s="128"/>
    </row>
    <row r="185" s="112" customFormat="1" spans="4:5">
      <c r="D185" s="114"/>
      <c r="E185" s="128"/>
    </row>
    <row r="186" s="112" customFormat="1" spans="4:5">
      <c r="D186" s="114"/>
      <c r="E186" s="128"/>
    </row>
    <row r="187" s="112" customFormat="1" spans="4:5">
      <c r="D187" s="114"/>
      <c r="E187" s="128"/>
    </row>
    <row r="188" s="112" customFormat="1" spans="4:5">
      <c r="D188" s="114"/>
      <c r="E188" s="128"/>
    </row>
    <row r="189" s="112" customFormat="1" spans="4:5">
      <c r="D189" s="114"/>
      <c r="E189" s="128"/>
    </row>
    <row r="190" s="112" customFormat="1" spans="4:5">
      <c r="D190" s="114"/>
      <c r="E190" s="128"/>
    </row>
    <row r="191" s="112" customFormat="1" spans="4:5">
      <c r="D191" s="114"/>
      <c r="E191" s="128"/>
    </row>
    <row r="192" s="112" customFormat="1" spans="4:5">
      <c r="D192" s="114"/>
      <c r="E192" s="128"/>
    </row>
    <row r="193" s="112" customFormat="1" spans="4:5">
      <c r="D193" s="114"/>
      <c r="E193" s="128"/>
    </row>
    <row r="194" s="112" customFormat="1" spans="4:5">
      <c r="D194" s="114"/>
      <c r="E194" s="128"/>
    </row>
    <row r="195" s="112" customFormat="1" spans="4:5">
      <c r="D195" s="114"/>
      <c r="E195" s="128"/>
    </row>
    <row r="196" s="112" customFormat="1" spans="4:5">
      <c r="D196" s="114"/>
      <c r="E196" s="128"/>
    </row>
    <row r="197" s="112" customFormat="1" spans="4:5">
      <c r="D197" s="114"/>
      <c r="E197" s="128"/>
    </row>
    <row r="198" s="112" customFormat="1" spans="4:5">
      <c r="D198" s="114"/>
      <c r="E198" s="128"/>
    </row>
    <row r="199" s="112" customFormat="1" spans="4:5">
      <c r="D199" s="114"/>
      <c r="E199" s="128"/>
    </row>
    <row r="200" s="112" customFormat="1" spans="4:5">
      <c r="D200" s="114"/>
      <c r="E200" s="128"/>
    </row>
    <row r="201" s="112" customFormat="1" spans="4:5">
      <c r="D201" s="114"/>
      <c r="E201" s="128"/>
    </row>
    <row r="202" s="112" customFormat="1" spans="4:5">
      <c r="D202" s="114"/>
      <c r="E202" s="128"/>
    </row>
    <row r="203" s="112" customFormat="1" spans="4:5">
      <c r="D203" s="114"/>
      <c r="E203" s="128"/>
    </row>
    <row r="204" s="112" customFormat="1" spans="4:5">
      <c r="D204" s="114"/>
      <c r="E204" s="128"/>
    </row>
    <row r="205" s="112" customFormat="1" spans="4:5">
      <c r="D205" s="114"/>
      <c r="E205" s="128"/>
    </row>
    <row r="206" s="112" customFormat="1" spans="4:5">
      <c r="D206" s="114"/>
      <c r="E206" s="128"/>
    </row>
    <row r="207" s="112" customFormat="1" spans="4:5">
      <c r="D207" s="114"/>
      <c r="E207" s="128"/>
    </row>
    <row r="208" s="112" customFormat="1" spans="4:5">
      <c r="D208" s="114"/>
      <c r="E208" s="128"/>
    </row>
    <row r="209" s="112" customFormat="1" spans="4:5">
      <c r="D209" s="114"/>
      <c r="E209" s="128"/>
    </row>
    <row r="210" s="112" customFormat="1" spans="4:5">
      <c r="D210" s="114"/>
      <c r="E210" s="128"/>
    </row>
    <row r="211" s="112" customFormat="1" spans="4:5">
      <c r="D211" s="114"/>
      <c r="E211" s="128"/>
    </row>
    <row r="212" s="112" customFormat="1" spans="4:5">
      <c r="D212" s="114"/>
      <c r="E212" s="128"/>
    </row>
    <row r="213" s="112" customFormat="1" spans="4:5">
      <c r="D213" s="114"/>
      <c r="E213" s="128"/>
    </row>
    <row r="214" s="112" customFormat="1" spans="4:5">
      <c r="D214" s="114"/>
      <c r="E214" s="128"/>
    </row>
    <row r="215" s="112" customFormat="1" spans="4:5">
      <c r="D215" s="114"/>
      <c r="E215" s="128"/>
    </row>
    <row r="216" s="112" customFormat="1" spans="4:5">
      <c r="D216" s="114"/>
      <c r="E216" s="128"/>
    </row>
    <row r="217" s="112" customFormat="1" spans="4:5">
      <c r="D217" s="114"/>
      <c r="E217" s="128"/>
    </row>
    <row r="218" s="112" customFormat="1" spans="4:5">
      <c r="D218" s="114"/>
      <c r="E218" s="128"/>
    </row>
    <row r="219" s="112" customFormat="1" spans="4:5">
      <c r="D219" s="114"/>
      <c r="E219" s="128"/>
    </row>
    <row r="220" s="112" customFormat="1" spans="4:5">
      <c r="D220" s="114"/>
      <c r="E220" s="128"/>
    </row>
    <row r="221" s="112" customFormat="1" spans="4:5">
      <c r="D221" s="114"/>
      <c r="E221" s="128"/>
    </row>
    <row r="222" s="112" customFormat="1" spans="4:5">
      <c r="D222" s="114"/>
      <c r="E222" s="128"/>
    </row>
    <row r="223" s="112" customFormat="1" spans="4:5">
      <c r="D223" s="114"/>
      <c r="E223" s="128"/>
    </row>
    <row r="224" s="112" customFormat="1" spans="4:5">
      <c r="D224" s="114"/>
      <c r="E224" s="128"/>
    </row>
    <row r="225" s="112" customFormat="1" spans="4:5">
      <c r="D225" s="114"/>
      <c r="E225" s="128"/>
    </row>
    <row r="226" s="112" customFormat="1" spans="4:5">
      <c r="D226" s="114"/>
      <c r="E226" s="128"/>
    </row>
    <row r="227" s="112" customFormat="1" spans="4:5">
      <c r="D227" s="114"/>
      <c r="E227" s="128"/>
    </row>
    <row r="228" s="112" customFormat="1" spans="4:5">
      <c r="D228" s="114"/>
      <c r="E228" s="128"/>
    </row>
    <row r="229" s="112" customFormat="1" spans="4:5">
      <c r="D229" s="114"/>
      <c r="E229" s="128"/>
    </row>
    <row r="230" s="112" customFormat="1" spans="4:5">
      <c r="D230" s="114"/>
      <c r="E230" s="128"/>
    </row>
    <row r="231" s="112" customFormat="1" spans="4:5">
      <c r="D231" s="114"/>
      <c r="E231" s="128"/>
    </row>
    <row r="232" s="112" customFormat="1" spans="4:5">
      <c r="D232" s="114"/>
      <c r="E232" s="128"/>
    </row>
    <row r="233" s="112" customFormat="1" spans="4:5">
      <c r="D233" s="114"/>
      <c r="E233" s="128"/>
    </row>
    <row r="234" s="112" customFormat="1" spans="4:5">
      <c r="D234" s="114"/>
      <c r="E234" s="128"/>
    </row>
    <row r="235" s="112" customFormat="1" spans="4:5">
      <c r="D235" s="114"/>
      <c r="E235" s="128"/>
    </row>
    <row r="236" s="112" customFormat="1" spans="4:5">
      <c r="D236" s="114"/>
      <c r="E236" s="128"/>
    </row>
    <row r="237" s="112" customFormat="1" spans="4:5">
      <c r="D237" s="114"/>
      <c r="E237" s="128"/>
    </row>
    <row r="238" s="112" customFormat="1" spans="4:5">
      <c r="D238" s="114"/>
      <c r="E238" s="128"/>
    </row>
    <row r="239" s="112" customFormat="1" spans="4:5">
      <c r="D239" s="114"/>
      <c r="E239" s="128"/>
    </row>
    <row r="240" s="112" customFormat="1" spans="4:5">
      <c r="D240" s="114"/>
      <c r="E240" s="128"/>
    </row>
    <row r="241" s="112" customFormat="1" spans="4:5">
      <c r="D241" s="114"/>
      <c r="E241" s="128"/>
    </row>
    <row r="242" s="112" customFormat="1" spans="4:5">
      <c r="D242" s="114"/>
      <c r="E242" s="128"/>
    </row>
    <row r="243" s="112" customFormat="1" spans="4:5">
      <c r="D243" s="114"/>
      <c r="E243" s="128"/>
    </row>
    <row r="244" s="112" customFormat="1" spans="4:5">
      <c r="D244" s="114"/>
      <c r="E244" s="128"/>
    </row>
    <row r="245" s="112" customFormat="1" spans="4:5">
      <c r="D245" s="114"/>
      <c r="E245" s="128"/>
    </row>
    <row r="246" s="112" customFormat="1" spans="4:5">
      <c r="D246" s="114"/>
      <c r="E246" s="128"/>
    </row>
    <row r="247" s="112" customFormat="1" spans="4:5">
      <c r="D247" s="114"/>
      <c r="E247" s="128"/>
    </row>
    <row r="248" s="112" customFormat="1" spans="4:5">
      <c r="D248" s="114"/>
      <c r="E248" s="128"/>
    </row>
    <row r="249" s="112" customFormat="1" spans="4:5">
      <c r="D249" s="114"/>
      <c r="E249" s="128"/>
    </row>
    <row r="250" s="112" customFormat="1" spans="4:5">
      <c r="D250" s="114"/>
      <c r="E250" s="128"/>
    </row>
    <row r="251" s="112" customFormat="1" spans="4:5">
      <c r="D251" s="114"/>
      <c r="E251" s="128"/>
    </row>
    <row r="252" s="112" customFormat="1" spans="4:5">
      <c r="D252" s="114"/>
      <c r="E252" s="128"/>
    </row>
    <row r="253" s="112" customFormat="1" spans="4:5">
      <c r="D253" s="114"/>
      <c r="E253" s="128"/>
    </row>
    <row r="254" s="112" customFormat="1" spans="4:5">
      <c r="D254" s="114"/>
      <c r="E254" s="128"/>
    </row>
    <row r="255" s="112" customFormat="1" spans="4:5">
      <c r="D255" s="114"/>
      <c r="E255" s="128"/>
    </row>
    <row r="256" s="112" customFormat="1" spans="4:5">
      <c r="D256" s="114"/>
      <c r="E256" s="128"/>
    </row>
    <row r="257" s="112" customFormat="1" spans="4:5">
      <c r="D257" s="114"/>
      <c r="E257" s="128"/>
    </row>
    <row r="258" s="112" customFormat="1" spans="4:5">
      <c r="D258" s="114"/>
      <c r="E258" s="128"/>
    </row>
    <row r="259" s="112" customFormat="1" spans="4:5">
      <c r="D259" s="114"/>
      <c r="E259" s="128"/>
    </row>
    <row r="260" s="112" customFormat="1" spans="4:5">
      <c r="D260" s="114"/>
      <c r="E260" s="128"/>
    </row>
    <row r="261" s="112" customFormat="1" spans="4:5">
      <c r="D261" s="114"/>
      <c r="E261" s="128"/>
    </row>
    <row r="262" s="112" customFormat="1" spans="4:5">
      <c r="D262" s="114"/>
      <c r="E262" s="128"/>
    </row>
    <row r="263" s="112" customFormat="1" spans="4:5">
      <c r="D263" s="114"/>
      <c r="E263" s="128"/>
    </row>
    <row r="264" s="112" customFormat="1" spans="4:5">
      <c r="D264" s="114"/>
      <c r="E264" s="128"/>
    </row>
    <row r="265" s="112" customFormat="1" spans="4:5">
      <c r="D265" s="114"/>
      <c r="E265" s="128"/>
    </row>
    <row r="266" s="112" customFormat="1" spans="4:5">
      <c r="D266" s="114"/>
      <c r="E266" s="128"/>
    </row>
    <row r="267" s="112" customFormat="1" spans="4:5">
      <c r="D267" s="114"/>
      <c r="E267" s="128"/>
    </row>
    <row r="268" s="112" customFormat="1" spans="4:5">
      <c r="D268" s="114"/>
      <c r="E268" s="128"/>
    </row>
    <row r="269" s="112" customFormat="1" spans="4:5">
      <c r="D269" s="114"/>
      <c r="E269" s="128"/>
    </row>
    <row r="270" s="112" customFormat="1" spans="4:5">
      <c r="D270" s="114"/>
      <c r="E270" s="128"/>
    </row>
    <row r="271" s="112" customFormat="1" spans="4:5">
      <c r="D271" s="114"/>
      <c r="E271" s="128"/>
    </row>
    <row r="272" s="112" customFormat="1" spans="4:5">
      <c r="D272" s="114"/>
      <c r="E272" s="128"/>
    </row>
    <row r="273" s="112" customFormat="1" spans="4:5">
      <c r="D273" s="114"/>
      <c r="E273" s="128"/>
    </row>
    <row r="274" s="112" customFormat="1" spans="4:5">
      <c r="D274" s="114"/>
      <c r="E274" s="128"/>
    </row>
    <row r="275" s="112" customFormat="1" spans="4:5">
      <c r="D275" s="114"/>
      <c r="E275" s="128"/>
    </row>
    <row r="276" s="112" customFormat="1" spans="4:5">
      <c r="D276" s="114"/>
      <c r="E276" s="128"/>
    </row>
    <row r="277" s="112" customFormat="1" spans="4:5">
      <c r="D277" s="114"/>
      <c r="E277" s="128"/>
    </row>
    <row r="278" s="112" customFormat="1" spans="4:5">
      <c r="D278" s="114"/>
      <c r="E278" s="128"/>
    </row>
    <row r="279" s="112" customFormat="1" spans="4:5">
      <c r="D279" s="114"/>
      <c r="E279" s="128"/>
    </row>
    <row r="280" s="112" customFormat="1" spans="4:5">
      <c r="D280" s="114"/>
      <c r="E280" s="128"/>
    </row>
    <row r="281" s="112" customFormat="1" spans="4:5">
      <c r="D281" s="114"/>
      <c r="E281" s="128"/>
    </row>
    <row r="282" s="112" customFormat="1" spans="4:5">
      <c r="D282" s="114"/>
      <c r="E282" s="128"/>
    </row>
    <row r="283" s="112" customFormat="1" spans="4:5">
      <c r="D283" s="114"/>
      <c r="E283" s="128"/>
    </row>
    <row r="284" s="112" customFormat="1" spans="4:5">
      <c r="D284" s="114"/>
      <c r="E284" s="128"/>
    </row>
    <row r="285" s="112" customFormat="1" spans="4:5">
      <c r="D285" s="114"/>
      <c r="E285" s="128"/>
    </row>
    <row r="286" s="112" customFormat="1" spans="4:5">
      <c r="D286" s="114"/>
      <c r="E286" s="128"/>
    </row>
    <row r="287" s="112" customFormat="1" spans="4:5">
      <c r="D287" s="114"/>
      <c r="E287" s="128"/>
    </row>
    <row r="288" s="112" customFormat="1" spans="4:5">
      <c r="D288" s="114"/>
      <c r="E288" s="128"/>
    </row>
    <row r="289" s="112" customFormat="1" spans="4:5">
      <c r="D289" s="114"/>
      <c r="E289" s="128"/>
    </row>
    <row r="290" s="112" customFormat="1" spans="4:5">
      <c r="D290" s="114"/>
      <c r="E290" s="128"/>
    </row>
    <row r="291" s="112" customFormat="1" spans="4:5">
      <c r="D291" s="114"/>
      <c r="E291" s="128"/>
    </row>
    <row r="292" s="112" customFormat="1" spans="4:5">
      <c r="D292" s="114"/>
      <c r="E292" s="128"/>
    </row>
    <row r="293" s="112" customFormat="1" spans="4:5">
      <c r="D293" s="114"/>
      <c r="E293" s="128"/>
    </row>
    <row r="294" s="112" customFormat="1" spans="4:5">
      <c r="D294" s="114"/>
      <c r="E294" s="128"/>
    </row>
    <row r="295" s="112" customFormat="1" spans="4:5">
      <c r="D295" s="114"/>
      <c r="E295" s="128"/>
    </row>
    <row r="296" s="112" customFormat="1" spans="4:5">
      <c r="D296" s="114"/>
      <c r="E296" s="128"/>
    </row>
    <row r="297" s="112" customFormat="1" spans="4:5">
      <c r="D297" s="114"/>
      <c r="E297" s="128"/>
    </row>
    <row r="298" s="112" customFormat="1" spans="4:5">
      <c r="D298" s="114"/>
      <c r="E298" s="128"/>
    </row>
    <row r="299" s="112" customFormat="1" spans="4:5">
      <c r="D299" s="114"/>
      <c r="E299" s="128"/>
    </row>
    <row r="300" s="112" customFormat="1" spans="4:5">
      <c r="D300" s="114"/>
      <c r="E300" s="128"/>
    </row>
    <row r="301" s="112" customFormat="1" spans="4:5">
      <c r="D301" s="114"/>
      <c r="E301" s="128"/>
    </row>
    <row r="302" s="112" customFormat="1" spans="4:5">
      <c r="D302" s="114"/>
      <c r="E302" s="128"/>
    </row>
    <row r="303" s="112" customFormat="1" spans="4:5">
      <c r="D303" s="114"/>
      <c r="E303" s="128"/>
    </row>
    <row r="304" s="112" customFormat="1" spans="4:5">
      <c r="D304" s="114"/>
      <c r="E304" s="128"/>
    </row>
    <row r="305" s="112" customFormat="1" spans="4:5">
      <c r="D305" s="114"/>
      <c r="E305" s="128"/>
    </row>
    <row r="306" s="112" customFormat="1" spans="4:5">
      <c r="D306" s="114"/>
      <c r="E306" s="128"/>
    </row>
    <row r="307" s="112" customFormat="1" spans="4:5">
      <c r="D307" s="114"/>
      <c r="E307" s="128"/>
    </row>
    <row r="308" s="112" customFormat="1" spans="4:5">
      <c r="D308" s="114"/>
      <c r="E308" s="128"/>
    </row>
    <row r="309" s="112" customFormat="1" spans="4:5">
      <c r="D309" s="114"/>
      <c r="E309" s="128"/>
    </row>
    <row r="310" s="112" customFormat="1" spans="4:5">
      <c r="D310" s="114"/>
      <c r="E310" s="128"/>
    </row>
    <row r="311" s="112" customFormat="1" spans="4:5">
      <c r="D311" s="114"/>
      <c r="E311" s="128"/>
    </row>
    <row r="312" s="112" customFormat="1" spans="4:5">
      <c r="D312" s="114"/>
      <c r="E312" s="128"/>
    </row>
    <row r="313" s="112" customFormat="1" spans="4:5">
      <c r="D313" s="114"/>
      <c r="E313" s="128"/>
    </row>
    <row r="314" s="112" customFormat="1" spans="4:5">
      <c r="D314" s="114"/>
      <c r="E314" s="128"/>
    </row>
    <row r="315" s="112" customFormat="1" spans="4:5">
      <c r="D315" s="114"/>
      <c r="E315" s="128"/>
    </row>
    <row r="316" s="112" customFormat="1" spans="4:5">
      <c r="D316" s="114"/>
      <c r="E316" s="128"/>
    </row>
    <row r="317" s="112" customFormat="1" spans="4:5">
      <c r="D317" s="114"/>
      <c r="E317" s="128"/>
    </row>
    <row r="318" s="112" customFormat="1" spans="4:5">
      <c r="D318" s="114"/>
      <c r="E318" s="128"/>
    </row>
    <row r="319" s="112" customFormat="1" spans="4:5">
      <c r="D319" s="114"/>
      <c r="E319" s="128"/>
    </row>
    <row r="320" s="112" customFormat="1" spans="4:5">
      <c r="D320" s="114"/>
      <c r="E320" s="128"/>
    </row>
    <row r="321" s="112" customFormat="1" spans="4:5">
      <c r="D321" s="114"/>
      <c r="E321" s="128"/>
    </row>
    <row r="322" s="112" customFormat="1" spans="4:5">
      <c r="D322" s="114"/>
      <c r="E322" s="128"/>
    </row>
    <row r="323" s="112" customFormat="1" spans="4:5">
      <c r="D323" s="114"/>
      <c r="E323" s="128"/>
    </row>
    <row r="324" s="112" customFormat="1" spans="4:5">
      <c r="D324" s="114"/>
      <c r="E324" s="128"/>
    </row>
    <row r="325" s="112" customFormat="1" spans="4:5">
      <c r="D325" s="114"/>
      <c r="E325" s="128"/>
    </row>
    <row r="326" s="112" customFormat="1" spans="4:5">
      <c r="D326" s="114"/>
      <c r="E326" s="128"/>
    </row>
    <row r="327" s="112" customFormat="1" spans="4:5">
      <c r="D327" s="114"/>
      <c r="E327" s="128"/>
    </row>
    <row r="328" s="112" customFormat="1" spans="4:5">
      <c r="D328" s="114"/>
      <c r="E328" s="128"/>
    </row>
    <row r="329" s="112" customFormat="1" spans="4:5">
      <c r="D329" s="114"/>
      <c r="E329" s="128"/>
    </row>
    <row r="330" s="112" customFormat="1" spans="4:5">
      <c r="D330" s="114"/>
      <c r="E330" s="128"/>
    </row>
    <row r="331" s="112" customFormat="1" spans="4:5">
      <c r="D331" s="114"/>
      <c r="E331" s="128"/>
    </row>
    <row r="332" s="112" customFormat="1" spans="4:5">
      <c r="D332" s="114"/>
      <c r="E332" s="128"/>
    </row>
    <row r="333" s="112" customFormat="1" spans="4:5">
      <c r="D333" s="114"/>
      <c r="E333" s="128"/>
    </row>
    <row r="334" s="112" customFormat="1" spans="4:5">
      <c r="D334" s="114"/>
      <c r="E334" s="128"/>
    </row>
    <row r="335" s="112" customFormat="1" spans="4:5">
      <c r="D335" s="114"/>
      <c r="E335" s="128"/>
    </row>
    <row r="336" s="112" customFormat="1" spans="4:5">
      <c r="D336" s="114"/>
      <c r="E336" s="128"/>
    </row>
    <row r="337" s="112" customFormat="1" spans="4:5">
      <c r="D337" s="114"/>
      <c r="E337" s="128"/>
    </row>
    <row r="338" s="112" customFormat="1" spans="4:5">
      <c r="D338" s="114"/>
      <c r="E338" s="128"/>
    </row>
    <row r="339" s="112" customFormat="1" spans="4:5">
      <c r="D339" s="114"/>
      <c r="E339" s="128"/>
    </row>
    <row r="340" s="112" customFormat="1" spans="4:5">
      <c r="D340" s="114"/>
      <c r="E340" s="128"/>
    </row>
    <row r="341" s="112" customFormat="1" spans="4:5">
      <c r="D341" s="114"/>
      <c r="E341" s="128"/>
    </row>
    <row r="342" s="112" customFormat="1" spans="4:5">
      <c r="D342" s="114"/>
      <c r="E342" s="128"/>
    </row>
    <row r="343" s="112" customFormat="1" spans="4:5">
      <c r="D343" s="114"/>
      <c r="E343" s="128"/>
    </row>
    <row r="344" s="112" customFormat="1" spans="4:5">
      <c r="D344" s="114"/>
      <c r="E344" s="128"/>
    </row>
    <row r="345" s="112" customFormat="1" spans="4:5">
      <c r="D345" s="114"/>
      <c r="E345" s="128"/>
    </row>
    <row r="346" s="112" customFormat="1" spans="4:5">
      <c r="D346" s="114"/>
      <c r="E346" s="128"/>
    </row>
    <row r="347" s="112" customFormat="1" spans="4:5">
      <c r="D347" s="114"/>
      <c r="E347" s="128"/>
    </row>
    <row r="348" s="112" customFormat="1" spans="4:5">
      <c r="D348" s="114"/>
      <c r="E348" s="128"/>
    </row>
    <row r="349" s="112" customFormat="1" spans="4:5">
      <c r="D349" s="114"/>
      <c r="E349" s="128"/>
    </row>
    <row r="350" s="112" customFormat="1" spans="4:5">
      <c r="D350" s="114"/>
      <c r="E350" s="128"/>
    </row>
    <row r="351" s="112" customFormat="1" spans="4:5">
      <c r="D351" s="114"/>
      <c r="E351" s="128"/>
    </row>
    <row r="352" s="112" customFormat="1" spans="4:5">
      <c r="D352" s="114"/>
      <c r="E352" s="128"/>
    </row>
    <row r="353" s="112" customFormat="1" spans="4:5">
      <c r="D353" s="114"/>
      <c r="E353" s="128"/>
    </row>
    <row r="354" s="112" customFormat="1" spans="4:5">
      <c r="D354" s="114"/>
      <c r="E354" s="128"/>
    </row>
    <row r="355" s="112" customFormat="1" spans="4:5">
      <c r="D355" s="114"/>
      <c r="E355" s="128"/>
    </row>
    <row r="356" s="112" customFormat="1" spans="4:5">
      <c r="D356" s="114"/>
      <c r="E356" s="128"/>
    </row>
    <row r="357" s="112" customFormat="1" spans="4:5">
      <c r="D357" s="114"/>
      <c r="E357" s="128"/>
    </row>
    <row r="358" s="112" customFormat="1" spans="4:5">
      <c r="D358" s="114"/>
      <c r="E358" s="128"/>
    </row>
    <row r="359" s="112" customFormat="1" spans="4:5">
      <c r="D359" s="114"/>
      <c r="E359" s="128"/>
    </row>
    <row r="360" s="112" customFormat="1" spans="4:5">
      <c r="D360" s="114"/>
      <c r="E360" s="128"/>
    </row>
    <row r="361" s="112" customFormat="1" spans="4:5">
      <c r="D361" s="114"/>
      <c r="E361" s="128"/>
    </row>
    <row r="362" s="112" customFormat="1" spans="4:5">
      <c r="D362" s="114"/>
      <c r="E362" s="128"/>
    </row>
    <row r="363" s="112" customFormat="1" spans="4:5">
      <c r="D363" s="114"/>
      <c r="E363" s="128"/>
    </row>
    <row r="364" s="112" customFormat="1" spans="4:5">
      <c r="D364" s="114"/>
      <c r="E364" s="128"/>
    </row>
    <row r="365" s="112" customFormat="1" spans="4:5">
      <c r="D365" s="114"/>
      <c r="E365" s="128"/>
    </row>
    <row r="366" s="112" customFormat="1" spans="4:5">
      <c r="D366" s="114"/>
      <c r="E366" s="128"/>
    </row>
    <row r="367" s="112" customFormat="1" spans="4:5">
      <c r="D367" s="114"/>
      <c r="E367" s="128"/>
    </row>
    <row r="368" s="112" customFormat="1" spans="4:5">
      <c r="D368" s="114"/>
      <c r="E368" s="128"/>
    </row>
    <row r="369" s="112" customFormat="1" spans="4:5">
      <c r="D369" s="114"/>
      <c r="E369" s="128"/>
    </row>
    <row r="370" s="112" customFormat="1" spans="4:5">
      <c r="D370" s="114"/>
      <c r="E370" s="128"/>
    </row>
    <row r="371" s="112" customFormat="1" spans="4:5">
      <c r="D371" s="114"/>
      <c r="E371" s="128"/>
    </row>
    <row r="372" s="112" customFormat="1" spans="4:5">
      <c r="D372" s="114"/>
      <c r="E372" s="128"/>
    </row>
    <row r="373" s="112" customFormat="1" spans="4:5">
      <c r="D373" s="114"/>
      <c r="E373" s="128"/>
    </row>
    <row r="374" s="112" customFormat="1" spans="4:5">
      <c r="D374" s="114"/>
      <c r="E374" s="128"/>
    </row>
    <row r="375" s="112" customFormat="1" spans="4:5">
      <c r="D375" s="114"/>
      <c r="E375" s="128"/>
    </row>
    <row r="376" s="112" customFormat="1" spans="4:5">
      <c r="D376" s="114"/>
      <c r="E376" s="128"/>
    </row>
    <row r="377" s="112" customFormat="1" spans="4:5">
      <c r="D377" s="114"/>
      <c r="E377" s="128"/>
    </row>
    <row r="378" s="112" customFormat="1" spans="4:5">
      <c r="D378" s="114"/>
      <c r="E378" s="128"/>
    </row>
    <row r="379" s="112" customFormat="1" spans="4:5">
      <c r="D379" s="114"/>
      <c r="E379" s="128"/>
    </row>
    <row r="380" s="112" customFormat="1" spans="4:5">
      <c r="D380" s="114"/>
      <c r="E380" s="128"/>
    </row>
    <row r="381" s="112" customFormat="1" spans="4:5">
      <c r="D381" s="114"/>
      <c r="E381" s="128"/>
    </row>
    <row r="382" s="112" customFormat="1" spans="4:5">
      <c r="D382" s="114"/>
      <c r="E382" s="128"/>
    </row>
    <row r="383" s="112" customFormat="1" spans="4:5">
      <c r="D383" s="114"/>
      <c r="E383" s="128"/>
    </row>
    <row r="384" s="112" customFormat="1" spans="4:5">
      <c r="D384" s="114"/>
      <c r="E384" s="128"/>
    </row>
    <row r="385" s="112" customFormat="1" spans="4:5">
      <c r="D385" s="114"/>
      <c r="E385" s="128"/>
    </row>
    <row r="386" s="112" customFormat="1" spans="4:5">
      <c r="D386" s="114"/>
      <c r="E386" s="128"/>
    </row>
    <row r="387" s="112" customFormat="1" spans="4:5">
      <c r="D387" s="114"/>
      <c r="E387" s="128"/>
    </row>
    <row r="388" s="112" customFormat="1" spans="4:5">
      <c r="D388" s="114"/>
      <c r="E388" s="128"/>
    </row>
    <row r="389" s="112" customFormat="1" spans="4:5">
      <c r="D389" s="114"/>
      <c r="E389" s="128"/>
    </row>
    <row r="390" s="112" customFormat="1" spans="4:5">
      <c r="D390" s="114"/>
      <c r="E390" s="128"/>
    </row>
    <row r="391" s="112" customFormat="1" spans="4:5">
      <c r="D391" s="114"/>
      <c r="E391" s="128"/>
    </row>
    <row r="392" s="112" customFormat="1" spans="4:5">
      <c r="D392" s="114"/>
      <c r="E392" s="128"/>
    </row>
    <row r="393" s="112" customFormat="1" spans="4:5">
      <c r="D393" s="114"/>
      <c r="E393" s="128"/>
    </row>
    <row r="394" s="112" customFormat="1" spans="4:5">
      <c r="D394" s="114"/>
      <c r="E394" s="128"/>
    </row>
    <row r="395" s="112" customFormat="1" spans="4:5">
      <c r="D395" s="114"/>
      <c r="E395" s="128"/>
    </row>
    <row r="396" s="112" customFormat="1" spans="4:5">
      <c r="D396" s="114"/>
      <c r="E396" s="128"/>
    </row>
    <row r="397" s="112" customFormat="1" spans="4:5">
      <c r="D397" s="114"/>
      <c r="E397" s="128"/>
    </row>
    <row r="398" s="112" customFormat="1" spans="4:5">
      <c r="D398" s="114"/>
      <c r="E398" s="128"/>
    </row>
    <row r="399" s="112" customFormat="1" spans="4:5">
      <c r="D399" s="114"/>
      <c r="E399" s="128"/>
    </row>
    <row r="400" s="112" customFormat="1" spans="4:5">
      <c r="D400" s="114"/>
      <c r="E400" s="128"/>
    </row>
    <row r="401" s="112" customFormat="1" spans="4:5">
      <c r="D401" s="114"/>
      <c r="E401" s="128"/>
    </row>
    <row r="402" s="112" customFormat="1" spans="4:5">
      <c r="D402" s="114"/>
      <c r="E402" s="128"/>
    </row>
    <row r="403" s="112" customFormat="1" spans="4:5">
      <c r="D403" s="114"/>
      <c r="E403" s="128"/>
    </row>
    <row r="404" s="112" customFormat="1" spans="4:5">
      <c r="D404" s="114"/>
      <c r="E404" s="128"/>
    </row>
    <row r="405" s="112" customFormat="1" spans="4:5">
      <c r="D405" s="114"/>
      <c r="E405" s="128"/>
    </row>
    <row r="406" s="112" customFormat="1" spans="4:5">
      <c r="D406" s="114"/>
      <c r="E406" s="128"/>
    </row>
    <row r="407" s="112" customFormat="1" spans="4:5">
      <c r="D407" s="114"/>
      <c r="E407" s="128"/>
    </row>
    <row r="408" s="112" customFormat="1" spans="4:5">
      <c r="D408" s="114"/>
      <c r="E408" s="128"/>
    </row>
    <row r="409" s="112" customFormat="1" spans="4:5">
      <c r="D409" s="114"/>
      <c r="E409" s="128"/>
    </row>
    <row r="410" s="112" customFormat="1" spans="4:5">
      <c r="D410" s="114"/>
      <c r="E410" s="128"/>
    </row>
    <row r="411" s="112" customFormat="1" spans="4:5">
      <c r="D411" s="114"/>
      <c r="E411" s="128"/>
    </row>
    <row r="412" s="112" customFormat="1" spans="4:5">
      <c r="D412" s="114"/>
      <c r="E412" s="128"/>
    </row>
    <row r="413" s="112" customFormat="1" spans="4:5">
      <c r="D413" s="114"/>
      <c r="E413" s="128"/>
    </row>
    <row r="414" s="112" customFormat="1" spans="4:5">
      <c r="D414" s="114"/>
      <c r="E414" s="128"/>
    </row>
    <row r="415" s="112" customFormat="1" spans="4:5">
      <c r="D415" s="114"/>
      <c r="E415" s="128"/>
    </row>
    <row r="416" s="112" customFormat="1" spans="4:5">
      <c r="D416" s="114"/>
      <c r="E416" s="128"/>
    </row>
    <row r="417" s="112" customFormat="1" spans="4:5">
      <c r="D417" s="114"/>
      <c r="E417" s="128"/>
    </row>
    <row r="418" s="112" customFormat="1" spans="4:5">
      <c r="D418" s="114"/>
      <c r="E418" s="128"/>
    </row>
    <row r="419" s="112" customFormat="1" spans="4:5">
      <c r="D419" s="114"/>
      <c r="E419" s="128"/>
    </row>
    <row r="420" s="112" customFormat="1" spans="4:5">
      <c r="D420" s="114"/>
      <c r="E420" s="128"/>
    </row>
    <row r="421" s="112" customFormat="1" spans="4:5">
      <c r="D421" s="114"/>
      <c r="E421" s="128"/>
    </row>
    <row r="422" s="112" customFormat="1" spans="4:5">
      <c r="D422" s="114"/>
      <c r="E422" s="128"/>
    </row>
    <row r="423" s="112" customFormat="1" spans="4:5">
      <c r="D423" s="114"/>
      <c r="E423" s="128"/>
    </row>
    <row r="424" s="112" customFormat="1" spans="4:5">
      <c r="D424" s="114"/>
      <c r="E424" s="128"/>
    </row>
    <row r="425" s="112" customFormat="1" spans="4:5">
      <c r="D425" s="114"/>
      <c r="E425" s="128"/>
    </row>
    <row r="426" s="112" customFormat="1" spans="4:5">
      <c r="D426" s="114"/>
      <c r="E426" s="128"/>
    </row>
    <row r="427" s="112" customFormat="1" spans="4:5">
      <c r="D427" s="114"/>
      <c r="E427" s="128"/>
    </row>
    <row r="428" s="112" customFormat="1" spans="4:5">
      <c r="D428" s="114"/>
      <c r="E428" s="128"/>
    </row>
    <row r="429" s="112" customFormat="1" spans="4:5">
      <c r="D429" s="114"/>
      <c r="E429" s="128"/>
    </row>
    <row r="430" s="112" customFormat="1" spans="4:5">
      <c r="D430" s="114"/>
      <c r="E430" s="128"/>
    </row>
    <row r="431" s="112" customFormat="1" spans="4:5">
      <c r="D431" s="114"/>
      <c r="E431" s="128"/>
    </row>
    <row r="432" s="112" customFormat="1" spans="4:5">
      <c r="D432" s="114"/>
      <c r="E432" s="128"/>
    </row>
    <row r="433" s="112" customFormat="1" spans="4:5">
      <c r="D433" s="114"/>
      <c r="E433" s="128"/>
    </row>
    <row r="434" s="112" customFormat="1" spans="4:5">
      <c r="D434" s="114"/>
      <c r="E434" s="128"/>
    </row>
    <row r="435" s="112" customFormat="1" spans="4:5">
      <c r="D435" s="114"/>
      <c r="E435" s="128"/>
    </row>
    <row r="436" s="112" customFormat="1" spans="4:5">
      <c r="D436" s="114"/>
      <c r="E436" s="128"/>
    </row>
    <row r="437" s="112" customFormat="1" spans="4:5">
      <c r="D437" s="114"/>
      <c r="E437" s="128"/>
    </row>
    <row r="438" s="112" customFormat="1" spans="4:5">
      <c r="D438" s="114"/>
      <c r="E438" s="128"/>
    </row>
    <row r="439" s="112" customFormat="1" spans="4:5">
      <c r="D439" s="114"/>
      <c r="E439" s="128"/>
    </row>
    <row r="440" s="112" customFormat="1" spans="4:5">
      <c r="D440" s="114"/>
      <c r="E440" s="128"/>
    </row>
    <row r="441" s="112" customFormat="1" spans="4:5">
      <c r="D441" s="114"/>
      <c r="E441" s="128"/>
    </row>
    <row r="442" s="112" customFormat="1" spans="4:5">
      <c r="D442" s="114"/>
      <c r="E442" s="128"/>
    </row>
    <row r="443" s="112" customFormat="1" spans="4:5">
      <c r="D443" s="114"/>
      <c r="E443" s="128"/>
    </row>
    <row r="444" s="112" customFormat="1" spans="4:5">
      <c r="D444" s="114"/>
      <c r="E444" s="128"/>
    </row>
    <row r="445" s="112" customFormat="1" spans="4:5">
      <c r="D445" s="114"/>
      <c r="E445" s="128"/>
    </row>
    <row r="446" s="112" customFormat="1" spans="4:5">
      <c r="D446" s="114"/>
      <c r="E446" s="128"/>
    </row>
    <row r="447" s="112" customFormat="1" spans="4:5">
      <c r="D447" s="114"/>
      <c r="E447" s="128"/>
    </row>
    <row r="448" s="112" customFormat="1" spans="4:5">
      <c r="D448" s="114"/>
      <c r="E448" s="128"/>
    </row>
    <row r="449" s="112" customFormat="1" spans="4:5">
      <c r="D449" s="114"/>
      <c r="E449" s="128"/>
    </row>
    <row r="450" s="112" customFormat="1" spans="4:5">
      <c r="D450" s="114"/>
      <c r="E450" s="128"/>
    </row>
    <row r="451" s="112" customFormat="1" spans="4:5">
      <c r="D451" s="114"/>
      <c r="E451" s="128"/>
    </row>
    <row r="452" s="112" customFormat="1" spans="4:5">
      <c r="D452" s="114"/>
      <c r="E452" s="128"/>
    </row>
    <row r="453" s="112" customFormat="1" spans="4:5">
      <c r="D453" s="114"/>
      <c r="E453" s="128"/>
    </row>
    <row r="454" s="112" customFormat="1" spans="4:5">
      <c r="D454" s="114"/>
      <c r="E454" s="128"/>
    </row>
    <row r="455" s="112" customFormat="1" spans="4:5">
      <c r="D455" s="114"/>
      <c r="E455" s="128"/>
    </row>
    <row r="456" s="112" customFormat="1" spans="4:5">
      <c r="D456" s="114"/>
      <c r="E456" s="128"/>
    </row>
    <row r="457" s="112" customFormat="1" spans="4:5">
      <c r="D457" s="114"/>
      <c r="E457" s="128"/>
    </row>
    <row r="458" s="112" customFormat="1" spans="4:5">
      <c r="D458" s="114"/>
      <c r="E458" s="128"/>
    </row>
    <row r="459" s="112" customFormat="1" spans="4:5">
      <c r="D459" s="114"/>
      <c r="E459" s="128"/>
    </row>
    <row r="460" s="112" customFormat="1" spans="4:5">
      <c r="D460" s="114"/>
      <c r="E460" s="128"/>
    </row>
    <row r="461" s="112" customFormat="1" spans="4:5">
      <c r="D461" s="114"/>
      <c r="E461" s="128"/>
    </row>
    <row r="462" s="112" customFormat="1" spans="4:5">
      <c r="D462" s="114"/>
      <c r="E462" s="128"/>
    </row>
    <row r="463" s="112" customFormat="1" spans="4:5">
      <c r="D463" s="114"/>
      <c r="E463" s="128"/>
    </row>
    <row r="464" s="112" customFormat="1" spans="4:5">
      <c r="D464" s="114"/>
      <c r="E464" s="128"/>
    </row>
    <row r="465" s="112" customFormat="1" spans="4:5">
      <c r="D465" s="114"/>
      <c r="E465" s="128"/>
    </row>
    <row r="466" s="112" customFormat="1" spans="4:5">
      <c r="D466" s="114"/>
      <c r="E466" s="128"/>
    </row>
    <row r="467" s="112" customFormat="1" spans="4:5">
      <c r="D467" s="114"/>
      <c r="E467" s="128"/>
    </row>
    <row r="468" s="112" customFormat="1" spans="4:5">
      <c r="D468" s="114"/>
      <c r="E468" s="128"/>
    </row>
    <row r="469" s="112" customFormat="1" spans="4:5">
      <c r="D469" s="114"/>
      <c r="E469" s="128"/>
    </row>
    <row r="470" s="112" customFormat="1" spans="4:5">
      <c r="D470" s="114"/>
      <c r="E470" s="128"/>
    </row>
    <row r="471" s="112" customFormat="1" spans="4:5">
      <c r="D471" s="114"/>
      <c r="E471" s="128"/>
    </row>
    <row r="472" s="112" customFormat="1" spans="4:5">
      <c r="D472" s="114"/>
      <c r="E472" s="128"/>
    </row>
    <row r="473" s="112" customFormat="1" spans="4:5">
      <c r="D473" s="114"/>
      <c r="E473" s="128"/>
    </row>
    <row r="474" s="112" customFormat="1" spans="4:5">
      <c r="D474" s="114"/>
      <c r="E474" s="128"/>
    </row>
    <row r="475" s="112" customFormat="1" spans="4:5">
      <c r="D475" s="114"/>
      <c r="E475" s="128"/>
    </row>
    <row r="476" s="112" customFormat="1" spans="4:5">
      <c r="D476" s="114"/>
      <c r="E476" s="128"/>
    </row>
    <row r="477" s="112" customFormat="1" spans="4:5">
      <c r="D477" s="114"/>
      <c r="E477" s="128"/>
    </row>
    <row r="478" s="112" customFormat="1" spans="4:5">
      <c r="D478" s="114"/>
      <c r="E478" s="128"/>
    </row>
    <row r="479" s="112" customFormat="1" spans="4:5">
      <c r="D479" s="114"/>
      <c r="E479" s="128"/>
    </row>
    <row r="480" s="112" customFormat="1" spans="4:5">
      <c r="D480" s="114"/>
      <c r="E480" s="128"/>
    </row>
    <row r="481" s="112" customFormat="1" spans="4:5">
      <c r="D481" s="114"/>
      <c r="E481" s="128"/>
    </row>
    <row r="482" s="112" customFormat="1" spans="4:5">
      <c r="D482" s="114"/>
      <c r="E482" s="128"/>
    </row>
    <row r="483" s="112" customFormat="1" spans="4:5">
      <c r="D483" s="114"/>
      <c r="E483" s="128"/>
    </row>
    <row r="484" s="112" customFormat="1" spans="4:5">
      <c r="D484" s="114"/>
      <c r="E484" s="128"/>
    </row>
    <row r="485" s="112" customFormat="1" spans="4:5">
      <c r="D485" s="114"/>
      <c r="E485" s="128"/>
    </row>
    <row r="486" s="112" customFormat="1" spans="4:5">
      <c r="D486" s="114"/>
      <c r="E486" s="128"/>
    </row>
    <row r="487" s="112" customFormat="1" spans="4:5">
      <c r="D487" s="114"/>
      <c r="E487" s="128"/>
    </row>
    <row r="488" s="112" customFormat="1" spans="4:5">
      <c r="D488" s="114"/>
      <c r="E488" s="128"/>
    </row>
    <row r="489" s="112" customFormat="1" spans="4:5">
      <c r="D489" s="114"/>
      <c r="E489" s="128"/>
    </row>
    <row r="490" s="112" customFormat="1" spans="4:5">
      <c r="D490" s="114"/>
      <c r="E490" s="128"/>
    </row>
    <row r="491" s="112" customFormat="1" spans="4:5">
      <c r="D491" s="114"/>
      <c r="E491" s="128"/>
    </row>
    <row r="492" s="112" customFormat="1" spans="4:5">
      <c r="D492" s="114"/>
      <c r="E492" s="128"/>
    </row>
    <row r="493" s="112" customFormat="1" spans="4:5">
      <c r="D493" s="114"/>
      <c r="E493" s="128"/>
    </row>
    <row r="494" s="112" customFormat="1" spans="4:5">
      <c r="D494" s="114"/>
      <c r="E494" s="128"/>
    </row>
    <row r="495" s="112" customFormat="1" spans="4:5">
      <c r="D495" s="114"/>
      <c r="E495" s="128"/>
    </row>
    <row r="496" s="112" customFormat="1" spans="4:5">
      <c r="D496" s="114"/>
      <c r="E496" s="128"/>
    </row>
    <row r="497" s="112" customFormat="1" spans="4:5">
      <c r="D497" s="114"/>
      <c r="E497" s="128"/>
    </row>
    <row r="498" s="112" customFormat="1" spans="4:5">
      <c r="D498" s="114"/>
      <c r="E498" s="128"/>
    </row>
    <row r="499" s="112" customFormat="1" spans="4:5">
      <c r="D499" s="114"/>
      <c r="E499" s="128"/>
    </row>
    <row r="500" s="112" customFormat="1" spans="4:5">
      <c r="D500" s="114"/>
      <c r="E500" s="128"/>
    </row>
    <row r="501" s="112" customFormat="1" spans="4:5">
      <c r="D501" s="114"/>
      <c r="E501" s="128"/>
    </row>
    <row r="502" s="112" customFormat="1" spans="4:5">
      <c r="D502" s="114"/>
      <c r="E502" s="128"/>
    </row>
    <row r="503" s="112" customFormat="1" spans="4:5">
      <c r="D503" s="114"/>
      <c r="E503" s="128"/>
    </row>
    <row r="504" s="112" customFormat="1" spans="4:5">
      <c r="D504" s="114"/>
      <c r="E504" s="128"/>
    </row>
    <row r="505" s="112" customFormat="1" spans="4:5">
      <c r="D505" s="114"/>
      <c r="E505" s="128"/>
    </row>
    <row r="506" s="112" customFormat="1" spans="4:5">
      <c r="D506" s="114"/>
      <c r="E506" s="128"/>
    </row>
    <row r="507" s="112" customFormat="1" spans="4:5">
      <c r="D507" s="114"/>
      <c r="E507" s="128"/>
    </row>
    <row r="508" s="112" customFormat="1" spans="4:5">
      <c r="D508" s="114"/>
      <c r="E508" s="128"/>
    </row>
    <row r="509" s="112" customFormat="1" spans="4:5">
      <c r="D509" s="114"/>
      <c r="E509" s="128"/>
    </row>
    <row r="510" s="112" customFormat="1" spans="4:5">
      <c r="D510" s="114"/>
      <c r="E510" s="128"/>
    </row>
    <row r="511" s="112" customFormat="1" spans="4:5">
      <c r="D511" s="114"/>
      <c r="E511" s="128"/>
    </row>
    <row r="512" s="112" customFormat="1" spans="4:5">
      <c r="D512" s="114"/>
      <c r="E512" s="128"/>
    </row>
    <row r="513" s="112" customFormat="1" spans="4:5">
      <c r="D513" s="114"/>
      <c r="E513" s="128"/>
    </row>
    <row r="514" s="112" customFormat="1" spans="4:5">
      <c r="D514" s="114"/>
      <c r="E514" s="128"/>
    </row>
    <row r="515" s="112" customFormat="1" spans="4:5">
      <c r="D515" s="114"/>
      <c r="E515" s="128"/>
    </row>
    <row r="516" s="112" customFormat="1" spans="4:5">
      <c r="D516" s="114"/>
      <c r="E516" s="128"/>
    </row>
    <row r="517" s="112" customFormat="1" spans="4:5">
      <c r="D517" s="114"/>
      <c r="E517" s="128"/>
    </row>
    <row r="518" s="112" customFormat="1" spans="4:5">
      <c r="D518" s="114"/>
      <c r="E518" s="128"/>
    </row>
    <row r="519" s="112" customFormat="1" spans="4:5">
      <c r="D519" s="114"/>
      <c r="E519" s="128"/>
    </row>
    <row r="520" s="112" customFormat="1" spans="4:5">
      <c r="D520" s="114"/>
      <c r="E520" s="128"/>
    </row>
    <row r="521" s="112" customFormat="1" spans="4:5">
      <c r="D521" s="114"/>
      <c r="E521" s="128"/>
    </row>
    <row r="522" s="112" customFormat="1" spans="4:5">
      <c r="D522" s="114"/>
      <c r="E522" s="128"/>
    </row>
    <row r="523" s="112" customFormat="1" spans="4:5">
      <c r="D523" s="114"/>
      <c r="E523" s="128"/>
    </row>
    <row r="524" s="112" customFormat="1" spans="4:5">
      <c r="D524" s="114"/>
      <c r="E524" s="128"/>
    </row>
    <row r="525" s="112" customFormat="1" spans="4:5">
      <c r="D525" s="114"/>
      <c r="E525" s="128"/>
    </row>
    <row r="526" s="112" customFormat="1" spans="4:5">
      <c r="D526" s="114"/>
      <c r="E526" s="128"/>
    </row>
    <row r="527" s="112" customFormat="1" spans="4:5">
      <c r="D527" s="114"/>
      <c r="E527" s="128"/>
    </row>
    <row r="528" s="112" customFormat="1" spans="4:5">
      <c r="D528" s="114"/>
      <c r="E528" s="128"/>
    </row>
    <row r="529" s="112" customFormat="1" spans="4:5">
      <c r="D529" s="114"/>
      <c r="E529" s="128"/>
    </row>
    <row r="530" s="112" customFormat="1" spans="4:5">
      <c r="D530" s="114"/>
      <c r="E530" s="128"/>
    </row>
    <row r="531" s="112" customFormat="1" spans="4:5">
      <c r="D531" s="114"/>
      <c r="E531" s="128"/>
    </row>
    <row r="532" s="112" customFormat="1" spans="4:5">
      <c r="D532" s="114"/>
      <c r="E532" s="128"/>
    </row>
    <row r="533" s="112" customFormat="1" spans="4:5">
      <c r="D533" s="114"/>
      <c r="E533" s="128"/>
    </row>
    <row r="534" s="112" customFormat="1" spans="4:5">
      <c r="D534" s="114"/>
      <c r="E534" s="128"/>
    </row>
    <row r="535" s="112" customFormat="1" spans="4:5">
      <c r="D535" s="114"/>
      <c r="E535" s="128"/>
    </row>
    <row r="536" s="112" customFormat="1" spans="4:5">
      <c r="D536" s="114"/>
      <c r="E536" s="128"/>
    </row>
    <row r="537" s="112" customFormat="1" spans="4:5">
      <c r="D537" s="114"/>
      <c r="E537" s="128"/>
    </row>
    <row r="538" s="112" customFormat="1" spans="4:5">
      <c r="D538" s="114"/>
      <c r="E538" s="128"/>
    </row>
    <row r="539" s="112" customFormat="1" spans="4:5">
      <c r="D539" s="114"/>
      <c r="E539" s="128"/>
    </row>
    <row r="540" s="112" customFormat="1" spans="4:5">
      <c r="D540" s="114"/>
      <c r="E540" s="128"/>
    </row>
    <row r="541" s="112" customFormat="1" spans="4:5">
      <c r="D541" s="114"/>
      <c r="E541" s="128"/>
    </row>
    <row r="542" s="112" customFormat="1" spans="4:5">
      <c r="D542" s="114"/>
      <c r="E542" s="128"/>
    </row>
    <row r="543" s="112" customFormat="1" spans="4:5">
      <c r="D543" s="114"/>
      <c r="E543" s="128"/>
    </row>
    <row r="544" s="112" customFormat="1" spans="4:5">
      <c r="D544" s="114"/>
      <c r="E544" s="128"/>
    </row>
    <row r="545" s="112" customFormat="1" spans="4:5">
      <c r="D545" s="114"/>
      <c r="E545" s="128"/>
    </row>
    <row r="546" s="112" customFormat="1" spans="4:5">
      <c r="D546" s="114"/>
      <c r="E546" s="128"/>
    </row>
    <row r="547" s="112" customFormat="1" spans="4:5">
      <c r="D547" s="114"/>
      <c r="E547" s="128"/>
    </row>
    <row r="548" s="112" customFormat="1" spans="4:5">
      <c r="D548" s="114"/>
      <c r="E548" s="128"/>
    </row>
    <row r="549" s="112" customFormat="1" spans="4:5">
      <c r="D549" s="114"/>
      <c r="E549" s="128"/>
    </row>
    <row r="550" s="112" customFormat="1" spans="4:5">
      <c r="D550" s="114"/>
      <c r="E550" s="128"/>
    </row>
    <row r="551" s="112" customFormat="1" spans="4:5">
      <c r="D551" s="114"/>
      <c r="E551" s="128"/>
    </row>
    <row r="552" s="112" customFormat="1" spans="4:5">
      <c r="D552" s="114"/>
      <c r="E552" s="128"/>
    </row>
    <row r="553" s="112" customFormat="1" spans="4:5">
      <c r="D553" s="114"/>
      <c r="E553" s="128"/>
    </row>
    <row r="554" s="112" customFormat="1" spans="4:5">
      <c r="D554" s="114"/>
      <c r="E554" s="128"/>
    </row>
    <row r="555" s="112" customFormat="1" spans="4:5">
      <c r="D555" s="114"/>
      <c r="E555" s="128"/>
    </row>
    <row r="556" s="112" customFormat="1" spans="4:5">
      <c r="D556" s="114"/>
      <c r="E556" s="128"/>
    </row>
    <row r="557" s="112" customFormat="1" spans="4:5">
      <c r="D557" s="114"/>
      <c r="E557" s="128"/>
    </row>
    <row r="558" s="112" customFormat="1" spans="4:5">
      <c r="D558" s="114"/>
      <c r="E558" s="128"/>
    </row>
    <row r="559" s="112" customFormat="1" spans="4:5">
      <c r="D559" s="114"/>
      <c r="E559" s="128"/>
    </row>
    <row r="560" s="112" customFormat="1" spans="4:5">
      <c r="D560" s="114"/>
      <c r="E560" s="128"/>
    </row>
    <row r="561" s="112" customFormat="1" spans="4:5">
      <c r="D561" s="114"/>
      <c r="E561" s="128"/>
    </row>
    <row r="562" s="112" customFormat="1" spans="4:5">
      <c r="D562" s="114"/>
      <c r="E562" s="128"/>
    </row>
    <row r="563" s="112" customFormat="1" spans="4:5">
      <c r="D563" s="114"/>
      <c r="E563" s="128"/>
    </row>
    <row r="564" s="112" customFormat="1" spans="4:5">
      <c r="D564" s="114"/>
      <c r="E564" s="128"/>
    </row>
    <row r="565" s="112" customFormat="1" spans="4:5">
      <c r="D565" s="114"/>
      <c r="E565" s="128"/>
    </row>
    <row r="566" s="112" customFormat="1" spans="4:5">
      <c r="D566" s="114"/>
      <c r="E566" s="128"/>
    </row>
    <row r="567" s="112" customFormat="1" spans="4:5">
      <c r="D567" s="114"/>
      <c r="E567" s="128"/>
    </row>
    <row r="568" s="112" customFormat="1" spans="4:5">
      <c r="D568" s="114"/>
      <c r="E568" s="128"/>
    </row>
    <row r="569" s="112" customFormat="1" spans="4:5">
      <c r="D569" s="114"/>
      <c r="E569" s="128"/>
    </row>
    <row r="570" s="112" customFormat="1" spans="4:5">
      <c r="D570" s="114"/>
      <c r="E570" s="128"/>
    </row>
    <row r="571" s="112" customFormat="1" spans="4:5">
      <c r="D571" s="114"/>
      <c r="E571" s="128"/>
    </row>
    <row r="572" s="112" customFormat="1" spans="4:5">
      <c r="D572" s="114"/>
      <c r="E572" s="128"/>
    </row>
    <row r="573" s="112" customFormat="1" spans="4:5">
      <c r="D573" s="114"/>
      <c r="E573" s="128"/>
    </row>
    <row r="574" s="112" customFormat="1" spans="4:5">
      <c r="D574" s="114"/>
      <c r="E574" s="128"/>
    </row>
    <row r="575" s="112" customFormat="1" spans="4:5">
      <c r="D575" s="114"/>
      <c r="E575" s="128"/>
    </row>
    <row r="576" s="112" customFormat="1" spans="4:5">
      <c r="D576" s="114"/>
      <c r="E576" s="128"/>
    </row>
    <row r="577" s="112" customFormat="1" spans="4:5">
      <c r="D577" s="114"/>
      <c r="E577" s="128"/>
    </row>
    <row r="578" s="112" customFormat="1" spans="4:5">
      <c r="D578" s="114"/>
      <c r="E578" s="128"/>
    </row>
    <row r="579" s="112" customFormat="1" spans="4:5">
      <c r="D579" s="114"/>
      <c r="E579" s="128"/>
    </row>
    <row r="580" s="112" customFormat="1" spans="4:5">
      <c r="D580" s="114"/>
      <c r="E580" s="128"/>
    </row>
    <row r="581" s="112" customFormat="1" spans="4:5">
      <c r="D581" s="114"/>
      <c r="E581" s="128"/>
    </row>
    <row r="582" s="112" customFormat="1" spans="4:5">
      <c r="D582" s="114"/>
      <c r="E582" s="128"/>
    </row>
    <row r="583" s="112" customFormat="1" spans="4:5">
      <c r="D583" s="114"/>
      <c r="E583" s="128"/>
    </row>
    <row r="584" s="112" customFormat="1" spans="4:5">
      <c r="D584" s="114"/>
      <c r="E584" s="128"/>
    </row>
    <row r="585" s="112" customFormat="1" spans="4:5">
      <c r="D585" s="114"/>
      <c r="E585" s="128"/>
    </row>
    <row r="586" s="112" customFormat="1" spans="4:5">
      <c r="D586" s="114"/>
      <c r="E586" s="128"/>
    </row>
    <row r="587" s="112" customFormat="1" spans="4:5">
      <c r="D587" s="114"/>
      <c r="E587" s="128"/>
    </row>
    <row r="588" s="112" customFormat="1" spans="4:5">
      <c r="D588" s="114"/>
      <c r="E588" s="128"/>
    </row>
    <row r="589" s="112" customFormat="1" spans="4:5">
      <c r="D589" s="114"/>
      <c r="E589" s="128"/>
    </row>
    <row r="590" s="112" customFormat="1" spans="4:5">
      <c r="D590" s="114"/>
      <c r="E590" s="128"/>
    </row>
    <row r="591" s="112" customFormat="1" spans="4:5">
      <c r="D591" s="114"/>
      <c r="E591" s="128"/>
    </row>
    <row r="592" s="112" customFormat="1" spans="4:5">
      <c r="D592" s="114"/>
      <c r="E592" s="128"/>
    </row>
    <row r="593" s="112" customFormat="1" spans="4:5">
      <c r="D593" s="114"/>
      <c r="E593" s="128"/>
    </row>
    <row r="594" s="112" customFormat="1" spans="4:5">
      <c r="D594" s="114"/>
      <c r="E594" s="128"/>
    </row>
    <row r="595" s="112" customFormat="1" spans="4:5">
      <c r="D595" s="114"/>
      <c r="E595" s="128"/>
    </row>
    <row r="596" s="112" customFormat="1" spans="4:5">
      <c r="D596" s="114"/>
      <c r="E596" s="128"/>
    </row>
    <row r="597" s="112" customFormat="1" spans="4:5">
      <c r="D597" s="114"/>
      <c r="E597" s="128"/>
    </row>
    <row r="598" s="112" customFormat="1" spans="4:5">
      <c r="D598" s="114"/>
      <c r="E598" s="128"/>
    </row>
    <row r="599" s="112" customFormat="1" spans="4:5">
      <c r="D599" s="114"/>
      <c r="E599" s="128"/>
    </row>
    <row r="600" s="112" customFormat="1" spans="4:5">
      <c r="D600" s="114"/>
      <c r="E600" s="128"/>
    </row>
    <row r="601" s="112" customFormat="1" spans="4:5">
      <c r="D601" s="114"/>
      <c r="E601" s="128"/>
    </row>
    <row r="602" s="112" customFormat="1" spans="4:5">
      <c r="D602" s="114"/>
      <c r="E602" s="128"/>
    </row>
    <row r="603" s="112" customFormat="1" spans="4:5">
      <c r="D603" s="114"/>
      <c r="E603" s="128"/>
    </row>
    <row r="604" s="112" customFormat="1" spans="4:5">
      <c r="D604" s="114"/>
      <c r="E604" s="128"/>
    </row>
    <row r="605" s="112" customFormat="1" spans="4:5">
      <c r="D605" s="114"/>
      <c r="E605" s="128"/>
    </row>
    <row r="606" s="112" customFormat="1" spans="4:5">
      <c r="D606" s="114"/>
      <c r="E606" s="128"/>
    </row>
    <row r="607" s="112" customFormat="1" spans="4:5">
      <c r="D607" s="114"/>
      <c r="E607" s="128"/>
    </row>
    <row r="608" s="112" customFormat="1" spans="4:5">
      <c r="D608" s="114"/>
      <c r="E608" s="128"/>
    </row>
    <row r="609" s="112" customFormat="1" spans="4:5">
      <c r="D609" s="114"/>
      <c r="E609" s="128"/>
    </row>
    <row r="610" s="112" customFormat="1" spans="4:5">
      <c r="D610" s="114"/>
      <c r="E610" s="128"/>
    </row>
    <row r="611" s="112" customFormat="1" spans="4:5">
      <c r="D611" s="114"/>
      <c r="E611" s="128"/>
    </row>
    <row r="612" s="112" customFormat="1" spans="4:5">
      <c r="D612" s="114"/>
      <c r="E612" s="128"/>
    </row>
    <row r="613" s="112" customFormat="1" spans="4:5">
      <c r="D613" s="114"/>
      <c r="E613" s="128"/>
    </row>
    <row r="614" s="112" customFormat="1" spans="4:5">
      <c r="D614" s="114"/>
      <c r="E614" s="128"/>
    </row>
    <row r="615" s="112" customFormat="1" spans="4:5">
      <c r="D615" s="114"/>
      <c r="E615" s="128"/>
    </row>
    <row r="616" s="112" customFormat="1" spans="4:5">
      <c r="D616" s="114"/>
      <c r="E616" s="128"/>
    </row>
    <row r="617" s="112" customFormat="1" spans="4:5">
      <c r="D617" s="114"/>
      <c r="E617" s="128"/>
    </row>
    <row r="618" s="112" customFormat="1" spans="4:5">
      <c r="D618" s="114"/>
      <c r="E618" s="128"/>
    </row>
    <row r="619" s="112" customFormat="1" spans="4:5">
      <c r="D619" s="114"/>
      <c r="E619" s="128"/>
    </row>
    <row r="620" s="112" customFormat="1" spans="4:5">
      <c r="D620" s="114"/>
      <c r="E620" s="128"/>
    </row>
    <row r="621" s="112" customFormat="1" spans="4:5">
      <c r="D621" s="114"/>
      <c r="E621" s="128"/>
    </row>
    <row r="622" s="112" customFormat="1" spans="4:5">
      <c r="D622" s="114"/>
      <c r="E622" s="128"/>
    </row>
    <row r="623" s="112" customFormat="1" spans="4:5">
      <c r="D623" s="114"/>
      <c r="E623" s="128"/>
    </row>
    <row r="624" s="112" customFormat="1" spans="4:5">
      <c r="D624" s="114"/>
      <c r="E624" s="128"/>
    </row>
    <row r="625" s="112" customFormat="1" spans="4:5">
      <c r="D625" s="114"/>
      <c r="E625" s="128"/>
    </row>
    <row r="626" s="112" customFormat="1" spans="4:5">
      <c r="D626" s="114"/>
      <c r="E626" s="128"/>
    </row>
    <row r="627" s="112" customFormat="1" spans="4:5">
      <c r="D627" s="114"/>
      <c r="E627" s="128"/>
    </row>
    <row r="628" s="112" customFormat="1" spans="4:5">
      <c r="D628" s="114"/>
      <c r="E628" s="128"/>
    </row>
    <row r="629" s="112" customFormat="1" spans="4:5">
      <c r="D629" s="114"/>
      <c r="E629" s="128"/>
    </row>
    <row r="630" s="112" customFormat="1" spans="4:5">
      <c r="D630" s="114"/>
      <c r="E630" s="128"/>
    </row>
    <row r="631" s="112" customFormat="1" spans="4:5">
      <c r="D631" s="114"/>
      <c r="E631" s="128"/>
    </row>
    <row r="632" s="112" customFormat="1" spans="4:5">
      <c r="D632" s="114"/>
      <c r="E632" s="128"/>
    </row>
    <row r="633" s="112" customFormat="1" spans="4:5">
      <c r="D633" s="114"/>
      <c r="E633" s="128"/>
    </row>
    <row r="634" s="112" customFormat="1" spans="4:5">
      <c r="D634" s="114"/>
      <c r="E634" s="128"/>
    </row>
    <row r="635" s="112" customFormat="1" spans="4:5">
      <c r="D635" s="114"/>
      <c r="E635" s="128"/>
    </row>
    <row r="636" s="112" customFormat="1" spans="4:5">
      <c r="D636" s="114"/>
      <c r="E636" s="128"/>
    </row>
    <row r="637" s="112" customFormat="1" spans="4:5">
      <c r="D637" s="114"/>
      <c r="E637" s="128"/>
    </row>
    <row r="638" s="112" customFormat="1" spans="4:5">
      <c r="D638" s="114"/>
      <c r="E638" s="128"/>
    </row>
    <row r="639" s="112" customFormat="1" spans="4:5">
      <c r="D639" s="114"/>
      <c r="E639" s="128"/>
    </row>
    <row r="640" s="112" customFormat="1" spans="4:5">
      <c r="D640" s="114"/>
      <c r="E640" s="128"/>
    </row>
    <row r="641" s="112" customFormat="1" spans="4:5">
      <c r="D641" s="114"/>
      <c r="E641" s="128"/>
    </row>
    <row r="642" s="112" customFormat="1" spans="4:5">
      <c r="D642" s="114"/>
      <c r="E642" s="128"/>
    </row>
    <row r="643" s="112" customFormat="1" spans="4:5">
      <c r="D643" s="114"/>
      <c r="E643" s="128"/>
    </row>
    <row r="644" s="112" customFormat="1" spans="4:5">
      <c r="D644" s="114"/>
      <c r="E644" s="128"/>
    </row>
    <row r="645" s="112" customFormat="1" spans="4:5">
      <c r="D645" s="114"/>
      <c r="E645" s="128"/>
    </row>
    <row r="646" s="112" customFormat="1" spans="4:5">
      <c r="D646" s="114"/>
      <c r="E646" s="128"/>
    </row>
    <row r="647" s="112" customFormat="1" spans="4:5">
      <c r="D647" s="114"/>
      <c r="E647" s="128"/>
    </row>
    <row r="648" s="112" customFormat="1" spans="4:5">
      <c r="D648" s="114"/>
      <c r="E648" s="128"/>
    </row>
    <row r="649" s="112" customFormat="1" spans="4:5">
      <c r="D649" s="114"/>
      <c r="E649" s="128"/>
    </row>
    <row r="650" s="112" customFormat="1" spans="4:5">
      <c r="D650" s="114"/>
      <c r="E650" s="128"/>
    </row>
    <row r="651" s="112" customFormat="1" spans="4:5">
      <c r="D651" s="114"/>
      <c r="E651" s="128"/>
    </row>
    <row r="652" s="112" customFormat="1" spans="4:5">
      <c r="D652" s="114"/>
      <c r="E652" s="128"/>
    </row>
    <row r="653" s="112" customFormat="1" spans="4:5">
      <c r="D653" s="114"/>
      <c r="E653" s="128"/>
    </row>
    <row r="654" s="112" customFormat="1" spans="4:5">
      <c r="D654" s="114"/>
      <c r="E654" s="128"/>
    </row>
    <row r="655" s="112" customFormat="1" spans="4:5">
      <c r="D655" s="114"/>
      <c r="E655" s="128"/>
    </row>
    <row r="656" s="112" customFormat="1" spans="4:5">
      <c r="D656" s="114"/>
      <c r="E656" s="128"/>
    </row>
    <row r="657" s="112" customFormat="1" spans="4:5">
      <c r="D657" s="114"/>
      <c r="E657" s="128"/>
    </row>
    <row r="658" s="112" customFormat="1" spans="4:5">
      <c r="D658" s="114"/>
      <c r="E658" s="128"/>
    </row>
    <row r="659" s="112" customFormat="1" spans="4:5">
      <c r="D659" s="114"/>
      <c r="E659" s="128"/>
    </row>
    <row r="660" s="112" customFormat="1" spans="4:5">
      <c r="D660" s="114"/>
      <c r="E660" s="128"/>
    </row>
    <row r="661" s="112" customFormat="1" spans="4:5">
      <c r="D661" s="114"/>
      <c r="E661" s="128"/>
    </row>
    <row r="662" s="112" customFormat="1" spans="4:5">
      <c r="D662" s="114"/>
      <c r="E662" s="128"/>
    </row>
    <row r="663" s="112" customFormat="1" spans="4:5">
      <c r="D663" s="114"/>
      <c r="E663" s="128"/>
    </row>
    <row r="664" s="112" customFormat="1" spans="4:5">
      <c r="D664" s="114"/>
      <c r="E664" s="128"/>
    </row>
    <row r="665" s="112" customFormat="1" spans="4:5">
      <c r="D665" s="114"/>
      <c r="E665" s="128"/>
    </row>
    <row r="666" s="112" customFormat="1" spans="4:5">
      <c r="D666" s="114"/>
      <c r="E666" s="128"/>
    </row>
    <row r="667" s="112" customFormat="1" spans="4:5">
      <c r="D667" s="114"/>
      <c r="E667" s="128"/>
    </row>
    <row r="668" s="112" customFormat="1" spans="4:5">
      <c r="D668" s="114"/>
      <c r="E668" s="128"/>
    </row>
    <row r="669" s="112" customFormat="1" spans="4:5">
      <c r="D669" s="114"/>
      <c r="E669" s="128"/>
    </row>
    <row r="670" s="112" customFormat="1" spans="4:5">
      <c r="D670" s="114"/>
      <c r="E670" s="128"/>
    </row>
    <row r="671" s="112" customFormat="1" spans="4:5">
      <c r="D671" s="114"/>
      <c r="E671" s="128"/>
    </row>
    <row r="672" s="112" customFormat="1" spans="4:5">
      <c r="D672" s="114"/>
      <c r="E672" s="128"/>
    </row>
    <row r="673" s="112" customFormat="1" spans="4:5">
      <c r="D673" s="114"/>
      <c r="E673" s="128"/>
    </row>
    <row r="674" s="112" customFormat="1" spans="4:5">
      <c r="D674" s="114"/>
      <c r="E674" s="128"/>
    </row>
    <row r="675" s="112" customFormat="1" spans="4:5">
      <c r="D675" s="114"/>
      <c r="E675" s="128"/>
    </row>
    <row r="676" s="112" customFormat="1" spans="4:5">
      <c r="D676" s="114"/>
      <c r="E676" s="128"/>
    </row>
    <row r="677" s="112" customFormat="1" spans="4:5">
      <c r="D677" s="114"/>
      <c r="E677" s="128"/>
    </row>
    <row r="678" s="112" customFormat="1" spans="4:5">
      <c r="D678" s="114"/>
      <c r="E678" s="128"/>
    </row>
    <row r="679" s="112" customFormat="1" spans="4:5">
      <c r="D679" s="114"/>
      <c r="E679" s="128"/>
    </row>
    <row r="680" s="112" customFormat="1" spans="4:5">
      <c r="D680" s="114"/>
      <c r="E680" s="128"/>
    </row>
    <row r="681" s="112" customFormat="1" spans="4:5">
      <c r="D681" s="114"/>
      <c r="E681" s="128"/>
    </row>
    <row r="682" s="112" customFormat="1" spans="4:5">
      <c r="D682" s="114"/>
      <c r="E682" s="128"/>
    </row>
    <row r="683" s="112" customFormat="1" spans="4:5">
      <c r="D683" s="114"/>
      <c r="E683" s="128"/>
    </row>
    <row r="684" s="112" customFormat="1" spans="4:5">
      <c r="D684" s="114"/>
      <c r="E684" s="128"/>
    </row>
    <row r="685" s="112" customFormat="1" spans="4:5">
      <c r="D685" s="114"/>
      <c r="E685" s="128"/>
    </row>
    <row r="686" s="112" customFormat="1" spans="4:5">
      <c r="D686" s="114"/>
      <c r="E686" s="128"/>
    </row>
    <row r="687" s="112" customFormat="1" spans="4:5">
      <c r="D687" s="114"/>
      <c r="E687" s="128"/>
    </row>
    <row r="688" s="112" customFormat="1" spans="4:5">
      <c r="D688" s="114"/>
      <c r="E688" s="128"/>
    </row>
    <row r="689" s="112" customFormat="1" spans="4:5">
      <c r="D689" s="114"/>
      <c r="E689" s="128"/>
    </row>
    <row r="690" s="112" customFormat="1" spans="4:5">
      <c r="D690" s="114"/>
      <c r="E690" s="128"/>
    </row>
    <row r="691" s="112" customFormat="1" spans="4:5">
      <c r="D691" s="114"/>
      <c r="E691" s="128"/>
    </row>
    <row r="692" s="112" customFormat="1" spans="4:5">
      <c r="D692" s="114"/>
      <c r="E692" s="128"/>
    </row>
    <row r="693" s="112" customFormat="1" spans="4:5">
      <c r="D693" s="114"/>
      <c r="E693" s="128"/>
    </row>
    <row r="694" s="112" customFormat="1" spans="4:5">
      <c r="D694" s="114"/>
      <c r="E694" s="128"/>
    </row>
    <row r="695" s="112" customFormat="1" spans="4:5">
      <c r="D695" s="114"/>
      <c r="E695" s="128"/>
    </row>
    <row r="696" s="112" customFormat="1" spans="4:5">
      <c r="D696" s="114"/>
      <c r="E696" s="128"/>
    </row>
    <row r="697" s="112" customFormat="1" spans="4:5">
      <c r="D697" s="114"/>
      <c r="E697" s="128"/>
    </row>
    <row r="698" s="112" customFormat="1" spans="4:5">
      <c r="D698" s="114"/>
      <c r="E698" s="128"/>
    </row>
    <row r="699" s="112" customFormat="1" spans="4:5">
      <c r="D699" s="114"/>
      <c r="E699" s="128"/>
    </row>
    <row r="700" s="112" customFormat="1" spans="4:5">
      <c r="D700" s="114"/>
      <c r="E700" s="128"/>
    </row>
    <row r="701" s="112" customFormat="1" spans="4:5">
      <c r="D701" s="114"/>
      <c r="E701" s="128"/>
    </row>
    <row r="702" s="112" customFormat="1" spans="4:5">
      <c r="D702" s="114"/>
      <c r="E702" s="128"/>
    </row>
    <row r="703" s="112" customFormat="1" spans="4:5">
      <c r="D703" s="114"/>
      <c r="E703" s="128"/>
    </row>
    <row r="704" s="112" customFormat="1" spans="4:5">
      <c r="D704" s="114"/>
      <c r="E704" s="128"/>
    </row>
    <row r="705" s="112" customFormat="1" spans="4:5">
      <c r="D705" s="114"/>
      <c r="E705" s="128"/>
    </row>
    <row r="706" s="112" customFormat="1" spans="4:5">
      <c r="D706" s="114"/>
      <c r="E706" s="128"/>
    </row>
    <row r="707" s="112" customFormat="1" spans="4:5">
      <c r="D707" s="114"/>
      <c r="E707" s="128"/>
    </row>
    <row r="708" s="112" customFormat="1" spans="4:5">
      <c r="D708" s="114"/>
      <c r="E708" s="128"/>
    </row>
    <row r="709" s="112" customFormat="1" spans="4:5">
      <c r="D709" s="114"/>
      <c r="E709" s="128"/>
    </row>
    <row r="710" s="112" customFormat="1" spans="4:5">
      <c r="D710" s="114"/>
      <c r="E710" s="128"/>
    </row>
    <row r="711" s="112" customFormat="1" spans="4:5">
      <c r="D711" s="114"/>
      <c r="E711" s="128"/>
    </row>
    <row r="712" s="112" customFormat="1" spans="4:5">
      <c r="D712" s="114"/>
      <c r="E712" s="128"/>
    </row>
    <row r="713" s="112" customFormat="1" spans="4:5">
      <c r="D713" s="114"/>
      <c r="E713" s="128"/>
    </row>
    <row r="714" s="112" customFormat="1" spans="4:5">
      <c r="D714" s="114"/>
      <c r="E714" s="128"/>
    </row>
    <row r="715" s="112" customFormat="1" spans="4:5">
      <c r="D715" s="114"/>
      <c r="E715" s="128"/>
    </row>
    <row r="716" s="112" customFormat="1" spans="4:5">
      <c r="D716" s="114"/>
      <c r="E716" s="128"/>
    </row>
    <row r="717" s="112" customFormat="1" spans="4:5">
      <c r="D717" s="114"/>
      <c r="E717" s="128"/>
    </row>
    <row r="718" s="112" customFormat="1" spans="4:5">
      <c r="D718" s="114"/>
      <c r="E718" s="128"/>
    </row>
    <row r="719" s="112" customFormat="1" spans="4:5">
      <c r="D719" s="114"/>
      <c r="E719" s="128"/>
    </row>
    <row r="720" s="112" customFormat="1" spans="4:5">
      <c r="D720" s="114"/>
      <c r="E720" s="128"/>
    </row>
    <row r="721" s="112" customFormat="1" spans="4:5">
      <c r="D721" s="114"/>
      <c r="E721" s="128"/>
    </row>
    <row r="722" s="112" customFormat="1" spans="4:5">
      <c r="D722" s="114"/>
      <c r="E722" s="128"/>
    </row>
    <row r="723" s="112" customFormat="1" spans="4:5">
      <c r="D723" s="114"/>
      <c r="E723" s="128"/>
    </row>
    <row r="724" s="112" customFormat="1" spans="4:5">
      <c r="D724" s="114"/>
      <c r="E724" s="128"/>
    </row>
    <row r="725" s="112" customFormat="1" spans="4:5">
      <c r="D725" s="114"/>
      <c r="E725" s="128"/>
    </row>
    <row r="726" s="112" customFormat="1" spans="4:5">
      <c r="D726" s="114"/>
      <c r="E726" s="128"/>
    </row>
    <row r="727" s="112" customFormat="1" spans="4:5">
      <c r="D727" s="114"/>
      <c r="E727" s="128"/>
    </row>
    <row r="728" s="112" customFormat="1" spans="4:5">
      <c r="D728" s="114"/>
      <c r="E728" s="128"/>
    </row>
    <row r="729" s="112" customFormat="1" spans="4:5">
      <c r="D729" s="114"/>
      <c r="E729" s="128"/>
    </row>
    <row r="730" s="112" customFormat="1" spans="4:5">
      <c r="D730" s="114"/>
      <c r="E730" s="128"/>
    </row>
    <row r="731" s="112" customFormat="1" spans="4:5">
      <c r="D731" s="114"/>
      <c r="E731" s="128"/>
    </row>
    <row r="732" s="112" customFormat="1" spans="4:5">
      <c r="D732" s="114"/>
      <c r="E732" s="128"/>
    </row>
    <row r="733" s="112" customFormat="1" spans="4:5">
      <c r="D733" s="114"/>
      <c r="E733" s="128"/>
    </row>
    <row r="734" s="112" customFormat="1" spans="4:5">
      <c r="D734" s="114"/>
      <c r="E734" s="128"/>
    </row>
    <row r="735" s="112" customFormat="1" spans="4:5">
      <c r="D735" s="114"/>
      <c r="E735" s="128"/>
    </row>
    <row r="736" s="112" customFormat="1" spans="4:5">
      <c r="D736" s="114"/>
      <c r="E736" s="128"/>
    </row>
    <row r="737" s="112" customFormat="1" spans="4:5">
      <c r="D737" s="114"/>
      <c r="E737" s="128"/>
    </row>
    <row r="738" s="112" customFormat="1" spans="4:5">
      <c r="D738" s="114"/>
      <c r="E738" s="128"/>
    </row>
    <row r="739" s="112" customFormat="1" spans="4:5">
      <c r="D739" s="114"/>
      <c r="E739" s="128"/>
    </row>
    <row r="740" s="112" customFormat="1" spans="4:5">
      <c r="D740" s="114"/>
      <c r="E740" s="128"/>
    </row>
    <row r="741" s="112" customFormat="1" spans="4:5">
      <c r="D741" s="114"/>
      <c r="E741" s="128"/>
    </row>
    <row r="742" s="112" customFormat="1" spans="4:5">
      <c r="D742" s="114"/>
      <c r="E742" s="128"/>
    </row>
    <row r="743" s="112" customFormat="1" spans="4:5">
      <c r="D743" s="114"/>
      <c r="E743" s="128"/>
    </row>
    <row r="744" s="112" customFormat="1" spans="4:5">
      <c r="D744" s="114"/>
      <c r="E744" s="128"/>
    </row>
    <row r="745" s="112" customFormat="1" spans="4:5">
      <c r="D745" s="114"/>
      <c r="E745" s="128"/>
    </row>
    <row r="746" s="112" customFormat="1" spans="4:5">
      <c r="D746" s="114"/>
      <c r="E746" s="128"/>
    </row>
    <row r="747" s="112" customFormat="1" spans="4:5">
      <c r="D747" s="114"/>
      <c r="E747" s="128"/>
    </row>
    <row r="748" s="112" customFormat="1" spans="4:5">
      <c r="D748" s="114"/>
      <c r="E748" s="128"/>
    </row>
  </sheetData>
  <mergeCells count="1">
    <mergeCell ref="A2:E2"/>
  </mergeCells>
  <pageMargins left="0.75" right="0.75" top="1" bottom="1" header="0.5" footer="0.5"/>
  <pageSetup paperSize="9"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20"/>
  <sheetViews>
    <sheetView workbookViewId="0">
      <selection activeCell="B8" sqref="B8"/>
    </sheetView>
  </sheetViews>
  <sheetFormatPr defaultColWidth="8" defaultRowHeight="14.25" customHeight="1" outlineLevelCol="5"/>
  <cols>
    <col min="1" max="1" width="39.25" style="72" customWidth="1"/>
    <col min="2" max="2" width="19" style="73" customWidth="1"/>
    <col min="3" max="3" width="20.25" style="73" customWidth="1"/>
    <col min="4" max="4" width="23.8796296296296" style="73" customWidth="1"/>
    <col min="5" max="5" width="21.75" style="73" customWidth="1"/>
    <col min="6" max="6" width="17.75" style="105" customWidth="1"/>
    <col min="7" max="16384" width="8" style="72"/>
  </cols>
  <sheetData>
    <row r="1" s="17" customFormat="1" ht="16.35" customHeight="1" spans="1:6">
      <c r="A1" s="50" t="s">
        <v>58</v>
      </c>
      <c r="F1" s="106"/>
    </row>
    <row r="2" s="17" customFormat="1" ht="38" customHeight="1" spans="1:6">
      <c r="A2" s="74" t="s">
        <v>2145</v>
      </c>
      <c r="B2" s="74"/>
      <c r="C2" s="74"/>
      <c r="D2" s="74"/>
      <c r="E2" s="74"/>
      <c r="F2" s="107"/>
    </row>
    <row r="3" s="17" customFormat="1" ht="27" customHeight="1" spans="1:6">
      <c r="A3" s="19"/>
      <c r="B3" s="19"/>
      <c r="C3" s="19"/>
      <c r="D3" s="19"/>
      <c r="E3" s="75"/>
      <c r="F3" s="108" t="s">
        <v>375</v>
      </c>
    </row>
    <row r="4" s="71" customFormat="1" ht="39" customHeight="1" spans="1:6">
      <c r="A4" s="77" t="s">
        <v>2053</v>
      </c>
      <c r="B4" s="78" t="s">
        <v>590</v>
      </c>
      <c r="C4" s="78" t="s">
        <v>2146</v>
      </c>
      <c r="D4" s="78" t="s">
        <v>2147</v>
      </c>
      <c r="E4" s="78" t="s">
        <v>2148</v>
      </c>
      <c r="F4" s="80" t="s">
        <v>2149</v>
      </c>
    </row>
    <row r="5" s="71" customFormat="1" ht="20" customHeight="1" spans="1:6">
      <c r="A5" s="95" t="s">
        <v>1996</v>
      </c>
      <c r="B5" s="93">
        <f>SUM(C5:F5)</f>
        <v>64814</v>
      </c>
      <c r="C5" s="93">
        <f>SUM(C6:C10)</f>
        <v>44866</v>
      </c>
      <c r="D5" s="93">
        <f>SUM(D6:D10)</f>
        <v>6159</v>
      </c>
      <c r="E5" s="96">
        <v>13789</v>
      </c>
      <c r="F5" s="109">
        <v>0</v>
      </c>
    </row>
    <row r="6" s="72" customFormat="1" ht="20" customHeight="1" spans="1:6">
      <c r="A6" s="97" t="s">
        <v>2150</v>
      </c>
      <c r="B6" s="93">
        <f t="shared" ref="B6:B16" si="0">SUM(C6:F6)</f>
        <v>37162</v>
      </c>
      <c r="C6" s="98">
        <v>23060</v>
      </c>
      <c r="D6" s="98">
        <v>5896</v>
      </c>
      <c r="E6" s="99">
        <v>8206</v>
      </c>
      <c r="F6" s="110"/>
    </row>
    <row r="7" s="72" customFormat="1" ht="20" customHeight="1" spans="1:6">
      <c r="A7" s="97" t="s">
        <v>2151</v>
      </c>
      <c r="B7" s="93">
        <f t="shared" si="0"/>
        <v>238</v>
      </c>
      <c r="C7" s="98">
        <v>50</v>
      </c>
      <c r="D7" s="98">
        <v>3</v>
      </c>
      <c r="E7" s="99">
        <v>185</v>
      </c>
      <c r="F7" s="110"/>
    </row>
    <row r="8" s="72" customFormat="1" ht="20" customHeight="1" spans="1:6">
      <c r="A8" s="91" t="s">
        <v>2152</v>
      </c>
      <c r="B8" s="93">
        <f t="shared" si="0"/>
        <v>26603</v>
      </c>
      <c r="C8" s="101">
        <v>21251</v>
      </c>
      <c r="D8" s="101"/>
      <c r="E8" s="102">
        <v>5352</v>
      </c>
      <c r="F8" s="110"/>
    </row>
    <row r="9" s="72" customFormat="1" ht="20" customHeight="1" spans="1:6">
      <c r="A9" s="89" t="s">
        <v>2153</v>
      </c>
      <c r="B9" s="93">
        <f t="shared" si="0"/>
        <v>5</v>
      </c>
      <c r="C9" s="86">
        <v>5</v>
      </c>
      <c r="D9" s="86"/>
      <c r="E9" s="87"/>
      <c r="F9" s="110"/>
    </row>
    <row r="10" s="72" customFormat="1" ht="20" customHeight="1" spans="1:6">
      <c r="A10" s="89" t="s">
        <v>2154</v>
      </c>
      <c r="B10" s="93">
        <f t="shared" si="0"/>
        <v>806</v>
      </c>
      <c r="C10" s="86">
        <v>500</v>
      </c>
      <c r="D10" s="86">
        <v>260</v>
      </c>
      <c r="E10" s="103">
        <v>46</v>
      </c>
      <c r="F10" s="110"/>
    </row>
    <row r="11" s="72" customFormat="1" ht="20" customHeight="1" spans="1:6">
      <c r="A11" s="111" t="s">
        <v>2155</v>
      </c>
      <c r="B11" s="93">
        <f t="shared" si="0"/>
        <v>83079</v>
      </c>
      <c r="C11" s="82">
        <v>3353</v>
      </c>
      <c r="D11" s="82">
        <v>719</v>
      </c>
      <c r="E11" s="83">
        <v>50059</v>
      </c>
      <c r="F11" s="93">
        <v>28948</v>
      </c>
    </row>
    <row r="12" s="72" customFormat="1" ht="20" customHeight="1" spans="1:6">
      <c r="A12" s="94" t="s">
        <v>2156</v>
      </c>
      <c r="B12" s="93">
        <f t="shared" si="0"/>
        <v>147893</v>
      </c>
      <c r="C12" s="82">
        <f>C5+C11</f>
        <v>48219</v>
      </c>
      <c r="D12" s="82">
        <f>D5+D11</f>
        <v>6878</v>
      </c>
      <c r="E12" s="83">
        <v>63848</v>
      </c>
      <c r="F12" s="93">
        <v>28948</v>
      </c>
    </row>
    <row r="13" s="71" customFormat="1" ht="20" customHeight="1" spans="1:6">
      <c r="A13" s="81" t="s">
        <v>1997</v>
      </c>
      <c r="B13" s="93">
        <f t="shared" si="0"/>
        <v>58232</v>
      </c>
      <c r="C13" s="82">
        <f>SUM(C14:C18)</f>
        <v>44858</v>
      </c>
      <c r="D13" s="82">
        <f>SUM(D14:D18)</f>
        <v>5758</v>
      </c>
      <c r="E13" s="83">
        <v>7616</v>
      </c>
      <c r="F13" s="109">
        <v>0</v>
      </c>
    </row>
    <row r="14" s="72" customFormat="1" ht="20" customHeight="1" spans="1:6">
      <c r="A14" s="85" t="s">
        <v>2157</v>
      </c>
      <c r="B14" s="93">
        <f t="shared" si="0"/>
        <v>52176</v>
      </c>
      <c r="C14" s="86">
        <v>44728</v>
      </c>
      <c r="D14" s="86"/>
      <c r="E14" s="87">
        <v>7448</v>
      </c>
      <c r="F14" s="110"/>
    </row>
    <row r="15" s="72" customFormat="1" ht="20" customHeight="1" spans="1:6">
      <c r="A15" s="85" t="s">
        <v>2158</v>
      </c>
      <c r="B15" s="93">
        <f t="shared" si="0"/>
        <v>52</v>
      </c>
      <c r="C15" s="86">
        <v>50</v>
      </c>
      <c r="D15" s="86">
        <v>2</v>
      </c>
      <c r="E15" s="87"/>
      <c r="F15" s="110"/>
    </row>
    <row r="16" s="72" customFormat="1" ht="20" customHeight="1" spans="1:6">
      <c r="A16" s="89" t="s">
        <v>2159</v>
      </c>
      <c r="B16" s="93">
        <f t="shared" si="0"/>
        <v>248</v>
      </c>
      <c r="C16" s="86">
        <v>80</v>
      </c>
      <c r="D16" s="86"/>
      <c r="E16" s="90">
        <v>168</v>
      </c>
      <c r="F16" s="110"/>
    </row>
    <row r="17" s="72" customFormat="1" ht="20" customHeight="1" spans="1:6">
      <c r="A17" s="91" t="s">
        <v>2160</v>
      </c>
      <c r="B17" s="93">
        <f>SUM(C17:E17)</f>
        <v>0</v>
      </c>
      <c r="C17" s="86"/>
      <c r="D17" s="87"/>
      <c r="E17" s="92"/>
      <c r="F17" s="110"/>
    </row>
    <row r="18" s="72" customFormat="1" ht="20" customHeight="1" spans="1:6">
      <c r="A18" s="91" t="s">
        <v>2161</v>
      </c>
      <c r="B18" s="93">
        <f t="shared" ref="B18:B20" si="1">SUM(C18:F18)</f>
        <v>5756</v>
      </c>
      <c r="C18" s="86"/>
      <c r="D18" s="87">
        <v>5756</v>
      </c>
      <c r="E18" s="92"/>
      <c r="F18" s="110"/>
    </row>
    <row r="19" s="71" customFormat="1" ht="20" customHeight="1" spans="1:6">
      <c r="A19" s="81" t="s">
        <v>2162</v>
      </c>
      <c r="B19" s="93">
        <f t="shared" si="1"/>
        <v>89661</v>
      </c>
      <c r="C19" s="82">
        <v>3361</v>
      </c>
      <c r="D19" s="82">
        <v>1120</v>
      </c>
      <c r="E19" s="83">
        <v>56232</v>
      </c>
      <c r="F19" s="93">
        <v>28948</v>
      </c>
    </row>
    <row r="20" s="72" customFormat="1" ht="20" customHeight="1" spans="1:6">
      <c r="A20" s="94" t="s">
        <v>1185</v>
      </c>
      <c r="B20" s="93">
        <f t="shared" si="1"/>
        <v>147893</v>
      </c>
      <c r="C20" s="82">
        <f t="shared" ref="C20:F20" si="2">C13+C19</f>
        <v>48219</v>
      </c>
      <c r="D20" s="82">
        <f t="shared" si="2"/>
        <v>6878</v>
      </c>
      <c r="E20" s="83">
        <f t="shared" si="2"/>
        <v>63848</v>
      </c>
      <c r="F20" s="93">
        <f t="shared" si="2"/>
        <v>28948</v>
      </c>
    </row>
  </sheetData>
  <mergeCells count="1">
    <mergeCell ref="A2:F2"/>
  </mergeCells>
  <printOptions horizontalCentered="1"/>
  <pageMargins left="0.554861111111111" right="0.554861111111111" top="1" bottom="1" header="0.5" footer="0.5"/>
  <pageSetup paperSize="9" scale="97" fitToHeight="0" orientation="landscape" horizontalDpi="600"/>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2"/>
  <sheetViews>
    <sheetView workbookViewId="0">
      <selection activeCell="A5" sqref="A5"/>
    </sheetView>
  </sheetViews>
  <sheetFormatPr defaultColWidth="8" defaultRowHeight="14.25" customHeight="1" outlineLevelCol="5"/>
  <cols>
    <col min="1" max="1" width="37.1296296296296" style="72" customWidth="1"/>
    <col min="2" max="2" width="18.6296296296296" style="73" customWidth="1"/>
    <col min="3" max="3" width="19.75" style="73" customWidth="1"/>
    <col min="4" max="4" width="23.6296296296296" style="73" customWidth="1"/>
    <col min="5" max="5" width="20.25" style="73" customWidth="1"/>
    <col min="6" max="6" width="16.25" style="72" customWidth="1"/>
    <col min="7" max="16384" width="8" style="72"/>
  </cols>
  <sheetData>
    <row r="1" s="17" customFormat="1" ht="25" customHeight="1" spans="1:6">
      <c r="A1" s="50" t="s">
        <v>61</v>
      </c>
    </row>
    <row r="2" s="17" customFormat="1" ht="53" customHeight="1" spans="1:6">
      <c r="A2" s="74" t="s">
        <v>2163</v>
      </c>
      <c r="B2" s="74"/>
      <c r="C2" s="74"/>
      <c r="D2" s="74"/>
      <c r="E2" s="74"/>
      <c r="F2" s="74"/>
    </row>
    <row r="3" s="17" customFormat="1" ht="27" customHeight="1" spans="1:6">
      <c r="A3" s="19"/>
      <c r="B3" s="19"/>
      <c r="C3" s="19"/>
      <c r="D3" s="19"/>
      <c r="E3" s="75"/>
      <c r="F3" s="76" t="s">
        <v>375</v>
      </c>
    </row>
    <row r="4" s="71" customFormat="1" ht="39" customHeight="1" spans="1:6">
      <c r="A4" s="77" t="s">
        <v>2053</v>
      </c>
      <c r="B4" s="78" t="s">
        <v>590</v>
      </c>
      <c r="C4" s="78" t="s">
        <v>2146</v>
      </c>
      <c r="D4" s="78" t="s">
        <v>2147</v>
      </c>
      <c r="E4" s="79" t="s">
        <v>2148</v>
      </c>
      <c r="F4" s="80" t="s">
        <v>2149</v>
      </c>
    </row>
    <row r="5" s="71" customFormat="1" ht="30" customHeight="1" spans="1:6">
      <c r="A5" s="95" t="s">
        <v>1996</v>
      </c>
      <c r="B5" s="93">
        <f>SUM(C5:F5)</f>
        <v>64814</v>
      </c>
      <c r="C5" s="93">
        <f>SUM(C6:C10)</f>
        <v>44866</v>
      </c>
      <c r="D5" s="93">
        <f>SUM(D6:D10)</f>
        <v>6159</v>
      </c>
      <c r="E5" s="96">
        <v>13789</v>
      </c>
      <c r="F5" s="84">
        <v>0</v>
      </c>
    </row>
    <row r="6" s="72" customFormat="1" ht="30" customHeight="1" spans="1:6">
      <c r="A6" s="97" t="s">
        <v>2150</v>
      </c>
      <c r="B6" s="93">
        <f t="shared" ref="B6:B12" si="0">SUM(C6:F6)</f>
        <v>37162</v>
      </c>
      <c r="C6" s="98">
        <v>23060</v>
      </c>
      <c r="D6" s="98">
        <v>5896</v>
      </c>
      <c r="E6" s="99">
        <v>8206</v>
      </c>
      <c r="F6" s="100"/>
    </row>
    <row r="7" s="72" customFormat="1" ht="30" customHeight="1" spans="1:6">
      <c r="A7" s="97" t="s">
        <v>2151</v>
      </c>
      <c r="B7" s="93">
        <f t="shared" si="0"/>
        <v>238</v>
      </c>
      <c r="C7" s="98">
        <v>50</v>
      </c>
      <c r="D7" s="98">
        <v>3</v>
      </c>
      <c r="E7" s="99">
        <v>185</v>
      </c>
      <c r="F7" s="100"/>
    </row>
    <row r="8" s="72" customFormat="1" ht="30" customHeight="1" spans="1:6">
      <c r="A8" s="91" t="s">
        <v>2152</v>
      </c>
      <c r="B8" s="93">
        <f t="shared" si="0"/>
        <v>26603</v>
      </c>
      <c r="C8" s="101">
        <v>21251</v>
      </c>
      <c r="D8" s="101"/>
      <c r="E8" s="102">
        <v>5352</v>
      </c>
      <c r="F8" s="100"/>
    </row>
    <row r="9" s="72" customFormat="1" ht="30" customHeight="1" spans="1:6">
      <c r="A9" s="89" t="s">
        <v>2153</v>
      </c>
      <c r="B9" s="93">
        <f t="shared" si="0"/>
        <v>5</v>
      </c>
      <c r="C9" s="86">
        <v>5</v>
      </c>
      <c r="D9" s="86"/>
      <c r="E9" s="87"/>
      <c r="F9" s="100"/>
    </row>
    <row r="10" s="72" customFormat="1" ht="30" customHeight="1" spans="1:6">
      <c r="A10" s="89" t="s">
        <v>2154</v>
      </c>
      <c r="B10" s="93">
        <f t="shared" si="0"/>
        <v>806</v>
      </c>
      <c r="C10" s="86">
        <v>500</v>
      </c>
      <c r="D10" s="86">
        <v>260</v>
      </c>
      <c r="E10" s="103">
        <v>46</v>
      </c>
      <c r="F10" s="100"/>
    </row>
    <row r="11" s="71" customFormat="1" ht="30" customHeight="1" spans="1:6">
      <c r="A11" s="104" t="s">
        <v>2155</v>
      </c>
      <c r="B11" s="93">
        <f t="shared" si="0"/>
        <v>83079</v>
      </c>
      <c r="C11" s="82">
        <v>3353</v>
      </c>
      <c r="D11" s="82">
        <v>719</v>
      </c>
      <c r="E11" s="83">
        <v>50059</v>
      </c>
      <c r="F11" s="93">
        <v>28948</v>
      </c>
    </row>
    <row r="12" s="71" customFormat="1" ht="30" customHeight="1" spans="1:6">
      <c r="A12" s="94" t="s">
        <v>513</v>
      </c>
      <c r="B12" s="93">
        <f t="shared" si="0"/>
        <v>147893</v>
      </c>
      <c r="C12" s="82">
        <f>C5+C11</f>
        <v>48219</v>
      </c>
      <c r="D12" s="82">
        <f>D5+D11</f>
        <v>6878</v>
      </c>
      <c r="E12" s="83">
        <v>63848</v>
      </c>
      <c r="F12" s="93">
        <v>28948</v>
      </c>
    </row>
  </sheetData>
  <mergeCells count="1">
    <mergeCell ref="A2:F2"/>
  </mergeCells>
  <printOptions horizontalCentered="1"/>
  <pageMargins left="0.554861111111111" right="0.554861111111111" top="1" bottom="1" header="0.5" footer="0.5"/>
  <pageSetup paperSize="9" fitToHeight="0"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49"/>
  <sheetViews>
    <sheetView showZeros="0" workbookViewId="0">
      <selection activeCell="F30" sqref="F30"/>
    </sheetView>
  </sheetViews>
  <sheetFormatPr defaultColWidth="10" defaultRowHeight="14.4"/>
  <cols>
    <col min="1" max="1" width="10.2592592592593" customWidth="1"/>
    <col min="2" max="2" width="24.1574074074074" customWidth="1"/>
    <col min="3" max="3" width="16.1481481481481" style="323" customWidth="1"/>
    <col min="4" max="4" width="10.0462962962963" customWidth="1"/>
    <col min="5" max="5" width="30.7592592592593" customWidth="1"/>
    <col min="6" max="8" width="16.1481481481481" customWidth="1"/>
    <col min="9" max="9" width="16.75" customWidth="1"/>
    <col min="10" max="10" width="21.6296296296296" customWidth="1"/>
  </cols>
  <sheetData>
    <row r="1" ht="27" customHeight="1" spans="1:8">
      <c r="A1" s="324" t="s">
        <v>5</v>
      </c>
      <c r="B1" s="325"/>
      <c r="E1" s="325"/>
    </row>
    <row r="2" ht="48.95" customHeight="1" spans="1:8">
      <c r="A2" s="326" t="s">
        <v>374</v>
      </c>
      <c r="B2" s="326"/>
      <c r="C2" s="327"/>
      <c r="D2" s="326"/>
      <c r="E2" s="326"/>
      <c r="F2" s="326"/>
      <c r="G2" s="326"/>
      <c r="H2" s="326"/>
    </row>
    <row r="3" ht="21" customHeight="1" spans="1:8">
      <c r="A3" s="326"/>
      <c r="B3" s="326"/>
      <c r="C3" s="327"/>
      <c r="D3" s="326"/>
      <c r="E3" s="326"/>
      <c r="F3" s="326"/>
      <c r="G3" s="131" t="s">
        <v>375</v>
      </c>
      <c r="H3" s="131"/>
    </row>
    <row r="4" ht="36.9" customHeight="1" spans="1:8">
      <c r="A4" s="148" t="s">
        <v>376</v>
      </c>
      <c r="B4" s="148"/>
      <c r="C4" s="328"/>
      <c r="D4" s="148" t="s">
        <v>377</v>
      </c>
      <c r="E4" s="148"/>
      <c r="F4" s="148"/>
      <c r="G4" s="148" t="s">
        <v>378</v>
      </c>
      <c r="H4" s="148"/>
    </row>
    <row r="5" ht="42.95" customHeight="1" spans="1:8">
      <c r="A5" s="148" t="s">
        <v>379</v>
      </c>
      <c r="B5" s="148" t="s">
        <v>380</v>
      </c>
      <c r="C5" s="328" t="s">
        <v>381</v>
      </c>
      <c r="D5" s="149" t="s">
        <v>379</v>
      </c>
      <c r="E5" s="148" t="s">
        <v>380</v>
      </c>
      <c r="F5" s="148" t="s">
        <v>382</v>
      </c>
      <c r="G5" s="148" t="s">
        <v>383</v>
      </c>
      <c r="H5" s="148" t="s">
        <v>384</v>
      </c>
    </row>
    <row r="6" ht="19.9" customHeight="1" spans="1:8">
      <c r="A6" s="35"/>
      <c r="B6" s="169" t="s">
        <v>385</v>
      </c>
      <c r="C6" s="308">
        <v>135600</v>
      </c>
      <c r="D6" s="329"/>
      <c r="E6" s="166" t="s">
        <v>386</v>
      </c>
      <c r="F6" s="154">
        <v>416300</v>
      </c>
      <c r="G6" s="154">
        <v>364687.16</v>
      </c>
      <c r="H6" s="154">
        <v>51612.84</v>
      </c>
    </row>
    <row r="7" ht="18.8" customHeight="1" spans="1:8">
      <c r="A7" s="14">
        <v>101</v>
      </c>
      <c r="B7" s="41" t="s">
        <v>387</v>
      </c>
      <c r="C7" s="312">
        <v>87000</v>
      </c>
      <c r="D7" s="329">
        <v>201</v>
      </c>
      <c r="E7" s="41" t="s">
        <v>388</v>
      </c>
      <c r="F7" s="42">
        <v>28414.276252</v>
      </c>
      <c r="G7" s="42">
        <v>28414.276252</v>
      </c>
      <c r="H7" s="42"/>
    </row>
    <row r="8" ht="19.9" customHeight="1" spans="1:8">
      <c r="A8" s="14" t="s">
        <v>389</v>
      </c>
      <c r="B8" s="41" t="s">
        <v>390</v>
      </c>
      <c r="C8" s="312">
        <v>33108</v>
      </c>
      <c r="D8" s="329">
        <v>202</v>
      </c>
      <c r="E8" s="41" t="s">
        <v>391</v>
      </c>
      <c r="F8" s="42"/>
      <c r="G8" s="42"/>
      <c r="H8" s="42"/>
    </row>
    <row r="9" ht="19.9" customHeight="1" spans="1:8">
      <c r="A9" s="14" t="s">
        <v>392</v>
      </c>
      <c r="B9" s="41" t="s">
        <v>393</v>
      </c>
      <c r="C9" s="312"/>
      <c r="D9" s="329">
        <v>203</v>
      </c>
      <c r="E9" s="41" t="s">
        <v>394</v>
      </c>
      <c r="F9" s="42">
        <v>242</v>
      </c>
      <c r="G9" s="42">
        <v>242</v>
      </c>
      <c r="H9" s="42"/>
    </row>
    <row r="10" ht="19.9" customHeight="1" spans="1:8">
      <c r="A10" s="14" t="s">
        <v>395</v>
      </c>
      <c r="B10" s="41" t="s">
        <v>396</v>
      </c>
      <c r="C10" s="312">
        <v>7001</v>
      </c>
      <c r="D10" s="329">
        <v>204</v>
      </c>
      <c r="E10" s="41" t="s">
        <v>397</v>
      </c>
      <c r="F10" s="42">
        <v>6871.9527</v>
      </c>
      <c r="G10" s="42">
        <v>6871.9527</v>
      </c>
      <c r="H10" s="42"/>
    </row>
    <row r="11" ht="19.9" customHeight="1" spans="1:8">
      <c r="A11" s="14" t="s">
        <v>398</v>
      </c>
      <c r="B11" s="41" t="s">
        <v>399</v>
      </c>
      <c r="C11" s="312"/>
      <c r="D11" s="329">
        <v>205</v>
      </c>
      <c r="E11" s="41" t="s">
        <v>400</v>
      </c>
      <c r="F11" s="42">
        <v>109883.713357</v>
      </c>
      <c r="G11" s="42">
        <v>96801.473357</v>
      </c>
      <c r="H11" s="42">
        <v>13082.24</v>
      </c>
    </row>
    <row r="12" ht="19.9" customHeight="1" spans="1:8">
      <c r="A12" s="14" t="s">
        <v>401</v>
      </c>
      <c r="B12" s="41" t="s">
        <v>402</v>
      </c>
      <c r="C12" s="312">
        <v>5043</v>
      </c>
      <c r="D12" s="329">
        <v>206</v>
      </c>
      <c r="E12" s="41" t="s">
        <v>403</v>
      </c>
      <c r="F12" s="42">
        <v>637.0657</v>
      </c>
      <c r="G12" s="42">
        <v>637.0657</v>
      </c>
      <c r="H12" s="42"/>
    </row>
    <row r="13" ht="19.9" customHeight="1" spans="1:8">
      <c r="A13" s="14" t="s">
        <v>404</v>
      </c>
      <c r="B13" s="41" t="s">
        <v>405</v>
      </c>
      <c r="C13" s="312"/>
      <c r="D13" s="329">
        <v>207</v>
      </c>
      <c r="E13" s="41" t="s">
        <v>406</v>
      </c>
      <c r="F13" s="42">
        <v>1685.609512</v>
      </c>
      <c r="G13" s="42">
        <v>1579.609512</v>
      </c>
      <c r="H13" s="42">
        <v>106</v>
      </c>
    </row>
    <row r="14" ht="19.9" customHeight="1" spans="1:8">
      <c r="A14" s="14" t="s">
        <v>407</v>
      </c>
      <c r="B14" s="41" t="s">
        <v>408</v>
      </c>
      <c r="C14" s="312"/>
      <c r="D14" s="329">
        <v>208</v>
      </c>
      <c r="E14" s="41" t="s">
        <v>409</v>
      </c>
      <c r="F14" s="42">
        <v>100385.407459</v>
      </c>
      <c r="G14" s="42">
        <v>73564.087459</v>
      </c>
      <c r="H14" s="42">
        <v>26821.32</v>
      </c>
    </row>
    <row r="15" ht="19.9" customHeight="1" spans="1:8">
      <c r="A15" s="14" t="s">
        <v>410</v>
      </c>
      <c r="B15" s="41" t="s">
        <v>411</v>
      </c>
      <c r="C15" s="312">
        <v>8288</v>
      </c>
      <c r="D15" s="329">
        <v>209</v>
      </c>
      <c r="E15" s="41" t="s">
        <v>412</v>
      </c>
      <c r="F15" s="42"/>
      <c r="G15" s="42"/>
      <c r="H15" s="42"/>
    </row>
    <row r="16" ht="19.9" customHeight="1" spans="1:8">
      <c r="A16" s="14" t="s">
        <v>413</v>
      </c>
      <c r="B16" s="41" t="s">
        <v>414</v>
      </c>
      <c r="C16" s="312">
        <v>2527</v>
      </c>
      <c r="D16" s="329">
        <v>210</v>
      </c>
      <c r="E16" s="41" t="s">
        <v>415</v>
      </c>
      <c r="F16" s="42">
        <v>30428.982867</v>
      </c>
      <c r="G16" s="42">
        <v>20071.702867</v>
      </c>
      <c r="H16" s="42">
        <v>10357.28</v>
      </c>
    </row>
    <row r="17" ht="19.9" customHeight="1" spans="1:8">
      <c r="A17" s="14" t="s">
        <v>416</v>
      </c>
      <c r="B17" s="41" t="s">
        <v>417</v>
      </c>
      <c r="C17" s="312">
        <v>3136</v>
      </c>
      <c r="D17" s="329">
        <v>211</v>
      </c>
      <c r="E17" s="41" t="s">
        <v>418</v>
      </c>
      <c r="F17" s="42">
        <v>1040</v>
      </c>
      <c r="G17" s="42">
        <v>1040</v>
      </c>
      <c r="H17" s="42"/>
    </row>
    <row r="18" ht="19.9" customHeight="1" spans="1:8">
      <c r="A18" s="14" t="s">
        <v>419</v>
      </c>
      <c r="B18" s="41" t="s">
        <v>420</v>
      </c>
      <c r="C18" s="312">
        <v>23208</v>
      </c>
      <c r="D18" s="329">
        <v>212</v>
      </c>
      <c r="E18" s="41" t="s">
        <v>421</v>
      </c>
      <c r="F18" s="42">
        <v>94278.900577</v>
      </c>
      <c r="G18" s="42">
        <v>94278.900577</v>
      </c>
      <c r="H18" s="42"/>
    </row>
    <row r="19" ht="19.9" customHeight="1" spans="1:8">
      <c r="A19" s="14" t="s">
        <v>422</v>
      </c>
      <c r="B19" s="41" t="s">
        <v>423</v>
      </c>
      <c r="C19" s="312">
        <v>4089</v>
      </c>
      <c r="D19" s="329">
        <v>213</v>
      </c>
      <c r="E19" s="41" t="s">
        <v>424</v>
      </c>
      <c r="F19" s="42">
        <v>6878.8325</v>
      </c>
      <c r="G19" s="42">
        <v>5632.8325</v>
      </c>
      <c r="H19" s="42">
        <v>1246</v>
      </c>
    </row>
    <row r="20" ht="19.9" customHeight="1" spans="1:8">
      <c r="A20" s="14" t="s">
        <v>425</v>
      </c>
      <c r="B20" s="41" t="s">
        <v>426</v>
      </c>
      <c r="C20" s="312"/>
      <c r="D20" s="329">
        <v>214</v>
      </c>
      <c r="E20" s="41" t="s">
        <v>427</v>
      </c>
      <c r="F20" s="42"/>
      <c r="G20" s="42"/>
      <c r="H20" s="42"/>
    </row>
    <row r="21" ht="19.9" customHeight="1" spans="1:8">
      <c r="A21" s="14" t="s">
        <v>428</v>
      </c>
      <c r="B21" s="41" t="s">
        <v>429</v>
      </c>
      <c r="C21" s="312"/>
      <c r="D21" s="329">
        <v>215</v>
      </c>
      <c r="E21" s="41" t="s">
        <v>430</v>
      </c>
      <c r="F21" s="42"/>
      <c r="G21" s="42"/>
      <c r="H21" s="42"/>
    </row>
    <row r="22" ht="19.9" customHeight="1" spans="1:8">
      <c r="A22" s="14" t="s">
        <v>431</v>
      </c>
      <c r="B22" s="41" t="s">
        <v>432</v>
      </c>
      <c r="C22" s="312"/>
      <c r="D22" s="329">
        <v>216</v>
      </c>
      <c r="E22" s="41" t="s">
        <v>433</v>
      </c>
      <c r="F22" s="42">
        <v>635.97116</v>
      </c>
      <c r="G22" s="42">
        <v>635.97116</v>
      </c>
      <c r="H22" s="42"/>
    </row>
    <row r="23" ht="19.9" customHeight="1" spans="1:8">
      <c r="A23" s="14" t="s">
        <v>434</v>
      </c>
      <c r="B23" s="41" t="s">
        <v>435</v>
      </c>
      <c r="C23" s="312">
        <v>600</v>
      </c>
      <c r="D23" s="329">
        <v>217</v>
      </c>
      <c r="E23" s="41" t="s">
        <v>436</v>
      </c>
      <c r="F23" s="42">
        <v>600.8642</v>
      </c>
      <c r="G23" s="42">
        <v>600.8642</v>
      </c>
      <c r="H23" s="42"/>
    </row>
    <row r="24" ht="19.9" customHeight="1" spans="1:8">
      <c r="A24" s="14" t="s">
        <v>437</v>
      </c>
      <c r="B24" s="41" t="s">
        <v>438</v>
      </c>
      <c r="C24" s="312"/>
      <c r="D24" s="329">
        <v>219</v>
      </c>
      <c r="E24" s="41" t="s">
        <v>439</v>
      </c>
      <c r="F24" s="42">
        <v>50</v>
      </c>
      <c r="G24" s="42">
        <v>50</v>
      </c>
      <c r="H24" s="42"/>
    </row>
    <row r="25" ht="19.9" customHeight="1" spans="1:8">
      <c r="A25" s="14" t="s">
        <v>440</v>
      </c>
      <c r="B25" s="41" t="s">
        <v>441</v>
      </c>
      <c r="C25" s="312"/>
      <c r="D25" s="329">
        <v>220</v>
      </c>
      <c r="E25" s="41" t="s">
        <v>442</v>
      </c>
      <c r="F25" s="42">
        <v>1096.8188</v>
      </c>
      <c r="G25" s="42">
        <v>1096.8188</v>
      </c>
      <c r="H25" s="42"/>
    </row>
    <row r="26" ht="19.9" customHeight="1" spans="1:8">
      <c r="A26" s="14" t="s">
        <v>443</v>
      </c>
      <c r="B26" s="41" t="s">
        <v>444</v>
      </c>
      <c r="C26" s="312"/>
      <c r="D26" s="329">
        <v>221</v>
      </c>
      <c r="E26" s="41" t="s">
        <v>445</v>
      </c>
      <c r="F26" s="42">
        <v>13821.789557</v>
      </c>
      <c r="G26" s="42">
        <v>13821.789557</v>
      </c>
      <c r="H26" s="42"/>
    </row>
    <row r="27" ht="19.9" customHeight="1" spans="1:8">
      <c r="A27" s="14" t="s">
        <v>446</v>
      </c>
      <c r="B27" s="41" t="s">
        <v>447</v>
      </c>
      <c r="C27" s="312"/>
      <c r="D27" s="329">
        <v>222</v>
      </c>
      <c r="E27" s="41" t="s">
        <v>448</v>
      </c>
      <c r="F27" s="42"/>
      <c r="G27" s="42"/>
      <c r="H27" s="42"/>
    </row>
    <row r="28" ht="19.9" customHeight="1" spans="1:8">
      <c r="A28" s="14">
        <v>103</v>
      </c>
      <c r="B28" s="41" t="s">
        <v>449</v>
      </c>
      <c r="C28" s="312">
        <v>48600</v>
      </c>
      <c r="D28" s="329">
        <v>223</v>
      </c>
      <c r="E28" s="41" t="s">
        <v>450</v>
      </c>
      <c r="F28" s="42"/>
      <c r="G28" s="42"/>
      <c r="H28" s="42"/>
    </row>
    <row r="29" ht="19.9" customHeight="1" spans="1:8">
      <c r="A29" s="14" t="s">
        <v>451</v>
      </c>
      <c r="B29" s="41" t="s">
        <v>452</v>
      </c>
      <c r="C29" s="312"/>
      <c r="D29" s="329">
        <v>224</v>
      </c>
      <c r="E29" s="41" t="s">
        <v>453</v>
      </c>
      <c r="F29" s="42">
        <v>2057.815359</v>
      </c>
      <c r="G29" s="42">
        <v>2057.815359</v>
      </c>
      <c r="H29" s="42"/>
    </row>
    <row r="30" ht="19.9" customHeight="1" spans="1:8">
      <c r="A30" s="14" t="s">
        <v>454</v>
      </c>
      <c r="B30" s="41" t="s">
        <v>455</v>
      </c>
      <c r="C30" s="312">
        <v>3670.12</v>
      </c>
      <c r="D30" s="329">
        <v>227</v>
      </c>
      <c r="E30" s="41" t="s">
        <v>456</v>
      </c>
      <c r="F30" s="42">
        <v>5000</v>
      </c>
      <c r="G30" s="42">
        <v>5000</v>
      </c>
      <c r="H30" s="42"/>
    </row>
    <row r="31" ht="19.9" customHeight="1" spans="1:8">
      <c r="A31" s="14" t="s">
        <v>457</v>
      </c>
      <c r="B31" s="41" t="s">
        <v>458</v>
      </c>
      <c r="C31" s="312">
        <v>115</v>
      </c>
      <c r="D31" s="329">
        <v>229</v>
      </c>
      <c r="E31" s="41" t="s">
        <v>459</v>
      </c>
      <c r="F31" s="42">
        <v>5270</v>
      </c>
      <c r="G31" s="42">
        <v>5270</v>
      </c>
      <c r="H31" s="42"/>
    </row>
    <row r="32" ht="19.9" customHeight="1" spans="1:8">
      <c r="A32" s="14" t="s">
        <v>460</v>
      </c>
      <c r="B32" s="41" t="s">
        <v>461</v>
      </c>
      <c r="C32" s="312"/>
      <c r="D32" s="329">
        <v>232</v>
      </c>
      <c r="E32" s="41" t="s">
        <v>462</v>
      </c>
      <c r="F32" s="42">
        <v>7020</v>
      </c>
      <c r="G32" s="42">
        <v>7020</v>
      </c>
      <c r="H32" s="42"/>
    </row>
    <row r="33" ht="22.6" customHeight="1" spans="1:8">
      <c r="A33" s="14" t="s">
        <v>463</v>
      </c>
      <c r="B33" s="41" t="s">
        <v>464</v>
      </c>
      <c r="C33" s="312">
        <v>42002.23</v>
      </c>
      <c r="D33" s="329">
        <v>233</v>
      </c>
      <c r="E33" s="41" t="s">
        <v>465</v>
      </c>
      <c r="F33" s="42"/>
      <c r="G33" s="42"/>
      <c r="H33" s="42"/>
    </row>
    <row r="34" ht="19.9" customHeight="1" spans="1:8">
      <c r="A34" s="14" t="s">
        <v>466</v>
      </c>
      <c r="B34" s="41" t="s">
        <v>467</v>
      </c>
      <c r="C34" s="312"/>
      <c r="D34" s="329"/>
      <c r="E34" s="41"/>
      <c r="F34" s="42"/>
      <c r="G34" s="42"/>
      <c r="H34" s="42"/>
    </row>
    <row r="35" ht="19.9" customHeight="1" spans="1:8">
      <c r="A35" s="14" t="s">
        <v>468</v>
      </c>
      <c r="B35" s="41" t="s">
        <v>469</v>
      </c>
      <c r="C35" s="312">
        <v>1190</v>
      </c>
      <c r="D35" s="329">
        <v>230</v>
      </c>
      <c r="E35" s="166" t="s">
        <v>470</v>
      </c>
      <c r="F35" s="154">
        <v>32535</v>
      </c>
      <c r="G35" s="154">
        <v>32535</v>
      </c>
      <c r="H35" s="154">
        <v>0</v>
      </c>
    </row>
    <row r="36" ht="19.9" customHeight="1" spans="1:8">
      <c r="A36" s="14" t="s">
        <v>471</v>
      </c>
      <c r="B36" s="41" t="s">
        <v>472</v>
      </c>
      <c r="C36" s="312">
        <v>1622.65</v>
      </c>
      <c r="D36" s="329" t="s">
        <v>473</v>
      </c>
      <c r="E36" s="41" t="s">
        <v>474</v>
      </c>
      <c r="F36" s="42"/>
      <c r="G36" s="42"/>
      <c r="H36" s="42"/>
    </row>
    <row r="37" ht="19.9" customHeight="1" spans="1:8">
      <c r="A37" s="14"/>
      <c r="B37" s="10" t="s">
        <v>475</v>
      </c>
      <c r="C37" s="314">
        <v>305935</v>
      </c>
      <c r="D37" s="329" t="s">
        <v>476</v>
      </c>
      <c r="E37" s="41" t="s">
        <v>477</v>
      </c>
      <c r="F37" s="42"/>
      <c r="G37" s="42"/>
      <c r="H37" s="42"/>
    </row>
    <row r="38" ht="19.9" customHeight="1" spans="1:8">
      <c r="A38" s="14" t="s">
        <v>478</v>
      </c>
      <c r="B38" s="14" t="s">
        <v>479</v>
      </c>
      <c r="C38" s="315">
        <v>24333</v>
      </c>
      <c r="D38" s="330" t="s">
        <v>480</v>
      </c>
      <c r="E38" s="41" t="s">
        <v>481</v>
      </c>
      <c r="F38" s="42"/>
      <c r="G38" s="42"/>
      <c r="H38" s="42"/>
    </row>
    <row r="39" ht="19.9" customHeight="1" spans="1:8">
      <c r="A39" s="14" t="s">
        <v>482</v>
      </c>
      <c r="B39" s="14" t="s">
        <v>483</v>
      </c>
      <c r="C39" s="315">
        <v>281602</v>
      </c>
      <c r="D39" s="330" t="s">
        <v>484</v>
      </c>
      <c r="E39" s="41" t="s">
        <v>485</v>
      </c>
      <c r="F39" s="42">
        <v>32535</v>
      </c>
      <c r="G39" s="42">
        <v>32535</v>
      </c>
      <c r="H39" s="42"/>
    </row>
    <row r="40" ht="19.9" customHeight="1" spans="1:8">
      <c r="A40" s="14" t="s">
        <v>486</v>
      </c>
      <c r="B40" s="14" t="s">
        <v>487</v>
      </c>
      <c r="C40" s="315"/>
      <c r="D40" s="330" t="s">
        <v>488</v>
      </c>
      <c r="E40" s="41" t="s">
        <v>489</v>
      </c>
      <c r="F40" s="42"/>
      <c r="G40" s="42"/>
      <c r="H40" s="42"/>
    </row>
    <row r="41" ht="19.9" customHeight="1" spans="1:8">
      <c r="A41" s="14"/>
      <c r="B41" s="14" t="s">
        <v>490</v>
      </c>
      <c r="C41" s="315"/>
      <c r="D41" s="330" t="s">
        <v>491</v>
      </c>
      <c r="E41" s="41" t="s">
        <v>492</v>
      </c>
      <c r="F41" s="42"/>
      <c r="G41" s="42"/>
      <c r="H41" s="42"/>
    </row>
    <row r="42" ht="19.9" customHeight="1" spans="1:8">
      <c r="A42" s="14" t="s">
        <v>493</v>
      </c>
      <c r="B42" s="14" t="s">
        <v>494</v>
      </c>
      <c r="C42" s="315"/>
      <c r="D42" s="330" t="s">
        <v>495</v>
      </c>
      <c r="E42" s="41" t="s">
        <v>496</v>
      </c>
      <c r="F42" s="42"/>
      <c r="G42" s="42"/>
      <c r="H42" s="42"/>
    </row>
    <row r="43" ht="19.9" customHeight="1" spans="1:8">
      <c r="A43" s="14"/>
      <c r="B43" s="14" t="s">
        <v>497</v>
      </c>
      <c r="C43" s="315"/>
      <c r="D43" s="330" t="s">
        <v>498</v>
      </c>
      <c r="E43" s="41" t="s">
        <v>499</v>
      </c>
      <c r="F43" s="42"/>
      <c r="G43" s="42"/>
      <c r="H43" s="42"/>
    </row>
    <row r="44" ht="19.9" customHeight="1" spans="1:8">
      <c r="A44" s="14" t="s">
        <v>500</v>
      </c>
      <c r="B44" s="14" t="s">
        <v>501</v>
      </c>
      <c r="C44" s="315"/>
      <c r="D44" s="330" t="s">
        <v>502</v>
      </c>
      <c r="E44" s="41" t="s">
        <v>503</v>
      </c>
      <c r="F44" s="42"/>
      <c r="G44" s="42"/>
      <c r="H44" s="42"/>
    </row>
    <row r="45" ht="19.9" customHeight="1" spans="1:8">
      <c r="A45" s="14"/>
      <c r="B45" s="14" t="s">
        <v>504</v>
      </c>
      <c r="C45" s="315"/>
      <c r="D45" s="330" t="s">
        <v>505</v>
      </c>
      <c r="E45" s="41" t="s">
        <v>506</v>
      </c>
      <c r="F45" s="42"/>
      <c r="G45" s="42"/>
      <c r="H45" s="42"/>
    </row>
    <row r="46" ht="19.9" customHeight="1" spans="1:8">
      <c r="A46" s="14"/>
      <c r="B46" s="10" t="s">
        <v>507</v>
      </c>
      <c r="C46" s="331">
        <v>9100</v>
      </c>
      <c r="D46" s="330">
        <v>231</v>
      </c>
      <c r="E46" s="166" t="s">
        <v>508</v>
      </c>
      <c r="F46" s="152">
        <v>1800</v>
      </c>
      <c r="G46" s="152">
        <v>1800</v>
      </c>
      <c r="H46" s="152">
        <v>0</v>
      </c>
    </row>
    <row r="47" ht="19.9" customHeight="1" spans="1:8">
      <c r="A47" s="14" t="s">
        <v>509</v>
      </c>
      <c r="B47" s="14" t="s">
        <v>510</v>
      </c>
      <c r="C47" s="315">
        <v>9100</v>
      </c>
      <c r="D47" s="332" t="s">
        <v>511</v>
      </c>
      <c r="E47" s="333" t="s">
        <v>512</v>
      </c>
      <c r="F47" s="42">
        <v>1800</v>
      </c>
      <c r="G47" s="42">
        <v>1800</v>
      </c>
      <c r="H47" s="42"/>
    </row>
    <row r="48" ht="19.9" customHeight="1" spans="1:8">
      <c r="A48" s="334" t="s">
        <v>513</v>
      </c>
      <c r="B48" s="335"/>
      <c r="C48" s="152">
        <v>450635</v>
      </c>
      <c r="D48" s="336" t="s">
        <v>514</v>
      </c>
      <c r="E48" s="30"/>
      <c r="F48" s="152">
        <v>450635</v>
      </c>
      <c r="G48" s="152">
        <v>399022.16</v>
      </c>
      <c r="H48" s="152">
        <v>51612.84</v>
      </c>
    </row>
    <row r="49" s="17" customFormat="1" ht="37" customHeight="1" spans="1:8 16370:16384">
      <c r="A49" s="337" t="s">
        <v>515</v>
      </c>
      <c r="B49" s="337"/>
      <c r="C49" s="337"/>
      <c r="D49" s="337"/>
      <c r="E49" s="337"/>
      <c r="F49" s="337"/>
      <c r="G49" s="337"/>
      <c r="H49" s="337"/>
      <c r="XEP49"/>
      <c r="XEQ49"/>
      <c r="XER49"/>
      <c r="XES49"/>
      <c r="XET49"/>
      <c r="XEU49"/>
      <c r="XEV49"/>
      <c r="XEW49"/>
      <c r="XEX49"/>
      <c r="XEY49"/>
      <c r="XEZ49"/>
      <c r="XFA49"/>
      <c r="XFB49"/>
      <c r="XFC49"/>
      <c r="XFD49"/>
    </row>
  </sheetData>
  <mergeCells count="8">
    <mergeCell ref="A2:H2"/>
    <mergeCell ref="G3:H3"/>
    <mergeCell ref="A4:C4"/>
    <mergeCell ref="D4:F4"/>
    <mergeCell ref="G4:H4"/>
    <mergeCell ref="A48:B48"/>
    <mergeCell ref="D48:E48"/>
    <mergeCell ref="A49:H49"/>
  </mergeCells>
  <printOptions horizontalCentered="1"/>
  <pageMargins left="0.393055555555556" right="0.393055555555556" top="0.861805555555555" bottom="0.861805555555555" header="0" footer="0"/>
  <pageSetup paperSize="9" fitToHeight="0" orientation="landscape" horizontalDpi="600"/>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2"/>
  <sheetViews>
    <sheetView workbookViewId="0">
      <selection activeCell="A7" sqref="A7"/>
    </sheetView>
  </sheetViews>
  <sheetFormatPr defaultColWidth="8" defaultRowHeight="14.25" customHeight="1" outlineLevelCol="5"/>
  <cols>
    <col min="1" max="1" width="36.6296296296296" style="72" customWidth="1"/>
    <col min="2" max="2" width="17.75" style="73" customWidth="1"/>
    <col min="3" max="3" width="19" style="73" customWidth="1"/>
    <col min="4" max="4" width="22.5" style="73" customWidth="1"/>
    <col min="5" max="5" width="19.1296296296296" style="73" customWidth="1"/>
    <col min="6" max="6" width="17.8796296296296" style="72" customWidth="1"/>
    <col min="7" max="16384" width="8" style="72"/>
  </cols>
  <sheetData>
    <row r="1" s="17" customFormat="1" ht="24" customHeight="1" spans="1:6">
      <c r="A1" s="50" t="s">
        <v>63</v>
      </c>
    </row>
    <row r="2" s="17" customFormat="1" ht="53" customHeight="1" spans="1:6">
      <c r="A2" s="74" t="s">
        <v>2164</v>
      </c>
      <c r="B2" s="74"/>
      <c r="C2" s="74"/>
      <c r="D2" s="74"/>
      <c r="E2" s="74"/>
      <c r="F2" s="74"/>
    </row>
    <row r="3" s="17" customFormat="1" ht="27" customHeight="1" spans="1:6">
      <c r="A3" s="19"/>
      <c r="B3" s="19"/>
      <c r="C3" s="19"/>
      <c r="D3" s="19"/>
      <c r="E3" s="75"/>
      <c r="F3" s="76" t="s">
        <v>375</v>
      </c>
    </row>
    <row r="4" s="71" customFormat="1" ht="49" customHeight="1" spans="1:6">
      <c r="A4" s="77" t="s">
        <v>2053</v>
      </c>
      <c r="B4" s="78" t="s">
        <v>590</v>
      </c>
      <c r="C4" s="78" t="s">
        <v>2146</v>
      </c>
      <c r="D4" s="78" t="s">
        <v>2147</v>
      </c>
      <c r="E4" s="79" t="s">
        <v>2148</v>
      </c>
      <c r="F4" s="80" t="s">
        <v>2149</v>
      </c>
    </row>
    <row r="5" s="71" customFormat="1" ht="28" customHeight="1" spans="1:6">
      <c r="A5" s="81" t="s">
        <v>1997</v>
      </c>
      <c r="B5" s="82">
        <f t="shared" ref="B5:B12" si="0">SUM(C5:F5)</f>
        <v>58232</v>
      </c>
      <c r="C5" s="82">
        <f>SUM(C6:C10)</f>
        <v>44858</v>
      </c>
      <c r="D5" s="82">
        <f>SUM(D6:D10)</f>
        <v>5758</v>
      </c>
      <c r="E5" s="83">
        <v>7616</v>
      </c>
      <c r="F5" s="84">
        <v>0</v>
      </c>
    </row>
    <row r="6" s="72" customFormat="1" ht="28" customHeight="1" spans="1:6">
      <c r="A6" s="85" t="s">
        <v>2157</v>
      </c>
      <c r="B6" s="82">
        <f t="shared" si="0"/>
        <v>52176</v>
      </c>
      <c r="C6" s="86">
        <v>44728</v>
      </c>
      <c r="D6" s="86"/>
      <c r="E6" s="87">
        <v>7448</v>
      </c>
      <c r="F6" s="88"/>
    </row>
    <row r="7" s="72" customFormat="1" ht="28" customHeight="1" spans="1:6">
      <c r="A7" s="85" t="s">
        <v>2158</v>
      </c>
      <c r="B7" s="82">
        <f t="shared" si="0"/>
        <v>52</v>
      </c>
      <c r="C7" s="86">
        <v>50</v>
      </c>
      <c r="D7" s="86">
        <v>2</v>
      </c>
      <c r="E7" s="87"/>
      <c r="F7" s="88"/>
    </row>
    <row r="8" s="72" customFormat="1" ht="28" customHeight="1" spans="1:6">
      <c r="A8" s="89" t="s">
        <v>2159</v>
      </c>
      <c r="B8" s="82">
        <f t="shared" si="0"/>
        <v>248</v>
      </c>
      <c r="C8" s="86">
        <v>80</v>
      </c>
      <c r="D8" s="86"/>
      <c r="E8" s="90">
        <v>168</v>
      </c>
      <c r="F8" s="88"/>
    </row>
    <row r="9" s="72" customFormat="1" ht="28" customHeight="1" spans="1:6">
      <c r="A9" s="91" t="s">
        <v>2160</v>
      </c>
      <c r="B9" s="82">
        <f>SUM(C9:E9)</f>
        <v>0</v>
      </c>
      <c r="C9" s="86"/>
      <c r="D9" s="87"/>
      <c r="E9" s="92"/>
      <c r="F9" s="88"/>
    </row>
    <row r="10" s="72" customFormat="1" ht="28" customHeight="1" spans="1:6">
      <c r="A10" s="91" t="s">
        <v>2161</v>
      </c>
      <c r="B10" s="82">
        <f t="shared" si="0"/>
        <v>5756</v>
      </c>
      <c r="C10" s="86"/>
      <c r="D10" s="87">
        <v>5756</v>
      </c>
      <c r="E10" s="92"/>
      <c r="F10" s="88"/>
    </row>
    <row r="11" s="71" customFormat="1" ht="28" customHeight="1" spans="1:6">
      <c r="A11" s="81" t="s">
        <v>2162</v>
      </c>
      <c r="B11" s="82">
        <f t="shared" si="0"/>
        <v>89661</v>
      </c>
      <c r="C11" s="82">
        <v>3361</v>
      </c>
      <c r="D11" s="82">
        <v>1120</v>
      </c>
      <c r="E11" s="83">
        <v>56232</v>
      </c>
      <c r="F11" s="93">
        <v>28948</v>
      </c>
    </row>
    <row r="12" s="71" customFormat="1" ht="28" customHeight="1" spans="1:6">
      <c r="A12" s="94" t="s">
        <v>514</v>
      </c>
      <c r="B12" s="82">
        <f t="shared" si="0"/>
        <v>147893</v>
      </c>
      <c r="C12" s="82">
        <f>C5+C11</f>
        <v>48219</v>
      </c>
      <c r="D12" s="82">
        <f>D5+D11</f>
        <v>6878</v>
      </c>
      <c r="E12" s="83">
        <f>E5+E11</f>
        <v>63848</v>
      </c>
      <c r="F12" s="93">
        <v>28948</v>
      </c>
    </row>
  </sheetData>
  <mergeCells count="1">
    <mergeCell ref="A2:F2"/>
  </mergeCells>
  <printOptions horizontalCentered="1"/>
  <pageMargins left="0.554861111111111" right="0.554861111111111" top="1" bottom="1" header="0.5" footer="0.5"/>
  <pageSetup paperSize="9" fitToHeight="0" orientation="landscape" horizontalDpi="600"/>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5"/>
  <sheetViews>
    <sheetView showZeros="0" workbookViewId="0">
      <selection activeCell="B8" sqref="B8"/>
    </sheetView>
  </sheetViews>
  <sheetFormatPr defaultColWidth="9" defaultRowHeight="14.4" outlineLevelCol="5"/>
  <cols>
    <col min="1" max="1" width="36.5" style="49" customWidth="1"/>
    <col min="2" max="2" width="16.8796296296296" style="49" customWidth="1"/>
    <col min="3" max="3" width="15.8796296296296" style="49" customWidth="1"/>
    <col min="4" max="4" width="18.75" style="49" customWidth="1"/>
    <col min="5" max="5" width="18.1296296296296" style="49" customWidth="1"/>
    <col min="6" max="6" width="18.3796296296296" style="49" customWidth="1"/>
    <col min="7" max="16384" width="9" style="49"/>
  </cols>
  <sheetData>
    <row r="1" s="17" customFormat="1" ht="17.25" customHeight="1" spans="1:6">
      <c r="A1" s="67" t="s">
        <v>65</v>
      </c>
      <c r="B1" s="67"/>
      <c r="C1" s="68"/>
      <c r="D1" s="68"/>
      <c r="E1" s="68"/>
      <c r="F1" s="68"/>
    </row>
    <row r="2" s="48" customFormat="1" ht="35.1" customHeight="1" spans="1:6">
      <c r="A2" s="62" t="s">
        <v>2165</v>
      </c>
      <c r="B2" s="62"/>
      <c r="C2" s="62"/>
      <c r="D2" s="62"/>
      <c r="E2" s="62"/>
      <c r="F2" s="62"/>
    </row>
    <row r="3" s="48" customFormat="1" ht="21" customHeight="1" spans="1:6">
      <c r="A3" s="52" t="s">
        <v>2166</v>
      </c>
      <c r="B3" s="52"/>
      <c r="C3" s="52"/>
      <c r="D3" s="52"/>
      <c r="E3" s="52"/>
      <c r="F3" s="52"/>
    </row>
    <row r="4" s="48" customFormat="1" ht="29" customHeight="1" spans="1:6">
      <c r="A4" s="53" t="s">
        <v>2167</v>
      </c>
      <c r="B4" s="53" t="s">
        <v>2168</v>
      </c>
      <c r="C4" s="69"/>
      <c r="D4" s="69"/>
      <c r="E4" s="69"/>
      <c r="F4" s="69"/>
    </row>
    <row r="5" s="48" customFormat="1" ht="28" customHeight="1" spans="1:6">
      <c r="A5" s="69"/>
      <c r="B5" s="53" t="s">
        <v>2169</v>
      </c>
      <c r="C5" s="53" t="s">
        <v>2170</v>
      </c>
      <c r="D5" s="53" t="s">
        <v>2171</v>
      </c>
      <c r="E5" s="53" t="s">
        <v>2172</v>
      </c>
      <c r="F5" s="53" t="s">
        <v>2173</v>
      </c>
    </row>
    <row r="6" s="48" customFormat="1" ht="30" customHeight="1" spans="1:6">
      <c r="A6" s="53" t="s">
        <v>2174</v>
      </c>
      <c r="B6" s="53"/>
      <c r="C6" s="53"/>
      <c r="D6" s="53"/>
      <c r="E6" s="53"/>
      <c r="F6" s="53"/>
    </row>
    <row r="7" s="48" customFormat="1" ht="30" customHeight="1" spans="1:6">
      <c r="A7" s="70" t="s">
        <v>2175</v>
      </c>
      <c r="B7" s="56">
        <f>C7+D7</f>
        <v>138072.88</v>
      </c>
      <c r="C7" s="56">
        <v>137746.99</v>
      </c>
      <c r="D7" s="56">
        <v>325.89</v>
      </c>
      <c r="E7" s="56"/>
      <c r="F7" s="53"/>
    </row>
    <row r="8" s="48" customFormat="1" ht="30" customHeight="1" spans="1:6">
      <c r="A8" s="57" t="s">
        <v>2176</v>
      </c>
      <c r="B8" s="56">
        <f>C8+D8</f>
        <v>156892.38</v>
      </c>
      <c r="C8" s="56">
        <v>156579.36</v>
      </c>
      <c r="D8" s="56">
        <v>313.02</v>
      </c>
      <c r="E8" s="56"/>
      <c r="F8" s="56"/>
    </row>
    <row r="9" s="48" customFormat="1" ht="30" customHeight="1" spans="1:6">
      <c r="A9" s="63" t="s">
        <v>2177</v>
      </c>
      <c r="B9" s="56"/>
      <c r="C9" s="56"/>
      <c r="D9" s="56"/>
      <c r="E9" s="56"/>
      <c r="F9" s="56"/>
    </row>
    <row r="10" s="48" customFormat="1" ht="30" customHeight="1" spans="1:6">
      <c r="A10" s="57" t="s">
        <v>2178</v>
      </c>
      <c r="B10" s="56">
        <f t="shared" ref="B10:B15" si="0">C10+D10</f>
        <v>138072.88</v>
      </c>
      <c r="C10" s="56">
        <v>137746.99</v>
      </c>
      <c r="D10" s="56">
        <v>325.89</v>
      </c>
      <c r="E10" s="56"/>
      <c r="F10" s="56"/>
    </row>
    <row r="11" s="48" customFormat="1" ht="30" customHeight="1" spans="1:6">
      <c r="A11" s="57" t="s">
        <v>2179</v>
      </c>
      <c r="B11" s="56">
        <f t="shared" si="0"/>
        <v>43400</v>
      </c>
      <c r="C11" s="56">
        <f>C12+C13</f>
        <v>43400</v>
      </c>
      <c r="D11" s="56"/>
      <c r="E11" s="56"/>
      <c r="F11" s="56"/>
    </row>
    <row r="12" s="48" customFormat="1" ht="30" customHeight="1" spans="1:6">
      <c r="A12" s="57" t="s">
        <v>2180</v>
      </c>
      <c r="B12" s="56">
        <f t="shared" si="0"/>
        <v>21300</v>
      </c>
      <c r="C12" s="56">
        <v>21300</v>
      </c>
      <c r="D12" s="56"/>
      <c r="E12" s="56"/>
      <c r="F12" s="56"/>
    </row>
    <row r="13" s="48" customFormat="1" ht="30" customHeight="1" spans="1:6">
      <c r="A13" s="57" t="s">
        <v>2181</v>
      </c>
      <c r="B13" s="56">
        <f t="shared" si="0"/>
        <v>22100</v>
      </c>
      <c r="C13" s="56">
        <v>22100</v>
      </c>
      <c r="D13" s="56"/>
      <c r="E13" s="56"/>
      <c r="F13" s="56"/>
    </row>
    <row r="14" s="48" customFormat="1" ht="30" customHeight="1" spans="1:6">
      <c r="A14" s="57" t="s">
        <v>2182</v>
      </c>
      <c r="B14" s="56">
        <f t="shared" si="0"/>
        <v>24580.5</v>
      </c>
      <c r="C14" s="56">
        <v>24567.63</v>
      </c>
      <c r="D14" s="56">
        <v>12.87</v>
      </c>
      <c r="E14" s="56"/>
      <c r="F14" s="56"/>
    </row>
    <row r="15" s="48" customFormat="1" ht="30" customHeight="1" spans="1:6">
      <c r="A15" s="57" t="s">
        <v>2183</v>
      </c>
      <c r="B15" s="56">
        <f t="shared" si="0"/>
        <v>156892.38</v>
      </c>
      <c r="C15" s="56">
        <f>C10+C11-C14</f>
        <v>156579.36</v>
      </c>
      <c r="D15" s="56">
        <f>D10-D14</f>
        <v>313.02</v>
      </c>
      <c r="E15" s="56"/>
      <c r="F15" s="56"/>
    </row>
  </sheetData>
  <mergeCells count="5">
    <mergeCell ref="A1:B1"/>
    <mergeCell ref="A2:F2"/>
    <mergeCell ref="A3:F3"/>
    <mergeCell ref="B4:F4"/>
    <mergeCell ref="A4:A5"/>
  </mergeCells>
  <printOptions horizontalCentered="1"/>
  <pageMargins left="0.554861111111111" right="0.554861111111111" top="1" bottom="1" header="0.5" footer="0.5"/>
  <pageSetup paperSize="9" fitToHeight="0" orientation="landscape" horizontalDpi="600"/>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15"/>
  <sheetViews>
    <sheetView showZeros="0" workbookViewId="0">
      <selection activeCell="A4" sqref="A4:A5"/>
    </sheetView>
  </sheetViews>
  <sheetFormatPr defaultColWidth="9" defaultRowHeight="14.4" outlineLevelCol="3"/>
  <cols>
    <col min="1" max="1" width="44" style="49" customWidth="1"/>
    <col min="2" max="2" width="21.8796296296296" style="49" customWidth="1"/>
    <col min="3" max="3" width="26.3796296296296" style="49" customWidth="1"/>
    <col min="4" max="4" width="31.25" style="49" customWidth="1"/>
    <col min="5" max="16384" width="9" style="49"/>
  </cols>
  <sheetData>
    <row r="1" s="17" customFormat="1" ht="28" customHeight="1" spans="1:4">
      <c r="A1" s="61" t="s">
        <v>68</v>
      </c>
    </row>
    <row r="2" s="48" customFormat="1" ht="33" customHeight="1" spans="1:4">
      <c r="A2" s="62" t="s">
        <v>2184</v>
      </c>
      <c r="B2" s="62"/>
      <c r="C2" s="62"/>
      <c r="D2" s="62"/>
    </row>
    <row r="3" s="48" customFormat="1" ht="30" customHeight="1" spans="1:4">
      <c r="A3" s="52" t="s">
        <v>2166</v>
      </c>
      <c r="B3" s="52"/>
      <c r="C3" s="52"/>
      <c r="D3" s="52"/>
    </row>
    <row r="4" s="48" customFormat="1" ht="25" customHeight="1" spans="1:4">
      <c r="A4" s="63" t="s">
        <v>2167</v>
      </c>
      <c r="B4" s="63" t="s">
        <v>2185</v>
      </c>
      <c r="C4" s="64"/>
      <c r="D4" s="64"/>
    </row>
    <row r="5" s="48" customFormat="1" ht="25" customHeight="1" spans="1:4">
      <c r="A5" s="64"/>
      <c r="B5" s="63" t="s">
        <v>2186</v>
      </c>
      <c r="C5" s="63" t="s">
        <v>2187</v>
      </c>
      <c r="D5" s="63" t="s">
        <v>2188</v>
      </c>
    </row>
    <row r="6" s="48" customFormat="1" ht="25" customHeight="1" spans="1:4">
      <c r="A6" s="63" t="s">
        <v>2174</v>
      </c>
      <c r="B6" s="63"/>
      <c r="C6" s="63"/>
      <c r="D6" s="63"/>
    </row>
    <row r="7" s="48" customFormat="1" ht="25" customHeight="1" spans="1:4">
      <c r="A7" s="65" t="s">
        <v>2189</v>
      </c>
      <c r="B7" s="56">
        <v>282819.25</v>
      </c>
      <c r="C7" s="56">
        <v>282819.25</v>
      </c>
      <c r="D7" s="63"/>
    </row>
    <row r="8" s="48" customFormat="1" ht="25" customHeight="1" spans="1:4">
      <c r="A8" s="57" t="s">
        <v>2190</v>
      </c>
      <c r="B8" s="56">
        <v>372317.66</v>
      </c>
      <c r="C8" s="56">
        <v>372317.66</v>
      </c>
      <c r="D8" s="66"/>
    </row>
    <row r="9" s="48" customFormat="1" ht="25" customHeight="1" spans="1:4">
      <c r="A9" s="63" t="s">
        <v>2177</v>
      </c>
      <c r="B9" s="56"/>
      <c r="C9" s="56"/>
      <c r="D9" s="66"/>
    </row>
    <row r="10" s="48" customFormat="1" ht="25" customHeight="1" spans="1:4">
      <c r="A10" s="57" t="s">
        <v>2191</v>
      </c>
      <c r="B10" s="56">
        <v>282819.25</v>
      </c>
      <c r="C10" s="56">
        <v>282819.25</v>
      </c>
      <c r="D10" s="66"/>
    </row>
    <row r="11" s="48" customFormat="1" ht="25" customHeight="1" spans="1:4">
      <c r="A11" s="57" t="s">
        <v>2192</v>
      </c>
      <c r="B11" s="56">
        <f>B12+B13</f>
        <v>89500</v>
      </c>
      <c r="C11" s="56">
        <f>C12+C13</f>
        <v>89500</v>
      </c>
      <c r="D11" s="66"/>
    </row>
    <row r="12" s="48" customFormat="1" ht="25" customHeight="1" spans="1:4">
      <c r="A12" s="57" t="s">
        <v>2193</v>
      </c>
      <c r="B12" s="56">
        <v>89500</v>
      </c>
      <c r="C12" s="56">
        <v>89500</v>
      </c>
      <c r="D12" s="66"/>
    </row>
    <row r="13" s="48" customFormat="1" ht="25" customHeight="1" spans="1:4">
      <c r="A13" s="57" t="s">
        <v>2194</v>
      </c>
      <c r="B13" s="56"/>
      <c r="C13" s="56"/>
      <c r="D13" s="66"/>
    </row>
    <row r="14" s="48" customFormat="1" ht="25" customHeight="1" spans="1:4">
      <c r="A14" s="57" t="s">
        <v>2195</v>
      </c>
      <c r="B14" s="56">
        <v>1.59</v>
      </c>
      <c r="C14" s="56">
        <v>1.59000000002561</v>
      </c>
      <c r="D14" s="66"/>
    </row>
    <row r="15" s="48" customFormat="1" ht="25" customHeight="1" spans="1:4">
      <c r="A15" s="57" t="s">
        <v>2196</v>
      </c>
      <c r="B15" s="56">
        <v>372317.66</v>
      </c>
      <c r="C15" s="56">
        <v>372317.66</v>
      </c>
      <c r="D15" s="66"/>
    </row>
  </sheetData>
  <mergeCells count="4">
    <mergeCell ref="A2:D2"/>
    <mergeCell ref="A3:D3"/>
    <mergeCell ref="B4:D4"/>
    <mergeCell ref="A4:A5"/>
  </mergeCells>
  <printOptions horizontalCentered="1"/>
  <pageMargins left="0.554861111111111" right="0.554861111111111" top="1" bottom="1" header="0.5" footer="0.5"/>
  <pageSetup paperSize="9" fitToHeight="0" orientation="landscape" horizontalDpi="600"/>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30"/>
  <sheetViews>
    <sheetView showZeros="0" workbookViewId="0">
      <selection activeCell="A1" sqref="A1"/>
    </sheetView>
  </sheetViews>
  <sheetFormatPr defaultColWidth="9" defaultRowHeight="14.4" outlineLevelCol="2"/>
  <cols>
    <col min="1" max="1" width="44.3796296296296" style="49" customWidth="1"/>
    <col min="2" max="2" width="20" style="49" customWidth="1"/>
    <col min="3" max="3" width="25.3796296296296" style="49" customWidth="1"/>
    <col min="4" max="4" width="33.3796296296296" style="49" customWidth="1"/>
    <col min="5" max="16384" width="9" style="49"/>
  </cols>
  <sheetData>
    <row r="1" s="17" customFormat="1" ht="28" customHeight="1" spans="1:3">
      <c r="A1" s="50" t="s">
        <v>70</v>
      </c>
      <c r="B1" s="59"/>
      <c r="C1" s="59"/>
    </row>
    <row r="2" s="48" customFormat="1" ht="38" customHeight="1" spans="1:3">
      <c r="A2" s="60" t="s">
        <v>2197</v>
      </c>
      <c r="B2" s="60"/>
      <c r="C2" s="60"/>
    </row>
    <row r="3" s="48" customFormat="1" ht="30" customHeight="1" spans="1:3">
      <c r="A3" s="52" t="s">
        <v>2166</v>
      </c>
      <c r="B3" s="52"/>
      <c r="C3" s="52"/>
    </row>
    <row r="4" s="48" customFormat="1" ht="22" customHeight="1" spans="1:3">
      <c r="A4" s="53" t="s">
        <v>2167</v>
      </c>
      <c r="B4" s="53" t="s">
        <v>2198</v>
      </c>
      <c r="C4" s="53" t="s">
        <v>518</v>
      </c>
    </row>
    <row r="5" s="58" customFormat="1" ht="22" customHeight="1" spans="1:3">
      <c r="A5" s="54" t="s">
        <v>2199</v>
      </c>
      <c r="B5" s="55">
        <f>B6+B7</f>
        <v>420892.13</v>
      </c>
      <c r="C5" s="55"/>
    </row>
    <row r="6" s="48" customFormat="1" ht="22" customHeight="1" spans="1:3">
      <c r="A6" s="57" t="s">
        <v>2200</v>
      </c>
      <c r="B6" s="56">
        <v>138072.88</v>
      </c>
      <c r="C6" s="56"/>
    </row>
    <row r="7" s="48" customFormat="1" ht="22" customHeight="1" spans="1:3">
      <c r="A7" s="57" t="s">
        <v>2201</v>
      </c>
      <c r="B7" s="56">
        <v>282819.25</v>
      </c>
      <c r="C7" s="56"/>
    </row>
    <row r="8" s="58" customFormat="1" ht="22" customHeight="1" spans="1:3">
      <c r="A8" s="54" t="s">
        <v>2202</v>
      </c>
      <c r="B8" s="55">
        <f>B9+B10</f>
        <v>420892.13</v>
      </c>
      <c r="C8" s="55"/>
    </row>
    <row r="9" s="48" customFormat="1" ht="22" customHeight="1" spans="1:3">
      <c r="A9" s="57" t="s">
        <v>2200</v>
      </c>
      <c r="B9" s="56">
        <v>138072.88</v>
      </c>
      <c r="C9" s="56"/>
    </row>
    <row r="10" s="48" customFormat="1" ht="22" customHeight="1" spans="1:3">
      <c r="A10" s="57" t="s">
        <v>2201</v>
      </c>
      <c r="B10" s="56">
        <v>282819.25</v>
      </c>
      <c r="C10" s="56"/>
    </row>
    <row r="11" s="58" customFormat="1" ht="22" customHeight="1" spans="1:3">
      <c r="A11" s="54" t="s">
        <v>2203</v>
      </c>
      <c r="B11" s="55">
        <f>SUM(B12:B16)</f>
        <v>132900</v>
      </c>
      <c r="C11" s="55"/>
    </row>
    <row r="12" s="48" customFormat="1" ht="22" customHeight="1" spans="1:3">
      <c r="A12" s="57" t="s">
        <v>2180</v>
      </c>
      <c r="B12" s="56">
        <v>21300</v>
      </c>
      <c r="C12" s="56"/>
    </row>
    <row r="13" s="48" customFormat="1" ht="22" customHeight="1" spans="1:3">
      <c r="A13" s="57" t="s">
        <v>2181</v>
      </c>
      <c r="B13" s="56">
        <v>22100</v>
      </c>
      <c r="C13" s="56"/>
    </row>
    <row r="14" s="48" customFormat="1" ht="22" customHeight="1" spans="1:3">
      <c r="A14" s="57" t="s">
        <v>2193</v>
      </c>
      <c r="B14" s="56">
        <v>89500</v>
      </c>
      <c r="C14" s="56"/>
    </row>
    <row r="15" s="48" customFormat="1" ht="22" customHeight="1" spans="1:3">
      <c r="A15" s="57" t="s">
        <v>2194</v>
      </c>
      <c r="B15" s="56">
        <v>0</v>
      </c>
      <c r="C15" s="56"/>
    </row>
    <row r="16" s="48" customFormat="1" ht="22" customHeight="1" spans="1:3">
      <c r="A16" s="57" t="s">
        <v>2204</v>
      </c>
      <c r="B16" s="56"/>
      <c r="C16" s="56"/>
    </row>
    <row r="17" s="58" customFormat="1" ht="22" customHeight="1" spans="1:3">
      <c r="A17" s="54" t="s">
        <v>2205</v>
      </c>
      <c r="B17" s="55">
        <f>B18+B21</f>
        <v>24582.09</v>
      </c>
      <c r="C17" s="55"/>
    </row>
    <row r="18" s="48" customFormat="1" ht="22" customHeight="1" spans="1:3">
      <c r="A18" s="57" t="s">
        <v>2200</v>
      </c>
      <c r="B18" s="56">
        <f>B19+B20</f>
        <v>24580.5</v>
      </c>
      <c r="C18" s="56"/>
    </row>
    <row r="19" s="48" customFormat="1" ht="22" customHeight="1" spans="1:3">
      <c r="A19" s="57" t="s">
        <v>2206</v>
      </c>
      <c r="B19" s="56">
        <v>24567.63</v>
      </c>
      <c r="C19" s="56"/>
    </row>
    <row r="20" s="48" customFormat="1" ht="22" customHeight="1" spans="1:3">
      <c r="A20" s="57" t="s">
        <v>2207</v>
      </c>
      <c r="B20" s="56">
        <v>12.87</v>
      </c>
      <c r="C20" s="56"/>
    </row>
    <row r="21" s="48" customFormat="1" ht="22" customHeight="1" spans="1:3">
      <c r="A21" s="57" t="s">
        <v>2201</v>
      </c>
      <c r="B21" s="56">
        <v>1.59</v>
      </c>
      <c r="C21" s="56"/>
    </row>
    <row r="22" s="58" customFormat="1" ht="22" customHeight="1" spans="1:3">
      <c r="A22" s="54" t="s">
        <v>2208</v>
      </c>
      <c r="B22" s="55">
        <f>B23+B24</f>
        <v>13918</v>
      </c>
      <c r="C22" s="55"/>
    </row>
    <row r="23" s="48" customFormat="1" ht="22" customHeight="1" spans="1:3">
      <c r="A23" s="57" t="s">
        <v>2200</v>
      </c>
      <c r="B23" s="56">
        <v>4422.37</v>
      </c>
      <c r="C23" s="56"/>
    </row>
    <row r="24" s="48" customFormat="1" ht="22" customHeight="1" spans="1:3">
      <c r="A24" s="57" t="s">
        <v>2201</v>
      </c>
      <c r="B24" s="56">
        <v>9495.63</v>
      </c>
      <c r="C24" s="56"/>
    </row>
    <row r="25" s="58" customFormat="1" ht="22" customHeight="1" spans="1:3">
      <c r="A25" s="54" t="s">
        <v>2209</v>
      </c>
      <c r="B25" s="55">
        <f>B26+B27</f>
        <v>529210.04</v>
      </c>
      <c r="C25" s="55"/>
    </row>
    <row r="26" s="48" customFormat="1" ht="22" customHeight="1" spans="1:3">
      <c r="A26" s="57" t="s">
        <v>2200</v>
      </c>
      <c r="B26" s="56">
        <v>156892.38</v>
      </c>
      <c r="C26" s="56"/>
    </row>
    <row r="27" s="48" customFormat="1" ht="22" customHeight="1" spans="1:3">
      <c r="A27" s="57" t="s">
        <v>2201</v>
      </c>
      <c r="B27" s="56">
        <v>372317.66</v>
      </c>
      <c r="C27" s="56"/>
    </row>
    <row r="28" s="58" customFormat="1" ht="22" customHeight="1" spans="1:3">
      <c r="A28" s="54" t="s">
        <v>2210</v>
      </c>
      <c r="B28" s="55">
        <f>B29+B30</f>
        <v>529210.04</v>
      </c>
      <c r="C28" s="55"/>
    </row>
    <row r="29" s="48" customFormat="1" ht="22" customHeight="1" spans="1:3">
      <c r="A29" s="57" t="s">
        <v>2200</v>
      </c>
      <c r="B29" s="56">
        <v>156892.38</v>
      </c>
      <c r="C29" s="56"/>
    </row>
    <row r="30" s="48" customFormat="1" ht="22" customHeight="1" spans="1:3">
      <c r="A30" s="57" t="s">
        <v>2201</v>
      </c>
      <c r="B30" s="56">
        <v>372317.66</v>
      </c>
      <c r="C30" s="56"/>
    </row>
  </sheetData>
  <mergeCells count="2">
    <mergeCell ref="A2:C2"/>
    <mergeCell ref="A3:C3"/>
  </mergeCells>
  <printOptions horizontalCentered="1"/>
  <pageMargins left="0.554861111111111" right="0.554861111111111" top="1" bottom="1" header="0.5" footer="0.5"/>
  <pageSetup paperSize="9" fitToHeight="0" orientation="portrait" horizontalDpi="600"/>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10"/>
  <sheetViews>
    <sheetView showZeros="0" workbookViewId="0">
      <selection activeCell="A1" sqref="A1"/>
    </sheetView>
  </sheetViews>
  <sheetFormatPr defaultColWidth="9" defaultRowHeight="14.4" outlineLevelCol="2"/>
  <cols>
    <col min="1" max="1" width="43.8796296296296" style="49" customWidth="1"/>
    <col min="2" max="2" width="19.25" style="49" customWidth="1"/>
    <col min="3" max="4" width="22.6296296296296" style="49" customWidth="1"/>
    <col min="5" max="16384" width="9" style="49"/>
  </cols>
  <sheetData>
    <row r="1" s="17" customFormat="1" ht="36" customHeight="1" spans="1:3">
      <c r="A1" s="50" t="s">
        <v>72</v>
      </c>
    </row>
    <row r="2" s="48" customFormat="1" ht="49" customHeight="1" spans="1:3">
      <c r="A2" s="51" t="s">
        <v>2211</v>
      </c>
      <c r="B2" s="51"/>
      <c r="C2" s="51"/>
    </row>
    <row r="3" s="48" customFormat="1" ht="30" customHeight="1" spans="1:3">
      <c r="A3" s="52" t="s">
        <v>2166</v>
      </c>
      <c r="B3" s="52"/>
      <c r="C3" s="52"/>
    </row>
    <row r="4" s="48" customFormat="1" ht="35.1" customHeight="1" spans="1:3">
      <c r="A4" s="53" t="s">
        <v>2167</v>
      </c>
      <c r="B4" s="53" t="s">
        <v>2198</v>
      </c>
      <c r="C4" s="53" t="s">
        <v>518</v>
      </c>
    </row>
    <row r="5" s="48" customFormat="1" ht="35.1" customHeight="1" spans="1:3">
      <c r="A5" s="54" t="s">
        <v>2212</v>
      </c>
      <c r="B5" s="55">
        <v>1800</v>
      </c>
      <c r="C5" s="56"/>
    </row>
    <row r="6" s="48" customFormat="1" ht="35.1" customHeight="1" spans="1:3">
      <c r="A6" s="57" t="s">
        <v>2200</v>
      </c>
      <c r="B6" s="56">
        <v>1800</v>
      </c>
      <c r="C6" s="56"/>
    </row>
    <row r="7" s="48" customFormat="1" ht="35.1" customHeight="1" spans="1:3">
      <c r="A7" s="57" t="s">
        <v>2201</v>
      </c>
      <c r="B7" s="56"/>
      <c r="C7" s="56"/>
    </row>
    <row r="8" s="48" customFormat="1" ht="35.1" customHeight="1" spans="1:3">
      <c r="A8" s="54" t="s">
        <v>2213</v>
      </c>
      <c r="B8" s="55">
        <f>B9+B10</f>
        <v>22020</v>
      </c>
      <c r="C8" s="56"/>
    </row>
    <row r="9" s="48" customFormat="1" ht="35.1" customHeight="1" spans="1:3">
      <c r="A9" s="57" t="s">
        <v>2200</v>
      </c>
      <c r="B9" s="56">
        <v>7020</v>
      </c>
      <c r="C9" s="56"/>
    </row>
    <row r="10" s="48" customFormat="1" ht="35.1" customHeight="1" spans="1:3">
      <c r="A10" s="57" t="s">
        <v>2201</v>
      </c>
      <c r="B10" s="56">
        <v>15000</v>
      </c>
      <c r="C10" s="56"/>
    </row>
  </sheetData>
  <mergeCells count="2">
    <mergeCell ref="A2:C2"/>
    <mergeCell ref="A3:C3"/>
  </mergeCells>
  <printOptions horizontalCentered="1"/>
  <pageMargins left="0.751388888888889" right="0.751388888888889" top="1" bottom="1" header="0.5" footer="0.5"/>
  <pageSetup paperSize="9" fitToHeight="0" orientation="portrait" horizontalDpi="600"/>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41"/>
  <sheetViews>
    <sheetView showZeros="0" workbookViewId="0">
      <selection activeCell="A1" sqref="A1"/>
    </sheetView>
  </sheetViews>
  <sheetFormatPr defaultColWidth="10" defaultRowHeight="14.4"/>
  <cols>
    <col min="1" max="1" width="36.8796296296296" customWidth="1"/>
    <col min="2" max="2" width="14.7962962962963" customWidth="1"/>
    <col min="3" max="3" width="28.5" customWidth="1"/>
    <col min="4" max="4" width="13.75" customWidth="1"/>
    <col min="5" max="5" width="12.5" customWidth="1"/>
    <col min="6" max="7" width="11.8055555555556" customWidth="1"/>
    <col min="8" max="8" width="34.25" customWidth="1"/>
    <col min="9" max="9" width="12.75" customWidth="1"/>
    <col min="10" max="10" width="30.1296296296296" customWidth="1"/>
    <col min="11" max="11" width="12.3796296296296" customWidth="1"/>
  </cols>
  <sheetData>
    <row r="1" customFormat="1" ht="25" customHeight="1" spans="1:11">
      <c r="A1" s="36" t="s">
        <v>74</v>
      </c>
    </row>
    <row r="2" customFormat="1" ht="31.65" customHeight="1" spans="1:11">
      <c r="A2" s="37" t="s">
        <v>2214</v>
      </c>
      <c r="B2" s="37"/>
      <c r="C2" s="37"/>
      <c r="D2" s="37"/>
      <c r="E2" s="37"/>
      <c r="F2" s="37"/>
      <c r="G2" s="37"/>
      <c r="H2" s="37"/>
      <c r="I2" s="37"/>
      <c r="J2" s="37"/>
      <c r="K2" s="37"/>
    </row>
    <row r="3" customFormat="1" ht="23.35" customHeight="1" spans="1:11">
      <c r="A3" s="38"/>
      <c r="B3" s="38"/>
      <c r="C3" s="38"/>
      <c r="J3" s="39" t="s">
        <v>375</v>
      </c>
      <c r="K3" s="39"/>
    </row>
    <row r="4" ht="31.65" customHeight="1" spans="1:11">
      <c r="A4" s="40" t="s">
        <v>2215</v>
      </c>
      <c r="B4" s="40"/>
      <c r="C4" s="40" t="s">
        <v>2216</v>
      </c>
      <c r="D4" s="40"/>
      <c r="E4" s="40"/>
      <c r="F4" s="40"/>
      <c r="G4" s="40"/>
      <c r="H4" s="40"/>
      <c r="I4" s="40"/>
      <c r="J4" s="40"/>
      <c r="K4" s="40"/>
    </row>
    <row r="5" ht="38.75" customHeight="1" spans="1:11">
      <c r="A5" s="40" t="s">
        <v>81</v>
      </c>
      <c r="B5" s="40" t="s">
        <v>381</v>
      </c>
      <c r="C5" s="40" t="s">
        <v>2217</v>
      </c>
      <c r="D5" s="40" t="s">
        <v>590</v>
      </c>
      <c r="E5" s="40" t="s">
        <v>2218</v>
      </c>
      <c r="F5" s="40"/>
      <c r="G5" s="40"/>
      <c r="H5" s="40" t="s">
        <v>2219</v>
      </c>
      <c r="I5" s="40" t="s">
        <v>381</v>
      </c>
      <c r="J5" s="40" t="s">
        <v>2220</v>
      </c>
      <c r="K5" s="40" t="s">
        <v>381</v>
      </c>
    </row>
    <row r="6" ht="38.75" customHeight="1" spans="1:11">
      <c r="A6" s="40"/>
      <c r="B6" s="40"/>
      <c r="C6" s="40"/>
      <c r="D6" s="40"/>
      <c r="E6" s="40" t="s">
        <v>1099</v>
      </c>
      <c r="F6" s="40" t="s">
        <v>2221</v>
      </c>
      <c r="G6" s="30" t="s">
        <v>2222</v>
      </c>
      <c r="H6" s="40"/>
      <c r="I6" s="40"/>
      <c r="J6" s="40"/>
      <c r="K6" s="40"/>
    </row>
    <row r="7" ht="25.6" customHeight="1" spans="1:11">
      <c r="A7" s="41" t="s">
        <v>2223</v>
      </c>
      <c r="B7" s="42">
        <v>411300</v>
      </c>
      <c r="C7" s="41" t="s">
        <v>388</v>
      </c>
      <c r="D7" s="43">
        <v>28414.276252</v>
      </c>
      <c r="E7" s="43">
        <v>28414.276252</v>
      </c>
      <c r="F7" s="43">
        <v>28369.276252</v>
      </c>
      <c r="G7" s="43">
        <v>45</v>
      </c>
      <c r="H7" s="41" t="s">
        <v>2224</v>
      </c>
      <c r="I7" s="44">
        <v>196526.541323</v>
      </c>
      <c r="J7" s="41" t="s">
        <v>2225</v>
      </c>
      <c r="K7" s="42">
        <v>89720.87087</v>
      </c>
    </row>
    <row r="8" ht="25.6" customHeight="1" spans="1:11">
      <c r="A8" s="41" t="s">
        <v>2226</v>
      </c>
      <c r="B8" s="42">
        <v>411300</v>
      </c>
      <c r="C8" s="41" t="s">
        <v>391</v>
      </c>
      <c r="D8" s="43"/>
      <c r="E8" s="43"/>
      <c r="F8" s="43"/>
      <c r="G8" s="43"/>
      <c r="H8" s="41" t="s">
        <v>2227</v>
      </c>
      <c r="I8" s="44">
        <v>188330.341323</v>
      </c>
      <c r="J8" s="41" t="s">
        <v>2228</v>
      </c>
      <c r="K8" s="42">
        <v>101719.348677</v>
      </c>
    </row>
    <row r="9" ht="25.6" customHeight="1" spans="1:11">
      <c r="A9" s="41" t="s">
        <v>2229</v>
      </c>
      <c r="B9" s="42">
        <v>393346.651323</v>
      </c>
      <c r="C9" s="41" t="s">
        <v>394</v>
      </c>
      <c r="D9" s="43">
        <v>242</v>
      </c>
      <c r="E9" s="43">
        <v>242</v>
      </c>
      <c r="F9" s="43">
        <v>242</v>
      </c>
      <c r="G9" s="43"/>
      <c r="H9" s="41" t="s">
        <v>2230</v>
      </c>
      <c r="I9" s="44">
        <v>170245.456543</v>
      </c>
      <c r="J9" s="41" t="s">
        <v>2231</v>
      </c>
      <c r="K9" s="42">
        <v>4530</v>
      </c>
    </row>
    <row r="10" ht="25.6" customHeight="1" spans="1:11">
      <c r="A10" s="41" t="s">
        <v>2232</v>
      </c>
      <c r="B10" s="42">
        <v>17953.348677</v>
      </c>
      <c r="C10" s="41" t="s">
        <v>397</v>
      </c>
      <c r="D10" s="43">
        <v>6871.9527</v>
      </c>
      <c r="E10" s="43">
        <v>6871.9527</v>
      </c>
      <c r="F10" s="43">
        <v>6871.9527</v>
      </c>
      <c r="G10" s="43"/>
      <c r="H10" s="41" t="s">
        <v>2233</v>
      </c>
      <c r="I10" s="44">
        <v>18084.88478</v>
      </c>
      <c r="J10" s="41" t="s">
        <v>2234</v>
      </c>
      <c r="K10" s="42">
        <v>4000</v>
      </c>
    </row>
    <row r="11" ht="28.6" customHeight="1" spans="1:11">
      <c r="A11" s="41" t="s">
        <v>2235</v>
      </c>
      <c r="B11" s="42"/>
      <c r="C11" s="41" t="s">
        <v>400</v>
      </c>
      <c r="D11" s="43">
        <v>109883.713357</v>
      </c>
      <c r="E11" s="43">
        <v>109883.713357</v>
      </c>
      <c r="F11" s="43">
        <v>109883.713357</v>
      </c>
      <c r="G11" s="43"/>
      <c r="H11" s="41" t="s">
        <v>2236</v>
      </c>
      <c r="I11" s="44">
        <v>8196.2</v>
      </c>
      <c r="J11" s="41" t="s">
        <v>2237</v>
      </c>
      <c r="K11" s="42">
        <v>123225.175673</v>
      </c>
    </row>
    <row r="12" ht="25.6" customHeight="1" spans="1:11">
      <c r="A12" s="41" t="s">
        <v>2238</v>
      </c>
      <c r="B12" s="42"/>
      <c r="C12" s="41" t="s">
        <v>403</v>
      </c>
      <c r="D12" s="43">
        <v>637.0657</v>
      </c>
      <c r="E12" s="43">
        <v>637.0657</v>
      </c>
      <c r="F12" s="43">
        <v>637.0657</v>
      </c>
      <c r="G12" s="43"/>
      <c r="H12" s="41" t="s">
        <v>2239</v>
      </c>
      <c r="I12" s="44">
        <v>8196.2</v>
      </c>
      <c r="J12" s="41" t="s">
        <v>2240</v>
      </c>
      <c r="K12" s="42"/>
    </row>
    <row r="13" ht="25.6" customHeight="1" spans="1:11">
      <c r="A13" s="41" t="s">
        <v>2241</v>
      </c>
      <c r="B13" s="42"/>
      <c r="C13" s="41" t="s">
        <v>406</v>
      </c>
      <c r="D13" s="43">
        <v>1685.609512</v>
      </c>
      <c r="E13" s="43">
        <v>1685.609512</v>
      </c>
      <c r="F13" s="43">
        <v>1685.609512</v>
      </c>
      <c r="G13" s="43"/>
      <c r="H13" s="41" t="s">
        <v>2242</v>
      </c>
      <c r="I13" s="44">
        <v>214773.458677</v>
      </c>
      <c r="J13" s="41" t="s">
        <v>2243</v>
      </c>
      <c r="K13" s="42"/>
    </row>
    <row r="14" ht="28.6" customHeight="1" spans="1:11">
      <c r="A14" s="41" t="s">
        <v>2244</v>
      </c>
      <c r="B14" s="42"/>
      <c r="C14" s="41" t="s">
        <v>409</v>
      </c>
      <c r="D14" s="43">
        <v>100385.407459</v>
      </c>
      <c r="E14" s="43">
        <v>100385.407459</v>
      </c>
      <c r="F14" s="43">
        <v>100385.407459</v>
      </c>
      <c r="G14" s="43"/>
      <c r="H14" s="41" t="s">
        <v>2245</v>
      </c>
      <c r="I14" s="44">
        <v>52238.9</v>
      </c>
      <c r="J14" s="41" t="s">
        <v>2246</v>
      </c>
      <c r="K14" s="42"/>
    </row>
    <row r="15" ht="25.6" customHeight="1" spans="1:11">
      <c r="A15" s="41" t="s">
        <v>2247</v>
      </c>
      <c r="B15" s="42"/>
      <c r="C15" s="41" t="s">
        <v>412</v>
      </c>
      <c r="D15" s="43"/>
      <c r="E15" s="43"/>
      <c r="F15" s="43"/>
      <c r="G15" s="43"/>
      <c r="H15" s="41" t="s">
        <v>2248</v>
      </c>
      <c r="I15" s="44">
        <v>162534.558677</v>
      </c>
      <c r="J15" s="41" t="s">
        <v>2249</v>
      </c>
      <c r="K15" s="42">
        <v>51815.60478</v>
      </c>
    </row>
    <row r="16" ht="25.6" customHeight="1" spans="1:11">
      <c r="A16" s="41" t="s">
        <v>2250</v>
      </c>
      <c r="B16" s="42"/>
      <c r="C16" s="41" t="s">
        <v>415</v>
      </c>
      <c r="D16" s="43">
        <v>30428.982867</v>
      </c>
      <c r="E16" s="43">
        <v>30428.982867</v>
      </c>
      <c r="F16" s="43">
        <v>30428.982867</v>
      </c>
      <c r="G16" s="43"/>
      <c r="H16" s="41" t="s">
        <v>2251</v>
      </c>
      <c r="I16" s="44">
        <v>15209.7</v>
      </c>
      <c r="J16" s="41" t="s">
        <v>2252</v>
      </c>
      <c r="K16" s="42">
        <v>29269</v>
      </c>
    </row>
    <row r="17" ht="25.6" customHeight="1" spans="1:11">
      <c r="A17" s="41" t="s">
        <v>2253</v>
      </c>
      <c r="B17" s="42"/>
      <c r="C17" s="41" t="s">
        <v>418</v>
      </c>
      <c r="D17" s="43">
        <v>1040</v>
      </c>
      <c r="E17" s="43">
        <v>1040</v>
      </c>
      <c r="F17" s="43">
        <v>1040</v>
      </c>
      <c r="G17" s="43"/>
      <c r="H17" s="41" t="s">
        <v>2254</v>
      </c>
      <c r="I17" s="44">
        <v>121014.038677</v>
      </c>
      <c r="J17" s="41" t="s">
        <v>2255</v>
      </c>
      <c r="K17" s="42">
        <v>7020</v>
      </c>
    </row>
    <row r="18" ht="25.6" customHeight="1" spans="1:11">
      <c r="A18" s="41" t="s">
        <v>2256</v>
      </c>
      <c r="B18" s="42"/>
      <c r="C18" s="41" t="s">
        <v>421</v>
      </c>
      <c r="D18" s="43">
        <v>94278.900577</v>
      </c>
      <c r="E18" s="43">
        <v>94278.900577</v>
      </c>
      <c r="F18" s="43">
        <v>77111.5519</v>
      </c>
      <c r="G18" s="43">
        <v>17167.348677</v>
      </c>
      <c r="H18" s="41" t="s">
        <v>2257</v>
      </c>
      <c r="I18" s="44">
        <v>33730.72</v>
      </c>
      <c r="J18" s="41" t="s">
        <v>2258</v>
      </c>
      <c r="K18" s="42"/>
    </row>
    <row r="19" ht="25.6" customHeight="1" spans="1:11">
      <c r="A19" s="41" t="s">
        <v>2259</v>
      </c>
      <c r="B19" s="42"/>
      <c r="C19" s="41" t="s">
        <v>424</v>
      </c>
      <c r="D19" s="43">
        <v>6878.8325</v>
      </c>
      <c r="E19" s="43">
        <v>6878.8325</v>
      </c>
      <c r="F19" s="43">
        <v>6878.8325</v>
      </c>
      <c r="G19" s="43"/>
      <c r="H19" s="41" t="s">
        <v>2260</v>
      </c>
      <c r="I19" s="44">
        <v>7020</v>
      </c>
      <c r="J19" s="41" t="s">
        <v>2261</v>
      </c>
      <c r="K19" s="42"/>
    </row>
    <row r="20" ht="25.6" customHeight="1" spans="1:11">
      <c r="A20" s="41" t="s">
        <v>2262</v>
      </c>
      <c r="B20" s="45"/>
      <c r="C20" s="41" t="s">
        <v>427</v>
      </c>
      <c r="D20" s="43"/>
      <c r="E20" s="43"/>
      <c r="F20" s="43"/>
      <c r="G20" s="43"/>
      <c r="H20" s="41" t="s">
        <v>2263</v>
      </c>
      <c r="I20" s="44">
        <v>4000</v>
      </c>
      <c r="J20" s="41" t="s">
        <v>2264</v>
      </c>
      <c r="K20" s="42"/>
    </row>
    <row r="21" ht="25.6" customHeight="1" spans="1:11">
      <c r="A21" s="41" t="s">
        <v>2265</v>
      </c>
      <c r="B21" s="42"/>
      <c r="C21" s="41" t="s">
        <v>430</v>
      </c>
      <c r="D21" s="43"/>
      <c r="E21" s="43"/>
      <c r="F21" s="43"/>
      <c r="G21" s="43"/>
      <c r="H21" s="41" t="s">
        <v>2266</v>
      </c>
      <c r="I21" s="44">
        <v>4530</v>
      </c>
      <c r="J21" s="41"/>
      <c r="K21" s="44"/>
    </row>
    <row r="22" ht="25.6" customHeight="1" spans="1:11">
      <c r="A22" s="41" t="s">
        <v>2267</v>
      </c>
      <c r="B22" s="42"/>
      <c r="C22" s="41" t="s">
        <v>433</v>
      </c>
      <c r="D22" s="43">
        <v>635.97116</v>
      </c>
      <c r="E22" s="43">
        <v>635.97116</v>
      </c>
      <c r="F22" s="43">
        <v>625.97116</v>
      </c>
      <c r="G22" s="43">
        <v>10</v>
      </c>
      <c r="H22" s="41" t="s">
        <v>2268</v>
      </c>
      <c r="I22" s="44"/>
      <c r="J22" s="41"/>
      <c r="K22" s="44"/>
    </row>
    <row r="23" ht="25.6" customHeight="1" spans="1:11">
      <c r="A23" s="41" t="s">
        <v>2269</v>
      </c>
      <c r="B23" s="42"/>
      <c r="C23" s="41" t="s">
        <v>436</v>
      </c>
      <c r="D23" s="43">
        <v>600.8642</v>
      </c>
      <c r="E23" s="43">
        <v>600.8642</v>
      </c>
      <c r="F23" s="43">
        <v>600.8642</v>
      </c>
      <c r="G23" s="43"/>
      <c r="H23" s="41" t="s">
        <v>2270</v>
      </c>
      <c r="I23" s="44"/>
      <c r="J23" s="41"/>
      <c r="K23" s="44"/>
    </row>
    <row r="24" ht="25.6" customHeight="1" spans="1:11">
      <c r="A24" s="41" t="s">
        <v>2271</v>
      </c>
      <c r="B24" s="42"/>
      <c r="C24" s="41" t="s">
        <v>439</v>
      </c>
      <c r="D24" s="43">
        <v>50</v>
      </c>
      <c r="E24" s="43">
        <v>50</v>
      </c>
      <c r="F24" s="43">
        <v>50</v>
      </c>
      <c r="G24" s="43"/>
      <c r="H24" s="41" t="s">
        <v>2272</v>
      </c>
      <c r="I24" s="44">
        <v>29269</v>
      </c>
      <c r="J24" s="41"/>
      <c r="K24" s="44"/>
    </row>
    <row r="25" ht="25.6" customHeight="1" spans="1:11">
      <c r="A25" s="41" t="s">
        <v>2273</v>
      </c>
      <c r="B25" s="42"/>
      <c r="C25" s="41" t="s">
        <v>442</v>
      </c>
      <c r="D25" s="43">
        <v>1096.8188</v>
      </c>
      <c r="E25" s="43">
        <v>1096.8188</v>
      </c>
      <c r="F25" s="43">
        <v>1096.8188</v>
      </c>
      <c r="G25" s="43"/>
      <c r="H25" s="41" t="s">
        <v>2274</v>
      </c>
      <c r="I25" s="44"/>
      <c r="J25" s="41"/>
      <c r="K25" s="44"/>
    </row>
    <row r="26" ht="25.6" customHeight="1" spans="1:11">
      <c r="A26" s="41"/>
      <c r="B26" s="44"/>
      <c r="C26" s="41" t="s">
        <v>445</v>
      </c>
      <c r="D26" s="43">
        <v>13821.789557</v>
      </c>
      <c r="E26" s="43">
        <v>13821.789557</v>
      </c>
      <c r="F26" s="43">
        <v>13090.789557</v>
      </c>
      <c r="G26" s="43">
        <v>731</v>
      </c>
      <c r="H26" s="41"/>
      <c r="I26" s="41"/>
      <c r="J26" s="41"/>
      <c r="K26" s="44"/>
    </row>
    <row r="27" ht="25.6" customHeight="1" spans="1:11">
      <c r="A27" s="41"/>
      <c r="B27" s="44"/>
      <c r="C27" s="41" t="s">
        <v>448</v>
      </c>
      <c r="D27" s="43"/>
      <c r="E27" s="43"/>
      <c r="F27" s="43"/>
      <c r="G27" s="43"/>
      <c r="H27" s="41"/>
      <c r="I27" s="41"/>
      <c r="J27" s="41"/>
      <c r="K27" s="44"/>
    </row>
    <row r="28" ht="25.6" customHeight="1" spans="1:11">
      <c r="A28" s="41"/>
      <c r="B28" s="44"/>
      <c r="C28" s="41" t="s">
        <v>450</v>
      </c>
      <c r="D28" s="43"/>
      <c r="E28" s="43"/>
      <c r="F28" s="43"/>
      <c r="G28" s="43"/>
      <c r="H28" s="41"/>
      <c r="I28" s="41"/>
      <c r="J28" s="41"/>
      <c r="K28" s="44"/>
    </row>
    <row r="29" ht="25.6" customHeight="1" spans="1:11">
      <c r="A29" s="41"/>
      <c r="B29" s="44"/>
      <c r="C29" s="41" t="s">
        <v>453</v>
      </c>
      <c r="D29" s="43">
        <v>2057.815359</v>
      </c>
      <c r="E29" s="43">
        <v>2057.815359</v>
      </c>
      <c r="F29" s="43">
        <v>2057.815359</v>
      </c>
      <c r="G29" s="43"/>
      <c r="H29" s="41"/>
      <c r="I29" s="41"/>
      <c r="J29" s="41"/>
      <c r="K29" s="44"/>
    </row>
    <row r="30" ht="25.6" customHeight="1" spans="1:11">
      <c r="A30" s="41"/>
      <c r="B30" s="44"/>
      <c r="C30" s="41" t="s">
        <v>456</v>
      </c>
      <c r="D30" s="43"/>
      <c r="E30" s="43"/>
      <c r="F30" s="43"/>
      <c r="G30" s="43"/>
      <c r="H30" s="41"/>
      <c r="I30" s="41"/>
      <c r="J30" s="41"/>
      <c r="K30" s="44"/>
    </row>
    <row r="31" ht="25.6" customHeight="1" spans="1:11">
      <c r="A31" s="41"/>
      <c r="B31" s="44"/>
      <c r="C31" s="41" t="s">
        <v>459</v>
      </c>
      <c r="D31" s="43">
        <v>5270</v>
      </c>
      <c r="E31" s="43">
        <v>5270</v>
      </c>
      <c r="F31" s="43">
        <v>5270</v>
      </c>
      <c r="G31" s="43"/>
      <c r="H31" s="41"/>
      <c r="I31" s="41"/>
      <c r="J31" s="41"/>
      <c r="K31" s="44"/>
    </row>
    <row r="32" ht="25.6" customHeight="1" spans="1:11">
      <c r="A32" s="41"/>
      <c r="B32" s="44"/>
      <c r="C32" s="41" t="s">
        <v>2275</v>
      </c>
      <c r="D32" s="43"/>
      <c r="E32" s="43"/>
      <c r="F32" s="43"/>
      <c r="G32" s="43"/>
      <c r="H32" s="41"/>
      <c r="I32" s="41"/>
      <c r="J32" s="41"/>
      <c r="K32" s="44"/>
    </row>
    <row r="33" ht="25.6" customHeight="1" spans="1:11">
      <c r="A33" s="41"/>
      <c r="B33" s="44"/>
      <c r="C33" s="41" t="s">
        <v>2276</v>
      </c>
      <c r="D33" s="43"/>
      <c r="E33" s="43"/>
      <c r="F33" s="43"/>
      <c r="G33" s="43"/>
      <c r="H33" s="41"/>
      <c r="I33" s="41"/>
      <c r="J33" s="41"/>
      <c r="K33" s="44"/>
    </row>
    <row r="34" ht="25.6" customHeight="1" spans="1:11">
      <c r="A34" s="41"/>
      <c r="B34" s="44"/>
      <c r="C34" s="41" t="s">
        <v>2277</v>
      </c>
      <c r="D34" s="43">
        <v>7020</v>
      </c>
      <c r="E34" s="43">
        <v>7020</v>
      </c>
      <c r="F34" s="43">
        <v>7020</v>
      </c>
      <c r="G34" s="43"/>
      <c r="H34" s="41"/>
      <c r="I34" s="41"/>
      <c r="J34" s="41"/>
      <c r="K34" s="41"/>
    </row>
    <row r="35" ht="25.6" customHeight="1" spans="1:11">
      <c r="A35" s="41"/>
      <c r="B35" s="41"/>
      <c r="C35" s="41" t="s">
        <v>2278</v>
      </c>
      <c r="D35" s="43"/>
      <c r="E35" s="43"/>
      <c r="F35" s="43"/>
      <c r="G35" s="43"/>
      <c r="H35" s="41"/>
      <c r="I35" s="41"/>
      <c r="J35" s="41"/>
      <c r="K35" s="41"/>
    </row>
    <row r="36" ht="25.6" customHeight="1" spans="1:11">
      <c r="A36" s="41"/>
      <c r="B36" s="41"/>
      <c r="C36" s="41" t="s">
        <v>2279</v>
      </c>
      <c r="D36" s="43"/>
      <c r="E36" s="43"/>
      <c r="F36" s="43"/>
      <c r="G36" s="43"/>
      <c r="H36" s="41"/>
      <c r="I36" s="41"/>
      <c r="J36" s="41"/>
      <c r="K36" s="41"/>
    </row>
    <row r="37" ht="25.6" customHeight="1" spans="1:11">
      <c r="A37" s="41"/>
      <c r="B37" s="41"/>
      <c r="C37" s="41"/>
      <c r="D37" s="46"/>
      <c r="E37" s="44"/>
      <c r="F37" s="44"/>
      <c r="G37" s="44"/>
      <c r="H37" s="41"/>
      <c r="I37" s="41"/>
      <c r="J37" s="41"/>
      <c r="K37" s="41"/>
    </row>
    <row r="38" ht="25.6" customHeight="1" spans="1:11">
      <c r="A38" s="41"/>
      <c r="B38" s="41"/>
      <c r="C38" s="41"/>
      <c r="D38" s="46"/>
      <c r="E38" s="44"/>
      <c r="F38" s="44"/>
      <c r="G38" s="44"/>
      <c r="H38" s="41"/>
      <c r="I38" s="41"/>
      <c r="J38" s="41"/>
      <c r="K38" s="41"/>
    </row>
    <row r="39" ht="25.6" customHeight="1" spans="1:11">
      <c r="A39" s="41"/>
      <c r="B39" s="41"/>
      <c r="C39" s="41"/>
      <c r="D39" s="46"/>
      <c r="E39" s="44"/>
      <c r="F39" s="44"/>
      <c r="G39" s="44"/>
      <c r="H39" s="41"/>
      <c r="I39" s="41"/>
      <c r="J39" s="41"/>
      <c r="K39" s="41"/>
    </row>
    <row r="40" ht="28.6" customHeight="1" spans="1:11">
      <c r="A40" s="41" t="s">
        <v>2280</v>
      </c>
      <c r="B40" s="42">
        <v>411300</v>
      </c>
      <c r="C40" s="41" t="s">
        <v>2281</v>
      </c>
      <c r="D40" s="43">
        <v>411300</v>
      </c>
      <c r="E40" s="42">
        <v>411300</v>
      </c>
      <c r="F40" s="42">
        <v>393346.651323</v>
      </c>
      <c r="G40" s="42">
        <v>17953.348677</v>
      </c>
      <c r="H40" s="41" t="s">
        <v>2281</v>
      </c>
      <c r="I40" s="44">
        <v>411300</v>
      </c>
      <c r="J40" s="41" t="s">
        <v>2281</v>
      </c>
      <c r="K40" s="42">
        <v>411300</v>
      </c>
    </row>
    <row r="41" ht="15.6" spans="1:11">
      <c r="I41" s="47"/>
    </row>
  </sheetData>
  <mergeCells count="14">
    <mergeCell ref="A2:K2"/>
    <mergeCell ref="A3:C3"/>
    <mergeCell ref="J3:K3"/>
    <mergeCell ref="A4:B4"/>
    <mergeCell ref="C4:K4"/>
    <mergeCell ref="E5:G5"/>
    <mergeCell ref="A5:A6"/>
    <mergeCell ref="B5:B6"/>
    <mergeCell ref="C5:C6"/>
    <mergeCell ref="D5:D6"/>
    <mergeCell ref="H5:H6"/>
    <mergeCell ref="I5:I6"/>
    <mergeCell ref="J5:J6"/>
    <mergeCell ref="K5:K6"/>
  </mergeCells>
  <printOptions horizontalCentered="1"/>
  <pageMargins left="0.393055555555556" right="0.393055555555556" top="1" bottom="1" header="0.5" footer="0.5"/>
  <pageSetup paperSize="9" scale="64" fitToHeight="0" orientation="landscape" horizontalDpi="600"/>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Y56"/>
  <sheetViews>
    <sheetView showZeros="0" workbookViewId="0">
      <selection activeCell="A1" sqref="A1"/>
    </sheetView>
  </sheetViews>
  <sheetFormatPr defaultColWidth="10" defaultRowHeight="14.4"/>
  <cols>
    <col min="1" max="2" width="8.81481481481481" style="17" customWidth="1"/>
    <col min="3" max="3" width="37.25" style="17" customWidth="1"/>
    <col min="4" max="4" width="15.25" style="17" customWidth="1"/>
    <col min="5" max="5" width="13.1296296296296" style="17" customWidth="1"/>
    <col min="6" max="16373" width="10" style="17"/>
  </cols>
  <sheetData>
    <row r="1" s="17" customFormat="1" ht="24" customHeight="1" spans="1:5 16374:16379">
      <c r="A1" s="18" t="s">
        <v>77</v>
      </c>
      <c r="XET1"/>
      <c r="XEU1"/>
      <c r="XEV1"/>
      <c r="XEW1"/>
      <c r="XEX1"/>
      <c r="XEY1"/>
    </row>
    <row r="2" s="17" customFormat="1" ht="31.9" customHeight="1" spans="1:5 16374:16379">
      <c r="A2" s="19" t="s">
        <v>2282</v>
      </c>
      <c r="B2" s="19"/>
      <c r="C2" s="19"/>
      <c r="D2" s="19"/>
      <c r="E2" s="19"/>
    </row>
    <row r="3" s="17" customFormat="1" ht="19.8" customHeight="1" spans="1:5 16374:16379">
      <c r="A3" s="20"/>
      <c r="B3" s="20"/>
      <c r="C3" s="20"/>
      <c r="D3" s="20"/>
      <c r="E3" s="21" t="s">
        <v>375</v>
      </c>
    </row>
    <row r="4" s="17" customFormat="1" ht="25" customHeight="1" spans="1:5 16374:16379">
      <c r="A4" s="22" t="s">
        <v>588</v>
      </c>
      <c r="B4" s="22"/>
      <c r="C4" s="23" t="s">
        <v>2283</v>
      </c>
      <c r="D4" s="24" t="s">
        <v>382</v>
      </c>
      <c r="E4" s="25" t="s">
        <v>518</v>
      </c>
    </row>
    <row r="5" s="17" customFormat="1" ht="15" customHeight="1" spans="1:5 16374:16379">
      <c r="A5" s="22" t="s">
        <v>1095</v>
      </c>
      <c r="B5" s="22" t="s">
        <v>1096</v>
      </c>
      <c r="C5" s="26"/>
      <c r="D5" s="27"/>
      <c r="E5" s="25"/>
    </row>
    <row r="6" s="17" customFormat="1" ht="15" customHeight="1" spans="1:5 16374:16379">
      <c r="A6" s="22"/>
      <c r="B6" s="22"/>
      <c r="C6" s="28"/>
      <c r="D6" s="29"/>
      <c r="E6" s="25"/>
    </row>
    <row r="7" s="17" customFormat="1" ht="22" customHeight="1" spans="1:5 16374:16379">
      <c r="A7" s="30" t="s">
        <v>591</v>
      </c>
      <c r="B7" s="30"/>
      <c r="C7" s="30"/>
      <c r="D7" s="8">
        <v>411300</v>
      </c>
      <c r="E7" s="31"/>
    </row>
    <row r="8" s="18" customFormat="1" ht="22" customHeight="1" spans="1:5 16374:16379">
      <c r="A8" s="30" t="s">
        <v>2284</v>
      </c>
      <c r="B8" s="30"/>
      <c r="C8" s="32" t="s">
        <v>2285</v>
      </c>
      <c r="D8" s="13">
        <v>185455.156543</v>
      </c>
      <c r="E8" s="33"/>
    </row>
    <row r="9" s="17" customFormat="1" ht="22" customHeight="1" spans="1:5 16374:16379">
      <c r="A9" s="34"/>
      <c r="B9" s="34" t="s">
        <v>1106</v>
      </c>
      <c r="C9" s="35" t="s">
        <v>2286</v>
      </c>
      <c r="D9" s="13">
        <v>53417.80072</v>
      </c>
      <c r="E9" s="31"/>
    </row>
    <row r="10" s="17" customFormat="1" ht="22" customHeight="1" spans="1:5 16374:16379">
      <c r="A10" s="34"/>
      <c r="B10" s="34" t="s">
        <v>1108</v>
      </c>
      <c r="C10" s="35" t="s">
        <v>2287</v>
      </c>
      <c r="D10" s="13">
        <v>4543.86</v>
      </c>
      <c r="E10" s="31"/>
    </row>
    <row r="11" s="17" customFormat="1" ht="22" customHeight="1" spans="1:5 16374:16379">
      <c r="A11" s="34"/>
      <c r="B11" s="34" t="s">
        <v>1110</v>
      </c>
      <c r="C11" s="35" t="s">
        <v>2288</v>
      </c>
      <c r="D11" s="13">
        <v>34860.807338</v>
      </c>
      <c r="E11" s="31"/>
    </row>
    <row r="12" s="17" customFormat="1" ht="22" customHeight="1" spans="1:5 16374:16379">
      <c r="A12" s="34"/>
      <c r="B12" s="34" t="s">
        <v>1123</v>
      </c>
      <c r="C12" s="35" t="s">
        <v>2289</v>
      </c>
      <c r="D12" s="13">
        <v>4913.3</v>
      </c>
      <c r="E12" s="31"/>
    </row>
    <row r="13" s="17" customFormat="1" ht="22" customHeight="1" spans="1:5 16374:16379">
      <c r="A13" s="34"/>
      <c r="B13" s="34" t="s">
        <v>1132</v>
      </c>
      <c r="C13" s="35" t="s">
        <v>2290</v>
      </c>
      <c r="D13" s="13">
        <v>26284.316532</v>
      </c>
      <c r="E13" s="31"/>
    </row>
    <row r="14" s="17" customFormat="1" ht="22" customHeight="1" spans="1:5 16374:16379">
      <c r="A14" s="34"/>
      <c r="B14" s="34" t="s">
        <v>1125</v>
      </c>
      <c r="C14" s="35" t="s">
        <v>2291</v>
      </c>
      <c r="D14" s="13">
        <v>17425.052745</v>
      </c>
      <c r="E14" s="31"/>
    </row>
    <row r="15" s="17" customFormat="1" ht="22" customHeight="1" spans="1:5 16374:16379">
      <c r="A15" s="34"/>
      <c r="B15" s="34" t="s">
        <v>1127</v>
      </c>
      <c r="C15" s="35" t="s">
        <v>2292</v>
      </c>
      <c r="D15" s="13">
        <v>8660</v>
      </c>
      <c r="E15" s="31"/>
    </row>
    <row r="16" s="17" customFormat="1" ht="22" customHeight="1" spans="1:5 16374:16379">
      <c r="A16" s="34"/>
      <c r="B16" s="34" t="s">
        <v>2293</v>
      </c>
      <c r="C16" s="35" t="s">
        <v>2294</v>
      </c>
      <c r="D16" s="13">
        <v>7056.803467</v>
      </c>
      <c r="E16" s="31"/>
    </row>
    <row r="17" s="17" customFormat="1" ht="22" customHeight="1" spans="1:5">
      <c r="A17" s="34"/>
      <c r="B17" s="34" t="s">
        <v>2295</v>
      </c>
      <c r="C17" s="35" t="s">
        <v>2296</v>
      </c>
      <c r="D17" s="13">
        <v>250</v>
      </c>
      <c r="E17" s="31"/>
    </row>
    <row r="18" s="17" customFormat="1" ht="22" customHeight="1" spans="1:5">
      <c r="A18" s="34"/>
      <c r="B18" s="34" t="s">
        <v>2297</v>
      </c>
      <c r="C18" s="35" t="s">
        <v>2298</v>
      </c>
      <c r="D18" s="13">
        <v>1624.534184</v>
      </c>
      <c r="E18" s="31"/>
    </row>
    <row r="19" s="17" customFormat="1" ht="22" customHeight="1" spans="1:5">
      <c r="A19" s="34"/>
      <c r="B19" s="34" t="s">
        <v>2299</v>
      </c>
      <c r="C19" s="35" t="s">
        <v>1111</v>
      </c>
      <c r="D19" s="13">
        <v>13068.789557</v>
      </c>
      <c r="E19" s="31"/>
    </row>
    <row r="20" s="17" customFormat="1" ht="22" customHeight="1" spans="1:5">
      <c r="A20" s="34"/>
      <c r="B20" s="34" t="s">
        <v>1112</v>
      </c>
      <c r="C20" s="35" t="s">
        <v>1113</v>
      </c>
      <c r="D20" s="13">
        <v>13349.892</v>
      </c>
      <c r="E20" s="31"/>
    </row>
    <row r="21" s="18" customFormat="1" ht="22" customHeight="1" spans="1:5">
      <c r="A21" s="30" t="s">
        <v>2300</v>
      </c>
      <c r="B21" s="30"/>
      <c r="C21" s="32" t="s">
        <v>2301</v>
      </c>
      <c r="D21" s="13">
        <v>129210.238677</v>
      </c>
      <c r="E21" s="33"/>
    </row>
    <row r="22" s="17" customFormat="1" ht="22" customHeight="1" spans="1:5">
      <c r="A22" s="34"/>
      <c r="B22" s="34" t="s">
        <v>1106</v>
      </c>
      <c r="C22" s="35" t="s">
        <v>2302</v>
      </c>
      <c r="D22" s="13">
        <v>1892.484</v>
      </c>
      <c r="E22" s="31"/>
    </row>
    <row r="23" s="17" customFormat="1" ht="22" customHeight="1" spans="1:5">
      <c r="A23" s="34"/>
      <c r="B23" s="34" t="s">
        <v>1108</v>
      </c>
      <c r="C23" s="35" t="s">
        <v>2303</v>
      </c>
      <c r="D23" s="13">
        <v>878.01</v>
      </c>
      <c r="E23" s="31"/>
    </row>
    <row r="24" s="17" customFormat="1" ht="22" customHeight="1" spans="1:5">
      <c r="A24" s="34"/>
      <c r="B24" s="34" t="s">
        <v>1119</v>
      </c>
      <c r="C24" s="35" t="s">
        <v>2304</v>
      </c>
      <c r="D24" s="13">
        <v>2.5</v>
      </c>
      <c r="E24" s="31"/>
    </row>
    <row r="25" s="17" customFormat="1" ht="22" customHeight="1" spans="1:5">
      <c r="A25" s="34"/>
      <c r="B25" s="34" t="s">
        <v>1121</v>
      </c>
      <c r="C25" s="35" t="s">
        <v>2305</v>
      </c>
      <c r="D25" s="13">
        <v>152.36</v>
      </c>
      <c r="E25" s="31"/>
    </row>
    <row r="26" s="17" customFormat="1" ht="22" customHeight="1" spans="1:5">
      <c r="A26" s="34"/>
      <c r="B26" s="34" t="s">
        <v>1123</v>
      </c>
      <c r="C26" s="35" t="s">
        <v>2306</v>
      </c>
      <c r="D26" s="13">
        <v>599.81</v>
      </c>
      <c r="E26" s="31"/>
    </row>
    <row r="27" s="17" customFormat="1" ht="22" customHeight="1" spans="1:5">
      <c r="A27" s="34"/>
      <c r="B27" s="34" t="s">
        <v>1132</v>
      </c>
      <c r="C27" s="35" t="s">
        <v>2307</v>
      </c>
      <c r="D27" s="13">
        <v>146.21</v>
      </c>
      <c r="E27" s="31"/>
    </row>
    <row r="28" s="17" customFormat="1" ht="22" customHeight="1" spans="1:5">
      <c r="A28" s="34"/>
      <c r="B28" s="34" t="s">
        <v>1125</v>
      </c>
      <c r="C28" s="35" t="s">
        <v>2308</v>
      </c>
      <c r="D28" s="13">
        <v>0.2</v>
      </c>
      <c r="E28" s="31"/>
    </row>
    <row r="29" s="17" customFormat="1" ht="22" customHeight="1" spans="1:5">
      <c r="A29" s="34"/>
      <c r="B29" s="34" t="s">
        <v>1127</v>
      </c>
      <c r="C29" s="35" t="s">
        <v>2309</v>
      </c>
      <c r="D29" s="13">
        <v>207.13</v>
      </c>
      <c r="E29" s="31"/>
    </row>
    <row r="30" s="17" customFormat="1" ht="22" customHeight="1" spans="1:5">
      <c r="A30" s="34"/>
      <c r="B30" s="34" t="s">
        <v>2295</v>
      </c>
      <c r="C30" s="35" t="s">
        <v>2310</v>
      </c>
      <c r="D30" s="13">
        <v>90.61</v>
      </c>
      <c r="E30" s="31"/>
    </row>
    <row r="31" s="17" customFormat="1" ht="22" customHeight="1" spans="1:5">
      <c r="A31" s="34"/>
      <c r="B31" s="34" t="s">
        <v>2299</v>
      </c>
      <c r="C31" s="35" t="s">
        <v>1128</v>
      </c>
      <c r="D31" s="13">
        <v>273.38</v>
      </c>
      <c r="E31" s="31"/>
    </row>
    <row r="32" s="17" customFormat="1" ht="22" customHeight="1" spans="1:5">
      <c r="A32" s="34"/>
      <c r="B32" s="34" t="s">
        <v>2311</v>
      </c>
      <c r="C32" s="35" t="s">
        <v>2312</v>
      </c>
      <c r="D32" s="13">
        <v>112.94</v>
      </c>
      <c r="E32" s="31"/>
    </row>
    <row r="33" s="17" customFormat="1" ht="22" customHeight="1" spans="1:5">
      <c r="A33" s="34"/>
      <c r="B33" s="34" t="s">
        <v>2313</v>
      </c>
      <c r="C33" s="35" t="s">
        <v>1117</v>
      </c>
      <c r="D33" s="13">
        <v>71.9</v>
      </c>
      <c r="E33" s="31"/>
    </row>
    <row r="34" s="17" customFormat="1" ht="22" customHeight="1" spans="1:5">
      <c r="A34" s="34"/>
      <c r="B34" s="34" t="s">
        <v>2314</v>
      </c>
      <c r="C34" s="35" t="s">
        <v>1118</v>
      </c>
      <c r="D34" s="13">
        <v>60.25</v>
      </c>
      <c r="E34" s="31"/>
    </row>
    <row r="35" s="17" customFormat="1" ht="22" customHeight="1" spans="1:5">
      <c r="A35" s="34"/>
      <c r="B35" s="34" t="s">
        <v>2315</v>
      </c>
      <c r="C35" s="35" t="s">
        <v>1124</v>
      </c>
      <c r="D35" s="13">
        <v>40.15</v>
      </c>
      <c r="E35" s="31"/>
    </row>
    <row r="36" s="17" customFormat="1" ht="22" customHeight="1" spans="1:5">
      <c r="A36" s="34"/>
      <c r="B36" s="34" t="s">
        <v>2316</v>
      </c>
      <c r="C36" s="35" t="s">
        <v>2317</v>
      </c>
      <c r="D36" s="13">
        <v>10</v>
      </c>
      <c r="E36" s="31"/>
    </row>
    <row r="37" s="17" customFormat="1" ht="22" customHeight="1" spans="1:5">
      <c r="A37" s="34"/>
      <c r="B37" s="34" t="s">
        <v>2318</v>
      </c>
      <c r="C37" s="35" t="s">
        <v>2319</v>
      </c>
      <c r="D37" s="13">
        <v>338.476</v>
      </c>
      <c r="E37" s="31"/>
    </row>
    <row r="38" s="17" customFormat="1" ht="22" customHeight="1" spans="1:5">
      <c r="A38" s="34"/>
      <c r="B38" s="34" t="s">
        <v>2320</v>
      </c>
      <c r="C38" s="35" t="s">
        <v>1122</v>
      </c>
      <c r="D38" s="13">
        <v>114.3</v>
      </c>
      <c r="E38" s="31"/>
    </row>
    <row r="39" s="17" customFormat="1" ht="22" customHeight="1" spans="1:5">
      <c r="A39" s="34"/>
      <c r="B39" s="34" t="s">
        <v>2321</v>
      </c>
      <c r="C39" s="35" t="s">
        <v>2322</v>
      </c>
      <c r="D39" s="13">
        <v>175.2</v>
      </c>
      <c r="E39" s="31"/>
    </row>
    <row r="40" s="17" customFormat="1" ht="22" customHeight="1" spans="1:5">
      <c r="A40" s="34"/>
      <c r="B40" s="34" t="s">
        <v>2323</v>
      </c>
      <c r="C40" s="35" t="s">
        <v>1126</v>
      </c>
      <c r="D40" s="13">
        <v>270</v>
      </c>
      <c r="E40" s="31"/>
    </row>
    <row r="41" s="17" customFormat="1" ht="22" customHeight="1" spans="1:5">
      <c r="A41" s="34"/>
      <c r="B41" s="34" t="s">
        <v>1112</v>
      </c>
      <c r="C41" s="35" t="s">
        <v>1129</v>
      </c>
      <c r="D41" s="13">
        <v>123774.328677</v>
      </c>
      <c r="E41" s="31"/>
    </row>
    <row r="42" s="17" customFormat="1" ht="22" customHeight="1" spans="1:5">
      <c r="A42" s="30" t="s">
        <v>2324</v>
      </c>
      <c r="B42" s="30"/>
      <c r="C42" s="32" t="s">
        <v>1142</v>
      </c>
      <c r="D42" s="13">
        <v>51815.60478</v>
      </c>
      <c r="E42" s="31"/>
    </row>
    <row r="43" s="17" customFormat="1" ht="22" customHeight="1" spans="1:5">
      <c r="A43" s="34"/>
      <c r="B43" s="34" t="s">
        <v>1106</v>
      </c>
      <c r="C43" s="35" t="s">
        <v>2325</v>
      </c>
      <c r="D43" s="13">
        <v>30.03698</v>
      </c>
      <c r="E43" s="31"/>
    </row>
    <row r="44" s="18" customFormat="1" ht="22" customHeight="1" spans="1:5">
      <c r="A44" s="34"/>
      <c r="B44" s="34" t="s">
        <v>1108</v>
      </c>
      <c r="C44" s="35" t="s">
        <v>2326</v>
      </c>
      <c r="D44" s="13">
        <v>18054.8478</v>
      </c>
      <c r="E44" s="33"/>
    </row>
    <row r="45" s="17" customFormat="1" ht="22" customHeight="1" spans="1:5">
      <c r="A45" s="34"/>
      <c r="B45" s="34" t="s">
        <v>1121</v>
      </c>
      <c r="C45" s="35" t="s">
        <v>2327</v>
      </c>
      <c r="D45" s="13">
        <v>14821</v>
      </c>
      <c r="E45" s="31"/>
    </row>
    <row r="46" s="17" customFormat="1" ht="22" customHeight="1" spans="1:5">
      <c r="A46" s="34"/>
      <c r="B46" s="34" t="s">
        <v>1125</v>
      </c>
      <c r="C46" s="35" t="s">
        <v>1144</v>
      </c>
      <c r="D46" s="13">
        <v>500</v>
      </c>
      <c r="E46" s="31"/>
    </row>
    <row r="47" s="17" customFormat="1" ht="22" customHeight="1" spans="1:5">
      <c r="A47" s="34"/>
      <c r="B47" s="34" t="s">
        <v>1112</v>
      </c>
      <c r="C47" s="35" t="s">
        <v>1146</v>
      </c>
      <c r="D47" s="13">
        <v>18409.72</v>
      </c>
      <c r="E47" s="31"/>
    </row>
    <row r="48" s="17" customFormat="1" ht="22" customHeight="1" spans="1:5">
      <c r="A48" s="30" t="s">
        <v>2328</v>
      </c>
      <c r="B48" s="30"/>
      <c r="C48" s="32" t="s">
        <v>1151</v>
      </c>
      <c r="D48" s="13">
        <v>7020</v>
      </c>
      <c r="E48" s="31"/>
    </row>
    <row r="49" s="17" customFormat="1" ht="22" customHeight="1" spans="1:5">
      <c r="A49" s="34"/>
      <c r="B49" s="34" t="s">
        <v>1106</v>
      </c>
      <c r="C49" s="35" t="s">
        <v>1152</v>
      </c>
      <c r="D49" s="13">
        <v>7000</v>
      </c>
      <c r="E49" s="31"/>
    </row>
    <row r="50" s="17" customFormat="1" ht="22" customHeight="1" spans="1:5">
      <c r="A50" s="34"/>
      <c r="B50" s="34" t="s">
        <v>1108</v>
      </c>
      <c r="C50" s="35" t="s">
        <v>1153</v>
      </c>
      <c r="D50" s="13">
        <v>20</v>
      </c>
      <c r="E50" s="31"/>
    </row>
    <row r="51" s="17" customFormat="1" ht="22" customHeight="1" spans="1:5">
      <c r="A51" s="30" t="s">
        <v>2329</v>
      </c>
      <c r="B51" s="30"/>
      <c r="C51" s="32" t="s">
        <v>2330</v>
      </c>
      <c r="D51" s="13">
        <v>4000</v>
      </c>
      <c r="E51" s="31"/>
    </row>
    <row r="52" s="17" customFormat="1" ht="22" customHeight="1" spans="1:5">
      <c r="A52" s="34"/>
      <c r="B52" s="34" t="s">
        <v>1121</v>
      </c>
      <c r="C52" s="35" t="s">
        <v>1136</v>
      </c>
      <c r="D52" s="13">
        <v>4000</v>
      </c>
      <c r="E52" s="31"/>
    </row>
    <row r="53" s="17" customFormat="1" ht="22" customHeight="1" spans="1:5">
      <c r="A53" s="30" t="s">
        <v>2331</v>
      </c>
      <c r="B53" s="30"/>
      <c r="C53" s="32" t="s">
        <v>2332</v>
      </c>
      <c r="D53" s="13">
        <v>4530</v>
      </c>
      <c r="E53" s="31"/>
    </row>
    <row r="54" s="17" customFormat="1" ht="22" customHeight="1" spans="1:5">
      <c r="A54" s="34"/>
      <c r="B54" s="34" t="s">
        <v>1123</v>
      </c>
      <c r="C54" s="35" t="s">
        <v>1133</v>
      </c>
      <c r="D54" s="13">
        <v>4530</v>
      </c>
      <c r="E54" s="31"/>
    </row>
    <row r="55" ht="22" customHeight="1" spans="1:5">
      <c r="A55" s="30" t="s">
        <v>2333</v>
      </c>
      <c r="B55" s="30"/>
      <c r="C55" s="32" t="s">
        <v>1148</v>
      </c>
      <c r="D55" s="13">
        <v>29269</v>
      </c>
      <c r="E55" s="31"/>
    </row>
    <row r="56" ht="22" customHeight="1" spans="1:5">
      <c r="A56" s="34"/>
      <c r="B56" s="34" t="s">
        <v>1108</v>
      </c>
      <c r="C56" s="35" t="s">
        <v>1149</v>
      </c>
      <c r="D56" s="13">
        <v>29269</v>
      </c>
      <c r="E56" s="31"/>
    </row>
  </sheetData>
  <mergeCells count="9">
    <mergeCell ref="A2:E2"/>
    <mergeCell ref="A3:D3"/>
    <mergeCell ref="A4:B4"/>
    <mergeCell ref="A7:C7"/>
    <mergeCell ref="A5:A6"/>
    <mergeCell ref="B5:B6"/>
    <mergeCell ref="C4:C6"/>
    <mergeCell ref="D4:D6"/>
    <mergeCell ref="E4:E6"/>
  </mergeCells>
  <printOptions horizontalCentered="1"/>
  <pageMargins left="0.751388888888889" right="0.751388888888889" top="1" bottom="1" header="0.5" footer="0.5"/>
  <pageSetup paperSize="9" orientation="portrait" horizontalDpi="600"/>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777"/>
  <sheetViews>
    <sheetView tabSelected="1" zoomScale="90" zoomScaleNormal="90" workbookViewId="0">
      <selection activeCell="K10" sqref="K10"/>
    </sheetView>
  </sheetViews>
  <sheetFormatPr defaultColWidth="10" defaultRowHeight="14.4"/>
  <cols>
    <col min="1" max="1" width="4.47222222222222" style="1" customWidth="1"/>
    <col min="2" max="2" width="4.75" style="1" customWidth="1"/>
    <col min="3" max="3" width="4.47222222222222" style="1" customWidth="1"/>
    <col min="4" max="4" width="19.2685185185185" style="1" customWidth="1"/>
    <col min="5" max="5" width="46.9537037037037" style="1" customWidth="1"/>
    <col min="6" max="6" width="13.0277777777778" customWidth="1"/>
    <col min="7" max="7" width="12.3518518518519" customWidth="1"/>
    <col min="8" max="8" width="12.2037037037037" customWidth="1"/>
    <col min="9" max="9" width="13.1574074074074" customWidth="1"/>
    <col min="10" max="10" width="12.2037037037037" customWidth="1"/>
    <col min="11" max="11" width="14.3796296296296" customWidth="1"/>
    <col min="12" max="12" width="12.0740740740741" customWidth="1"/>
    <col min="13" max="13" width="31.3611111111111" style="1" customWidth="1"/>
    <col min="14" max="14" width="9.76851851851852" customWidth="1"/>
  </cols>
  <sheetData>
    <row r="1" ht="19" customHeight="1" spans="1:13">
      <c r="A1" s="2" t="s">
        <v>79</v>
      </c>
    </row>
    <row r="2" customFormat="1" ht="29.35" customHeight="1" spans="1:13">
      <c r="A2" s="3" t="s">
        <v>2334</v>
      </c>
      <c r="B2" s="3"/>
      <c r="C2" s="3"/>
      <c r="D2" s="3"/>
      <c r="E2" s="3"/>
      <c r="F2" s="3"/>
      <c r="G2" s="3"/>
      <c r="H2" s="3"/>
      <c r="I2" s="3"/>
      <c r="J2" s="3"/>
      <c r="K2" s="3"/>
      <c r="L2" s="3"/>
      <c r="M2" s="3"/>
    </row>
    <row r="3" customFormat="1" ht="21" customHeight="1" spans="1:13">
      <c r="A3" s="4"/>
      <c r="B3" s="4"/>
      <c r="C3" s="4"/>
      <c r="D3" s="4"/>
      <c r="E3" s="4"/>
      <c r="F3" s="5"/>
      <c r="G3" s="5"/>
      <c r="H3" s="5"/>
      <c r="J3" s="5"/>
      <c r="M3" s="6" t="s">
        <v>375</v>
      </c>
    </row>
    <row r="4" customFormat="1" ht="20.35" customHeight="1" spans="1:13">
      <c r="A4" s="7" t="s">
        <v>1306</v>
      </c>
      <c r="B4" s="7"/>
      <c r="C4" s="7"/>
      <c r="D4" s="7" t="s">
        <v>83</v>
      </c>
      <c r="E4" s="7" t="s">
        <v>2335</v>
      </c>
      <c r="F4" s="7" t="s">
        <v>378</v>
      </c>
      <c r="G4" s="7"/>
      <c r="H4" s="7"/>
      <c r="I4" s="7" t="s">
        <v>2336</v>
      </c>
      <c r="J4" s="7"/>
      <c r="K4" s="7"/>
      <c r="L4" s="7"/>
      <c r="M4" s="7" t="s">
        <v>1308</v>
      </c>
    </row>
    <row r="5" customFormat="1" ht="22" customHeight="1" spans="1:13">
      <c r="A5" s="7"/>
      <c r="B5" s="7"/>
      <c r="C5" s="7"/>
      <c r="D5" s="7"/>
      <c r="E5" s="7"/>
      <c r="F5" s="7" t="s">
        <v>2337</v>
      </c>
      <c r="G5" s="7" t="s">
        <v>383</v>
      </c>
      <c r="H5" s="7" t="s">
        <v>384</v>
      </c>
      <c r="I5" s="7" t="s">
        <v>590</v>
      </c>
      <c r="J5" s="7" t="s">
        <v>2338</v>
      </c>
      <c r="K5" s="7"/>
      <c r="L5" s="7"/>
      <c r="M5" s="7"/>
    </row>
    <row r="6" customFormat="1" ht="44" customHeight="1" spans="1:13">
      <c r="A6" s="7" t="s">
        <v>1095</v>
      </c>
      <c r="B6" s="7" t="s">
        <v>1096</v>
      </c>
      <c r="C6" s="7" t="s">
        <v>2096</v>
      </c>
      <c r="D6" s="7"/>
      <c r="E6" s="7"/>
      <c r="F6" s="7"/>
      <c r="G6" s="7"/>
      <c r="H6" s="7"/>
      <c r="I6" s="7"/>
      <c r="J6" s="7" t="s">
        <v>1099</v>
      </c>
      <c r="K6" s="7" t="s">
        <v>2221</v>
      </c>
      <c r="L6" s="7" t="s">
        <v>2222</v>
      </c>
      <c r="M6" s="7"/>
    </row>
    <row r="7" customFormat="1" ht="25" customHeight="1" spans="1:13">
      <c r="A7" s="7"/>
      <c r="B7" s="7"/>
      <c r="C7" s="7"/>
      <c r="D7" s="7"/>
      <c r="E7" s="7" t="s">
        <v>2337</v>
      </c>
      <c r="F7" s="8">
        <v>411300</v>
      </c>
      <c r="G7" s="8">
        <v>359687.16</v>
      </c>
      <c r="H7" s="8">
        <v>51612.84</v>
      </c>
      <c r="I7" s="8">
        <v>411300</v>
      </c>
      <c r="J7" s="8">
        <v>411300</v>
      </c>
      <c r="K7" s="8">
        <v>393346.651323</v>
      </c>
      <c r="L7" s="8">
        <v>17953.348677</v>
      </c>
      <c r="M7" s="7"/>
    </row>
    <row r="8" customFormat="1" ht="22.75" customHeight="1" spans="1:13">
      <c r="A8" s="9"/>
      <c r="B8" s="9"/>
      <c r="C8" s="9"/>
      <c r="D8" s="10" t="s">
        <v>2339</v>
      </c>
      <c r="E8" s="10" t="s">
        <v>86</v>
      </c>
      <c r="F8" s="8">
        <v>1342.554264</v>
      </c>
      <c r="G8" s="8">
        <v>1342.554264</v>
      </c>
      <c r="H8" s="8"/>
      <c r="I8" s="8">
        <v>1342.554264</v>
      </c>
      <c r="J8" s="8">
        <v>1342.554264</v>
      </c>
      <c r="K8" s="8">
        <v>1342.554264</v>
      </c>
      <c r="L8" s="8">
        <v>0</v>
      </c>
      <c r="M8" s="9"/>
    </row>
    <row r="9" customFormat="1" ht="22.75" customHeight="1" spans="1:13">
      <c r="A9" s="9"/>
      <c r="B9" s="9"/>
      <c r="C9" s="9"/>
      <c r="D9" s="10" t="s">
        <v>2340</v>
      </c>
      <c r="E9" s="10" t="s">
        <v>2341</v>
      </c>
      <c r="F9" s="8">
        <v>1342.554264</v>
      </c>
      <c r="G9" s="8">
        <v>1342.554264</v>
      </c>
      <c r="H9" s="8"/>
      <c r="I9" s="8">
        <v>1342.554264</v>
      </c>
      <c r="J9" s="8">
        <v>1342.554264</v>
      </c>
      <c r="K9" s="8">
        <v>1342.554264</v>
      </c>
      <c r="L9" s="8">
        <v>0</v>
      </c>
      <c r="M9" s="9"/>
    </row>
    <row r="10" customFormat="1" ht="30.9" customHeight="1" spans="1:13">
      <c r="A10" s="9"/>
      <c r="B10" s="9"/>
      <c r="C10" s="9"/>
      <c r="D10" s="10"/>
      <c r="E10" s="10" t="s">
        <v>2342</v>
      </c>
      <c r="F10" s="8">
        <v>931.754264</v>
      </c>
      <c r="G10" s="8">
        <v>931.754264</v>
      </c>
      <c r="H10" s="8"/>
      <c r="I10" s="8">
        <v>931.754264</v>
      </c>
      <c r="J10" s="8">
        <v>931.754264</v>
      </c>
      <c r="K10" s="8">
        <v>931.754264</v>
      </c>
      <c r="L10" s="8"/>
      <c r="M10" s="9"/>
    </row>
    <row r="11" customFormat="1" ht="30.9" customHeight="1" spans="1:13">
      <c r="A11" s="9"/>
      <c r="B11" s="9"/>
      <c r="C11" s="9"/>
      <c r="D11" s="10"/>
      <c r="E11" s="10" t="s">
        <v>2343</v>
      </c>
      <c r="F11" s="8">
        <v>82.8</v>
      </c>
      <c r="G11" s="8">
        <v>82.8</v>
      </c>
      <c r="H11" s="8"/>
      <c r="I11" s="8">
        <v>82.8</v>
      </c>
      <c r="J11" s="8">
        <v>82.8</v>
      </c>
      <c r="K11" s="8">
        <v>82.8</v>
      </c>
      <c r="L11" s="8"/>
      <c r="M11" s="9"/>
    </row>
    <row r="12" customFormat="1" ht="22.75" customHeight="1" spans="1:13">
      <c r="A12" s="11" t="s">
        <v>592</v>
      </c>
      <c r="B12" s="11" t="s">
        <v>1106</v>
      </c>
      <c r="C12" s="11" t="s">
        <v>1106</v>
      </c>
      <c r="D12" s="12" t="s">
        <v>2344</v>
      </c>
      <c r="E12" s="10" t="s">
        <v>2345</v>
      </c>
      <c r="F12" s="13">
        <v>82.8</v>
      </c>
      <c r="G12" s="13">
        <v>82.8</v>
      </c>
      <c r="H12" s="13"/>
      <c r="I12" s="13">
        <v>82.8</v>
      </c>
      <c r="J12" s="13">
        <v>82.8</v>
      </c>
      <c r="K12" s="13">
        <v>82.8</v>
      </c>
      <c r="L12" s="13"/>
      <c r="M12" s="14" t="s">
        <v>1097</v>
      </c>
    </row>
    <row r="13" customFormat="1" ht="30.9" customHeight="1" spans="1:13">
      <c r="A13" s="9"/>
      <c r="B13" s="9"/>
      <c r="C13" s="9"/>
      <c r="D13" s="10"/>
      <c r="E13" s="10" t="s">
        <v>2346</v>
      </c>
      <c r="F13" s="8">
        <v>94</v>
      </c>
      <c r="G13" s="8">
        <v>94</v>
      </c>
      <c r="H13" s="8"/>
      <c r="I13" s="8">
        <v>94</v>
      </c>
      <c r="J13" s="8">
        <v>94</v>
      </c>
      <c r="K13" s="8">
        <v>94</v>
      </c>
      <c r="L13" s="8"/>
      <c r="M13" s="9"/>
    </row>
    <row r="14" customFormat="1" ht="22.75" customHeight="1" spans="1:13">
      <c r="A14" s="11" t="s">
        <v>592</v>
      </c>
      <c r="B14" s="11" t="s">
        <v>1106</v>
      </c>
      <c r="C14" s="11" t="s">
        <v>1106</v>
      </c>
      <c r="D14" s="12" t="s">
        <v>2344</v>
      </c>
      <c r="E14" s="10" t="s">
        <v>2347</v>
      </c>
      <c r="F14" s="13">
        <v>94</v>
      </c>
      <c r="G14" s="13">
        <v>94</v>
      </c>
      <c r="H14" s="13"/>
      <c r="I14" s="13">
        <v>94</v>
      </c>
      <c r="J14" s="13">
        <v>94</v>
      </c>
      <c r="K14" s="13">
        <v>94</v>
      </c>
      <c r="L14" s="13"/>
      <c r="M14" s="14" t="s">
        <v>2348</v>
      </c>
    </row>
    <row r="15" customFormat="1" ht="30.9" customHeight="1" spans="1:13">
      <c r="A15" s="9"/>
      <c r="B15" s="9"/>
      <c r="C15" s="9"/>
      <c r="D15" s="10"/>
      <c r="E15" s="10" t="s">
        <v>2349</v>
      </c>
      <c r="F15" s="8">
        <v>234</v>
      </c>
      <c r="G15" s="8">
        <v>234</v>
      </c>
      <c r="H15" s="8"/>
      <c r="I15" s="8">
        <v>234</v>
      </c>
      <c r="J15" s="8">
        <v>234</v>
      </c>
      <c r="K15" s="8">
        <v>234</v>
      </c>
      <c r="L15" s="8"/>
      <c r="M15" s="9"/>
    </row>
    <row r="16" customFormat="1" ht="22.75" customHeight="1" spans="1:13">
      <c r="A16" s="11" t="s">
        <v>592</v>
      </c>
      <c r="B16" s="11" t="s">
        <v>1106</v>
      </c>
      <c r="C16" s="11" t="s">
        <v>1108</v>
      </c>
      <c r="D16" s="12" t="s">
        <v>2350</v>
      </c>
      <c r="E16" s="10" t="s">
        <v>2351</v>
      </c>
      <c r="F16" s="13">
        <v>84</v>
      </c>
      <c r="G16" s="13">
        <v>84</v>
      </c>
      <c r="H16" s="13"/>
      <c r="I16" s="13">
        <v>84</v>
      </c>
      <c r="J16" s="13">
        <v>84</v>
      </c>
      <c r="K16" s="13">
        <v>84</v>
      </c>
      <c r="L16" s="13"/>
      <c r="M16" s="14" t="s">
        <v>1350</v>
      </c>
    </row>
    <row r="17" customFormat="1" ht="22.75" customHeight="1" spans="1:13">
      <c r="A17" s="11" t="s">
        <v>592</v>
      </c>
      <c r="B17" s="11" t="s">
        <v>1106</v>
      </c>
      <c r="C17" s="11" t="s">
        <v>1119</v>
      </c>
      <c r="D17" s="12" t="s">
        <v>2352</v>
      </c>
      <c r="E17" s="10" t="s">
        <v>2353</v>
      </c>
      <c r="F17" s="13">
        <v>150</v>
      </c>
      <c r="G17" s="13">
        <v>150</v>
      </c>
      <c r="H17" s="13"/>
      <c r="I17" s="13">
        <v>150</v>
      </c>
      <c r="J17" s="13">
        <v>150</v>
      </c>
      <c r="K17" s="13">
        <v>150</v>
      </c>
      <c r="L17" s="13"/>
      <c r="M17" s="14" t="s">
        <v>1349</v>
      </c>
    </row>
    <row r="18" customFormat="1" ht="22.75" customHeight="1" spans="1:13">
      <c r="A18" s="9"/>
      <c r="B18" s="9"/>
      <c r="C18" s="9"/>
      <c r="D18" s="10" t="s">
        <v>1772</v>
      </c>
      <c r="E18" s="10" t="s">
        <v>87</v>
      </c>
      <c r="F18" s="8">
        <v>974.1379</v>
      </c>
      <c r="G18" s="8">
        <v>974.1379</v>
      </c>
      <c r="H18" s="8"/>
      <c r="I18" s="8">
        <v>974.1379</v>
      </c>
      <c r="J18" s="8">
        <v>974.1379</v>
      </c>
      <c r="K18" s="8">
        <v>974.1379</v>
      </c>
      <c r="L18" s="8">
        <v>0</v>
      </c>
      <c r="M18" s="9"/>
    </row>
    <row r="19" customFormat="1" ht="22.75" customHeight="1" spans="1:13">
      <c r="A19" s="9"/>
      <c r="B19" s="9"/>
      <c r="C19" s="9"/>
      <c r="D19" s="10" t="s">
        <v>2354</v>
      </c>
      <c r="E19" s="10" t="s">
        <v>2355</v>
      </c>
      <c r="F19" s="8">
        <v>974.1379</v>
      </c>
      <c r="G19" s="8">
        <v>974.1379</v>
      </c>
      <c r="H19" s="8"/>
      <c r="I19" s="8">
        <v>974.1379</v>
      </c>
      <c r="J19" s="8">
        <v>974.1379</v>
      </c>
      <c r="K19" s="8">
        <v>974.1379</v>
      </c>
      <c r="L19" s="8">
        <v>0</v>
      </c>
      <c r="M19" s="9"/>
    </row>
    <row r="20" customFormat="1" ht="30.9" customHeight="1" spans="1:13">
      <c r="A20" s="9"/>
      <c r="B20" s="9"/>
      <c r="C20" s="9"/>
      <c r="D20" s="10"/>
      <c r="E20" s="10" t="s">
        <v>2342</v>
      </c>
      <c r="F20" s="8">
        <v>667.5379</v>
      </c>
      <c r="G20" s="8">
        <v>667.5379</v>
      </c>
      <c r="H20" s="8"/>
      <c r="I20" s="8">
        <v>667.5379</v>
      </c>
      <c r="J20" s="8">
        <v>667.5379</v>
      </c>
      <c r="K20" s="8">
        <v>667.5379</v>
      </c>
      <c r="L20" s="8"/>
      <c r="M20" s="9"/>
    </row>
    <row r="21" customFormat="1" ht="30.9" customHeight="1" spans="1:13">
      <c r="A21" s="9"/>
      <c r="B21" s="9"/>
      <c r="C21" s="9"/>
      <c r="D21" s="10"/>
      <c r="E21" s="10" t="s">
        <v>2343</v>
      </c>
      <c r="F21" s="8">
        <v>57.6</v>
      </c>
      <c r="G21" s="8">
        <v>57.6</v>
      </c>
      <c r="H21" s="8"/>
      <c r="I21" s="8">
        <v>57.6</v>
      </c>
      <c r="J21" s="8">
        <v>57.6</v>
      </c>
      <c r="K21" s="8">
        <v>57.6</v>
      </c>
      <c r="L21" s="8"/>
      <c r="M21" s="9"/>
    </row>
    <row r="22" customFormat="1" ht="22.75" customHeight="1" spans="1:13">
      <c r="A22" s="11" t="s">
        <v>592</v>
      </c>
      <c r="B22" s="11" t="s">
        <v>1108</v>
      </c>
      <c r="C22" s="11" t="s">
        <v>1106</v>
      </c>
      <c r="D22" s="12" t="s">
        <v>2344</v>
      </c>
      <c r="E22" s="10" t="s">
        <v>2345</v>
      </c>
      <c r="F22" s="13">
        <v>57.6</v>
      </c>
      <c r="G22" s="13">
        <v>57.6</v>
      </c>
      <c r="H22" s="13"/>
      <c r="I22" s="13">
        <v>57.6</v>
      </c>
      <c r="J22" s="13">
        <v>57.6</v>
      </c>
      <c r="K22" s="13">
        <v>57.6</v>
      </c>
      <c r="L22" s="13"/>
      <c r="M22" s="14" t="s">
        <v>1097</v>
      </c>
    </row>
    <row r="23" customFormat="1" ht="30.9" customHeight="1" spans="1:13">
      <c r="A23" s="9"/>
      <c r="B23" s="9"/>
      <c r="C23" s="9"/>
      <c r="D23" s="10"/>
      <c r="E23" s="10" t="s">
        <v>2346</v>
      </c>
      <c r="F23" s="8">
        <v>64</v>
      </c>
      <c r="G23" s="8">
        <v>64</v>
      </c>
      <c r="H23" s="8"/>
      <c r="I23" s="8">
        <v>64</v>
      </c>
      <c r="J23" s="8">
        <v>64</v>
      </c>
      <c r="K23" s="8">
        <v>64</v>
      </c>
      <c r="L23" s="8"/>
      <c r="M23" s="9"/>
    </row>
    <row r="24" customFormat="1" ht="22.75" customHeight="1" spans="1:13">
      <c r="A24" s="11" t="s">
        <v>592</v>
      </c>
      <c r="B24" s="11" t="s">
        <v>1108</v>
      </c>
      <c r="C24" s="11" t="s">
        <v>1106</v>
      </c>
      <c r="D24" s="12" t="s">
        <v>2344</v>
      </c>
      <c r="E24" s="10" t="s">
        <v>2347</v>
      </c>
      <c r="F24" s="13">
        <v>64</v>
      </c>
      <c r="G24" s="13">
        <v>64</v>
      </c>
      <c r="H24" s="13"/>
      <c r="I24" s="13">
        <v>64</v>
      </c>
      <c r="J24" s="13">
        <v>64</v>
      </c>
      <c r="K24" s="13">
        <v>64</v>
      </c>
      <c r="L24" s="13"/>
      <c r="M24" s="14" t="s">
        <v>2348</v>
      </c>
    </row>
    <row r="25" customFormat="1" ht="30.9" customHeight="1" spans="1:13">
      <c r="A25" s="9"/>
      <c r="B25" s="9"/>
      <c r="C25" s="9"/>
      <c r="D25" s="10"/>
      <c r="E25" s="10" t="s">
        <v>2349</v>
      </c>
      <c r="F25" s="8">
        <v>185</v>
      </c>
      <c r="G25" s="8">
        <v>185</v>
      </c>
      <c r="H25" s="8"/>
      <c r="I25" s="8">
        <v>185</v>
      </c>
      <c r="J25" s="8">
        <v>185</v>
      </c>
      <c r="K25" s="8">
        <v>185</v>
      </c>
      <c r="L25" s="8"/>
      <c r="M25" s="9"/>
    </row>
    <row r="26" customFormat="1" ht="22.75" customHeight="1" spans="1:13">
      <c r="A26" s="11" t="s">
        <v>592</v>
      </c>
      <c r="B26" s="11" t="s">
        <v>1108</v>
      </c>
      <c r="C26" s="11" t="s">
        <v>1108</v>
      </c>
      <c r="D26" s="12" t="s">
        <v>2350</v>
      </c>
      <c r="E26" s="10" t="s">
        <v>2356</v>
      </c>
      <c r="F26" s="13">
        <v>55</v>
      </c>
      <c r="G26" s="13">
        <v>55</v>
      </c>
      <c r="H26" s="13"/>
      <c r="I26" s="13">
        <v>55</v>
      </c>
      <c r="J26" s="13">
        <v>55</v>
      </c>
      <c r="K26" s="13">
        <v>55</v>
      </c>
      <c r="L26" s="13"/>
      <c r="M26" s="14" t="s">
        <v>1353</v>
      </c>
    </row>
    <row r="27" customFormat="1" ht="22.75" customHeight="1" spans="1:13">
      <c r="A27" s="11" t="s">
        <v>592</v>
      </c>
      <c r="B27" s="11" t="s">
        <v>1108</v>
      </c>
      <c r="C27" s="11" t="s">
        <v>1119</v>
      </c>
      <c r="D27" s="12" t="s">
        <v>2357</v>
      </c>
      <c r="E27" s="10" t="s">
        <v>2358</v>
      </c>
      <c r="F27" s="13">
        <v>130</v>
      </c>
      <c r="G27" s="13">
        <v>130</v>
      </c>
      <c r="H27" s="13"/>
      <c r="I27" s="13">
        <v>130</v>
      </c>
      <c r="J27" s="13">
        <v>130</v>
      </c>
      <c r="K27" s="13">
        <v>130</v>
      </c>
      <c r="L27" s="13"/>
      <c r="M27" s="14" t="s">
        <v>1352</v>
      </c>
    </row>
    <row r="28" customFormat="1" ht="22.75" customHeight="1" spans="1:13">
      <c r="A28" s="9"/>
      <c r="B28" s="9"/>
      <c r="C28" s="9"/>
      <c r="D28" s="10" t="s">
        <v>2359</v>
      </c>
      <c r="E28" s="10" t="s">
        <v>1355</v>
      </c>
      <c r="F28" s="8">
        <v>2167.993536</v>
      </c>
      <c r="G28" s="8">
        <v>2167.993536</v>
      </c>
      <c r="H28" s="8"/>
      <c r="I28" s="8">
        <v>2167.993536</v>
      </c>
      <c r="J28" s="8">
        <v>2167.993536</v>
      </c>
      <c r="K28" s="8">
        <v>2167.993536</v>
      </c>
      <c r="L28" s="8">
        <v>0</v>
      </c>
      <c r="M28" s="9"/>
    </row>
    <row r="29" customFormat="1" ht="22.75" customHeight="1" spans="1:13">
      <c r="A29" s="9"/>
      <c r="B29" s="9"/>
      <c r="C29" s="9"/>
      <c r="D29" s="10" t="s">
        <v>2360</v>
      </c>
      <c r="E29" s="10" t="s">
        <v>2361</v>
      </c>
      <c r="F29" s="8">
        <v>955.329636</v>
      </c>
      <c r="G29" s="8">
        <v>955.329636</v>
      </c>
      <c r="H29" s="8"/>
      <c r="I29" s="8">
        <v>955.329636</v>
      </c>
      <c r="J29" s="8">
        <v>955.329636</v>
      </c>
      <c r="K29" s="8">
        <v>955.329636</v>
      </c>
      <c r="L29" s="8">
        <v>0</v>
      </c>
      <c r="M29" s="9"/>
    </row>
    <row r="30" customFormat="1" ht="30.9" customHeight="1" spans="1:13">
      <c r="A30" s="9"/>
      <c r="B30" s="9"/>
      <c r="C30" s="9"/>
      <c r="D30" s="10"/>
      <c r="E30" s="10" t="s">
        <v>2342</v>
      </c>
      <c r="F30" s="8">
        <v>776.329636</v>
      </c>
      <c r="G30" s="8">
        <v>776.329636</v>
      </c>
      <c r="H30" s="8"/>
      <c r="I30" s="8">
        <v>776.329636</v>
      </c>
      <c r="J30" s="8">
        <v>776.329636</v>
      </c>
      <c r="K30" s="8">
        <v>776.329636</v>
      </c>
      <c r="L30" s="8"/>
      <c r="M30" s="9"/>
    </row>
    <row r="31" customFormat="1" ht="30.9" customHeight="1" spans="1:13">
      <c r="A31" s="9"/>
      <c r="B31" s="9"/>
      <c r="C31" s="9"/>
      <c r="D31" s="10"/>
      <c r="E31" s="10" t="s">
        <v>2343</v>
      </c>
      <c r="F31" s="8">
        <v>72</v>
      </c>
      <c r="G31" s="8">
        <v>72</v>
      </c>
      <c r="H31" s="8"/>
      <c r="I31" s="8">
        <v>72</v>
      </c>
      <c r="J31" s="8">
        <v>72</v>
      </c>
      <c r="K31" s="8">
        <v>72</v>
      </c>
      <c r="L31" s="8"/>
      <c r="M31" s="9"/>
    </row>
    <row r="32" customFormat="1" ht="22.75" customHeight="1" spans="1:13">
      <c r="A32" s="11" t="s">
        <v>592</v>
      </c>
      <c r="B32" s="11" t="s">
        <v>1110</v>
      </c>
      <c r="C32" s="11" t="s">
        <v>1106</v>
      </c>
      <c r="D32" s="12" t="s">
        <v>2344</v>
      </c>
      <c r="E32" s="10" t="s">
        <v>2345</v>
      </c>
      <c r="F32" s="13">
        <v>72</v>
      </c>
      <c r="G32" s="13">
        <v>72</v>
      </c>
      <c r="H32" s="13"/>
      <c r="I32" s="13">
        <v>72</v>
      </c>
      <c r="J32" s="13">
        <v>72</v>
      </c>
      <c r="K32" s="13">
        <v>72</v>
      </c>
      <c r="L32" s="13"/>
      <c r="M32" s="14" t="s">
        <v>1097</v>
      </c>
    </row>
    <row r="33" customFormat="1" ht="30.9" customHeight="1" spans="1:13">
      <c r="A33" s="9"/>
      <c r="B33" s="9"/>
      <c r="C33" s="9"/>
      <c r="D33" s="10"/>
      <c r="E33" s="10" t="s">
        <v>2346</v>
      </c>
      <c r="F33" s="8">
        <v>80</v>
      </c>
      <c r="G33" s="8">
        <v>80</v>
      </c>
      <c r="H33" s="8"/>
      <c r="I33" s="8">
        <v>80</v>
      </c>
      <c r="J33" s="8">
        <v>80</v>
      </c>
      <c r="K33" s="8">
        <v>80</v>
      </c>
      <c r="L33" s="8"/>
      <c r="M33" s="9"/>
    </row>
    <row r="34" customFormat="1" ht="22.75" customHeight="1" spans="1:13">
      <c r="A34" s="11" t="s">
        <v>592</v>
      </c>
      <c r="B34" s="11" t="s">
        <v>1110</v>
      </c>
      <c r="C34" s="11" t="s">
        <v>1106</v>
      </c>
      <c r="D34" s="12" t="s">
        <v>2344</v>
      </c>
      <c r="E34" s="10" t="s">
        <v>2347</v>
      </c>
      <c r="F34" s="13">
        <v>80</v>
      </c>
      <c r="G34" s="13">
        <v>80</v>
      </c>
      <c r="H34" s="13"/>
      <c r="I34" s="13">
        <v>80</v>
      </c>
      <c r="J34" s="13">
        <v>80</v>
      </c>
      <c r="K34" s="13">
        <v>80</v>
      </c>
      <c r="L34" s="13"/>
      <c r="M34" s="14" t="s">
        <v>2348</v>
      </c>
    </row>
    <row r="35" customFormat="1" ht="30.9" customHeight="1" spans="1:13">
      <c r="A35" s="9"/>
      <c r="B35" s="9"/>
      <c r="C35" s="9"/>
      <c r="D35" s="10"/>
      <c r="E35" s="10" t="s">
        <v>2349</v>
      </c>
      <c r="F35" s="8">
        <v>27</v>
      </c>
      <c r="G35" s="8">
        <v>27</v>
      </c>
      <c r="H35" s="8"/>
      <c r="I35" s="8">
        <v>27</v>
      </c>
      <c r="J35" s="8">
        <v>27</v>
      </c>
      <c r="K35" s="8">
        <v>27</v>
      </c>
      <c r="L35" s="8"/>
      <c r="M35" s="9"/>
    </row>
    <row r="36" customFormat="1" ht="22.75" customHeight="1" spans="1:13">
      <c r="A36" s="11" t="s">
        <v>592</v>
      </c>
      <c r="B36" s="11" t="s">
        <v>1110</v>
      </c>
      <c r="C36" s="11" t="s">
        <v>1106</v>
      </c>
      <c r="D36" s="12" t="s">
        <v>2344</v>
      </c>
      <c r="E36" s="10" t="s">
        <v>2362</v>
      </c>
      <c r="F36" s="13">
        <v>27</v>
      </c>
      <c r="G36" s="13">
        <v>27</v>
      </c>
      <c r="H36" s="13"/>
      <c r="I36" s="13">
        <v>27</v>
      </c>
      <c r="J36" s="13">
        <v>27</v>
      </c>
      <c r="K36" s="13">
        <v>27</v>
      </c>
      <c r="L36" s="13"/>
      <c r="M36" s="14" t="s">
        <v>2363</v>
      </c>
    </row>
    <row r="37" customFormat="1" ht="22.75" customHeight="1" spans="1:13">
      <c r="A37" s="9"/>
      <c r="B37" s="9"/>
      <c r="C37" s="9"/>
      <c r="D37" s="10" t="s">
        <v>2364</v>
      </c>
      <c r="E37" s="10" t="s">
        <v>2365</v>
      </c>
      <c r="F37" s="8">
        <v>142.85166</v>
      </c>
      <c r="G37" s="8">
        <v>142.85166</v>
      </c>
      <c r="H37" s="8"/>
      <c r="I37" s="8">
        <v>142.85166</v>
      </c>
      <c r="J37" s="8">
        <v>142.85166</v>
      </c>
      <c r="K37" s="8">
        <v>142.85166</v>
      </c>
      <c r="L37" s="8">
        <v>0</v>
      </c>
      <c r="M37" s="9"/>
    </row>
    <row r="38" customFormat="1" ht="30.9" customHeight="1" spans="1:13">
      <c r="A38" s="9"/>
      <c r="B38" s="9"/>
      <c r="C38" s="9"/>
      <c r="D38" s="10"/>
      <c r="E38" s="10" t="s">
        <v>2342</v>
      </c>
      <c r="F38" s="8">
        <v>108.65166</v>
      </c>
      <c r="G38" s="8">
        <v>108.65166</v>
      </c>
      <c r="H38" s="8"/>
      <c r="I38" s="8">
        <v>108.65166</v>
      </c>
      <c r="J38" s="8">
        <v>108.65166</v>
      </c>
      <c r="K38" s="8">
        <v>108.65166</v>
      </c>
      <c r="L38" s="8"/>
      <c r="M38" s="9"/>
    </row>
    <row r="39" customFormat="1" ht="30.9" customHeight="1" spans="1:13">
      <c r="A39" s="9"/>
      <c r="B39" s="9"/>
      <c r="C39" s="9"/>
      <c r="D39" s="10"/>
      <c r="E39" s="10" t="s">
        <v>2343</v>
      </c>
      <c r="F39" s="8">
        <v>16.2</v>
      </c>
      <c r="G39" s="8">
        <v>16.2</v>
      </c>
      <c r="H39" s="8"/>
      <c r="I39" s="8">
        <v>16.2</v>
      </c>
      <c r="J39" s="8">
        <v>16.2</v>
      </c>
      <c r="K39" s="8">
        <v>16.2</v>
      </c>
      <c r="L39" s="8"/>
      <c r="M39" s="9"/>
    </row>
    <row r="40" customFormat="1" ht="22.75" customHeight="1" spans="1:13">
      <c r="A40" s="11" t="s">
        <v>592</v>
      </c>
      <c r="B40" s="11" t="s">
        <v>1110</v>
      </c>
      <c r="C40" s="11" t="s">
        <v>2366</v>
      </c>
      <c r="D40" s="12" t="s">
        <v>2367</v>
      </c>
      <c r="E40" s="10" t="s">
        <v>2345</v>
      </c>
      <c r="F40" s="13">
        <v>16.2</v>
      </c>
      <c r="G40" s="13">
        <v>16.2</v>
      </c>
      <c r="H40" s="13"/>
      <c r="I40" s="13">
        <v>16.2</v>
      </c>
      <c r="J40" s="13">
        <v>16.2</v>
      </c>
      <c r="K40" s="13">
        <v>16.2</v>
      </c>
      <c r="L40" s="13"/>
      <c r="M40" s="14" t="s">
        <v>1097</v>
      </c>
    </row>
    <row r="41" customFormat="1" ht="30.9" customHeight="1" spans="1:13">
      <c r="A41" s="9"/>
      <c r="B41" s="9"/>
      <c r="C41" s="9"/>
      <c r="D41" s="10"/>
      <c r="E41" s="10" t="s">
        <v>2346</v>
      </c>
      <c r="F41" s="8">
        <v>18</v>
      </c>
      <c r="G41" s="8">
        <v>18</v>
      </c>
      <c r="H41" s="8"/>
      <c r="I41" s="8">
        <v>18</v>
      </c>
      <c r="J41" s="8">
        <v>18</v>
      </c>
      <c r="K41" s="8">
        <v>18</v>
      </c>
      <c r="L41" s="8"/>
      <c r="M41" s="9"/>
    </row>
    <row r="42" customFormat="1" ht="22.75" customHeight="1" spans="1:13">
      <c r="A42" s="11" t="s">
        <v>592</v>
      </c>
      <c r="B42" s="11" t="s">
        <v>1110</v>
      </c>
      <c r="C42" s="11" t="s">
        <v>2366</v>
      </c>
      <c r="D42" s="12" t="s">
        <v>2367</v>
      </c>
      <c r="E42" s="10" t="s">
        <v>2347</v>
      </c>
      <c r="F42" s="13">
        <v>18</v>
      </c>
      <c r="G42" s="13">
        <v>18</v>
      </c>
      <c r="H42" s="13"/>
      <c r="I42" s="13">
        <v>18</v>
      </c>
      <c r="J42" s="13">
        <v>18</v>
      </c>
      <c r="K42" s="13">
        <v>18</v>
      </c>
      <c r="L42" s="13"/>
      <c r="M42" s="14" t="s">
        <v>2348</v>
      </c>
    </row>
    <row r="43" customFormat="1" ht="22.75" customHeight="1" spans="1:13">
      <c r="A43" s="9"/>
      <c r="B43" s="9"/>
      <c r="C43" s="9"/>
      <c r="D43" s="10" t="s">
        <v>2368</v>
      </c>
      <c r="E43" s="10" t="s">
        <v>2369</v>
      </c>
      <c r="F43" s="8">
        <v>321.600084</v>
      </c>
      <c r="G43" s="8">
        <v>321.600084</v>
      </c>
      <c r="H43" s="8"/>
      <c r="I43" s="8">
        <v>321.600084</v>
      </c>
      <c r="J43" s="8">
        <v>321.600084</v>
      </c>
      <c r="K43" s="8">
        <v>321.600084</v>
      </c>
      <c r="L43" s="8">
        <v>0</v>
      </c>
      <c r="M43" s="9"/>
    </row>
    <row r="44" customFormat="1" ht="30.9" customHeight="1" spans="1:13">
      <c r="A44" s="9"/>
      <c r="B44" s="9"/>
      <c r="C44" s="9"/>
      <c r="D44" s="10"/>
      <c r="E44" s="10" t="s">
        <v>2342</v>
      </c>
      <c r="F44" s="8">
        <v>256.000084</v>
      </c>
      <c r="G44" s="8">
        <v>256.000084</v>
      </c>
      <c r="H44" s="8"/>
      <c r="I44" s="8">
        <v>256.000084</v>
      </c>
      <c r="J44" s="8">
        <v>256.000084</v>
      </c>
      <c r="K44" s="8">
        <v>256.000084</v>
      </c>
      <c r="L44" s="8"/>
      <c r="M44" s="9"/>
    </row>
    <row r="45" customFormat="1" ht="30.9" customHeight="1" spans="1:13">
      <c r="A45" s="9"/>
      <c r="B45" s="9"/>
      <c r="C45" s="9"/>
      <c r="D45" s="10"/>
      <c r="E45" s="10" t="s">
        <v>2343</v>
      </c>
      <c r="F45" s="8">
        <v>30.6</v>
      </c>
      <c r="G45" s="8">
        <v>30.6</v>
      </c>
      <c r="H45" s="8"/>
      <c r="I45" s="8">
        <v>30.6</v>
      </c>
      <c r="J45" s="8">
        <v>30.6</v>
      </c>
      <c r="K45" s="8">
        <v>30.6</v>
      </c>
      <c r="L45" s="8"/>
      <c r="M45" s="9"/>
    </row>
    <row r="46" customFormat="1" ht="22.75" customHeight="1" spans="1:13">
      <c r="A46" s="11" t="s">
        <v>592</v>
      </c>
      <c r="B46" s="11" t="s">
        <v>1781</v>
      </c>
      <c r="C46" s="11" t="s">
        <v>1106</v>
      </c>
      <c r="D46" s="12" t="s">
        <v>2344</v>
      </c>
      <c r="E46" s="10" t="s">
        <v>2345</v>
      </c>
      <c r="F46" s="13">
        <v>30.6</v>
      </c>
      <c r="G46" s="13">
        <v>30.6</v>
      </c>
      <c r="H46" s="13"/>
      <c r="I46" s="13">
        <v>30.6</v>
      </c>
      <c r="J46" s="13">
        <v>30.6</v>
      </c>
      <c r="K46" s="13">
        <v>30.6</v>
      </c>
      <c r="L46" s="13"/>
      <c r="M46" s="14" t="s">
        <v>1097</v>
      </c>
    </row>
    <row r="47" customFormat="1" ht="30.9" customHeight="1" spans="1:13">
      <c r="A47" s="9"/>
      <c r="B47" s="9"/>
      <c r="C47" s="9"/>
      <c r="D47" s="10"/>
      <c r="E47" s="10" t="s">
        <v>2346</v>
      </c>
      <c r="F47" s="8">
        <v>5</v>
      </c>
      <c r="G47" s="8">
        <v>5</v>
      </c>
      <c r="H47" s="8"/>
      <c r="I47" s="8">
        <v>5</v>
      </c>
      <c r="J47" s="8">
        <v>5</v>
      </c>
      <c r="K47" s="8">
        <v>5</v>
      </c>
      <c r="L47" s="8"/>
      <c r="M47" s="9"/>
    </row>
    <row r="48" customFormat="1" ht="22.75" customHeight="1" spans="1:13">
      <c r="A48" s="11" t="s">
        <v>592</v>
      </c>
      <c r="B48" s="11" t="s">
        <v>1781</v>
      </c>
      <c r="C48" s="11" t="s">
        <v>1106</v>
      </c>
      <c r="D48" s="12" t="s">
        <v>2344</v>
      </c>
      <c r="E48" s="10" t="s">
        <v>2370</v>
      </c>
      <c r="F48" s="13">
        <v>5</v>
      </c>
      <c r="G48" s="13">
        <v>5</v>
      </c>
      <c r="H48" s="13"/>
      <c r="I48" s="13">
        <v>5</v>
      </c>
      <c r="J48" s="13">
        <v>5</v>
      </c>
      <c r="K48" s="13">
        <v>5</v>
      </c>
      <c r="L48" s="13"/>
      <c r="M48" s="14" t="s">
        <v>2371</v>
      </c>
    </row>
    <row r="49" customFormat="1" ht="30.9" customHeight="1" spans="1:13">
      <c r="A49" s="9"/>
      <c r="B49" s="9"/>
      <c r="C49" s="9"/>
      <c r="D49" s="10"/>
      <c r="E49" s="10" t="s">
        <v>2349</v>
      </c>
      <c r="F49" s="8">
        <v>30</v>
      </c>
      <c r="G49" s="8">
        <v>30</v>
      </c>
      <c r="H49" s="8"/>
      <c r="I49" s="8">
        <v>30</v>
      </c>
      <c r="J49" s="8">
        <v>30</v>
      </c>
      <c r="K49" s="8">
        <v>30</v>
      </c>
      <c r="L49" s="8"/>
      <c r="M49" s="9"/>
    </row>
    <row r="50" customFormat="1" ht="22.75" customHeight="1" spans="1:13">
      <c r="A50" s="11" t="s">
        <v>592</v>
      </c>
      <c r="B50" s="11" t="s">
        <v>1781</v>
      </c>
      <c r="C50" s="11" t="s">
        <v>1106</v>
      </c>
      <c r="D50" s="12" t="s">
        <v>2344</v>
      </c>
      <c r="E50" s="10" t="s">
        <v>2372</v>
      </c>
      <c r="F50" s="13">
        <v>30</v>
      </c>
      <c r="G50" s="13">
        <v>30</v>
      </c>
      <c r="H50" s="13"/>
      <c r="I50" s="13">
        <v>30</v>
      </c>
      <c r="J50" s="13">
        <v>30</v>
      </c>
      <c r="K50" s="13">
        <v>30</v>
      </c>
      <c r="L50" s="13"/>
      <c r="M50" s="14" t="s">
        <v>1360</v>
      </c>
    </row>
    <row r="51" customFormat="1" ht="22.75" customHeight="1" spans="1:13">
      <c r="A51" s="9"/>
      <c r="B51" s="9"/>
      <c r="C51" s="9"/>
      <c r="D51" s="10" t="s">
        <v>2373</v>
      </c>
      <c r="E51" s="10" t="s">
        <v>2374</v>
      </c>
      <c r="F51" s="8">
        <v>336.89706</v>
      </c>
      <c r="G51" s="8">
        <v>336.89706</v>
      </c>
      <c r="H51" s="8"/>
      <c r="I51" s="8">
        <v>336.89706</v>
      </c>
      <c r="J51" s="8">
        <v>336.89706</v>
      </c>
      <c r="K51" s="8">
        <v>336.89706</v>
      </c>
      <c r="L51" s="8">
        <v>0</v>
      </c>
      <c r="M51" s="9"/>
    </row>
    <row r="52" customFormat="1" ht="30.9" customHeight="1" spans="1:13">
      <c r="A52" s="9"/>
      <c r="B52" s="9"/>
      <c r="C52" s="9"/>
      <c r="D52" s="10"/>
      <c r="E52" s="10" t="s">
        <v>2342</v>
      </c>
      <c r="F52" s="8">
        <v>248.29706</v>
      </c>
      <c r="G52" s="8">
        <v>248.29706</v>
      </c>
      <c r="H52" s="8"/>
      <c r="I52" s="8">
        <v>248.29706</v>
      </c>
      <c r="J52" s="8">
        <v>248.29706</v>
      </c>
      <c r="K52" s="8">
        <v>248.29706</v>
      </c>
      <c r="L52" s="8"/>
      <c r="M52" s="9"/>
    </row>
    <row r="53" customFormat="1" ht="30.9" customHeight="1" spans="1:13">
      <c r="A53" s="9"/>
      <c r="B53" s="9"/>
      <c r="C53" s="9"/>
      <c r="D53" s="10"/>
      <c r="E53" s="10" t="s">
        <v>2343</v>
      </c>
      <c r="F53" s="8">
        <v>30.6</v>
      </c>
      <c r="G53" s="8">
        <v>30.6</v>
      </c>
      <c r="H53" s="8"/>
      <c r="I53" s="8">
        <v>30.6</v>
      </c>
      <c r="J53" s="8">
        <v>30.6</v>
      </c>
      <c r="K53" s="8">
        <v>30.6</v>
      </c>
      <c r="L53" s="8"/>
      <c r="M53" s="9"/>
    </row>
    <row r="54" customFormat="1" ht="22.75" customHeight="1" spans="1:13">
      <c r="A54" s="11" t="s">
        <v>1023</v>
      </c>
      <c r="B54" s="11" t="s">
        <v>1106</v>
      </c>
      <c r="C54" s="11" t="s">
        <v>1106</v>
      </c>
      <c r="D54" s="12" t="s">
        <v>2344</v>
      </c>
      <c r="E54" s="10" t="s">
        <v>2345</v>
      </c>
      <c r="F54" s="13">
        <v>30.6</v>
      </c>
      <c r="G54" s="13">
        <v>30.6</v>
      </c>
      <c r="H54" s="13"/>
      <c r="I54" s="13">
        <v>30.6</v>
      </c>
      <c r="J54" s="13">
        <v>30.6</v>
      </c>
      <c r="K54" s="13">
        <v>30.6</v>
      </c>
      <c r="L54" s="13"/>
      <c r="M54" s="14" t="s">
        <v>1097</v>
      </c>
    </row>
    <row r="55" customFormat="1" ht="30.9" customHeight="1" spans="1:13">
      <c r="A55" s="9"/>
      <c r="B55" s="9"/>
      <c r="C55" s="9"/>
      <c r="D55" s="10"/>
      <c r="E55" s="10" t="s">
        <v>2349</v>
      </c>
      <c r="F55" s="8">
        <v>58</v>
      </c>
      <c r="G55" s="8">
        <v>58</v>
      </c>
      <c r="H55" s="8"/>
      <c r="I55" s="8">
        <v>58</v>
      </c>
      <c r="J55" s="8">
        <v>58</v>
      </c>
      <c r="K55" s="8">
        <v>58</v>
      </c>
      <c r="L55" s="8"/>
      <c r="M55" s="9"/>
    </row>
    <row r="56" customFormat="1" ht="22.75" customHeight="1" spans="1:13">
      <c r="A56" s="11" t="s">
        <v>1023</v>
      </c>
      <c r="B56" s="11" t="s">
        <v>1106</v>
      </c>
      <c r="C56" s="11" t="s">
        <v>1106</v>
      </c>
      <c r="D56" s="12" t="s">
        <v>2344</v>
      </c>
      <c r="E56" s="10" t="s">
        <v>2375</v>
      </c>
      <c r="F56" s="13">
        <v>58</v>
      </c>
      <c r="G56" s="13">
        <v>58</v>
      </c>
      <c r="H56" s="13"/>
      <c r="I56" s="13">
        <v>58</v>
      </c>
      <c r="J56" s="13">
        <v>58</v>
      </c>
      <c r="K56" s="13">
        <v>58</v>
      </c>
      <c r="L56" s="13"/>
      <c r="M56" s="14" t="s">
        <v>1516</v>
      </c>
    </row>
    <row r="57" customFormat="1" ht="22.75" customHeight="1" spans="1:13">
      <c r="A57" s="9"/>
      <c r="B57" s="9"/>
      <c r="C57" s="9"/>
      <c r="D57" s="10" t="s">
        <v>2376</v>
      </c>
      <c r="E57" s="10" t="s">
        <v>2377</v>
      </c>
      <c r="F57" s="8">
        <v>271.743154</v>
      </c>
      <c r="G57" s="8">
        <v>271.743154</v>
      </c>
      <c r="H57" s="8"/>
      <c r="I57" s="8">
        <v>271.743154</v>
      </c>
      <c r="J57" s="8">
        <v>271.743154</v>
      </c>
      <c r="K57" s="8">
        <v>271.743154</v>
      </c>
      <c r="L57" s="8">
        <v>0</v>
      </c>
      <c r="M57" s="9"/>
    </row>
    <row r="58" customFormat="1" ht="30.9" customHeight="1" spans="1:13">
      <c r="A58" s="9"/>
      <c r="B58" s="9"/>
      <c r="C58" s="9"/>
      <c r="D58" s="10"/>
      <c r="E58" s="10" t="s">
        <v>2342</v>
      </c>
      <c r="F58" s="8">
        <v>151.943154</v>
      </c>
      <c r="G58" s="8">
        <v>151.943154</v>
      </c>
      <c r="H58" s="8"/>
      <c r="I58" s="8">
        <v>151.943154</v>
      </c>
      <c r="J58" s="8">
        <v>151.943154</v>
      </c>
      <c r="K58" s="8">
        <v>151.943154</v>
      </c>
      <c r="L58" s="8"/>
      <c r="M58" s="9"/>
    </row>
    <row r="59" customFormat="1" ht="30.9" customHeight="1" spans="1:13">
      <c r="A59" s="9"/>
      <c r="B59" s="9"/>
      <c r="C59" s="9"/>
      <c r="D59" s="10"/>
      <c r="E59" s="10" t="s">
        <v>2343</v>
      </c>
      <c r="F59" s="8">
        <v>19.8</v>
      </c>
      <c r="G59" s="8">
        <v>19.8</v>
      </c>
      <c r="H59" s="8"/>
      <c r="I59" s="8">
        <v>19.8</v>
      </c>
      <c r="J59" s="8">
        <v>19.8</v>
      </c>
      <c r="K59" s="8">
        <v>19.8</v>
      </c>
      <c r="L59" s="8"/>
      <c r="M59" s="9"/>
    </row>
    <row r="60" customFormat="1" ht="22.75" customHeight="1" spans="1:13">
      <c r="A60" s="11" t="s">
        <v>592</v>
      </c>
      <c r="B60" s="11" t="s">
        <v>1110</v>
      </c>
      <c r="C60" s="11" t="s">
        <v>2366</v>
      </c>
      <c r="D60" s="12" t="s">
        <v>2367</v>
      </c>
      <c r="E60" s="10" t="s">
        <v>2345</v>
      </c>
      <c r="F60" s="13">
        <v>19.8</v>
      </c>
      <c r="G60" s="13">
        <v>19.8</v>
      </c>
      <c r="H60" s="13"/>
      <c r="I60" s="13">
        <v>19.8</v>
      </c>
      <c r="J60" s="13">
        <v>19.8</v>
      </c>
      <c r="K60" s="13">
        <v>19.8</v>
      </c>
      <c r="L60" s="13"/>
      <c r="M60" s="14" t="s">
        <v>1097</v>
      </c>
    </row>
    <row r="61" customFormat="1" ht="30.9" customHeight="1" spans="1:13">
      <c r="A61" s="9"/>
      <c r="B61" s="9"/>
      <c r="C61" s="9"/>
      <c r="D61" s="10"/>
      <c r="E61" s="10" t="s">
        <v>2346</v>
      </c>
      <c r="F61" s="8">
        <v>5</v>
      </c>
      <c r="G61" s="8">
        <v>5</v>
      </c>
      <c r="H61" s="8"/>
      <c r="I61" s="8">
        <v>5</v>
      </c>
      <c r="J61" s="8">
        <v>5</v>
      </c>
      <c r="K61" s="8">
        <v>5</v>
      </c>
      <c r="L61" s="8"/>
      <c r="M61" s="9"/>
    </row>
    <row r="62" customFormat="1" ht="22.75" customHeight="1" spans="1:13">
      <c r="A62" s="11" t="s">
        <v>592</v>
      </c>
      <c r="B62" s="11" t="s">
        <v>1110</v>
      </c>
      <c r="C62" s="11" t="s">
        <v>2366</v>
      </c>
      <c r="D62" s="12" t="s">
        <v>2367</v>
      </c>
      <c r="E62" s="10" t="s">
        <v>2370</v>
      </c>
      <c r="F62" s="13">
        <v>5</v>
      </c>
      <c r="G62" s="13">
        <v>5</v>
      </c>
      <c r="H62" s="13"/>
      <c r="I62" s="13">
        <v>5</v>
      </c>
      <c r="J62" s="13">
        <v>5</v>
      </c>
      <c r="K62" s="13">
        <v>5</v>
      </c>
      <c r="L62" s="13"/>
      <c r="M62" s="14" t="s">
        <v>2371</v>
      </c>
    </row>
    <row r="63" customFormat="1" ht="30.9" customHeight="1" spans="1:13">
      <c r="A63" s="9"/>
      <c r="B63" s="9"/>
      <c r="C63" s="9"/>
      <c r="D63" s="10"/>
      <c r="E63" s="10" t="s">
        <v>2349</v>
      </c>
      <c r="F63" s="8">
        <v>95</v>
      </c>
      <c r="G63" s="8">
        <v>95</v>
      </c>
      <c r="H63" s="8"/>
      <c r="I63" s="8">
        <v>95</v>
      </c>
      <c r="J63" s="8">
        <v>95</v>
      </c>
      <c r="K63" s="8">
        <v>95</v>
      </c>
      <c r="L63" s="8"/>
      <c r="M63" s="9"/>
    </row>
    <row r="64" customFormat="1" ht="30.9" customHeight="1" spans="1:13">
      <c r="A64" s="11" t="s">
        <v>592</v>
      </c>
      <c r="B64" s="11" t="s">
        <v>1110</v>
      </c>
      <c r="C64" s="11" t="s">
        <v>2366</v>
      </c>
      <c r="D64" s="12" t="s">
        <v>2367</v>
      </c>
      <c r="E64" s="10" t="s">
        <v>2378</v>
      </c>
      <c r="F64" s="13">
        <v>95</v>
      </c>
      <c r="G64" s="13">
        <v>95</v>
      </c>
      <c r="H64" s="13"/>
      <c r="I64" s="13">
        <v>95</v>
      </c>
      <c r="J64" s="13">
        <v>95</v>
      </c>
      <c r="K64" s="13">
        <v>95</v>
      </c>
      <c r="L64" s="13"/>
      <c r="M64" s="14" t="s">
        <v>1358</v>
      </c>
    </row>
    <row r="65" customFormat="1" ht="22.75" customHeight="1" spans="1:13">
      <c r="A65" s="9"/>
      <c r="B65" s="9"/>
      <c r="C65" s="9"/>
      <c r="D65" s="10" t="s">
        <v>2379</v>
      </c>
      <c r="E65" s="10" t="s">
        <v>2380</v>
      </c>
      <c r="F65" s="8">
        <v>139.571942</v>
      </c>
      <c r="G65" s="8">
        <v>139.571942</v>
      </c>
      <c r="H65" s="8"/>
      <c r="I65" s="8">
        <v>139.571942</v>
      </c>
      <c r="J65" s="8">
        <v>139.571942</v>
      </c>
      <c r="K65" s="8">
        <v>139.571942</v>
      </c>
      <c r="L65" s="8">
        <v>0</v>
      </c>
      <c r="M65" s="9"/>
    </row>
    <row r="66" customFormat="1" ht="30.9" customHeight="1" spans="1:13">
      <c r="A66" s="9"/>
      <c r="B66" s="9"/>
      <c r="C66" s="9"/>
      <c r="D66" s="10"/>
      <c r="E66" s="10" t="s">
        <v>2342</v>
      </c>
      <c r="F66" s="8">
        <v>70.571942</v>
      </c>
      <c r="G66" s="8">
        <v>70.571942</v>
      </c>
      <c r="H66" s="8"/>
      <c r="I66" s="8">
        <v>70.571942</v>
      </c>
      <c r="J66" s="8">
        <v>70.571942</v>
      </c>
      <c r="K66" s="8">
        <v>70.571942</v>
      </c>
      <c r="L66" s="8"/>
      <c r="M66" s="9"/>
    </row>
    <row r="67" customFormat="1" ht="30.9" customHeight="1" spans="1:13">
      <c r="A67" s="9"/>
      <c r="B67" s="9"/>
      <c r="C67" s="9"/>
      <c r="D67" s="10"/>
      <c r="E67" s="10" t="s">
        <v>2343</v>
      </c>
      <c r="F67" s="8">
        <v>9</v>
      </c>
      <c r="G67" s="8">
        <v>9</v>
      </c>
      <c r="H67" s="8"/>
      <c r="I67" s="8">
        <v>9</v>
      </c>
      <c r="J67" s="8">
        <v>9</v>
      </c>
      <c r="K67" s="8">
        <v>9</v>
      </c>
      <c r="L67" s="8"/>
      <c r="M67" s="9"/>
    </row>
    <row r="68" customFormat="1" ht="22.75" customHeight="1" spans="1:13">
      <c r="A68" s="11" t="s">
        <v>592</v>
      </c>
      <c r="B68" s="11" t="s">
        <v>1110</v>
      </c>
      <c r="C68" s="11" t="s">
        <v>2366</v>
      </c>
      <c r="D68" s="12" t="s">
        <v>2367</v>
      </c>
      <c r="E68" s="10" t="s">
        <v>2345</v>
      </c>
      <c r="F68" s="13">
        <v>9</v>
      </c>
      <c r="G68" s="13">
        <v>9</v>
      </c>
      <c r="H68" s="13"/>
      <c r="I68" s="13">
        <v>9</v>
      </c>
      <c r="J68" s="13">
        <v>9</v>
      </c>
      <c r="K68" s="13">
        <v>9</v>
      </c>
      <c r="L68" s="13"/>
      <c r="M68" s="14" t="s">
        <v>1097</v>
      </c>
    </row>
    <row r="69" customFormat="1" ht="30.9" customHeight="1" spans="1:13">
      <c r="A69" s="9"/>
      <c r="B69" s="9"/>
      <c r="C69" s="9"/>
      <c r="D69" s="10"/>
      <c r="E69" s="10" t="s">
        <v>2346</v>
      </c>
      <c r="F69" s="8">
        <v>10</v>
      </c>
      <c r="G69" s="8">
        <v>10</v>
      </c>
      <c r="H69" s="8"/>
      <c r="I69" s="8">
        <v>10</v>
      </c>
      <c r="J69" s="8">
        <v>10</v>
      </c>
      <c r="K69" s="8">
        <v>10</v>
      </c>
      <c r="L69" s="8"/>
      <c r="M69" s="9"/>
    </row>
    <row r="70" customFormat="1" ht="22.75" customHeight="1" spans="1:13">
      <c r="A70" s="11" t="s">
        <v>592</v>
      </c>
      <c r="B70" s="11" t="s">
        <v>1110</v>
      </c>
      <c r="C70" s="11" t="s">
        <v>2366</v>
      </c>
      <c r="D70" s="12" t="s">
        <v>2367</v>
      </c>
      <c r="E70" s="10" t="s">
        <v>2370</v>
      </c>
      <c r="F70" s="13">
        <v>5</v>
      </c>
      <c r="G70" s="13">
        <v>5</v>
      </c>
      <c r="H70" s="13"/>
      <c r="I70" s="13">
        <v>5</v>
      </c>
      <c r="J70" s="13">
        <v>5</v>
      </c>
      <c r="K70" s="13">
        <v>5</v>
      </c>
      <c r="L70" s="13"/>
      <c r="M70" s="14" t="s">
        <v>2371</v>
      </c>
    </row>
    <row r="71" customFormat="1" ht="22.75" customHeight="1" spans="1:13">
      <c r="A71" s="11" t="s">
        <v>592</v>
      </c>
      <c r="B71" s="11" t="s">
        <v>1110</v>
      </c>
      <c r="C71" s="11" t="s">
        <v>2366</v>
      </c>
      <c r="D71" s="12" t="s">
        <v>2367</v>
      </c>
      <c r="E71" s="10" t="s">
        <v>2347</v>
      </c>
      <c r="F71" s="13">
        <v>5</v>
      </c>
      <c r="G71" s="13">
        <v>5</v>
      </c>
      <c r="H71" s="13"/>
      <c r="I71" s="13">
        <v>5</v>
      </c>
      <c r="J71" s="13">
        <v>5</v>
      </c>
      <c r="K71" s="13">
        <v>5</v>
      </c>
      <c r="L71" s="13"/>
      <c r="M71" s="14" t="s">
        <v>2348</v>
      </c>
    </row>
    <row r="72" customFormat="1" ht="30.9" customHeight="1" spans="1:13">
      <c r="A72" s="9"/>
      <c r="B72" s="9"/>
      <c r="C72" s="9"/>
      <c r="D72" s="10"/>
      <c r="E72" s="10" t="s">
        <v>2349</v>
      </c>
      <c r="F72" s="8">
        <v>50</v>
      </c>
      <c r="G72" s="8">
        <v>50</v>
      </c>
      <c r="H72" s="8"/>
      <c r="I72" s="8">
        <v>50</v>
      </c>
      <c r="J72" s="8">
        <v>50</v>
      </c>
      <c r="K72" s="8">
        <v>50</v>
      </c>
      <c r="L72" s="8"/>
      <c r="M72" s="9"/>
    </row>
    <row r="73" customFormat="1" ht="22.75" customHeight="1" spans="1:13">
      <c r="A73" s="11" t="s">
        <v>592</v>
      </c>
      <c r="B73" s="11" t="s">
        <v>1110</v>
      </c>
      <c r="C73" s="11" t="s">
        <v>2366</v>
      </c>
      <c r="D73" s="12" t="s">
        <v>2367</v>
      </c>
      <c r="E73" s="10" t="s">
        <v>2381</v>
      </c>
      <c r="F73" s="13">
        <v>50</v>
      </c>
      <c r="G73" s="13">
        <v>50</v>
      </c>
      <c r="H73" s="13"/>
      <c r="I73" s="13">
        <v>50</v>
      </c>
      <c r="J73" s="13">
        <v>50</v>
      </c>
      <c r="K73" s="13">
        <v>50</v>
      </c>
      <c r="L73" s="13"/>
      <c r="M73" s="14" t="s">
        <v>1361</v>
      </c>
    </row>
    <row r="74" customFormat="1" ht="22.75" customHeight="1" spans="1:13">
      <c r="A74" s="9"/>
      <c r="B74" s="9"/>
      <c r="C74" s="9"/>
      <c r="D74" s="10" t="s">
        <v>1927</v>
      </c>
      <c r="E74" s="10" t="s">
        <v>94</v>
      </c>
      <c r="F74" s="8">
        <v>1621.809886</v>
      </c>
      <c r="G74" s="8">
        <v>1621.809886</v>
      </c>
      <c r="H74" s="8"/>
      <c r="I74" s="8">
        <v>1621.809886</v>
      </c>
      <c r="J74" s="8">
        <v>1621.809886</v>
      </c>
      <c r="K74" s="8">
        <v>1621.809886</v>
      </c>
      <c r="L74" s="8">
        <v>0</v>
      </c>
      <c r="M74" s="9"/>
    </row>
    <row r="75" customFormat="1" ht="22.75" customHeight="1" spans="1:13">
      <c r="A75" s="9"/>
      <c r="B75" s="9"/>
      <c r="C75" s="9"/>
      <c r="D75" s="10" t="s">
        <v>2382</v>
      </c>
      <c r="E75" s="10" t="s">
        <v>2383</v>
      </c>
      <c r="F75" s="8">
        <v>1621.809886</v>
      </c>
      <c r="G75" s="8">
        <v>1621.809886</v>
      </c>
      <c r="H75" s="8"/>
      <c r="I75" s="8">
        <v>1621.809886</v>
      </c>
      <c r="J75" s="8">
        <v>1621.809886</v>
      </c>
      <c r="K75" s="8">
        <v>1621.809886</v>
      </c>
      <c r="L75" s="8">
        <v>0</v>
      </c>
      <c r="M75" s="9"/>
    </row>
    <row r="76" customFormat="1" ht="30.9" customHeight="1" spans="1:13">
      <c r="A76" s="9"/>
      <c r="B76" s="9"/>
      <c r="C76" s="9"/>
      <c r="D76" s="10"/>
      <c r="E76" s="10" t="s">
        <v>2342</v>
      </c>
      <c r="F76" s="8">
        <v>888.809886</v>
      </c>
      <c r="G76" s="8">
        <v>888.809886</v>
      </c>
      <c r="H76" s="8"/>
      <c r="I76" s="8">
        <v>888.809886</v>
      </c>
      <c r="J76" s="8">
        <v>888.809886</v>
      </c>
      <c r="K76" s="8">
        <v>888.809886</v>
      </c>
      <c r="L76" s="8"/>
      <c r="M76" s="9"/>
    </row>
    <row r="77" customFormat="1" ht="30.9" customHeight="1" spans="1:13">
      <c r="A77" s="9"/>
      <c r="B77" s="9"/>
      <c r="C77" s="9"/>
      <c r="D77" s="10"/>
      <c r="E77" s="10" t="s">
        <v>2343</v>
      </c>
      <c r="F77" s="8">
        <v>99</v>
      </c>
      <c r="G77" s="8">
        <v>99</v>
      </c>
      <c r="H77" s="8"/>
      <c r="I77" s="8">
        <v>99</v>
      </c>
      <c r="J77" s="8">
        <v>99</v>
      </c>
      <c r="K77" s="8">
        <v>99</v>
      </c>
      <c r="L77" s="8"/>
      <c r="M77" s="9"/>
    </row>
    <row r="78" customFormat="1" ht="22.75" customHeight="1" spans="1:13">
      <c r="A78" s="11" t="s">
        <v>592</v>
      </c>
      <c r="B78" s="11" t="s">
        <v>1110</v>
      </c>
      <c r="C78" s="11" t="s">
        <v>1110</v>
      </c>
      <c r="D78" s="12" t="s">
        <v>2384</v>
      </c>
      <c r="E78" s="10" t="s">
        <v>2345</v>
      </c>
      <c r="F78" s="13">
        <v>99</v>
      </c>
      <c r="G78" s="13">
        <v>99</v>
      </c>
      <c r="H78" s="13"/>
      <c r="I78" s="13">
        <v>99</v>
      </c>
      <c r="J78" s="13">
        <v>99</v>
      </c>
      <c r="K78" s="13">
        <v>99</v>
      </c>
      <c r="L78" s="13"/>
      <c r="M78" s="14" t="s">
        <v>1097</v>
      </c>
    </row>
    <row r="79" customFormat="1" ht="30.9" customHeight="1" spans="1:13">
      <c r="A79" s="9"/>
      <c r="B79" s="9"/>
      <c r="C79" s="9"/>
      <c r="D79" s="10"/>
      <c r="E79" s="10" t="s">
        <v>2346</v>
      </c>
      <c r="F79" s="8">
        <v>308</v>
      </c>
      <c r="G79" s="8">
        <v>308</v>
      </c>
      <c r="H79" s="8"/>
      <c r="I79" s="8">
        <v>308</v>
      </c>
      <c r="J79" s="8">
        <v>308</v>
      </c>
      <c r="K79" s="8">
        <v>308</v>
      </c>
      <c r="L79" s="8"/>
      <c r="M79" s="9"/>
    </row>
    <row r="80" customFormat="1" ht="22.75" customHeight="1" spans="1:13">
      <c r="A80" s="11" t="s">
        <v>592</v>
      </c>
      <c r="B80" s="11" t="s">
        <v>1110</v>
      </c>
      <c r="C80" s="11" t="s">
        <v>1110</v>
      </c>
      <c r="D80" s="12" t="s">
        <v>2384</v>
      </c>
      <c r="E80" s="10" t="s">
        <v>2370</v>
      </c>
      <c r="F80" s="13">
        <v>180</v>
      </c>
      <c r="G80" s="13">
        <v>180</v>
      </c>
      <c r="H80" s="13"/>
      <c r="I80" s="13">
        <v>180</v>
      </c>
      <c r="J80" s="13">
        <v>180</v>
      </c>
      <c r="K80" s="13">
        <v>180</v>
      </c>
      <c r="L80" s="13"/>
      <c r="M80" s="14" t="s">
        <v>2385</v>
      </c>
    </row>
    <row r="81" customFormat="1" ht="22.75" customHeight="1" spans="1:13">
      <c r="A81" s="11" t="s">
        <v>592</v>
      </c>
      <c r="B81" s="11" t="s">
        <v>1110</v>
      </c>
      <c r="C81" s="11" t="s">
        <v>1110</v>
      </c>
      <c r="D81" s="12" t="s">
        <v>2384</v>
      </c>
      <c r="E81" s="10" t="s">
        <v>1126</v>
      </c>
      <c r="F81" s="13">
        <v>128</v>
      </c>
      <c r="G81" s="13">
        <v>128</v>
      </c>
      <c r="H81" s="13"/>
      <c r="I81" s="13">
        <v>128</v>
      </c>
      <c r="J81" s="13">
        <v>128</v>
      </c>
      <c r="K81" s="13">
        <v>128</v>
      </c>
      <c r="L81" s="13"/>
      <c r="M81" s="14" t="s">
        <v>2386</v>
      </c>
    </row>
    <row r="82" customFormat="1" ht="30.9" customHeight="1" spans="1:13">
      <c r="A82" s="9"/>
      <c r="B82" s="9"/>
      <c r="C82" s="9"/>
      <c r="D82" s="10"/>
      <c r="E82" s="10" t="s">
        <v>2349</v>
      </c>
      <c r="F82" s="8">
        <v>326</v>
      </c>
      <c r="G82" s="8">
        <v>326</v>
      </c>
      <c r="H82" s="8"/>
      <c r="I82" s="8">
        <v>326</v>
      </c>
      <c r="J82" s="8">
        <v>326</v>
      </c>
      <c r="K82" s="8">
        <v>326</v>
      </c>
      <c r="L82" s="8"/>
      <c r="M82" s="9"/>
    </row>
    <row r="83" customFormat="1" ht="22.75" customHeight="1" spans="1:13">
      <c r="A83" s="11" t="s">
        <v>592</v>
      </c>
      <c r="B83" s="11" t="s">
        <v>1110</v>
      </c>
      <c r="C83" s="11" t="s">
        <v>1110</v>
      </c>
      <c r="D83" s="12" t="s">
        <v>2384</v>
      </c>
      <c r="E83" s="10" t="s">
        <v>2387</v>
      </c>
      <c r="F83" s="13">
        <v>326</v>
      </c>
      <c r="G83" s="13">
        <v>326</v>
      </c>
      <c r="H83" s="13"/>
      <c r="I83" s="13">
        <v>326</v>
      </c>
      <c r="J83" s="13">
        <v>326</v>
      </c>
      <c r="K83" s="13">
        <v>326</v>
      </c>
      <c r="L83" s="13"/>
      <c r="M83" s="14" t="s">
        <v>2388</v>
      </c>
    </row>
    <row r="84" customFormat="1" ht="22.75" customHeight="1" spans="1:13">
      <c r="A84" s="9"/>
      <c r="B84" s="9"/>
      <c r="C84" s="9"/>
      <c r="D84" s="10" t="s">
        <v>2389</v>
      </c>
      <c r="E84" s="10" t="s">
        <v>95</v>
      </c>
      <c r="F84" s="8">
        <v>3174.335696</v>
      </c>
      <c r="G84" s="8">
        <v>3174.335696</v>
      </c>
      <c r="H84" s="8"/>
      <c r="I84" s="8">
        <v>3174.335696</v>
      </c>
      <c r="J84" s="8">
        <v>3174.335696</v>
      </c>
      <c r="K84" s="8">
        <v>3174.335696</v>
      </c>
      <c r="L84" s="8">
        <v>0</v>
      </c>
      <c r="M84" s="9"/>
    </row>
    <row r="85" customFormat="1" ht="22.75" customHeight="1" spans="1:13">
      <c r="A85" s="9"/>
      <c r="B85" s="9"/>
      <c r="C85" s="9"/>
      <c r="D85" s="10" t="s">
        <v>2390</v>
      </c>
      <c r="E85" s="10" t="s">
        <v>2391</v>
      </c>
      <c r="F85" s="8">
        <v>967.050944</v>
      </c>
      <c r="G85" s="8">
        <v>967.050944</v>
      </c>
      <c r="H85" s="8"/>
      <c r="I85" s="8">
        <v>967.050944</v>
      </c>
      <c r="J85" s="8">
        <v>967.050944</v>
      </c>
      <c r="K85" s="8">
        <v>967.050944</v>
      </c>
      <c r="L85" s="8">
        <v>0</v>
      </c>
      <c r="M85" s="9"/>
    </row>
    <row r="86" customFormat="1" ht="30.9" customHeight="1" spans="1:13">
      <c r="A86" s="9"/>
      <c r="B86" s="9"/>
      <c r="C86" s="9"/>
      <c r="D86" s="10"/>
      <c r="E86" s="10" t="s">
        <v>2342</v>
      </c>
      <c r="F86" s="8">
        <v>392.850944</v>
      </c>
      <c r="G86" s="8">
        <v>392.850944</v>
      </c>
      <c r="H86" s="8"/>
      <c r="I86" s="8">
        <v>392.850944</v>
      </c>
      <c r="J86" s="8">
        <v>392.850944</v>
      </c>
      <c r="K86" s="8">
        <v>392.850944</v>
      </c>
      <c r="L86" s="8"/>
      <c r="M86" s="9"/>
    </row>
    <row r="87" customFormat="1" ht="30.9" customHeight="1" spans="1:13">
      <c r="A87" s="9"/>
      <c r="B87" s="9"/>
      <c r="C87" s="9"/>
      <c r="D87" s="10"/>
      <c r="E87" s="10" t="s">
        <v>2343</v>
      </c>
      <c r="F87" s="8">
        <v>34.2</v>
      </c>
      <c r="G87" s="8">
        <v>34.2</v>
      </c>
      <c r="H87" s="8"/>
      <c r="I87" s="8">
        <v>34.2</v>
      </c>
      <c r="J87" s="8">
        <v>34.2</v>
      </c>
      <c r="K87" s="8">
        <v>34.2</v>
      </c>
      <c r="L87" s="8"/>
      <c r="M87" s="9"/>
    </row>
    <row r="88" customFormat="1" ht="22.75" customHeight="1" spans="1:13">
      <c r="A88" s="11" t="s">
        <v>592</v>
      </c>
      <c r="B88" s="11" t="s">
        <v>1123</v>
      </c>
      <c r="C88" s="11" t="s">
        <v>1106</v>
      </c>
      <c r="D88" s="12" t="s">
        <v>2344</v>
      </c>
      <c r="E88" s="10" t="s">
        <v>2345</v>
      </c>
      <c r="F88" s="13">
        <v>34.2</v>
      </c>
      <c r="G88" s="13">
        <v>34.2</v>
      </c>
      <c r="H88" s="13"/>
      <c r="I88" s="13">
        <v>34.2</v>
      </c>
      <c r="J88" s="13">
        <v>34.2</v>
      </c>
      <c r="K88" s="13">
        <v>34.2</v>
      </c>
      <c r="L88" s="13"/>
      <c r="M88" s="14" t="s">
        <v>1097</v>
      </c>
    </row>
    <row r="89" customFormat="1" ht="30.9" customHeight="1" spans="1:13">
      <c r="A89" s="9"/>
      <c r="B89" s="9"/>
      <c r="C89" s="9"/>
      <c r="D89" s="10"/>
      <c r="E89" s="10" t="s">
        <v>2346</v>
      </c>
      <c r="F89" s="8">
        <v>20</v>
      </c>
      <c r="G89" s="8">
        <v>20</v>
      </c>
      <c r="H89" s="8"/>
      <c r="I89" s="8">
        <v>20</v>
      </c>
      <c r="J89" s="8">
        <v>20</v>
      </c>
      <c r="K89" s="8">
        <v>20</v>
      </c>
      <c r="L89" s="8"/>
      <c r="M89" s="9"/>
    </row>
    <row r="90" customFormat="1" ht="22.75" customHeight="1" spans="1:13">
      <c r="A90" s="11" t="s">
        <v>592</v>
      </c>
      <c r="B90" s="11" t="s">
        <v>1123</v>
      </c>
      <c r="C90" s="11" t="s">
        <v>1106</v>
      </c>
      <c r="D90" s="12" t="s">
        <v>2344</v>
      </c>
      <c r="E90" s="10" t="s">
        <v>2370</v>
      </c>
      <c r="F90" s="13">
        <v>20</v>
      </c>
      <c r="G90" s="13">
        <v>20</v>
      </c>
      <c r="H90" s="13"/>
      <c r="I90" s="13">
        <v>20</v>
      </c>
      <c r="J90" s="13">
        <v>20</v>
      </c>
      <c r="K90" s="13">
        <v>20</v>
      </c>
      <c r="L90" s="13"/>
      <c r="M90" s="14" t="s">
        <v>2392</v>
      </c>
    </row>
    <row r="91" customFormat="1" ht="30.9" customHeight="1" spans="1:13">
      <c r="A91" s="9"/>
      <c r="B91" s="9"/>
      <c r="C91" s="9"/>
      <c r="D91" s="10"/>
      <c r="E91" s="10" t="s">
        <v>2349</v>
      </c>
      <c r="F91" s="8">
        <v>520</v>
      </c>
      <c r="G91" s="8">
        <v>520</v>
      </c>
      <c r="H91" s="8"/>
      <c r="I91" s="8">
        <v>520</v>
      </c>
      <c r="J91" s="8">
        <v>520</v>
      </c>
      <c r="K91" s="8">
        <v>520</v>
      </c>
      <c r="L91" s="8"/>
      <c r="M91" s="9"/>
    </row>
    <row r="92" customFormat="1" ht="22.75" customHeight="1" spans="1:13">
      <c r="A92" s="11" t="s">
        <v>592</v>
      </c>
      <c r="B92" s="11" t="s">
        <v>1123</v>
      </c>
      <c r="C92" s="11" t="s">
        <v>1106</v>
      </c>
      <c r="D92" s="12" t="s">
        <v>2344</v>
      </c>
      <c r="E92" s="10" t="s">
        <v>2393</v>
      </c>
      <c r="F92" s="13">
        <v>355</v>
      </c>
      <c r="G92" s="13">
        <v>355</v>
      </c>
      <c r="H92" s="13"/>
      <c r="I92" s="13">
        <v>355</v>
      </c>
      <c r="J92" s="13">
        <v>355</v>
      </c>
      <c r="K92" s="13">
        <v>355</v>
      </c>
      <c r="L92" s="13"/>
      <c r="M92" s="14" t="s">
        <v>1369</v>
      </c>
    </row>
    <row r="93" customFormat="1" ht="22.75" customHeight="1" spans="1:13">
      <c r="A93" s="11" t="s">
        <v>592</v>
      </c>
      <c r="B93" s="11" t="s">
        <v>1123</v>
      </c>
      <c r="C93" s="11" t="s">
        <v>1106</v>
      </c>
      <c r="D93" s="12" t="s">
        <v>2344</v>
      </c>
      <c r="E93" s="10" t="s">
        <v>2394</v>
      </c>
      <c r="F93" s="13">
        <v>165</v>
      </c>
      <c r="G93" s="13">
        <v>165</v>
      </c>
      <c r="H93" s="13"/>
      <c r="I93" s="13">
        <v>165</v>
      </c>
      <c r="J93" s="13">
        <v>165</v>
      </c>
      <c r="K93" s="13">
        <v>165</v>
      </c>
      <c r="L93" s="13"/>
      <c r="M93" s="14" t="s">
        <v>1370</v>
      </c>
    </row>
    <row r="94" customFormat="1" ht="22.75" customHeight="1" spans="1:13">
      <c r="A94" s="9"/>
      <c r="B94" s="9"/>
      <c r="C94" s="9"/>
      <c r="D94" s="10" t="s">
        <v>2395</v>
      </c>
      <c r="E94" s="10" t="s">
        <v>2396</v>
      </c>
      <c r="F94" s="8">
        <v>113.810682</v>
      </c>
      <c r="G94" s="8">
        <v>113.810682</v>
      </c>
      <c r="H94" s="8"/>
      <c r="I94" s="8">
        <v>113.810682</v>
      </c>
      <c r="J94" s="8">
        <v>113.810682</v>
      </c>
      <c r="K94" s="8">
        <v>113.810682</v>
      </c>
      <c r="L94" s="8">
        <v>0</v>
      </c>
      <c r="M94" s="9"/>
    </row>
    <row r="95" customFormat="1" ht="30.9" customHeight="1" spans="1:13">
      <c r="A95" s="9"/>
      <c r="B95" s="9"/>
      <c r="C95" s="9"/>
      <c r="D95" s="10"/>
      <c r="E95" s="10" t="s">
        <v>2342</v>
      </c>
      <c r="F95" s="8">
        <v>97.010682</v>
      </c>
      <c r="G95" s="8">
        <v>97.010682</v>
      </c>
      <c r="H95" s="8"/>
      <c r="I95" s="8">
        <v>97.010682</v>
      </c>
      <c r="J95" s="8">
        <v>97.010682</v>
      </c>
      <c r="K95" s="8">
        <v>97.010682</v>
      </c>
      <c r="L95" s="8"/>
      <c r="M95" s="9"/>
    </row>
    <row r="96" customFormat="1" ht="30.9" customHeight="1" spans="1:13">
      <c r="A96" s="9"/>
      <c r="B96" s="9"/>
      <c r="C96" s="9"/>
      <c r="D96" s="10"/>
      <c r="E96" s="10" t="s">
        <v>2343</v>
      </c>
      <c r="F96" s="8">
        <v>10.8</v>
      </c>
      <c r="G96" s="8">
        <v>10.8</v>
      </c>
      <c r="H96" s="8"/>
      <c r="I96" s="8">
        <v>10.8</v>
      </c>
      <c r="J96" s="8">
        <v>10.8</v>
      </c>
      <c r="K96" s="8">
        <v>10.8</v>
      </c>
      <c r="L96" s="8"/>
      <c r="M96" s="9"/>
    </row>
    <row r="97" customFormat="1" ht="22.75" customHeight="1" spans="1:13">
      <c r="A97" s="11" t="s">
        <v>592</v>
      </c>
      <c r="B97" s="11" t="s">
        <v>1123</v>
      </c>
      <c r="C97" s="11" t="s">
        <v>1106</v>
      </c>
      <c r="D97" s="12" t="s">
        <v>2344</v>
      </c>
      <c r="E97" s="10" t="s">
        <v>2345</v>
      </c>
      <c r="F97" s="13">
        <v>10.8</v>
      </c>
      <c r="G97" s="13">
        <v>10.8</v>
      </c>
      <c r="H97" s="13"/>
      <c r="I97" s="13">
        <v>10.8</v>
      </c>
      <c r="J97" s="13">
        <v>10.8</v>
      </c>
      <c r="K97" s="13">
        <v>10.8</v>
      </c>
      <c r="L97" s="13"/>
      <c r="M97" s="14" t="s">
        <v>1097</v>
      </c>
    </row>
    <row r="98" customFormat="1" ht="30.9" customHeight="1" spans="1:13">
      <c r="A98" s="9"/>
      <c r="B98" s="9"/>
      <c r="C98" s="9"/>
      <c r="D98" s="10"/>
      <c r="E98" s="10" t="s">
        <v>2346</v>
      </c>
      <c r="F98" s="8">
        <v>6</v>
      </c>
      <c r="G98" s="8">
        <v>6</v>
      </c>
      <c r="H98" s="8"/>
      <c r="I98" s="8">
        <v>6</v>
      </c>
      <c r="J98" s="8">
        <v>6</v>
      </c>
      <c r="K98" s="8">
        <v>6</v>
      </c>
      <c r="L98" s="8"/>
      <c r="M98" s="9"/>
    </row>
    <row r="99" customFormat="1" ht="22.75" customHeight="1" spans="1:13">
      <c r="A99" s="11" t="s">
        <v>592</v>
      </c>
      <c r="B99" s="11" t="s">
        <v>1123</v>
      </c>
      <c r="C99" s="11" t="s">
        <v>1106</v>
      </c>
      <c r="D99" s="12" t="s">
        <v>2344</v>
      </c>
      <c r="E99" s="10" t="s">
        <v>2347</v>
      </c>
      <c r="F99" s="13">
        <v>6</v>
      </c>
      <c r="G99" s="13">
        <v>6</v>
      </c>
      <c r="H99" s="13"/>
      <c r="I99" s="13">
        <v>6</v>
      </c>
      <c r="J99" s="13">
        <v>6</v>
      </c>
      <c r="K99" s="13">
        <v>6</v>
      </c>
      <c r="L99" s="13"/>
      <c r="M99" s="14" t="s">
        <v>2348</v>
      </c>
    </row>
    <row r="100" customFormat="1" ht="22.75" customHeight="1" spans="1:13">
      <c r="A100" s="9"/>
      <c r="B100" s="9"/>
      <c r="C100" s="9"/>
      <c r="D100" s="10" t="s">
        <v>2397</v>
      </c>
      <c r="E100" s="10" t="s">
        <v>2398</v>
      </c>
      <c r="F100" s="8">
        <v>131.003624</v>
      </c>
      <c r="G100" s="8">
        <v>131.003624</v>
      </c>
      <c r="H100" s="8"/>
      <c r="I100" s="8">
        <v>131.003624</v>
      </c>
      <c r="J100" s="8">
        <v>131.003624</v>
      </c>
      <c r="K100" s="8">
        <v>131.003624</v>
      </c>
      <c r="L100" s="8">
        <v>0</v>
      </c>
      <c r="M100" s="9"/>
    </row>
    <row r="101" customFormat="1" ht="30.9" customHeight="1" spans="1:13">
      <c r="A101" s="9"/>
      <c r="B101" s="9"/>
      <c r="C101" s="9"/>
      <c r="D101" s="10"/>
      <c r="E101" s="10" t="s">
        <v>2342</v>
      </c>
      <c r="F101" s="8">
        <v>111.403624</v>
      </c>
      <c r="G101" s="8">
        <v>111.403624</v>
      </c>
      <c r="H101" s="8"/>
      <c r="I101" s="8">
        <v>111.403624</v>
      </c>
      <c r="J101" s="8">
        <v>111.403624</v>
      </c>
      <c r="K101" s="8">
        <v>111.403624</v>
      </c>
      <c r="L101" s="8"/>
      <c r="M101" s="9"/>
    </row>
    <row r="102" customFormat="1" ht="30.9" customHeight="1" spans="1:13">
      <c r="A102" s="9"/>
      <c r="B102" s="9"/>
      <c r="C102" s="9"/>
      <c r="D102" s="10"/>
      <c r="E102" s="10" t="s">
        <v>2343</v>
      </c>
      <c r="F102" s="8">
        <v>12.6</v>
      </c>
      <c r="G102" s="8">
        <v>12.6</v>
      </c>
      <c r="H102" s="8"/>
      <c r="I102" s="8">
        <v>12.6</v>
      </c>
      <c r="J102" s="8">
        <v>12.6</v>
      </c>
      <c r="K102" s="8">
        <v>12.6</v>
      </c>
      <c r="L102" s="8"/>
      <c r="M102" s="9"/>
    </row>
    <row r="103" customFormat="1" ht="22.75" customHeight="1" spans="1:13">
      <c r="A103" s="11" t="s">
        <v>592</v>
      </c>
      <c r="B103" s="11" t="s">
        <v>1123</v>
      </c>
      <c r="C103" s="11" t="s">
        <v>1106</v>
      </c>
      <c r="D103" s="12" t="s">
        <v>2344</v>
      </c>
      <c r="E103" s="10" t="s">
        <v>2345</v>
      </c>
      <c r="F103" s="13">
        <v>12.6</v>
      </c>
      <c r="G103" s="13">
        <v>12.6</v>
      </c>
      <c r="H103" s="13"/>
      <c r="I103" s="13">
        <v>12.6</v>
      </c>
      <c r="J103" s="13">
        <v>12.6</v>
      </c>
      <c r="K103" s="13">
        <v>12.6</v>
      </c>
      <c r="L103" s="13"/>
      <c r="M103" s="14" t="s">
        <v>1097</v>
      </c>
    </row>
    <row r="104" customFormat="1" ht="30.9" customHeight="1" spans="1:13">
      <c r="A104" s="9"/>
      <c r="B104" s="9"/>
      <c r="C104" s="9"/>
      <c r="D104" s="10"/>
      <c r="E104" s="10" t="s">
        <v>2346</v>
      </c>
      <c r="F104" s="8">
        <v>7</v>
      </c>
      <c r="G104" s="8">
        <v>7</v>
      </c>
      <c r="H104" s="8"/>
      <c r="I104" s="8">
        <v>7</v>
      </c>
      <c r="J104" s="8">
        <v>7</v>
      </c>
      <c r="K104" s="8">
        <v>7</v>
      </c>
      <c r="L104" s="8"/>
      <c r="M104" s="9"/>
    </row>
    <row r="105" customFormat="1" ht="22.75" customHeight="1" spans="1:13">
      <c r="A105" s="11" t="s">
        <v>592</v>
      </c>
      <c r="B105" s="11" t="s">
        <v>1123</v>
      </c>
      <c r="C105" s="11" t="s">
        <v>1106</v>
      </c>
      <c r="D105" s="12" t="s">
        <v>2344</v>
      </c>
      <c r="E105" s="10" t="s">
        <v>2347</v>
      </c>
      <c r="F105" s="13">
        <v>7</v>
      </c>
      <c r="G105" s="13">
        <v>7</v>
      </c>
      <c r="H105" s="13"/>
      <c r="I105" s="13">
        <v>7</v>
      </c>
      <c r="J105" s="13">
        <v>7</v>
      </c>
      <c r="K105" s="13">
        <v>7</v>
      </c>
      <c r="L105" s="13"/>
      <c r="M105" s="14" t="s">
        <v>2348</v>
      </c>
    </row>
    <row r="106" customFormat="1" ht="22.75" customHeight="1" spans="1:13">
      <c r="A106" s="9"/>
      <c r="B106" s="9"/>
      <c r="C106" s="9"/>
      <c r="D106" s="10" t="s">
        <v>2399</v>
      </c>
      <c r="E106" s="10" t="s">
        <v>2400</v>
      </c>
      <c r="F106" s="8">
        <v>629.453212</v>
      </c>
      <c r="G106" s="8">
        <v>629.453212</v>
      </c>
      <c r="H106" s="8"/>
      <c r="I106" s="8">
        <v>629.453212</v>
      </c>
      <c r="J106" s="8">
        <v>629.453212</v>
      </c>
      <c r="K106" s="8">
        <v>629.453212</v>
      </c>
      <c r="L106" s="8">
        <v>0</v>
      </c>
      <c r="M106" s="9"/>
    </row>
    <row r="107" customFormat="1" ht="30.9" customHeight="1" spans="1:13">
      <c r="A107" s="9"/>
      <c r="B107" s="9"/>
      <c r="C107" s="9"/>
      <c r="D107" s="10"/>
      <c r="E107" s="10" t="s">
        <v>2342</v>
      </c>
      <c r="F107" s="8">
        <v>202.453212</v>
      </c>
      <c r="G107" s="8">
        <v>202.453212</v>
      </c>
      <c r="H107" s="8"/>
      <c r="I107" s="8">
        <v>202.453212</v>
      </c>
      <c r="J107" s="8">
        <v>202.453212</v>
      </c>
      <c r="K107" s="8">
        <v>202.453212</v>
      </c>
      <c r="L107" s="8"/>
      <c r="M107" s="9"/>
    </row>
    <row r="108" customFormat="1" ht="30.9" customHeight="1" spans="1:13">
      <c r="A108" s="9"/>
      <c r="B108" s="9"/>
      <c r="C108" s="9"/>
      <c r="D108" s="10"/>
      <c r="E108" s="10" t="s">
        <v>2343</v>
      </c>
      <c r="F108" s="8">
        <v>27</v>
      </c>
      <c r="G108" s="8">
        <v>27</v>
      </c>
      <c r="H108" s="8"/>
      <c r="I108" s="8">
        <v>27</v>
      </c>
      <c r="J108" s="8">
        <v>27</v>
      </c>
      <c r="K108" s="8">
        <v>27</v>
      </c>
      <c r="L108" s="8"/>
      <c r="M108" s="9"/>
    </row>
    <row r="109" customFormat="1" ht="22.75" customHeight="1" spans="1:13">
      <c r="A109" s="11" t="s">
        <v>592</v>
      </c>
      <c r="B109" s="11" t="s">
        <v>1123</v>
      </c>
      <c r="C109" s="11" t="s">
        <v>2366</v>
      </c>
      <c r="D109" s="12" t="s">
        <v>2367</v>
      </c>
      <c r="E109" s="10" t="s">
        <v>2345</v>
      </c>
      <c r="F109" s="13">
        <v>27</v>
      </c>
      <c r="G109" s="13">
        <v>27</v>
      </c>
      <c r="H109" s="13"/>
      <c r="I109" s="13">
        <v>27</v>
      </c>
      <c r="J109" s="13">
        <v>27</v>
      </c>
      <c r="K109" s="13">
        <v>27</v>
      </c>
      <c r="L109" s="13"/>
      <c r="M109" s="14" t="s">
        <v>1097</v>
      </c>
    </row>
    <row r="110" customFormat="1" ht="30.9" customHeight="1" spans="1:13">
      <c r="A110" s="9"/>
      <c r="B110" s="9"/>
      <c r="C110" s="9"/>
      <c r="D110" s="10"/>
      <c r="E110" s="10" t="s">
        <v>2349</v>
      </c>
      <c r="F110" s="8">
        <v>400</v>
      </c>
      <c r="G110" s="8">
        <v>400</v>
      </c>
      <c r="H110" s="8"/>
      <c r="I110" s="8">
        <v>400</v>
      </c>
      <c r="J110" s="8">
        <v>400</v>
      </c>
      <c r="K110" s="8">
        <v>400</v>
      </c>
      <c r="L110" s="8"/>
      <c r="M110" s="9"/>
    </row>
    <row r="111" customFormat="1" ht="22.75" customHeight="1" spans="1:13">
      <c r="A111" s="11" t="s">
        <v>592</v>
      </c>
      <c r="B111" s="11" t="s">
        <v>1123</v>
      </c>
      <c r="C111" s="11" t="s">
        <v>2366</v>
      </c>
      <c r="D111" s="12" t="s">
        <v>2367</v>
      </c>
      <c r="E111" s="10" t="s">
        <v>2401</v>
      </c>
      <c r="F111" s="13">
        <v>400</v>
      </c>
      <c r="G111" s="13">
        <v>400</v>
      </c>
      <c r="H111" s="13"/>
      <c r="I111" s="13">
        <v>400</v>
      </c>
      <c r="J111" s="13">
        <v>400</v>
      </c>
      <c r="K111" s="13">
        <v>400</v>
      </c>
      <c r="L111" s="13"/>
      <c r="M111" s="14" t="s">
        <v>1374</v>
      </c>
    </row>
    <row r="112" customFormat="1" ht="22.75" customHeight="1" spans="1:13">
      <c r="A112" s="9"/>
      <c r="B112" s="9"/>
      <c r="C112" s="9"/>
      <c r="D112" s="10" t="s">
        <v>2402</v>
      </c>
      <c r="E112" s="10" t="s">
        <v>2403</v>
      </c>
      <c r="F112" s="8">
        <v>333.073636</v>
      </c>
      <c r="G112" s="8">
        <v>333.073636</v>
      </c>
      <c r="H112" s="8"/>
      <c r="I112" s="8">
        <v>333.073636</v>
      </c>
      <c r="J112" s="8">
        <v>333.073636</v>
      </c>
      <c r="K112" s="8">
        <v>333.073636</v>
      </c>
      <c r="L112" s="8">
        <v>0</v>
      </c>
      <c r="M112" s="9"/>
    </row>
    <row r="113" customFormat="1" ht="30.9" customHeight="1" spans="1:13">
      <c r="A113" s="9"/>
      <c r="B113" s="9"/>
      <c r="C113" s="9"/>
      <c r="D113" s="10"/>
      <c r="E113" s="10" t="s">
        <v>2342</v>
      </c>
      <c r="F113" s="8">
        <v>291.673636</v>
      </c>
      <c r="G113" s="8">
        <v>291.673636</v>
      </c>
      <c r="H113" s="8"/>
      <c r="I113" s="8">
        <v>291.673636</v>
      </c>
      <c r="J113" s="8">
        <v>291.673636</v>
      </c>
      <c r="K113" s="8">
        <v>291.673636</v>
      </c>
      <c r="L113" s="8"/>
      <c r="M113" s="9"/>
    </row>
    <row r="114" customFormat="1" ht="30.9" customHeight="1" spans="1:13">
      <c r="A114" s="9"/>
      <c r="B114" s="9"/>
      <c r="C114" s="9"/>
      <c r="D114" s="10"/>
      <c r="E114" s="10" t="s">
        <v>2343</v>
      </c>
      <c r="F114" s="8">
        <v>41.4</v>
      </c>
      <c r="G114" s="8">
        <v>41.4</v>
      </c>
      <c r="H114" s="8"/>
      <c r="I114" s="8">
        <v>41.4</v>
      </c>
      <c r="J114" s="8">
        <v>41.4</v>
      </c>
      <c r="K114" s="8">
        <v>41.4</v>
      </c>
      <c r="L114" s="8"/>
      <c r="M114" s="9"/>
    </row>
    <row r="115" customFormat="1" ht="22.75" customHeight="1" spans="1:13">
      <c r="A115" s="11" t="s">
        <v>592</v>
      </c>
      <c r="B115" s="11" t="s">
        <v>1123</v>
      </c>
      <c r="C115" s="11" t="s">
        <v>2366</v>
      </c>
      <c r="D115" s="12" t="s">
        <v>2367</v>
      </c>
      <c r="E115" s="10" t="s">
        <v>2345</v>
      </c>
      <c r="F115" s="13">
        <v>41.4</v>
      </c>
      <c r="G115" s="13">
        <v>41.4</v>
      </c>
      <c r="H115" s="13"/>
      <c r="I115" s="13">
        <v>41.4</v>
      </c>
      <c r="J115" s="13">
        <v>41.4</v>
      </c>
      <c r="K115" s="13">
        <v>41.4</v>
      </c>
      <c r="L115" s="13"/>
      <c r="M115" s="14" t="s">
        <v>1097</v>
      </c>
    </row>
    <row r="116" customFormat="1" ht="22.75" customHeight="1" spans="1:13">
      <c r="A116" s="9"/>
      <c r="B116" s="9"/>
      <c r="C116" s="9"/>
      <c r="D116" s="10" t="s">
        <v>2404</v>
      </c>
      <c r="E116" s="10" t="s">
        <v>2405</v>
      </c>
      <c r="F116" s="8">
        <v>777.657372</v>
      </c>
      <c r="G116" s="8">
        <v>777.657372</v>
      </c>
      <c r="H116" s="8"/>
      <c r="I116" s="8">
        <v>777.657372</v>
      </c>
      <c r="J116" s="8">
        <v>777.657372</v>
      </c>
      <c r="K116" s="8">
        <v>777.657372</v>
      </c>
      <c r="L116" s="8">
        <v>0</v>
      </c>
      <c r="M116" s="9"/>
    </row>
    <row r="117" customFormat="1" ht="30.9" customHeight="1" spans="1:13">
      <c r="A117" s="9"/>
      <c r="B117" s="9"/>
      <c r="C117" s="9"/>
      <c r="D117" s="10"/>
      <c r="E117" s="10" t="s">
        <v>2342</v>
      </c>
      <c r="F117" s="8">
        <v>685.257372</v>
      </c>
      <c r="G117" s="8">
        <v>685.257372</v>
      </c>
      <c r="H117" s="8"/>
      <c r="I117" s="8">
        <v>685.257372</v>
      </c>
      <c r="J117" s="8">
        <v>685.257372</v>
      </c>
      <c r="K117" s="8">
        <v>685.257372</v>
      </c>
      <c r="L117" s="8"/>
      <c r="M117" s="9"/>
    </row>
    <row r="118" customFormat="1" ht="30.9" customHeight="1" spans="1:13">
      <c r="A118" s="9"/>
      <c r="B118" s="9"/>
      <c r="C118" s="9"/>
      <c r="D118" s="10"/>
      <c r="E118" s="10" t="s">
        <v>2343</v>
      </c>
      <c r="F118" s="8">
        <v>77.4</v>
      </c>
      <c r="G118" s="8">
        <v>77.4</v>
      </c>
      <c r="H118" s="8"/>
      <c r="I118" s="8">
        <v>77.4</v>
      </c>
      <c r="J118" s="8">
        <v>77.4</v>
      </c>
      <c r="K118" s="8">
        <v>77.4</v>
      </c>
      <c r="L118" s="8"/>
      <c r="M118" s="9"/>
    </row>
    <row r="119" customFormat="1" ht="22.75" customHeight="1" spans="1:13">
      <c r="A119" s="11" t="s">
        <v>592</v>
      </c>
      <c r="B119" s="11" t="s">
        <v>1123</v>
      </c>
      <c r="C119" s="11" t="s">
        <v>1106</v>
      </c>
      <c r="D119" s="12" t="s">
        <v>2344</v>
      </c>
      <c r="E119" s="10" t="s">
        <v>2345</v>
      </c>
      <c r="F119" s="13">
        <v>77.4</v>
      </c>
      <c r="G119" s="13">
        <v>77.4</v>
      </c>
      <c r="H119" s="13"/>
      <c r="I119" s="13">
        <v>77.4</v>
      </c>
      <c r="J119" s="13">
        <v>77.4</v>
      </c>
      <c r="K119" s="13">
        <v>77.4</v>
      </c>
      <c r="L119" s="13"/>
      <c r="M119" s="14" t="s">
        <v>1097</v>
      </c>
    </row>
    <row r="120" customFormat="1" ht="30.9" customHeight="1" spans="1:13">
      <c r="A120" s="9"/>
      <c r="B120" s="9"/>
      <c r="C120" s="9"/>
      <c r="D120" s="10"/>
      <c r="E120" s="10" t="s">
        <v>2349</v>
      </c>
      <c r="F120" s="8">
        <v>15</v>
      </c>
      <c r="G120" s="8">
        <v>15</v>
      </c>
      <c r="H120" s="8"/>
      <c r="I120" s="8">
        <v>15</v>
      </c>
      <c r="J120" s="8">
        <v>15</v>
      </c>
      <c r="K120" s="8">
        <v>15</v>
      </c>
      <c r="L120" s="8"/>
      <c r="M120" s="9"/>
    </row>
    <row r="121" customFormat="1" ht="22.75" customHeight="1" spans="1:13">
      <c r="A121" s="11" t="s">
        <v>592</v>
      </c>
      <c r="B121" s="11" t="s">
        <v>1123</v>
      </c>
      <c r="C121" s="11" t="s">
        <v>1106</v>
      </c>
      <c r="D121" s="12" t="s">
        <v>2344</v>
      </c>
      <c r="E121" s="10" t="s">
        <v>2406</v>
      </c>
      <c r="F121" s="13">
        <v>15</v>
      </c>
      <c r="G121" s="13">
        <v>15</v>
      </c>
      <c r="H121" s="13"/>
      <c r="I121" s="13">
        <v>15</v>
      </c>
      <c r="J121" s="13">
        <v>15</v>
      </c>
      <c r="K121" s="13">
        <v>15</v>
      </c>
      <c r="L121" s="13"/>
      <c r="M121" s="14" t="s">
        <v>2407</v>
      </c>
    </row>
    <row r="122" customFormat="1" ht="22.75" customHeight="1" spans="1:13">
      <c r="A122" s="9"/>
      <c r="B122" s="9"/>
      <c r="C122" s="9"/>
      <c r="D122" s="10" t="s">
        <v>2408</v>
      </c>
      <c r="E122" s="10" t="s">
        <v>2409</v>
      </c>
      <c r="F122" s="8">
        <v>115.385134</v>
      </c>
      <c r="G122" s="8">
        <v>115.385134</v>
      </c>
      <c r="H122" s="8"/>
      <c r="I122" s="8">
        <v>115.385134</v>
      </c>
      <c r="J122" s="8">
        <v>115.385134</v>
      </c>
      <c r="K122" s="8">
        <v>115.385134</v>
      </c>
      <c r="L122" s="8">
        <v>0</v>
      </c>
      <c r="M122" s="9"/>
    </row>
    <row r="123" customFormat="1" ht="30.9" customHeight="1" spans="1:13">
      <c r="A123" s="9"/>
      <c r="B123" s="9"/>
      <c r="C123" s="9"/>
      <c r="D123" s="10"/>
      <c r="E123" s="10" t="s">
        <v>2342</v>
      </c>
      <c r="F123" s="8">
        <v>81.585134</v>
      </c>
      <c r="G123" s="8">
        <v>81.585134</v>
      </c>
      <c r="H123" s="8"/>
      <c r="I123" s="8">
        <v>81.585134</v>
      </c>
      <c r="J123" s="8">
        <v>81.585134</v>
      </c>
      <c r="K123" s="8">
        <v>81.585134</v>
      </c>
      <c r="L123" s="8"/>
      <c r="M123" s="9"/>
    </row>
    <row r="124" customFormat="1" ht="30.9" customHeight="1" spans="1:13">
      <c r="A124" s="9"/>
      <c r="B124" s="9"/>
      <c r="C124" s="9"/>
      <c r="D124" s="10"/>
      <c r="E124" s="10" t="s">
        <v>2343</v>
      </c>
      <c r="F124" s="8">
        <v>10.8</v>
      </c>
      <c r="G124" s="8">
        <v>10.8</v>
      </c>
      <c r="H124" s="8"/>
      <c r="I124" s="8">
        <v>10.8</v>
      </c>
      <c r="J124" s="8">
        <v>10.8</v>
      </c>
      <c r="K124" s="8">
        <v>10.8</v>
      </c>
      <c r="L124" s="8"/>
      <c r="M124" s="9"/>
    </row>
    <row r="125" customFormat="1" ht="22.75" customHeight="1" spans="1:13">
      <c r="A125" s="11" t="s">
        <v>592</v>
      </c>
      <c r="B125" s="11" t="s">
        <v>1123</v>
      </c>
      <c r="C125" s="11" t="s">
        <v>1106</v>
      </c>
      <c r="D125" s="12" t="s">
        <v>2344</v>
      </c>
      <c r="E125" s="10" t="s">
        <v>2345</v>
      </c>
      <c r="F125" s="13">
        <v>10.8</v>
      </c>
      <c r="G125" s="13">
        <v>10.8</v>
      </c>
      <c r="H125" s="13"/>
      <c r="I125" s="13">
        <v>10.8</v>
      </c>
      <c r="J125" s="13">
        <v>10.8</v>
      </c>
      <c r="K125" s="13">
        <v>10.8</v>
      </c>
      <c r="L125" s="13"/>
      <c r="M125" s="14" t="s">
        <v>1097</v>
      </c>
    </row>
    <row r="126" customFormat="1" ht="30.9" customHeight="1" spans="1:13">
      <c r="A126" s="9"/>
      <c r="B126" s="9"/>
      <c r="C126" s="9"/>
      <c r="D126" s="10"/>
      <c r="E126" s="10" t="s">
        <v>2346</v>
      </c>
      <c r="F126" s="8">
        <v>6</v>
      </c>
      <c r="G126" s="8">
        <v>6</v>
      </c>
      <c r="H126" s="8"/>
      <c r="I126" s="8">
        <v>6</v>
      </c>
      <c r="J126" s="8">
        <v>6</v>
      </c>
      <c r="K126" s="8">
        <v>6</v>
      </c>
      <c r="L126" s="8"/>
      <c r="M126" s="9"/>
    </row>
    <row r="127" customFormat="1" ht="22.75" customHeight="1" spans="1:13">
      <c r="A127" s="11" t="s">
        <v>592</v>
      </c>
      <c r="B127" s="11" t="s">
        <v>1123</v>
      </c>
      <c r="C127" s="11" t="s">
        <v>2366</v>
      </c>
      <c r="D127" s="12" t="s">
        <v>2367</v>
      </c>
      <c r="E127" s="10" t="s">
        <v>2347</v>
      </c>
      <c r="F127" s="13">
        <v>6</v>
      </c>
      <c r="G127" s="13">
        <v>6</v>
      </c>
      <c r="H127" s="13"/>
      <c r="I127" s="13">
        <v>6</v>
      </c>
      <c r="J127" s="13">
        <v>6</v>
      </c>
      <c r="K127" s="13">
        <v>6</v>
      </c>
      <c r="L127" s="13"/>
      <c r="M127" s="14" t="s">
        <v>2348</v>
      </c>
    </row>
    <row r="128" customFormat="1" ht="30.9" customHeight="1" spans="1:13">
      <c r="A128" s="9"/>
      <c r="B128" s="9"/>
      <c r="C128" s="9"/>
      <c r="D128" s="10"/>
      <c r="E128" s="10" t="s">
        <v>2349</v>
      </c>
      <c r="F128" s="8">
        <v>17</v>
      </c>
      <c r="G128" s="8">
        <v>17</v>
      </c>
      <c r="H128" s="8"/>
      <c r="I128" s="8">
        <v>17</v>
      </c>
      <c r="J128" s="8">
        <v>17</v>
      </c>
      <c r="K128" s="8">
        <v>17</v>
      </c>
      <c r="L128" s="8"/>
      <c r="M128" s="9"/>
    </row>
    <row r="129" customFormat="1" ht="22.75" customHeight="1" spans="1:13">
      <c r="A129" s="11" t="s">
        <v>592</v>
      </c>
      <c r="B129" s="11" t="s">
        <v>1123</v>
      </c>
      <c r="C129" s="11" t="s">
        <v>2366</v>
      </c>
      <c r="D129" s="12" t="s">
        <v>2367</v>
      </c>
      <c r="E129" s="10" t="s">
        <v>2410</v>
      </c>
      <c r="F129" s="13">
        <v>17</v>
      </c>
      <c r="G129" s="13">
        <v>17</v>
      </c>
      <c r="H129" s="13"/>
      <c r="I129" s="13">
        <v>17</v>
      </c>
      <c r="J129" s="13">
        <v>17</v>
      </c>
      <c r="K129" s="13">
        <v>17</v>
      </c>
      <c r="L129" s="13"/>
      <c r="M129" s="14" t="s">
        <v>1373</v>
      </c>
    </row>
    <row r="130" customFormat="1" ht="22.75" customHeight="1" spans="1:13">
      <c r="A130" s="9"/>
      <c r="B130" s="9"/>
      <c r="C130" s="9"/>
      <c r="D130" s="10" t="s">
        <v>2411</v>
      </c>
      <c r="E130" s="10" t="s">
        <v>2412</v>
      </c>
      <c r="F130" s="8">
        <v>106.901092</v>
      </c>
      <c r="G130" s="8">
        <v>106.901092</v>
      </c>
      <c r="H130" s="8"/>
      <c r="I130" s="8">
        <v>106.901092</v>
      </c>
      <c r="J130" s="8">
        <v>106.901092</v>
      </c>
      <c r="K130" s="8">
        <v>106.901092</v>
      </c>
      <c r="L130" s="8">
        <v>0</v>
      </c>
      <c r="M130" s="9"/>
    </row>
    <row r="131" customFormat="1" ht="30.9" customHeight="1" spans="1:13">
      <c r="A131" s="9"/>
      <c r="B131" s="9"/>
      <c r="C131" s="9"/>
      <c r="D131" s="10"/>
      <c r="E131" s="10" t="s">
        <v>2342</v>
      </c>
      <c r="F131" s="8">
        <v>90.101092</v>
      </c>
      <c r="G131" s="8">
        <v>90.101092</v>
      </c>
      <c r="H131" s="8"/>
      <c r="I131" s="8">
        <v>90.101092</v>
      </c>
      <c r="J131" s="8">
        <v>90.101092</v>
      </c>
      <c r="K131" s="8">
        <v>90.101092</v>
      </c>
      <c r="L131" s="8"/>
      <c r="M131" s="9"/>
    </row>
    <row r="132" customFormat="1" ht="30.9" customHeight="1" spans="1:13">
      <c r="A132" s="9"/>
      <c r="B132" s="9"/>
      <c r="C132" s="9"/>
      <c r="D132" s="10"/>
      <c r="E132" s="10" t="s">
        <v>2343</v>
      </c>
      <c r="F132" s="8">
        <v>10.8</v>
      </c>
      <c r="G132" s="8">
        <v>10.8</v>
      </c>
      <c r="H132" s="8"/>
      <c r="I132" s="8">
        <v>10.8</v>
      </c>
      <c r="J132" s="8">
        <v>10.8</v>
      </c>
      <c r="K132" s="8">
        <v>10.8</v>
      </c>
      <c r="L132" s="8"/>
      <c r="M132" s="9"/>
    </row>
    <row r="133" customFormat="1" ht="22.75" customHeight="1" spans="1:13">
      <c r="A133" s="11" t="s">
        <v>592</v>
      </c>
      <c r="B133" s="11" t="s">
        <v>1123</v>
      </c>
      <c r="C133" s="11" t="s">
        <v>1106</v>
      </c>
      <c r="D133" s="12" t="s">
        <v>2344</v>
      </c>
      <c r="E133" s="10" t="s">
        <v>2345</v>
      </c>
      <c r="F133" s="13">
        <v>10.8</v>
      </c>
      <c r="G133" s="13">
        <v>10.8</v>
      </c>
      <c r="H133" s="13"/>
      <c r="I133" s="13">
        <v>10.8</v>
      </c>
      <c r="J133" s="13">
        <v>10.8</v>
      </c>
      <c r="K133" s="13">
        <v>10.8</v>
      </c>
      <c r="L133" s="13"/>
      <c r="M133" s="14" t="s">
        <v>1097</v>
      </c>
    </row>
    <row r="134" customFormat="1" ht="30.9" customHeight="1" spans="1:13">
      <c r="A134" s="9"/>
      <c r="B134" s="9"/>
      <c r="C134" s="9"/>
      <c r="D134" s="10"/>
      <c r="E134" s="10" t="s">
        <v>2346</v>
      </c>
      <c r="F134" s="8">
        <v>6</v>
      </c>
      <c r="G134" s="8">
        <v>6</v>
      </c>
      <c r="H134" s="8"/>
      <c r="I134" s="8">
        <v>6</v>
      </c>
      <c r="J134" s="8">
        <v>6</v>
      </c>
      <c r="K134" s="8">
        <v>6</v>
      </c>
      <c r="L134" s="8"/>
      <c r="M134" s="9"/>
    </row>
    <row r="135" customFormat="1" ht="22.75" customHeight="1" spans="1:13">
      <c r="A135" s="11" t="s">
        <v>592</v>
      </c>
      <c r="B135" s="11" t="s">
        <v>1123</v>
      </c>
      <c r="C135" s="11" t="s">
        <v>1106</v>
      </c>
      <c r="D135" s="12" t="s">
        <v>2344</v>
      </c>
      <c r="E135" s="10" t="s">
        <v>2347</v>
      </c>
      <c r="F135" s="13">
        <v>6</v>
      </c>
      <c r="G135" s="13">
        <v>6</v>
      </c>
      <c r="H135" s="13"/>
      <c r="I135" s="13">
        <v>6</v>
      </c>
      <c r="J135" s="13">
        <v>6</v>
      </c>
      <c r="K135" s="13">
        <v>6</v>
      </c>
      <c r="L135" s="13"/>
      <c r="M135" s="14" t="s">
        <v>2348</v>
      </c>
    </row>
    <row r="136" customFormat="1" ht="22.75" customHeight="1" spans="1:13">
      <c r="A136" s="9"/>
      <c r="B136" s="9"/>
      <c r="C136" s="9"/>
      <c r="D136" s="10" t="s">
        <v>2413</v>
      </c>
      <c r="E136" s="10" t="s">
        <v>103</v>
      </c>
      <c r="F136" s="8">
        <v>799.909874</v>
      </c>
      <c r="G136" s="8">
        <v>799.909874</v>
      </c>
      <c r="H136" s="8"/>
      <c r="I136" s="8">
        <v>799.909874</v>
      </c>
      <c r="J136" s="8">
        <v>799.909874</v>
      </c>
      <c r="K136" s="8">
        <v>799.909874</v>
      </c>
      <c r="L136" s="8">
        <v>0</v>
      </c>
      <c r="M136" s="9"/>
    </row>
    <row r="137" customFormat="1" ht="22.75" customHeight="1" spans="1:13">
      <c r="A137" s="9"/>
      <c r="B137" s="9"/>
      <c r="C137" s="9"/>
      <c r="D137" s="10" t="s">
        <v>2414</v>
      </c>
      <c r="E137" s="10" t="s">
        <v>2415</v>
      </c>
      <c r="F137" s="8">
        <v>799.909874</v>
      </c>
      <c r="G137" s="8">
        <v>799.909874</v>
      </c>
      <c r="H137" s="8"/>
      <c r="I137" s="8">
        <v>799.909874</v>
      </c>
      <c r="J137" s="8">
        <v>799.909874</v>
      </c>
      <c r="K137" s="8">
        <v>799.909874</v>
      </c>
      <c r="L137" s="8">
        <v>0</v>
      </c>
      <c r="M137" s="9"/>
    </row>
    <row r="138" customFormat="1" ht="30.9" customHeight="1" spans="1:13">
      <c r="A138" s="9"/>
      <c r="B138" s="9"/>
      <c r="C138" s="9"/>
      <c r="D138" s="10"/>
      <c r="E138" s="10" t="s">
        <v>2342</v>
      </c>
      <c r="F138" s="8">
        <v>526.109874</v>
      </c>
      <c r="G138" s="8">
        <v>526.109874</v>
      </c>
      <c r="H138" s="8"/>
      <c r="I138" s="8">
        <v>526.109874</v>
      </c>
      <c r="J138" s="8">
        <v>526.109874</v>
      </c>
      <c r="K138" s="8">
        <v>526.109874</v>
      </c>
      <c r="L138" s="8"/>
      <c r="M138" s="9"/>
    </row>
    <row r="139" customFormat="1" ht="30.9" customHeight="1" spans="1:13">
      <c r="A139" s="9"/>
      <c r="B139" s="9"/>
      <c r="C139" s="9"/>
      <c r="D139" s="10"/>
      <c r="E139" s="10" t="s">
        <v>2343</v>
      </c>
      <c r="F139" s="8">
        <v>55.8</v>
      </c>
      <c r="G139" s="8">
        <v>55.8</v>
      </c>
      <c r="H139" s="8"/>
      <c r="I139" s="8">
        <v>55.8</v>
      </c>
      <c r="J139" s="8">
        <v>55.8</v>
      </c>
      <c r="K139" s="8">
        <v>55.8</v>
      </c>
      <c r="L139" s="8"/>
      <c r="M139" s="9"/>
    </row>
    <row r="140" customFormat="1" ht="22.75" customHeight="1" spans="1:13">
      <c r="A140" s="11" t="s">
        <v>592</v>
      </c>
      <c r="B140" s="11" t="s">
        <v>1125</v>
      </c>
      <c r="C140" s="11" t="s">
        <v>1106</v>
      </c>
      <c r="D140" s="12" t="s">
        <v>2344</v>
      </c>
      <c r="E140" s="10" t="s">
        <v>2345</v>
      </c>
      <c r="F140" s="13">
        <v>55.8</v>
      </c>
      <c r="G140" s="13">
        <v>55.8</v>
      </c>
      <c r="H140" s="13"/>
      <c r="I140" s="13">
        <v>55.8</v>
      </c>
      <c r="J140" s="13">
        <v>55.8</v>
      </c>
      <c r="K140" s="13">
        <v>55.8</v>
      </c>
      <c r="L140" s="13"/>
      <c r="M140" s="14" t="s">
        <v>1097</v>
      </c>
    </row>
    <row r="141" customFormat="1" ht="30.9" customHeight="1" spans="1:13">
      <c r="A141" s="9"/>
      <c r="B141" s="9"/>
      <c r="C141" s="9"/>
      <c r="D141" s="10"/>
      <c r="E141" s="10" t="s">
        <v>2346</v>
      </c>
      <c r="F141" s="8">
        <v>18</v>
      </c>
      <c r="G141" s="8">
        <v>18</v>
      </c>
      <c r="H141" s="8"/>
      <c r="I141" s="8">
        <v>18</v>
      </c>
      <c r="J141" s="8">
        <v>18</v>
      </c>
      <c r="K141" s="8">
        <v>18</v>
      </c>
      <c r="L141" s="8"/>
      <c r="M141" s="9"/>
    </row>
    <row r="142" customFormat="1" ht="22.75" customHeight="1" spans="1:13">
      <c r="A142" s="11" t="s">
        <v>592</v>
      </c>
      <c r="B142" s="11" t="s">
        <v>1125</v>
      </c>
      <c r="C142" s="11" t="s">
        <v>1106</v>
      </c>
      <c r="D142" s="12" t="s">
        <v>2344</v>
      </c>
      <c r="E142" s="10" t="s">
        <v>2370</v>
      </c>
      <c r="F142" s="13">
        <v>15</v>
      </c>
      <c r="G142" s="13">
        <v>15</v>
      </c>
      <c r="H142" s="13"/>
      <c r="I142" s="13">
        <v>15</v>
      </c>
      <c r="J142" s="13">
        <v>15</v>
      </c>
      <c r="K142" s="13">
        <v>15</v>
      </c>
      <c r="L142" s="13"/>
      <c r="M142" s="14" t="s">
        <v>2416</v>
      </c>
    </row>
    <row r="143" customFormat="1" ht="22.75" customHeight="1" spans="1:13">
      <c r="A143" s="11" t="s">
        <v>592</v>
      </c>
      <c r="B143" s="11" t="s">
        <v>1125</v>
      </c>
      <c r="C143" s="11" t="s">
        <v>1106</v>
      </c>
      <c r="D143" s="12" t="s">
        <v>2344</v>
      </c>
      <c r="E143" s="10" t="s">
        <v>1126</v>
      </c>
      <c r="F143" s="13">
        <v>3</v>
      </c>
      <c r="G143" s="13">
        <v>3</v>
      </c>
      <c r="H143" s="13"/>
      <c r="I143" s="13">
        <v>3</v>
      </c>
      <c r="J143" s="13">
        <v>3</v>
      </c>
      <c r="K143" s="13">
        <v>3</v>
      </c>
      <c r="L143" s="13"/>
      <c r="M143" s="14" t="s">
        <v>2417</v>
      </c>
    </row>
    <row r="144" customFormat="1" ht="30.9" customHeight="1" spans="1:13">
      <c r="A144" s="9"/>
      <c r="B144" s="9"/>
      <c r="C144" s="9"/>
      <c r="D144" s="10"/>
      <c r="E144" s="10" t="s">
        <v>2349</v>
      </c>
      <c r="F144" s="8">
        <v>200</v>
      </c>
      <c r="G144" s="8">
        <v>200</v>
      </c>
      <c r="H144" s="8"/>
      <c r="I144" s="8">
        <v>200</v>
      </c>
      <c r="J144" s="8">
        <v>200</v>
      </c>
      <c r="K144" s="8">
        <v>200</v>
      </c>
      <c r="L144" s="8"/>
      <c r="M144" s="9"/>
    </row>
    <row r="145" customFormat="1" ht="22.75" customHeight="1" spans="1:13">
      <c r="A145" s="11" t="s">
        <v>592</v>
      </c>
      <c r="B145" s="11" t="s">
        <v>1125</v>
      </c>
      <c r="C145" s="11" t="s">
        <v>1106</v>
      </c>
      <c r="D145" s="12" t="s">
        <v>2344</v>
      </c>
      <c r="E145" s="10" t="s">
        <v>2418</v>
      </c>
      <c r="F145" s="13">
        <v>200</v>
      </c>
      <c r="G145" s="13">
        <v>200</v>
      </c>
      <c r="H145" s="13"/>
      <c r="I145" s="13">
        <v>200</v>
      </c>
      <c r="J145" s="13">
        <v>200</v>
      </c>
      <c r="K145" s="13">
        <v>200</v>
      </c>
      <c r="L145" s="13"/>
      <c r="M145" s="14" t="s">
        <v>1376</v>
      </c>
    </row>
    <row r="146" customFormat="1" ht="22.75" customHeight="1" spans="1:13">
      <c r="A146" s="9"/>
      <c r="B146" s="9"/>
      <c r="C146" s="9"/>
      <c r="D146" s="10" t="s">
        <v>2419</v>
      </c>
      <c r="E146" s="10" t="s">
        <v>2420</v>
      </c>
      <c r="F146" s="8">
        <v>8690.529244</v>
      </c>
      <c r="G146" s="8">
        <v>8690.529244</v>
      </c>
      <c r="H146" s="8"/>
      <c r="I146" s="8">
        <v>8690.529244</v>
      </c>
      <c r="J146" s="8">
        <v>8690.529244</v>
      </c>
      <c r="K146" s="8">
        <v>8690.529244</v>
      </c>
      <c r="L146" s="8">
        <v>0</v>
      </c>
      <c r="M146" s="9"/>
    </row>
    <row r="147" customFormat="1" ht="22.75" customHeight="1" spans="1:13">
      <c r="A147" s="9"/>
      <c r="B147" s="9"/>
      <c r="C147" s="9"/>
      <c r="D147" s="10" t="s">
        <v>2421</v>
      </c>
      <c r="E147" s="10" t="s">
        <v>2422</v>
      </c>
      <c r="F147" s="8">
        <v>637.306792</v>
      </c>
      <c r="G147" s="8">
        <v>637.306792</v>
      </c>
      <c r="H147" s="8"/>
      <c r="I147" s="8">
        <v>637.306792</v>
      </c>
      <c r="J147" s="8">
        <v>637.306792</v>
      </c>
      <c r="K147" s="8">
        <v>637.306792</v>
      </c>
      <c r="L147" s="8">
        <v>0</v>
      </c>
      <c r="M147" s="9"/>
    </row>
    <row r="148" customFormat="1" ht="30.9" customHeight="1" spans="1:13">
      <c r="A148" s="9"/>
      <c r="B148" s="9"/>
      <c r="C148" s="9"/>
      <c r="D148" s="10"/>
      <c r="E148" s="10" t="s">
        <v>2342</v>
      </c>
      <c r="F148" s="8">
        <v>468.706792</v>
      </c>
      <c r="G148" s="8">
        <v>468.706792</v>
      </c>
      <c r="H148" s="8"/>
      <c r="I148" s="8">
        <v>468.706792</v>
      </c>
      <c r="J148" s="8">
        <v>468.706792</v>
      </c>
      <c r="K148" s="8">
        <v>468.706792</v>
      </c>
      <c r="L148" s="8"/>
      <c r="M148" s="9"/>
    </row>
    <row r="149" customFormat="1" ht="30.9" customHeight="1" spans="1:13">
      <c r="A149" s="9"/>
      <c r="B149" s="9"/>
      <c r="C149" s="9"/>
      <c r="D149" s="10"/>
      <c r="E149" s="10" t="s">
        <v>2343</v>
      </c>
      <c r="F149" s="8">
        <v>48.6</v>
      </c>
      <c r="G149" s="8">
        <v>48.6</v>
      </c>
      <c r="H149" s="8"/>
      <c r="I149" s="8">
        <v>48.6</v>
      </c>
      <c r="J149" s="8">
        <v>48.6</v>
      </c>
      <c r="K149" s="8">
        <v>48.6</v>
      </c>
      <c r="L149" s="8"/>
      <c r="M149" s="9"/>
    </row>
    <row r="150" customFormat="1" ht="22.75" customHeight="1" spans="1:13">
      <c r="A150" s="11" t="s">
        <v>592</v>
      </c>
      <c r="B150" s="11" t="s">
        <v>2323</v>
      </c>
      <c r="C150" s="11" t="s">
        <v>1106</v>
      </c>
      <c r="D150" s="12" t="s">
        <v>2344</v>
      </c>
      <c r="E150" s="10" t="s">
        <v>2345</v>
      </c>
      <c r="F150" s="13">
        <v>48.6</v>
      </c>
      <c r="G150" s="13">
        <v>48.6</v>
      </c>
      <c r="H150" s="13"/>
      <c r="I150" s="13">
        <v>48.6</v>
      </c>
      <c r="J150" s="13">
        <v>48.6</v>
      </c>
      <c r="K150" s="13">
        <v>48.6</v>
      </c>
      <c r="L150" s="13"/>
      <c r="M150" s="14" t="s">
        <v>1097</v>
      </c>
    </row>
    <row r="151" customFormat="1" ht="30.9" customHeight="1" spans="1:13">
      <c r="A151" s="9"/>
      <c r="B151" s="9"/>
      <c r="C151" s="9"/>
      <c r="D151" s="10"/>
      <c r="E151" s="10" t="s">
        <v>2346</v>
      </c>
      <c r="F151" s="8">
        <v>54</v>
      </c>
      <c r="G151" s="8">
        <v>54</v>
      </c>
      <c r="H151" s="8"/>
      <c r="I151" s="8">
        <v>54</v>
      </c>
      <c r="J151" s="8">
        <v>54</v>
      </c>
      <c r="K151" s="8">
        <v>54</v>
      </c>
      <c r="L151" s="8"/>
      <c r="M151" s="9"/>
    </row>
    <row r="152" customFormat="1" ht="22.75" customHeight="1" spans="1:13">
      <c r="A152" s="11" t="s">
        <v>592</v>
      </c>
      <c r="B152" s="11" t="s">
        <v>2323</v>
      </c>
      <c r="C152" s="11" t="s">
        <v>1106</v>
      </c>
      <c r="D152" s="12" t="s">
        <v>2344</v>
      </c>
      <c r="E152" s="10" t="s">
        <v>2347</v>
      </c>
      <c r="F152" s="13">
        <v>54</v>
      </c>
      <c r="G152" s="13">
        <v>54</v>
      </c>
      <c r="H152" s="13"/>
      <c r="I152" s="13">
        <v>54</v>
      </c>
      <c r="J152" s="13">
        <v>54</v>
      </c>
      <c r="K152" s="13">
        <v>54</v>
      </c>
      <c r="L152" s="13"/>
      <c r="M152" s="14" t="s">
        <v>2348</v>
      </c>
    </row>
    <row r="153" customFormat="1" ht="30.9" customHeight="1" spans="1:13">
      <c r="A153" s="9"/>
      <c r="B153" s="9"/>
      <c r="C153" s="9"/>
      <c r="D153" s="10"/>
      <c r="E153" s="10" t="s">
        <v>2349</v>
      </c>
      <c r="F153" s="8">
        <v>66</v>
      </c>
      <c r="G153" s="8">
        <v>66</v>
      </c>
      <c r="H153" s="8"/>
      <c r="I153" s="8">
        <v>66</v>
      </c>
      <c r="J153" s="8">
        <v>66</v>
      </c>
      <c r="K153" s="8">
        <v>66</v>
      </c>
      <c r="L153" s="8"/>
      <c r="M153" s="9"/>
    </row>
    <row r="154" customFormat="1" ht="22.75" customHeight="1" spans="1:13">
      <c r="A154" s="11" t="s">
        <v>592</v>
      </c>
      <c r="B154" s="11" t="s">
        <v>2323</v>
      </c>
      <c r="C154" s="11" t="s">
        <v>1108</v>
      </c>
      <c r="D154" s="12" t="s">
        <v>2350</v>
      </c>
      <c r="E154" s="10" t="s">
        <v>2423</v>
      </c>
      <c r="F154" s="13">
        <v>66</v>
      </c>
      <c r="G154" s="13">
        <v>66</v>
      </c>
      <c r="H154" s="13"/>
      <c r="I154" s="13">
        <v>66</v>
      </c>
      <c r="J154" s="13">
        <v>66</v>
      </c>
      <c r="K154" s="13">
        <v>66</v>
      </c>
      <c r="L154" s="13"/>
      <c r="M154" s="14" t="s">
        <v>1392</v>
      </c>
    </row>
    <row r="155" customFormat="1" ht="22.75" customHeight="1" spans="1:13">
      <c r="A155" s="9"/>
      <c r="B155" s="9"/>
      <c r="C155" s="9"/>
      <c r="D155" s="10" t="s">
        <v>2424</v>
      </c>
      <c r="E155" s="10" t="s">
        <v>2425</v>
      </c>
      <c r="F155" s="8">
        <v>249.698432</v>
      </c>
      <c r="G155" s="8">
        <v>249.698432</v>
      </c>
      <c r="H155" s="8"/>
      <c r="I155" s="8">
        <v>249.698432</v>
      </c>
      <c r="J155" s="8">
        <v>249.698432</v>
      </c>
      <c r="K155" s="8">
        <v>249.698432</v>
      </c>
      <c r="L155" s="8">
        <v>0</v>
      </c>
      <c r="M155" s="9"/>
    </row>
    <row r="156" customFormat="1" ht="30.9" customHeight="1" spans="1:13">
      <c r="A156" s="9"/>
      <c r="B156" s="9"/>
      <c r="C156" s="9"/>
      <c r="D156" s="10"/>
      <c r="E156" s="10" t="s">
        <v>2342</v>
      </c>
      <c r="F156" s="8">
        <v>211.498432</v>
      </c>
      <c r="G156" s="8">
        <v>211.498432</v>
      </c>
      <c r="H156" s="8"/>
      <c r="I156" s="8">
        <v>211.498432</v>
      </c>
      <c r="J156" s="8">
        <v>211.498432</v>
      </c>
      <c r="K156" s="8">
        <v>211.498432</v>
      </c>
      <c r="L156" s="8"/>
      <c r="M156" s="9"/>
    </row>
    <row r="157" customFormat="1" ht="30.9" customHeight="1" spans="1:13">
      <c r="A157" s="9"/>
      <c r="B157" s="9"/>
      <c r="C157" s="9"/>
      <c r="D157" s="10"/>
      <c r="E157" s="10" t="s">
        <v>2343</v>
      </c>
      <c r="F157" s="8">
        <v>25.2</v>
      </c>
      <c r="G157" s="8">
        <v>25.2</v>
      </c>
      <c r="H157" s="8"/>
      <c r="I157" s="8">
        <v>25.2</v>
      </c>
      <c r="J157" s="8">
        <v>25.2</v>
      </c>
      <c r="K157" s="8">
        <v>25.2</v>
      </c>
      <c r="L157" s="8"/>
      <c r="M157" s="9"/>
    </row>
    <row r="158" customFormat="1" ht="22.75" customHeight="1" spans="1:13">
      <c r="A158" s="11" t="s">
        <v>592</v>
      </c>
      <c r="B158" s="11" t="s">
        <v>2323</v>
      </c>
      <c r="C158" s="11" t="s">
        <v>1106</v>
      </c>
      <c r="D158" s="12" t="s">
        <v>2344</v>
      </c>
      <c r="E158" s="10" t="s">
        <v>2345</v>
      </c>
      <c r="F158" s="13">
        <v>25.2</v>
      </c>
      <c r="G158" s="13">
        <v>25.2</v>
      </c>
      <c r="H158" s="13"/>
      <c r="I158" s="13">
        <v>25.2</v>
      </c>
      <c r="J158" s="13">
        <v>25.2</v>
      </c>
      <c r="K158" s="13">
        <v>25.2</v>
      </c>
      <c r="L158" s="13"/>
      <c r="M158" s="14" t="s">
        <v>1097</v>
      </c>
    </row>
    <row r="159" customFormat="1" ht="30.9" customHeight="1" spans="1:13">
      <c r="A159" s="9"/>
      <c r="B159" s="9"/>
      <c r="C159" s="9"/>
      <c r="D159" s="10"/>
      <c r="E159" s="10" t="s">
        <v>2349</v>
      </c>
      <c r="F159" s="8">
        <v>13</v>
      </c>
      <c r="G159" s="8">
        <v>13</v>
      </c>
      <c r="H159" s="8"/>
      <c r="I159" s="8">
        <v>13</v>
      </c>
      <c r="J159" s="8">
        <v>13</v>
      </c>
      <c r="K159" s="8">
        <v>13</v>
      </c>
      <c r="L159" s="8"/>
      <c r="M159" s="9"/>
    </row>
    <row r="160" customFormat="1" ht="22.75" customHeight="1" spans="1:13">
      <c r="A160" s="11" t="s">
        <v>592</v>
      </c>
      <c r="B160" s="11" t="s">
        <v>2323</v>
      </c>
      <c r="C160" s="11" t="s">
        <v>1108</v>
      </c>
      <c r="D160" s="12" t="s">
        <v>2350</v>
      </c>
      <c r="E160" s="10" t="s">
        <v>2426</v>
      </c>
      <c r="F160" s="13">
        <v>13</v>
      </c>
      <c r="G160" s="13">
        <v>13</v>
      </c>
      <c r="H160" s="13"/>
      <c r="I160" s="13">
        <v>13</v>
      </c>
      <c r="J160" s="13">
        <v>13</v>
      </c>
      <c r="K160" s="13">
        <v>13</v>
      </c>
      <c r="L160" s="13"/>
      <c r="M160" s="14" t="s">
        <v>1405</v>
      </c>
    </row>
    <row r="161" customFormat="1" ht="22.75" customHeight="1" spans="1:13">
      <c r="A161" s="9"/>
      <c r="B161" s="9"/>
      <c r="C161" s="9"/>
      <c r="D161" s="10" t="s">
        <v>2427</v>
      </c>
      <c r="E161" s="10" t="s">
        <v>2428</v>
      </c>
      <c r="F161" s="8">
        <v>1929.217326</v>
      </c>
      <c r="G161" s="8">
        <v>1929.217326</v>
      </c>
      <c r="H161" s="8"/>
      <c r="I161" s="8">
        <v>1929.217326</v>
      </c>
      <c r="J161" s="8">
        <v>1929.217326</v>
      </c>
      <c r="K161" s="8">
        <v>1929.217326</v>
      </c>
      <c r="L161" s="8">
        <v>0</v>
      </c>
      <c r="M161" s="9"/>
    </row>
    <row r="162" customFormat="1" ht="30.9" customHeight="1" spans="1:13">
      <c r="A162" s="9"/>
      <c r="B162" s="9"/>
      <c r="C162" s="9"/>
      <c r="D162" s="10"/>
      <c r="E162" s="10" t="s">
        <v>2342</v>
      </c>
      <c r="F162" s="8">
        <v>1263.417326</v>
      </c>
      <c r="G162" s="8">
        <v>1263.417326</v>
      </c>
      <c r="H162" s="8"/>
      <c r="I162" s="8">
        <v>1263.417326</v>
      </c>
      <c r="J162" s="8">
        <v>1263.417326</v>
      </c>
      <c r="K162" s="8">
        <v>1263.417326</v>
      </c>
      <c r="L162" s="8"/>
      <c r="M162" s="9"/>
    </row>
    <row r="163" customFormat="1" ht="30.9" customHeight="1" spans="1:13">
      <c r="A163" s="9"/>
      <c r="B163" s="9"/>
      <c r="C163" s="9"/>
      <c r="D163" s="10"/>
      <c r="E163" s="10" t="s">
        <v>2343</v>
      </c>
      <c r="F163" s="8">
        <v>145.8</v>
      </c>
      <c r="G163" s="8">
        <v>145.8</v>
      </c>
      <c r="H163" s="8"/>
      <c r="I163" s="8">
        <v>145.8</v>
      </c>
      <c r="J163" s="8">
        <v>145.8</v>
      </c>
      <c r="K163" s="8">
        <v>145.8</v>
      </c>
      <c r="L163" s="8"/>
      <c r="M163" s="9"/>
    </row>
    <row r="164" customFormat="1" ht="22.75" customHeight="1" spans="1:13">
      <c r="A164" s="11" t="s">
        <v>592</v>
      </c>
      <c r="B164" s="11" t="s">
        <v>2295</v>
      </c>
      <c r="C164" s="11" t="s">
        <v>1106</v>
      </c>
      <c r="D164" s="12" t="s">
        <v>2344</v>
      </c>
      <c r="E164" s="10" t="s">
        <v>2345</v>
      </c>
      <c r="F164" s="13">
        <v>145.8</v>
      </c>
      <c r="G164" s="13">
        <v>145.8</v>
      </c>
      <c r="H164" s="13"/>
      <c r="I164" s="13">
        <v>145.8</v>
      </c>
      <c r="J164" s="13">
        <v>145.8</v>
      </c>
      <c r="K164" s="13">
        <v>145.8</v>
      </c>
      <c r="L164" s="13"/>
      <c r="M164" s="14" t="s">
        <v>1097</v>
      </c>
    </row>
    <row r="165" customFormat="1" ht="30.9" customHeight="1" spans="1:13">
      <c r="A165" s="9"/>
      <c r="B165" s="9"/>
      <c r="C165" s="9"/>
      <c r="D165" s="10"/>
      <c r="E165" s="10" t="s">
        <v>2346</v>
      </c>
      <c r="F165" s="8">
        <v>162</v>
      </c>
      <c r="G165" s="8">
        <v>162</v>
      </c>
      <c r="H165" s="8"/>
      <c r="I165" s="8">
        <v>162</v>
      </c>
      <c r="J165" s="8">
        <v>162</v>
      </c>
      <c r="K165" s="8">
        <v>162</v>
      </c>
      <c r="L165" s="8"/>
      <c r="M165" s="9"/>
    </row>
    <row r="166" customFormat="1" ht="22.75" customHeight="1" spans="1:13">
      <c r="A166" s="11" t="s">
        <v>592</v>
      </c>
      <c r="B166" s="11" t="s">
        <v>2295</v>
      </c>
      <c r="C166" s="11" t="s">
        <v>1106</v>
      </c>
      <c r="D166" s="12" t="s">
        <v>2344</v>
      </c>
      <c r="E166" s="10" t="s">
        <v>2347</v>
      </c>
      <c r="F166" s="13">
        <v>162</v>
      </c>
      <c r="G166" s="13">
        <v>162</v>
      </c>
      <c r="H166" s="13"/>
      <c r="I166" s="13">
        <v>162</v>
      </c>
      <c r="J166" s="13">
        <v>162</v>
      </c>
      <c r="K166" s="13">
        <v>162</v>
      </c>
      <c r="L166" s="13"/>
      <c r="M166" s="14" t="s">
        <v>2348</v>
      </c>
    </row>
    <row r="167" customFormat="1" ht="30.9" customHeight="1" spans="1:13">
      <c r="A167" s="9"/>
      <c r="B167" s="9"/>
      <c r="C167" s="9"/>
      <c r="D167" s="10"/>
      <c r="E167" s="10" t="s">
        <v>2349</v>
      </c>
      <c r="F167" s="8">
        <v>358</v>
      </c>
      <c r="G167" s="8">
        <v>358</v>
      </c>
      <c r="H167" s="8"/>
      <c r="I167" s="8">
        <v>358</v>
      </c>
      <c r="J167" s="8">
        <v>358</v>
      </c>
      <c r="K167" s="8">
        <v>358</v>
      </c>
      <c r="L167" s="8"/>
      <c r="M167" s="9"/>
    </row>
    <row r="168" customFormat="1" ht="22.75" customHeight="1" spans="1:13">
      <c r="A168" s="11" t="s">
        <v>592</v>
      </c>
      <c r="B168" s="11" t="s">
        <v>2295</v>
      </c>
      <c r="C168" s="11" t="s">
        <v>1108</v>
      </c>
      <c r="D168" s="12" t="s">
        <v>2350</v>
      </c>
      <c r="E168" s="10" t="s">
        <v>2429</v>
      </c>
      <c r="F168" s="13">
        <v>358</v>
      </c>
      <c r="G168" s="13">
        <v>358</v>
      </c>
      <c r="H168" s="13"/>
      <c r="I168" s="13">
        <v>358</v>
      </c>
      <c r="J168" s="13">
        <v>358</v>
      </c>
      <c r="K168" s="13">
        <v>358</v>
      </c>
      <c r="L168" s="13"/>
      <c r="M168" s="14" t="s">
        <v>1396</v>
      </c>
    </row>
    <row r="169" customFormat="1" ht="22.75" customHeight="1" spans="1:13">
      <c r="A169" s="9"/>
      <c r="B169" s="9"/>
      <c r="C169" s="9"/>
      <c r="D169" s="10" t="s">
        <v>2430</v>
      </c>
      <c r="E169" s="10" t="s">
        <v>2431</v>
      </c>
      <c r="F169" s="8">
        <v>143.988806</v>
      </c>
      <c r="G169" s="8">
        <v>143.988806</v>
      </c>
      <c r="H169" s="8"/>
      <c r="I169" s="8">
        <v>143.988806</v>
      </c>
      <c r="J169" s="8">
        <v>143.988806</v>
      </c>
      <c r="K169" s="8">
        <v>143.988806</v>
      </c>
      <c r="L169" s="8">
        <v>0</v>
      </c>
      <c r="M169" s="9"/>
    </row>
    <row r="170" customFormat="1" ht="30.9" customHeight="1" spans="1:13">
      <c r="A170" s="9"/>
      <c r="B170" s="9"/>
      <c r="C170" s="9"/>
      <c r="D170" s="10"/>
      <c r="E170" s="10" t="s">
        <v>2342</v>
      </c>
      <c r="F170" s="8">
        <v>117.388806</v>
      </c>
      <c r="G170" s="8">
        <v>117.388806</v>
      </c>
      <c r="H170" s="8"/>
      <c r="I170" s="8">
        <v>117.388806</v>
      </c>
      <c r="J170" s="8">
        <v>117.388806</v>
      </c>
      <c r="K170" s="8">
        <v>117.388806</v>
      </c>
      <c r="L170" s="8"/>
      <c r="M170" s="9"/>
    </row>
    <row r="171" customFormat="1" ht="30.9" customHeight="1" spans="1:13">
      <c r="A171" s="9"/>
      <c r="B171" s="9"/>
      <c r="C171" s="9"/>
      <c r="D171" s="10"/>
      <c r="E171" s="10" t="s">
        <v>2343</v>
      </c>
      <c r="F171" s="8">
        <v>12.6</v>
      </c>
      <c r="G171" s="8">
        <v>12.6</v>
      </c>
      <c r="H171" s="8"/>
      <c r="I171" s="8">
        <v>12.6</v>
      </c>
      <c r="J171" s="8">
        <v>12.6</v>
      </c>
      <c r="K171" s="8">
        <v>12.6</v>
      </c>
      <c r="L171" s="8"/>
      <c r="M171" s="9"/>
    </row>
    <row r="172" customFormat="1" ht="22.75" customHeight="1" spans="1:13">
      <c r="A172" s="11" t="s">
        <v>592</v>
      </c>
      <c r="B172" s="11" t="s">
        <v>2432</v>
      </c>
      <c r="C172" s="11" t="s">
        <v>2366</v>
      </c>
      <c r="D172" s="12" t="s">
        <v>2367</v>
      </c>
      <c r="E172" s="10" t="s">
        <v>2345</v>
      </c>
      <c r="F172" s="13">
        <v>12.6</v>
      </c>
      <c r="G172" s="13">
        <v>12.6</v>
      </c>
      <c r="H172" s="13"/>
      <c r="I172" s="13">
        <v>12.6</v>
      </c>
      <c r="J172" s="13">
        <v>12.6</v>
      </c>
      <c r="K172" s="13">
        <v>12.6</v>
      </c>
      <c r="L172" s="13"/>
      <c r="M172" s="14" t="s">
        <v>1097</v>
      </c>
    </row>
    <row r="173" customFormat="1" ht="30.9" customHeight="1" spans="1:13">
      <c r="A173" s="9"/>
      <c r="B173" s="9"/>
      <c r="C173" s="9"/>
      <c r="D173" s="10"/>
      <c r="E173" s="10" t="s">
        <v>2346</v>
      </c>
      <c r="F173" s="8">
        <v>14</v>
      </c>
      <c r="G173" s="8">
        <v>14</v>
      </c>
      <c r="H173" s="8"/>
      <c r="I173" s="8">
        <v>14</v>
      </c>
      <c r="J173" s="8">
        <v>14</v>
      </c>
      <c r="K173" s="8">
        <v>14</v>
      </c>
      <c r="L173" s="8"/>
      <c r="M173" s="9"/>
    </row>
    <row r="174" customFormat="1" ht="22.75" customHeight="1" spans="1:13">
      <c r="A174" s="11" t="s">
        <v>592</v>
      </c>
      <c r="B174" s="11" t="s">
        <v>2432</v>
      </c>
      <c r="C174" s="11" t="s">
        <v>2366</v>
      </c>
      <c r="D174" s="12" t="s">
        <v>2367</v>
      </c>
      <c r="E174" s="10" t="s">
        <v>2347</v>
      </c>
      <c r="F174" s="13">
        <v>14</v>
      </c>
      <c r="G174" s="13">
        <v>14</v>
      </c>
      <c r="H174" s="13"/>
      <c r="I174" s="13">
        <v>14</v>
      </c>
      <c r="J174" s="13">
        <v>14</v>
      </c>
      <c r="K174" s="13">
        <v>14</v>
      </c>
      <c r="L174" s="13"/>
      <c r="M174" s="14" t="s">
        <v>2348</v>
      </c>
    </row>
    <row r="175" customFormat="1" ht="22.75" customHeight="1" spans="1:13">
      <c r="A175" s="9"/>
      <c r="B175" s="9"/>
      <c r="C175" s="9"/>
      <c r="D175" s="10" t="s">
        <v>2433</v>
      </c>
      <c r="E175" s="10" t="s">
        <v>2434</v>
      </c>
      <c r="F175" s="8">
        <v>138.032794</v>
      </c>
      <c r="G175" s="8">
        <v>138.032794</v>
      </c>
      <c r="H175" s="8"/>
      <c r="I175" s="8">
        <v>138.032794</v>
      </c>
      <c r="J175" s="8">
        <v>138.032794</v>
      </c>
      <c r="K175" s="8">
        <v>138.032794</v>
      </c>
      <c r="L175" s="8">
        <v>0</v>
      </c>
      <c r="M175" s="9"/>
    </row>
    <row r="176" customFormat="1" ht="30.9" customHeight="1" spans="1:13">
      <c r="A176" s="9"/>
      <c r="B176" s="9"/>
      <c r="C176" s="9"/>
      <c r="D176" s="10"/>
      <c r="E176" s="10" t="s">
        <v>2342</v>
      </c>
      <c r="F176" s="8">
        <v>105.232794</v>
      </c>
      <c r="G176" s="8">
        <v>105.232794</v>
      </c>
      <c r="H176" s="8"/>
      <c r="I176" s="8">
        <v>105.232794</v>
      </c>
      <c r="J176" s="8">
        <v>105.232794</v>
      </c>
      <c r="K176" s="8">
        <v>105.232794</v>
      </c>
      <c r="L176" s="8"/>
      <c r="M176" s="9"/>
    </row>
    <row r="177" customFormat="1" ht="30.9" customHeight="1" spans="1:13">
      <c r="A177" s="9"/>
      <c r="B177" s="9"/>
      <c r="C177" s="9"/>
      <c r="D177" s="10"/>
      <c r="E177" s="10" t="s">
        <v>2343</v>
      </c>
      <c r="F177" s="8">
        <v>10.8</v>
      </c>
      <c r="G177" s="8">
        <v>10.8</v>
      </c>
      <c r="H177" s="8"/>
      <c r="I177" s="8">
        <v>10.8</v>
      </c>
      <c r="J177" s="8">
        <v>10.8</v>
      </c>
      <c r="K177" s="8">
        <v>10.8</v>
      </c>
      <c r="L177" s="8"/>
      <c r="M177" s="9"/>
    </row>
    <row r="178" customFormat="1" ht="22.75" customHeight="1" spans="1:13">
      <c r="A178" s="11" t="s">
        <v>592</v>
      </c>
      <c r="B178" s="11" t="s">
        <v>2321</v>
      </c>
      <c r="C178" s="11" t="s">
        <v>2366</v>
      </c>
      <c r="D178" s="12" t="s">
        <v>2367</v>
      </c>
      <c r="E178" s="10" t="s">
        <v>2345</v>
      </c>
      <c r="F178" s="13">
        <v>10.8</v>
      </c>
      <c r="G178" s="13">
        <v>10.8</v>
      </c>
      <c r="H178" s="13"/>
      <c r="I178" s="13">
        <v>10.8</v>
      </c>
      <c r="J178" s="13">
        <v>10.8</v>
      </c>
      <c r="K178" s="13">
        <v>10.8</v>
      </c>
      <c r="L178" s="13"/>
      <c r="M178" s="14" t="s">
        <v>1097</v>
      </c>
    </row>
    <row r="179" customFormat="1" ht="30.9" customHeight="1" spans="1:13">
      <c r="A179" s="9"/>
      <c r="B179" s="9"/>
      <c r="C179" s="9"/>
      <c r="D179" s="10"/>
      <c r="E179" s="10" t="s">
        <v>2346</v>
      </c>
      <c r="F179" s="8">
        <v>12</v>
      </c>
      <c r="G179" s="8">
        <v>12</v>
      </c>
      <c r="H179" s="8"/>
      <c r="I179" s="8">
        <v>12</v>
      </c>
      <c r="J179" s="8">
        <v>12</v>
      </c>
      <c r="K179" s="8">
        <v>12</v>
      </c>
      <c r="L179" s="8"/>
      <c r="M179" s="9"/>
    </row>
    <row r="180" customFormat="1" ht="22.75" customHeight="1" spans="1:13">
      <c r="A180" s="11" t="s">
        <v>592</v>
      </c>
      <c r="B180" s="11" t="s">
        <v>2321</v>
      </c>
      <c r="C180" s="11" t="s">
        <v>2366</v>
      </c>
      <c r="D180" s="12" t="s">
        <v>2367</v>
      </c>
      <c r="E180" s="10" t="s">
        <v>2347</v>
      </c>
      <c r="F180" s="13">
        <v>12</v>
      </c>
      <c r="G180" s="13">
        <v>12</v>
      </c>
      <c r="H180" s="13"/>
      <c r="I180" s="13">
        <v>12</v>
      </c>
      <c r="J180" s="13">
        <v>12</v>
      </c>
      <c r="K180" s="13">
        <v>12</v>
      </c>
      <c r="L180" s="13"/>
      <c r="M180" s="14" t="s">
        <v>2348</v>
      </c>
    </row>
    <row r="181" customFormat="1" ht="30.9" customHeight="1" spans="1:13">
      <c r="A181" s="9"/>
      <c r="B181" s="9"/>
      <c r="C181" s="9"/>
      <c r="D181" s="10"/>
      <c r="E181" s="10" t="s">
        <v>2349</v>
      </c>
      <c r="F181" s="8">
        <v>10</v>
      </c>
      <c r="G181" s="8">
        <v>10</v>
      </c>
      <c r="H181" s="8"/>
      <c r="I181" s="8">
        <v>10</v>
      </c>
      <c r="J181" s="8">
        <v>10</v>
      </c>
      <c r="K181" s="8">
        <v>10</v>
      </c>
      <c r="L181" s="8"/>
      <c r="M181" s="9"/>
    </row>
    <row r="182" customFormat="1" ht="22.75" customHeight="1" spans="1:13">
      <c r="A182" s="11" t="s">
        <v>592</v>
      </c>
      <c r="B182" s="11" t="s">
        <v>2321</v>
      </c>
      <c r="C182" s="11" t="s">
        <v>2366</v>
      </c>
      <c r="D182" s="12" t="s">
        <v>2367</v>
      </c>
      <c r="E182" s="10" t="s">
        <v>2435</v>
      </c>
      <c r="F182" s="13">
        <v>10</v>
      </c>
      <c r="G182" s="13">
        <v>10</v>
      </c>
      <c r="H182" s="13"/>
      <c r="I182" s="13">
        <v>10</v>
      </c>
      <c r="J182" s="13">
        <v>10</v>
      </c>
      <c r="K182" s="13">
        <v>10</v>
      </c>
      <c r="L182" s="13"/>
      <c r="M182" s="14" t="s">
        <v>1408</v>
      </c>
    </row>
    <row r="183" customFormat="1" ht="22.75" customHeight="1" spans="1:13">
      <c r="A183" s="9"/>
      <c r="B183" s="9"/>
      <c r="C183" s="9"/>
      <c r="D183" s="10" t="s">
        <v>2436</v>
      </c>
      <c r="E183" s="10" t="s">
        <v>2437</v>
      </c>
      <c r="F183" s="8">
        <v>76.174028</v>
      </c>
      <c r="G183" s="8">
        <v>76.174028</v>
      </c>
      <c r="H183" s="8"/>
      <c r="I183" s="8">
        <v>76.174028</v>
      </c>
      <c r="J183" s="8">
        <v>76.174028</v>
      </c>
      <c r="K183" s="8">
        <v>76.174028</v>
      </c>
      <c r="L183" s="8">
        <v>0</v>
      </c>
      <c r="M183" s="9"/>
    </row>
    <row r="184" customFormat="1" ht="30.9" customHeight="1" spans="1:13">
      <c r="A184" s="9"/>
      <c r="B184" s="9"/>
      <c r="C184" s="9"/>
      <c r="D184" s="10"/>
      <c r="E184" s="10" t="s">
        <v>2342</v>
      </c>
      <c r="F184" s="8">
        <v>55.974028</v>
      </c>
      <c r="G184" s="8">
        <v>55.974028</v>
      </c>
      <c r="H184" s="8"/>
      <c r="I184" s="8">
        <v>55.974028</v>
      </c>
      <c r="J184" s="8">
        <v>55.974028</v>
      </c>
      <c r="K184" s="8">
        <v>55.974028</v>
      </c>
      <c r="L184" s="8"/>
      <c r="M184" s="9"/>
    </row>
    <row r="185" customFormat="1" ht="30.9" customHeight="1" spans="1:13">
      <c r="A185" s="9"/>
      <c r="B185" s="9"/>
      <c r="C185" s="9"/>
      <c r="D185" s="10"/>
      <c r="E185" s="10" t="s">
        <v>2343</v>
      </c>
      <c r="F185" s="8">
        <v>7.2</v>
      </c>
      <c r="G185" s="8">
        <v>7.2</v>
      </c>
      <c r="H185" s="8"/>
      <c r="I185" s="8">
        <v>7.2</v>
      </c>
      <c r="J185" s="8">
        <v>7.2</v>
      </c>
      <c r="K185" s="8">
        <v>7.2</v>
      </c>
      <c r="L185" s="8"/>
      <c r="M185" s="9"/>
    </row>
    <row r="186" customFormat="1" ht="22.75" customHeight="1" spans="1:13">
      <c r="A186" s="11" t="s">
        <v>592</v>
      </c>
      <c r="B186" s="11" t="s">
        <v>2321</v>
      </c>
      <c r="C186" s="11" t="s">
        <v>2366</v>
      </c>
      <c r="D186" s="12" t="s">
        <v>2367</v>
      </c>
      <c r="E186" s="10" t="s">
        <v>2345</v>
      </c>
      <c r="F186" s="13">
        <v>7.2</v>
      </c>
      <c r="G186" s="13">
        <v>7.2</v>
      </c>
      <c r="H186" s="13"/>
      <c r="I186" s="13">
        <v>7.2</v>
      </c>
      <c r="J186" s="13">
        <v>7.2</v>
      </c>
      <c r="K186" s="13">
        <v>7.2</v>
      </c>
      <c r="L186" s="13"/>
      <c r="M186" s="14" t="s">
        <v>1097</v>
      </c>
    </row>
    <row r="187" customFormat="1" ht="30.9" customHeight="1" spans="1:13">
      <c r="A187" s="9"/>
      <c r="B187" s="9"/>
      <c r="C187" s="9"/>
      <c r="D187" s="10"/>
      <c r="E187" s="10" t="s">
        <v>2346</v>
      </c>
      <c r="F187" s="8">
        <v>8</v>
      </c>
      <c r="G187" s="8">
        <v>8</v>
      </c>
      <c r="H187" s="8"/>
      <c r="I187" s="8">
        <v>8</v>
      </c>
      <c r="J187" s="8">
        <v>8</v>
      </c>
      <c r="K187" s="8">
        <v>8</v>
      </c>
      <c r="L187" s="8"/>
      <c r="M187" s="9"/>
    </row>
    <row r="188" customFormat="1" ht="22.75" customHeight="1" spans="1:13">
      <c r="A188" s="11" t="s">
        <v>592</v>
      </c>
      <c r="B188" s="11" t="s">
        <v>2321</v>
      </c>
      <c r="C188" s="11" t="s">
        <v>2366</v>
      </c>
      <c r="D188" s="12" t="s">
        <v>2367</v>
      </c>
      <c r="E188" s="10" t="s">
        <v>2347</v>
      </c>
      <c r="F188" s="13">
        <v>8</v>
      </c>
      <c r="G188" s="13">
        <v>8</v>
      </c>
      <c r="H188" s="13"/>
      <c r="I188" s="13">
        <v>8</v>
      </c>
      <c r="J188" s="13">
        <v>8</v>
      </c>
      <c r="K188" s="13">
        <v>8</v>
      </c>
      <c r="L188" s="13"/>
      <c r="M188" s="14" t="s">
        <v>2348</v>
      </c>
    </row>
    <row r="189" customFormat="1" ht="30.9" customHeight="1" spans="1:13">
      <c r="A189" s="9"/>
      <c r="B189" s="9"/>
      <c r="C189" s="9"/>
      <c r="D189" s="10"/>
      <c r="E189" s="10" t="s">
        <v>2349</v>
      </c>
      <c r="F189" s="8">
        <v>5</v>
      </c>
      <c r="G189" s="8">
        <v>5</v>
      </c>
      <c r="H189" s="8"/>
      <c r="I189" s="8">
        <v>5</v>
      </c>
      <c r="J189" s="8">
        <v>5</v>
      </c>
      <c r="K189" s="8">
        <v>5</v>
      </c>
      <c r="L189" s="8"/>
      <c r="M189" s="9"/>
    </row>
    <row r="190" customFormat="1" ht="22.75" customHeight="1" spans="1:13">
      <c r="A190" s="11" t="s">
        <v>592</v>
      </c>
      <c r="B190" s="11" t="s">
        <v>2321</v>
      </c>
      <c r="C190" s="11" t="s">
        <v>2366</v>
      </c>
      <c r="D190" s="12" t="s">
        <v>2367</v>
      </c>
      <c r="E190" s="10" t="s">
        <v>2438</v>
      </c>
      <c r="F190" s="13">
        <v>5</v>
      </c>
      <c r="G190" s="13">
        <v>5</v>
      </c>
      <c r="H190" s="13"/>
      <c r="I190" s="13">
        <v>5</v>
      </c>
      <c r="J190" s="13">
        <v>5</v>
      </c>
      <c r="K190" s="13">
        <v>5</v>
      </c>
      <c r="L190" s="13"/>
      <c r="M190" s="14" t="s">
        <v>1407</v>
      </c>
    </row>
    <row r="191" customFormat="1" ht="22.75" customHeight="1" spans="1:13">
      <c r="A191" s="9"/>
      <c r="B191" s="9"/>
      <c r="C191" s="9"/>
      <c r="D191" s="10" t="s">
        <v>2439</v>
      </c>
      <c r="E191" s="10" t="s">
        <v>2440</v>
      </c>
      <c r="F191" s="8">
        <v>426.382428</v>
      </c>
      <c r="G191" s="8">
        <v>426.382428</v>
      </c>
      <c r="H191" s="8"/>
      <c r="I191" s="8">
        <v>426.382428</v>
      </c>
      <c r="J191" s="8">
        <v>426.382428</v>
      </c>
      <c r="K191" s="8">
        <v>426.382428</v>
      </c>
      <c r="L191" s="8">
        <v>0</v>
      </c>
      <c r="M191" s="9"/>
    </row>
    <row r="192" customFormat="1" ht="30.9" customHeight="1" spans="1:13">
      <c r="A192" s="9"/>
      <c r="B192" s="9"/>
      <c r="C192" s="9"/>
      <c r="D192" s="10"/>
      <c r="E192" s="10" t="s">
        <v>2342</v>
      </c>
      <c r="F192" s="8">
        <v>384.982428</v>
      </c>
      <c r="G192" s="8">
        <v>384.982428</v>
      </c>
      <c r="H192" s="8"/>
      <c r="I192" s="8">
        <v>384.982428</v>
      </c>
      <c r="J192" s="8">
        <v>384.982428</v>
      </c>
      <c r="K192" s="8">
        <v>384.982428</v>
      </c>
      <c r="L192" s="8"/>
      <c r="M192" s="9"/>
    </row>
    <row r="193" customFormat="1" ht="30.9" customHeight="1" spans="1:13">
      <c r="A193" s="9"/>
      <c r="B193" s="9"/>
      <c r="C193" s="9"/>
      <c r="D193" s="10"/>
      <c r="E193" s="10" t="s">
        <v>2343</v>
      </c>
      <c r="F193" s="8">
        <v>41.4</v>
      </c>
      <c r="G193" s="8">
        <v>41.4</v>
      </c>
      <c r="H193" s="8"/>
      <c r="I193" s="8">
        <v>41.4</v>
      </c>
      <c r="J193" s="8">
        <v>41.4</v>
      </c>
      <c r="K193" s="8">
        <v>41.4</v>
      </c>
      <c r="L193" s="8"/>
      <c r="M193" s="9"/>
    </row>
    <row r="194" customFormat="1" ht="22.75" customHeight="1" spans="1:13">
      <c r="A194" s="11" t="s">
        <v>592</v>
      </c>
      <c r="B194" s="11" t="s">
        <v>2321</v>
      </c>
      <c r="C194" s="11" t="s">
        <v>2366</v>
      </c>
      <c r="D194" s="12" t="s">
        <v>2367</v>
      </c>
      <c r="E194" s="10" t="s">
        <v>2345</v>
      </c>
      <c r="F194" s="13">
        <v>41.4</v>
      </c>
      <c r="G194" s="13">
        <v>41.4</v>
      </c>
      <c r="H194" s="13"/>
      <c r="I194" s="13">
        <v>41.4</v>
      </c>
      <c r="J194" s="13">
        <v>41.4</v>
      </c>
      <c r="K194" s="13">
        <v>41.4</v>
      </c>
      <c r="L194" s="13"/>
      <c r="M194" s="14" t="s">
        <v>1097</v>
      </c>
    </row>
    <row r="195" customFormat="1" ht="22.75" customHeight="1" spans="1:13">
      <c r="A195" s="9"/>
      <c r="B195" s="9"/>
      <c r="C195" s="9"/>
      <c r="D195" s="10" t="s">
        <v>2441</v>
      </c>
      <c r="E195" s="10" t="s">
        <v>2442</v>
      </c>
      <c r="F195" s="8">
        <v>152.345484</v>
      </c>
      <c r="G195" s="8">
        <v>152.345484</v>
      </c>
      <c r="H195" s="8"/>
      <c r="I195" s="8">
        <v>152.345484</v>
      </c>
      <c r="J195" s="8">
        <v>152.345484</v>
      </c>
      <c r="K195" s="8">
        <v>152.345484</v>
      </c>
      <c r="L195" s="8">
        <v>0</v>
      </c>
      <c r="M195" s="9"/>
    </row>
    <row r="196" customFormat="1" ht="30.9" customHeight="1" spans="1:13">
      <c r="A196" s="9"/>
      <c r="B196" s="9"/>
      <c r="C196" s="9"/>
      <c r="D196" s="10"/>
      <c r="E196" s="10" t="s">
        <v>2342</v>
      </c>
      <c r="F196" s="8">
        <v>118.145484</v>
      </c>
      <c r="G196" s="8">
        <v>118.145484</v>
      </c>
      <c r="H196" s="8"/>
      <c r="I196" s="8">
        <v>118.145484</v>
      </c>
      <c r="J196" s="8">
        <v>118.145484</v>
      </c>
      <c r="K196" s="8">
        <v>118.145484</v>
      </c>
      <c r="L196" s="8"/>
      <c r="M196" s="9"/>
    </row>
    <row r="197" customFormat="1" ht="30.9" customHeight="1" spans="1:13">
      <c r="A197" s="9"/>
      <c r="B197" s="9"/>
      <c r="C197" s="9"/>
      <c r="D197" s="10"/>
      <c r="E197" s="10" t="s">
        <v>2343</v>
      </c>
      <c r="F197" s="8">
        <v>16.2</v>
      </c>
      <c r="G197" s="8">
        <v>16.2</v>
      </c>
      <c r="H197" s="8"/>
      <c r="I197" s="8">
        <v>16.2</v>
      </c>
      <c r="J197" s="8">
        <v>16.2</v>
      </c>
      <c r="K197" s="8">
        <v>16.2</v>
      </c>
      <c r="L197" s="8"/>
      <c r="M197" s="9"/>
    </row>
    <row r="198" customFormat="1" ht="22.75" customHeight="1" spans="1:13">
      <c r="A198" s="11" t="s">
        <v>592</v>
      </c>
      <c r="B198" s="11" t="s">
        <v>2323</v>
      </c>
      <c r="C198" s="11" t="s">
        <v>2366</v>
      </c>
      <c r="D198" s="12" t="s">
        <v>2367</v>
      </c>
      <c r="E198" s="10" t="s">
        <v>2345</v>
      </c>
      <c r="F198" s="13">
        <v>16.2</v>
      </c>
      <c r="G198" s="13">
        <v>16.2</v>
      </c>
      <c r="H198" s="13"/>
      <c r="I198" s="13">
        <v>16.2</v>
      </c>
      <c r="J198" s="13">
        <v>16.2</v>
      </c>
      <c r="K198" s="13">
        <v>16.2</v>
      </c>
      <c r="L198" s="13"/>
      <c r="M198" s="14" t="s">
        <v>1097</v>
      </c>
    </row>
    <row r="199" customFormat="1" ht="30.9" customHeight="1" spans="1:13">
      <c r="A199" s="9"/>
      <c r="B199" s="9"/>
      <c r="C199" s="9"/>
      <c r="D199" s="10"/>
      <c r="E199" s="10" t="s">
        <v>2346</v>
      </c>
      <c r="F199" s="8">
        <v>18</v>
      </c>
      <c r="G199" s="8">
        <v>18</v>
      </c>
      <c r="H199" s="8"/>
      <c r="I199" s="8">
        <v>18</v>
      </c>
      <c r="J199" s="8">
        <v>18</v>
      </c>
      <c r="K199" s="8">
        <v>18</v>
      </c>
      <c r="L199" s="8"/>
      <c r="M199" s="9"/>
    </row>
    <row r="200" customFormat="1" ht="22.75" customHeight="1" spans="1:13">
      <c r="A200" s="11" t="s">
        <v>592</v>
      </c>
      <c r="B200" s="11" t="s">
        <v>2323</v>
      </c>
      <c r="C200" s="11" t="s">
        <v>2366</v>
      </c>
      <c r="D200" s="12" t="s">
        <v>2367</v>
      </c>
      <c r="E200" s="10" t="s">
        <v>2347</v>
      </c>
      <c r="F200" s="13">
        <v>18</v>
      </c>
      <c r="G200" s="13">
        <v>18</v>
      </c>
      <c r="H200" s="13"/>
      <c r="I200" s="13">
        <v>18</v>
      </c>
      <c r="J200" s="13">
        <v>18</v>
      </c>
      <c r="K200" s="13">
        <v>18</v>
      </c>
      <c r="L200" s="13"/>
      <c r="M200" s="14" t="s">
        <v>2348</v>
      </c>
    </row>
    <row r="201" customFormat="1" ht="22.75" customHeight="1" spans="1:13">
      <c r="A201" s="9"/>
      <c r="B201" s="9"/>
      <c r="C201" s="9"/>
      <c r="D201" s="10" t="s">
        <v>2443</v>
      </c>
      <c r="E201" s="10" t="s">
        <v>2444</v>
      </c>
      <c r="F201" s="8">
        <v>123.627866</v>
      </c>
      <c r="G201" s="8">
        <v>123.627866</v>
      </c>
      <c r="H201" s="8"/>
      <c r="I201" s="8">
        <v>123.627866</v>
      </c>
      <c r="J201" s="8">
        <v>123.627866</v>
      </c>
      <c r="K201" s="8">
        <v>123.627866</v>
      </c>
      <c r="L201" s="8">
        <v>0</v>
      </c>
      <c r="M201" s="9"/>
    </row>
    <row r="202" customFormat="1" ht="30.9" customHeight="1" spans="1:13">
      <c r="A202" s="9"/>
      <c r="B202" s="9"/>
      <c r="C202" s="9"/>
      <c r="D202" s="10"/>
      <c r="E202" s="10" t="s">
        <v>2342</v>
      </c>
      <c r="F202" s="8">
        <v>67.227866</v>
      </c>
      <c r="G202" s="8">
        <v>67.227866</v>
      </c>
      <c r="H202" s="8"/>
      <c r="I202" s="8">
        <v>67.227866</v>
      </c>
      <c r="J202" s="8">
        <v>67.227866</v>
      </c>
      <c r="K202" s="8">
        <v>67.227866</v>
      </c>
      <c r="L202" s="8"/>
      <c r="M202" s="9"/>
    </row>
    <row r="203" customFormat="1" ht="30.9" customHeight="1" spans="1:13">
      <c r="A203" s="9"/>
      <c r="B203" s="9"/>
      <c r="C203" s="9"/>
      <c r="D203" s="10"/>
      <c r="E203" s="10" t="s">
        <v>2343</v>
      </c>
      <c r="F203" s="8">
        <v>5.4</v>
      </c>
      <c r="G203" s="8">
        <v>5.4</v>
      </c>
      <c r="H203" s="8"/>
      <c r="I203" s="8">
        <v>5.4</v>
      </c>
      <c r="J203" s="8">
        <v>5.4</v>
      </c>
      <c r="K203" s="8">
        <v>5.4</v>
      </c>
      <c r="L203" s="8"/>
      <c r="M203" s="9"/>
    </row>
    <row r="204" customFormat="1" ht="22.75" customHeight="1" spans="1:13">
      <c r="A204" s="11" t="s">
        <v>708</v>
      </c>
      <c r="B204" s="11" t="s">
        <v>1127</v>
      </c>
      <c r="C204" s="11" t="s">
        <v>1106</v>
      </c>
      <c r="D204" s="12" t="s">
        <v>2344</v>
      </c>
      <c r="E204" s="10" t="s">
        <v>2345</v>
      </c>
      <c r="F204" s="13">
        <v>5.4</v>
      </c>
      <c r="G204" s="13">
        <v>5.4</v>
      </c>
      <c r="H204" s="13"/>
      <c r="I204" s="13">
        <v>5.4</v>
      </c>
      <c r="J204" s="13">
        <v>5.4</v>
      </c>
      <c r="K204" s="13">
        <v>5.4</v>
      </c>
      <c r="L204" s="13"/>
      <c r="M204" s="14" t="s">
        <v>1097</v>
      </c>
    </row>
    <row r="205" customFormat="1" ht="30.9" customHeight="1" spans="1:13">
      <c r="A205" s="9"/>
      <c r="B205" s="9"/>
      <c r="C205" s="9"/>
      <c r="D205" s="10"/>
      <c r="E205" s="10" t="s">
        <v>2346</v>
      </c>
      <c r="F205" s="8">
        <v>6</v>
      </c>
      <c r="G205" s="8">
        <v>6</v>
      </c>
      <c r="H205" s="8"/>
      <c r="I205" s="8">
        <v>6</v>
      </c>
      <c r="J205" s="8">
        <v>6</v>
      </c>
      <c r="K205" s="8">
        <v>6</v>
      </c>
      <c r="L205" s="8"/>
      <c r="M205" s="9"/>
    </row>
    <row r="206" customFormat="1" ht="22.75" customHeight="1" spans="1:13">
      <c r="A206" s="11" t="s">
        <v>708</v>
      </c>
      <c r="B206" s="11" t="s">
        <v>1127</v>
      </c>
      <c r="C206" s="11" t="s">
        <v>1106</v>
      </c>
      <c r="D206" s="12" t="s">
        <v>2344</v>
      </c>
      <c r="E206" s="10" t="s">
        <v>2347</v>
      </c>
      <c r="F206" s="13">
        <v>6</v>
      </c>
      <c r="G206" s="13">
        <v>6</v>
      </c>
      <c r="H206" s="13"/>
      <c r="I206" s="13">
        <v>6</v>
      </c>
      <c r="J206" s="13">
        <v>6</v>
      </c>
      <c r="K206" s="13">
        <v>6</v>
      </c>
      <c r="L206" s="13"/>
      <c r="M206" s="14" t="s">
        <v>2348</v>
      </c>
    </row>
    <row r="207" customFormat="1" ht="30.9" customHeight="1" spans="1:13">
      <c r="A207" s="9"/>
      <c r="B207" s="9"/>
      <c r="C207" s="9"/>
      <c r="D207" s="10"/>
      <c r="E207" s="10" t="s">
        <v>2349</v>
      </c>
      <c r="F207" s="8">
        <v>45</v>
      </c>
      <c r="G207" s="8">
        <v>45</v>
      </c>
      <c r="H207" s="8"/>
      <c r="I207" s="8">
        <v>45</v>
      </c>
      <c r="J207" s="8">
        <v>45</v>
      </c>
      <c r="K207" s="8">
        <v>45</v>
      </c>
      <c r="L207" s="8"/>
      <c r="M207" s="9"/>
    </row>
    <row r="208" customFormat="1" ht="22.75" customHeight="1" spans="1:13">
      <c r="A208" s="11" t="s">
        <v>708</v>
      </c>
      <c r="B208" s="11" t="s">
        <v>1127</v>
      </c>
      <c r="C208" s="11" t="s">
        <v>1108</v>
      </c>
      <c r="D208" s="12" t="s">
        <v>2350</v>
      </c>
      <c r="E208" s="10" t="s">
        <v>2445</v>
      </c>
      <c r="F208" s="13">
        <v>45</v>
      </c>
      <c r="G208" s="13">
        <v>45</v>
      </c>
      <c r="H208" s="13"/>
      <c r="I208" s="13">
        <v>45</v>
      </c>
      <c r="J208" s="13">
        <v>45</v>
      </c>
      <c r="K208" s="13">
        <v>45</v>
      </c>
      <c r="L208" s="13"/>
      <c r="M208" s="14" t="s">
        <v>1403</v>
      </c>
    </row>
    <row r="209" customFormat="1" ht="22.75" customHeight="1" spans="1:13">
      <c r="A209" s="9"/>
      <c r="B209" s="9"/>
      <c r="C209" s="9"/>
      <c r="D209" s="10" t="s">
        <v>2446</v>
      </c>
      <c r="E209" s="10" t="s">
        <v>2447</v>
      </c>
      <c r="F209" s="8">
        <v>674.550174</v>
      </c>
      <c r="G209" s="8">
        <v>674.550174</v>
      </c>
      <c r="H209" s="8"/>
      <c r="I209" s="8">
        <v>674.550174</v>
      </c>
      <c r="J209" s="8">
        <v>674.550174</v>
      </c>
      <c r="K209" s="8">
        <v>674.550174</v>
      </c>
      <c r="L209" s="8">
        <v>0</v>
      </c>
      <c r="M209" s="9"/>
    </row>
    <row r="210" customFormat="1" ht="30.9" customHeight="1" spans="1:13">
      <c r="A210" s="9"/>
      <c r="B210" s="9"/>
      <c r="C210" s="9"/>
      <c r="D210" s="10"/>
      <c r="E210" s="10" t="s">
        <v>2342</v>
      </c>
      <c r="F210" s="8">
        <v>411.950174</v>
      </c>
      <c r="G210" s="8">
        <v>411.950174</v>
      </c>
      <c r="H210" s="8"/>
      <c r="I210" s="8">
        <v>411.950174</v>
      </c>
      <c r="J210" s="8">
        <v>411.950174</v>
      </c>
      <c r="K210" s="8">
        <v>411.950174</v>
      </c>
      <c r="L210" s="8"/>
      <c r="M210" s="9"/>
    </row>
    <row r="211" customFormat="1" ht="30.9" customHeight="1" spans="1:13">
      <c r="A211" s="9"/>
      <c r="B211" s="9"/>
      <c r="C211" s="9"/>
      <c r="D211" s="10"/>
      <c r="E211" s="10" t="s">
        <v>2343</v>
      </c>
      <c r="F211" s="8">
        <v>39.6</v>
      </c>
      <c r="G211" s="8">
        <v>39.6</v>
      </c>
      <c r="H211" s="8"/>
      <c r="I211" s="8">
        <v>39.6</v>
      </c>
      <c r="J211" s="8">
        <v>39.6</v>
      </c>
      <c r="K211" s="8">
        <v>39.6</v>
      </c>
      <c r="L211" s="8"/>
      <c r="M211" s="9"/>
    </row>
    <row r="212" customFormat="1" ht="22.75" customHeight="1" spans="1:13">
      <c r="A212" s="11" t="s">
        <v>592</v>
      </c>
      <c r="B212" s="11" t="s">
        <v>2323</v>
      </c>
      <c r="C212" s="11" t="s">
        <v>1106</v>
      </c>
      <c r="D212" s="12" t="s">
        <v>2344</v>
      </c>
      <c r="E212" s="10" t="s">
        <v>2345</v>
      </c>
      <c r="F212" s="13">
        <v>39.6</v>
      </c>
      <c r="G212" s="13">
        <v>39.6</v>
      </c>
      <c r="H212" s="13"/>
      <c r="I212" s="13">
        <v>39.6</v>
      </c>
      <c r="J212" s="13">
        <v>39.6</v>
      </c>
      <c r="K212" s="13">
        <v>39.6</v>
      </c>
      <c r="L212" s="13"/>
      <c r="M212" s="14" t="s">
        <v>1097</v>
      </c>
    </row>
    <row r="213" customFormat="1" ht="30.9" customHeight="1" spans="1:13">
      <c r="A213" s="9"/>
      <c r="B213" s="9"/>
      <c r="C213" s="9"/>
      <c r="D213" s="10"/>
      <c r="E213" s="10" t="s">
        <v>2346</v>
      </c>
      <c r="F213" s="8">
        <v>44</v>
      </c>
      <c r="G213" s="8">
        <v>44</v>
      </c>
      <c r="H213" s="8"/>
      <c r="I213" s="8">
        <v>44</v>
      </c>
      <c r="J213" s="8">
        <v>44</v>
      </c>
      <c r="K213" s="8">
        <v>44</v>
      </c>
      <c r="L213" s="8"/>
      <c r="M213" s="9"/>
    </row>
    <row r="214" customFormat="1" ht="22.75" customHeight="1" spans="1:13">
      <c r="A214" s="11" t="s">
        <v>592</v>
      </c>
      <c r="B214" s="11" t="s">
        <v>2323</v>
      </c>
      <c r="C214" s="11" t="s">
        <v>1106</v>
      </c>
      <c r="D214" s="12" t="s">
        <v>2344</v>
      </c>
      <c r="E214" s="10" t="s">
        <v>2347</v>
      </c>
      <c r="F214" s="13">
        <v>44</v>
      </c>
      <c r="G214" s="13">
        <v>44</v>
      </c>
      <c r="H214" s="13"/>
      <c r="I214" s="13">
        <v>44</v>
      </c>
      <c r="J214" s="13">
        <v>44</v>
      </c>
      <c r="K214" s="13">
        <v>44</v>
      </c>
      <c r="L214" s="13"/>
      <c r="M214" s="14" t="s">
        <v>2348</v>
      </c>
    </row>
    <row r="215" customFormat="1" ht="30.9" customHeight="1" spans="1:13">
      <c r="A215" s="9"/>
      <c r="B215" s="9"/>
      <c r="C215" s="9"/>
      <c r="D215" s="10"/>
      <c r="E215" s="10" t="s">
        <v>2349</v>
      </c>
      <c r="F215" s="8">
        <v>179</v>
      </c>
      <c r="G215" s="8">
        <v>179</v>
      </c>
      <c r="H215" s="8"/>
      <c r="I215" s="8">
        <v>179</v>
      </c>
      <c r="J215" s="8">
        <v>179</v>
      </c>
      <c r="K215" s="8">
        <v>179</v>
      </c>
      <c r="L215" s="8"/>
      <c r="M215" s="9"/>
    </row>
    <row r="216" customFormat="1" ht="66" customHeight="1" spans="1:13">
      <c r="A216" s="11" t="s">
        <v>592</v>
      </c>
      <c r="B216" s="11" t="s">
        <v>2323</v>
      </c>
      <c r="C216" s="11" t="s">
        <v>1108</v>
      </c>
      <c r="D216" s="12" t="s">
        <v>2350</v>
      </c>
      <c r="E216" s="10" t="s">
        <v>2448</v>
      </c>
      <c r="F216" s="13">
        <v>103</v>
      </c>
      <c r="G216" s="13">
        <v>103</v>
      </c>
      <c r="H216" s="13"/>
      <c r="I216" s="13">
        <v>103</v>
      </c>
      <c r="J216" s="13">
        <v>103</v>
      </c>
      <c r="K216" s="13">
        <v>103</v>
      </c>
      <c r="L216" s="13"/>
      <c r="M216" s="14" t="s">
        <v>2449</v>
      </c>
    </row>
    <row r="217" customFormat="1" ht="22.75" customHeight="1" spans="1:13">
      <c r="A217" s="11" t="s">
        <v>592</v>
      </c>
      <c r="B217" s="11" t="s">
        <v>2323</v>
      </c>
      <c r="C217" s="11" t="s">
        <v>1108</v>
      </c>
      <c r="D217" s="12" t="s">
        <v>2350</v>
      </c>
      <c r="E217" s="10" t="s">
        <v>2450</v>
      </c>
      <c r="F217" s="13">
        <v>36</v>
      </c>
      <c r="G217" s="13">
        <v>36</v>
      </c>
      <c r="H217" s="13"/>
      <c r="I217" s="13">
        <v>36</v>
      </c>
      <c r="J217" s="13">
        <v>36</v>
      </c>
      <c r="K217" s="13">
        <v>36</v>
      </c>
      <c r="L217" s="13"/>
      <c r="M217" s="14" t="s">
        <v>2451</v>
      </c>
    </row>
    <row r="218" customFormat="1" ht="35" customHeight="1" spans="1:13">
      <c r="A218" s="11" t="s">
        <v>592</v>
      </c>
      <c r="B218" s="11" t="s">
        <v>2323</v>
      </c>
      <c r="C218" s="11" t="s">
        <v>1108</v>
      </c>
      <c r="D218" s="12" t="s">
        <v>2350</v>
      </c>
      <c r="E218" s="10" t="s">
        <v>2452</v>
      </c>
      <c r="F218" s="13">
        <v>40</v>
      </c>
      <c r="G218" s="13">
        <v>40</v>
      </c>
      <c r="H218" s="13"/>
      <c r="I218" s="13">
        <v>40</v>
      </c>
      <c r="J218" s="13">
        <v>40</v>
      </c>
      <c r="K218" s="13">
        <v>40</v>
      </c>
      <c r="L218" s="13"/>
      <c r="M218" s="14" t="s">
        <v>2453</v>
      </c>
    </row>
    <row r="219" customFormat="1" ht="22.75" customHeight="1" spans="1:13">
      <c r="A219" s="9"/>
      <c r="B219" s="9"/>
      <c r="C219" s="9"/>
      <c r="D219" s="10" t="s">
        <v>2454</v>
      </c>
      <c r="E219" s="10" t="s">
        <v>2455</v>
      </c>
      <c r="F219" s="8">
        <v>139.571366</v>
      </c>
      <c r="G219" s="8">
        <v>139.571366</v>
      </c>
      <c r="H219" s="8"/>
      <c r="I219" s="8">
        <v>139.571366</v>
      </c>
      <c r="J219" s="8">
        <v>139.571366</v>
      </c>
      <c r="K219" s="8">
        <v>139.571366</v>
      </c>
      <c r="L219" s="8">
        <v>0</v>
      </c>
      <c r="M219" s="9"/>
    </row>
    <row r="220" customFormat="1" ht="30.9" customHeight="1" spans="1:13">
      <c r="A220" s="9"/>
      <c r="B220" s="9"/>
      <c r="C220" s="9"/>
      <c r="D220" s="10"/>
      <c r="E220" s="10" t="s">
        <v>2342</v>
      </c>
      <c r="F220" s="8">
        <v>61.371366</v>
      </c>
      <c r="G220" s="8">
        <v>61.371366</v>
      </c>
      <c r="H220" s="8"/>
      <c r="I220" s="8">
        <v>61.371366</v>
      </c>
      <c r="J220" s="8">
        <v>61.371366</v>
      </c>
      <c r="K220" s="8">
        <v>61.371366</v>
      </c>
      <c r="L220" s="8"/>
      <c r="M220" s="9"/>
    </row>
    <row r="221" customFormat="1" ht="30.9" customHeight="1" spans="1:13">
      <c r="A221" s="9"/>
      <c r="B221" s="9"/>
      <c r="C221" s="9"/>
      <c r="D221" s="10"/>
      <c r="E221" s="10" t="s">
        <v>2343</v>
      </c>
      <c r="F221" s="8">
        <v>7.2</v>
      </c>
      <c r="G221" s="8">
        <v>7.2</v>
      </c>
      <c r="H221" s="8"/>
      <c r="I221" s="8">
        <v>7.2</v>
      </c>
      <c r="J221" s="8">
        <v>7.2</v>
      </c>
      <c r="K221" s="8">
        <v>7.2</v>
      </c>
      <c r="L221" s="8"/>
      <c r="M221" s="9"/>
    </row>
    <row r="222" customFormat="1" ht="22.75" customHeight="1" spans="1:13">
      <c r="A222" s="11" t="s">
        <v>592</v>
      </c>
      <c r="B222" s="11" t="s">
        <v>2323</v>
      </c>
      <c r="C222" s="11" t="s">
        <v>2366</v>
      </c>
      <c r="D222" s="12" t="s">
        <v>2367</v>
      </c>
      <c r="E222" s="10" t="s">
        <v>2345</v>
      </c>
      <c r="F222" s="13">
        <v>7.2</v>
      </c>
      <c r="G222" s="13">
        <v>7.2</v>
      </c>
      <c r="H222" s="13"/>
      <c r="I222" s="13">
        <v>7.2</v>
      </c>
      <c r="J222" s="13">
        <v>7.2</v>
      </c>
      <c r="K222" s="13">
        <v>7.2</v>
      </c>
      <c r="L222" s="13"/>
      <c r="M222" s="14" t="s">
        <v>1097</v>
      </c>
    </row>
    <row r="223" customFormat="1" ht="30.9" customHeight="1" spans="1:13">
      <c r="A223" s="9"/>
      <c r="B223" s="9"/>
      <c r="C223" s="9"/>
      <c r="D223" s="10"/>
      <c r="E223" s="10" t="s">
        <v>2346</v>
      </c>
      <c r="F223" s="8">
        <v>8</v>
      </c>
      <c r="G223" s="8">
        <v>8</v>
      </c>
      <c r="H223" s="8"/>
      <c r="I223" s="8">
        <v>8</v>
      </c>
      <c r="J223" s="8">
        <v>8</v>
      </c>
      <c r="K223" s="8">
        <v>8</v>
      </c>
      <c r="L223" s="8"/>
      <c r="M223" s="9"/>
    </row>
    <row r="224" customFormat="1" ht="22.75" customHeight="1" spans="1:13">
      <c r="A224" s="11" t="s">
        <v>592</v>
      </c>
      <c r="B224" s="11" t="s">
        <v>2323</v>
      </c>
      <c r="C224" s="11" t="s">
        <v>2366</v>
      </c>
      <c r="D224" s="12" t="s">
        <v>2367</v>
      </c>
      <c r="E224" s="10" t="s">
        <v>2347</v>
      </c>
      <c r="F224" s="13">
        <v>8</v>
      </c>
      <c r="G224" s="13">
        <v>8</v>
      </c>
      <c r="H224" s="13"/>
      <c r="I224" s="13">
        <v>8</v>
      </c>
      <c r="J224" s="13">
        <v>8</v>
      </c>
      <c r="K224" s="13">
        <v>8</v>
      </c>
      <c r="L224" s="13"/>
      <c r="M224" s="14" t="s">
        <v>2348</v>
      </c>
    </row>
    <row r="225" customFormat="1" ht="30.9" customHeight="1" spans="1:13">
      <c r="A225" s="9"/>
      <c r="B225" s="9"/>
      <c r="C225" s="9"/>
      <c r="D225" s="10"/>
      <c r="E225" s="10" t="s">
        <v>2349</v>
      </c>
      <c r="F225" s="8">
        <v>63</v>
      </c>
      <c r="G225" s="8">
        <v>63</v>
      </c>
      <c r="H225" s="8"/>
      <c r="I225" s="8">
        <v>63</v>
      </c>
      <c r="J225" s="8">
        <v>63</v>
      </c>
      <c r="K225" s="8">
        <v>63</v>
      </c>
      <c r="L225" s="8"/>
      <c r="M225" s="9"/>
    </row>
    <row r="226" customFormat="1" ht="22.75" customHeight="1" spans="1:13">
      <c r="A226" s="11" t="s">
        <v>592</v>
      </c>
      <c r="B226" s="11" t="s">
        <v>2323</v>
      </c>
      <c r="C226" s="11" t="s">
        <v>2366</v>
      </c>
      <c r="D226" s="12" t="s">
        <v>2367</v>
      </c>
      <c r="E226" s="10" t="s">
        <v>2456</v>
      </c>
      <c r="F226" s="13">
        <v>63</v>
      </c>
      <c r="G226" s="13">
        <v>63</v>
      </c>
      <c r="H226" s="13"/>
      <c r="I226" s="13">
        <v>63</v>
      </c>
      <c r="J226" s="13">
        <v>63</v>
      </c>
      <c r="K226" s="13">
        <v>63</v>
      </c>
      <c r="L226" s="13"/>
      <c r="M226" s="14" t="s">
        <v>2457</v>
      </c>
    </row>
    <row r="227" customFormat="1" ht="22.75" customHeight="1" spans="1:13">
      <c r="A227" s="9"/>
      <c r="B227" s="9"/>
      <c r="C227" s="9"/>
      <c r="D227" s="10" t="s">
        <v>2458</v>
      </c>
      <c r="E227" s="10" t="s">
        <v>2459</v>
      </c>
      <c r="F227" s="8">
        <v>1249.18147</v>
      </c>
      <c r="G227" s="8">
        <v>1249.18147</v>
      </c>
      <c r="H227" s="8"/>
      <c r="I227" s="8">
        <v>1249.18147</v>
      </c>
      <c r="J227" s="8">
        <v>1249.18147</v>
      </c>
      <c r="K227" s="8">
        <v>1249.18147</v>
      </c>
      <c r="L227" s="8">
        <v>0</v>
      </c>
      <c r="M227" s="9"/>
    </row>
    <row r="228" customFormat="1" ht="30.9" customHeight="1" spans="1:13">
      <c r="A228" s="9"/>
      <c r="B228" s="9"/>
      <c r="C228" s="9"/>
      <c r="D228" s="10"/>
      <c r="E228" s="10" t="s">
        <v>2342</v>
      </c>
      <c r="F228" s="8">
        <v>570.78147</v>
      </c>
      <c r="G228" s="8">
        <v>570.78147</v>
      </c>
      <c r="H228" s="8"/>
      <c r="I228" s="8">
        <v>570.78147</v>
      </c>
      <c r="J228" s="8">
        <v>570.78147</v>
      </c>
      <c r="K228" s="8">
        <v>570.78147</v>
      </c>
      <c r="L228" s="8"/>
      <c r="M228" s="9"/>
    </row>
    <row r="229" customFormat="1" ht="30.9" customHeight="1" spans="1:13">
      <c r="A229" s="9"/>
      <c r="B229" s="9"/>
      <c r="C229" s="9"/>
      <c r="D229" s="10"/>
      <c r="E229" s="10" t="s">
        <v>2343</v>
      </c>
      <c r="F229" s="8">
        <v>59.4</v>
      </c>
      <c r="G229" s="8">
        <v>59.4</v>
      </c>
      <c r="H229" s="8"/>
      <c r="I229" s="8">
        <v>59.4</v>
      </c>
      <c r="J229" s="8">
        <v>59.4</v>
      </c>
      <c r="K229" s="8">
        <v>59.4</v>
      </c>
      <c r="L229" s="8"/>
      <c r="M229" s="9"/>
    </row>
    <row r="230" customFormat="1" ht="22.75" customHeight="1" spans="1:13">
      <c r="A230" s="11" t="s">
        <v>592</v>
      </c>
      <c r="B230" s="11" t="s">
        <v>2460</v>
      </c>
      <c r="C230" s="11" t="s">
        <v>1106</v>
      </c>
      <c r="D230" s="12" t="s">
        <v>2344</v>
      </c>
      <c r="E230" s="10" t="s">
        <v>2345</v>
      </c>
      <c r="F230" s="13">
        <v>59.4</v>
      </c>
      <c r="G230" s="13">
        <v>59.4</v>
      </c>
      <c r="H230" s="13"/>
      <c r="I230" s="13">
        <v>59.4</v>
      </c>
      <c r="J230" s="13">
        <v>59.4</v>
      </c>
      <c r="K230" s="13">
        <v>59.4</v>
      </c>
      <c r="L230" s="13"/>
      <c r="M230" s="14" t="s">
        <v>1097</v>
      </c>
    </row>
    <row r="231" customFormat="1" ht="30.9" customHeight="1" spans="1:13">
      <c r="A231" s="9"/>
      <c r="B231" s="9"/>
      <c r="C231" s="9"/>
      <c r="D231" s="10"/>
      <c r="E231" s="10" t="s">
        <v>2346</v>
      </c>
      <c r="F231" s="8">
        <v>66</v>
      </c>
      <c r="G231" s="8">
        <v>66</v>
      </c>
      <c r="H231" s="8"/>
      <c r="I231" s="8">
        <v>66</v>
      </c>
      <c r="J231" s="8">
        <v>66</v>
      </c>
      <c r="K231" s="8">
        <v>66</v>
      </c>
      <c r="L231" s="8"/>
      <c r="M231" s="9"/>
    </row>
    <row r="232" customFormat="1" ht="22.75" customHeight="1" spans="1:13">
      <c r="A232" s="11" t="s">
        <v>592</v>
      </c>
      <c r="B232" s="11" t="s">
        <v>2460</v>
      </c>
      <c r="C232" s="11" t="s">
        <v>1106</v>
      </c>
      <c r="D232" s="12" t="s">
        <v>2344</v>
      </c>
      <c r="E232" s="10" t="s">
        <v>2347</v>
      </c>
      <c r="F232" s="13">
        <v>66</v>
      </c>
      <c r="G232" s="13">
        <v>66</v>
      </c>
      <c r="H232" s="13"/>
      <c r="I232" s="13">
        <v>66</v>
      </c>
      <c r="J232" s="13">
        <v>66</v>
      </c>
      <c r="K232" s="13">
        <v>66</v>
      </c>
      <c r="L232" s="13"/>
      <c r="M232" s="14" t="s">
        <v>2348</v>
      </c>
    </row>
    <row r="233" customFormat="1" ht="30.9" customHeight="1" spans="1:13">
      <c r="A233" s="9"/>
      <c r="B233" s="9"/>
      <c r="C233" s="9"/>
      <c r="D233" s="10"/>
      <c r="E233" s="10" t="s">
        <v>2349</v>
      </c>
      <c r="F233" s="8">
        <v>553</v>
      </c>
      <c r="G233" s="8">
        <v>553</v>
      </c>
      <c r="H233" s="8"/>
      <c r="I233" s="8">
        <v>553</v>
      </c>
      <c r="J233" s="8">
        <v>553</v>
      </c>
      <c r="K233" s="8">
        <v>553</v>
      </c>
      <c r="L233" s="8"/>
      <c r="M233" s="9"/>
    </row>
    <row r="234" customFormat="1" ht="22.75" customHeight="1" spans="1:13">
      <c r="A234" s="11" t="s">
        <v>592</v>
      </c>
      <c r="B234" s="11" t="s">
        <v>2460</v>
      </c>
      <c r="C234" s="11" t="s">
        <v>1108</v>
      </c>
      <c r="D234" s="12" t="s">
        <v>2350</v>
      </c>
      <c r="E234" s="10" t="s">
        <v>2461</v>
      </c>
      <c r="F234" s="13">
        <v>50</v>
      </c>
      <c r="G234" s="13">
        <v>50</v>
      </c>
      <c r="H234" s="13"/>
      <c r="I234" s="13">
        <v>50</v>
      </c>
      <c r="J234" s="13">
        <v>50</v>
      </c>
      <c r="K234" s="13">
        <v>50</v>
      </c>
      <c r="L234" s="13"/>
      <c r="M234" s="14" t="s">
        <v>2462</v>
      </c>
    </row>
    <row r="235" customFormat="1" ht="22.75" customHeight="1" spans="1:13">
      <c r="A235" s="11" t="s">
        <v>592</v>
      </c>
      <c r="B235" s="11" t="s">
        <v>2460</v>
      </c>
      <c r="C235" s="11" t="s">
        <v>1108</v>
      </c>
      <c r="D235" s="12" t="s">
        <v>2350</v>
      </c>
      <c r="E235" s="10" t="s">
        <v>2463</v>
      </c>
      <c r="F235" s="13">
        <v>76</v>
      </c>
      <c r="G235" s="13">
        <v>76</v>
      </c>
      <c r="H235" s="13"/>
      <c r="I235" s="13">
        <v>76</v>
      </c>
      <c r="J235" s="13">
        <v>76</v>
      </c>
      <c r="K235" s="13">
        <v>76</v>
      </c>
      <c r="L235" s="13"/>
      <c r="M235" s="14" t="s">
        <v>2464</v>
      </c>
    </row>
    <row r="236" customFormat="1" ht="22.75" customHeight="1" spans="1:13">
      <c r="A236" s="11" t="s">
        <v>592</v>
      </c>
      <c r="B236" s="11" t="s">
        <v>2460</v>
      </c>
      <c r="C236" s="11" t="s">
        <v>1108</v>
      </c>
      <c r="D236" s="12" t="s">
        <v>2350</v>
      </c>
      <c r="E236" s="10" t="s">
        <v>2465</v>
      </c>
      <c r="F236" s="13">
        <v>227</v>
      </c>
      <c r="G236" s="13">
        <v>227</v>
      </c>
      <c r="H236" s="13"/>
      <c r="I236" s="13">
        <v>227</v>
      </c>
      <c r="J236" s="13">
        <v>227</v>
      </c>
      <c r="K236" s="13">
        <v>227</v>
      </c>
      <c r="L236" s="13"/>
      <c r="M236" s="14" t="s">
        <v>2466</v>
      </c>
    </row>
    <row r="237" customFormat="1" ht="22.75" customHeight="1" spans="1:13">
      <c r="A237" s="11" t="s">
        <v>592</v>
      </c>
      <c r="B237" s="11" t="s">
        <v>2460</v>
      </c>
      <c r="C237" s="11" t="s">
        <v>1108</v>
      </c>
      <c r="D237" s="12" t="s">
        <v>2350</v>
      </c>
      <c r="E237" s="10" t="s">
        <v>2467</v>
      </c>
      <c r="F237" s="13">
        <v>200</v>
      </c>
      <c r="G237" s="13">
        <v>200</v>
      </c>
      <c r="H237" s="13"/>
      <c r="I237" s="13">
        <v>200</v>
      </c>
      <c r="J237" s="13">
        <v>200</v>
      </c>
      <c r="K237" s="13">
        <v>200</v>
      </c>
      <c r="L237" s="13"/>
      <c r="M237" s="14" t="s">
        <v>2468</v>
      </c>
    </row>
    <row r="238" customFormat="1" ht="22.75" customHeight="1" spans="1:13">
      <c r="A238" s="9"/>
      <c r="B238" s="9"/>
      <c r="C238" s="9"/>
      <c r="D238" s="10" t="s">
        <v>2469</v>
      </c>
      <c r="E238" s="10" t="s">
        <v>2470</v>
      </c>
      <c r="F238" s="8">
        <v>762.574402</v>
      </c>
      <c r="G238" s="8">
        <v>762.574402</v>
      </c>
      <c r="H238" s="8"/>
      <c r="I238" s="8">
        <v>762.574402</v>
      </c>
      <c r="J238" s="8">
        <v>762.574402</v>
      </c>
      <c r="K238" s="8">
        <v>762.574402</v>
      </c>
      <c r="L238" s="8">
        <v>0</v>
      </c>
      <c r="M238" s="9"/>
    </row>
    <row r="239" customFormat="1" ht="30.9" customHeight="1" spans="1:13">
      <c r="A239" s="9"/>
      <c r="B239" s="9"/>
      <c r="C239" s="9"/>
      <c r="D239" s="10"/>
      <c r="E239" s="10" t="s">
        <v>2342</v>
      </c>
      <c r="F239" s="8">
        <v>230.174402</v>
      </c>
      <c r="G239" s="8">
        <v>230.174402</v>
      </c>
      <c r="H239" s="8"/>
      <c r="I239" s="8">
        <v>230.174402</v>
      </c>
      <c r="J239" s="8">
        <v>230.174402</v>
      </c>
      <c r="K239" s="8">
        <v>230.174402</v>
      </c>
      <c r="L239" s="8"/>
      <c r="M239" s="9"/>
    </row>
    <row r="240" customFormat="1" ht="30.9" customHeight="1" spans="1:13">
      <c r="A240" s="9"/>
      <c r="B240" s="9"/>
      <c r="C240" s="9"/>
      <c r="D240" s="10"/>
      <c r="E240" s="10" t="s">
        <v>2343</v>
      </c>
      <c r="F240" s="8">
        <v>23.4</v>
      </c>
      <c r="G240" s="8">
        <v>23.4</v>
      </c>
      <c r="H240" s="8"/>
      <c r="I240" s="8">
        <v>23.4</v>
      </c>
      <c r="J240" s="8">
        <v>23.4</v>
      </c>
      <c r="K240" s="8">
        <v>23.4</v>
      </c>
      <c r="L240" s="8"/>
      <c r="M240" s="9"/>
    </row>
    <row r="241" customFormat="1" ht="22.75" customHeight="1" spans="1:13">
      <c r="A241" s="11" t="s">
        <v>592</v>
      </c>
      <c r="B241" s="11" t="s">
        <v>2471</v>
      </c>
      <c r="C241" s="11" t="s">
        <v>1106</v>
      </c>
      <c r="D241" s="12" t="s">
        <v>2344</v>
      </c>
      <c r="E241" s="10" t="s">
        <v>2345</v>
      </c>
      <c r="F241" s="13">
        <v>23.4</v>
      </c>
      <c r="G241" s="13">
        <v>23.4</v>
      </c>
      <c r="H241" s="13"/>
      <c r="I241" s="13">
        <v>23.4</v>
      </c>
      <c r="J241" s="13">
        <v>23.4</v>
      </c>
      <c r="K241" s="13">
        <v>23.4</v>
      </c>
      <c r="L241" s="13"/>
      <c r="M241" s="14" t="s">
        <v>1097</v>
      </c>
    </row>
    <row r="242" customFormat="1" ht="30.9" customHeight="1" spans="1:13">
      <c r="A242" s="9"/>
      <c r="B242" s="9"/>
      <c r="C242" s="9"/>
      <c r="D242" s="10"/>
      <c r="E242" s="10" t="s">
        <v>2346</v>
      </c>
      <c r="F242" s="8">
        <v>26</v>
      </c>
      <c r="G242" s="8">
        <v>26</v>
      </c>
      <c r="H242" s="8"/>
      <c r="I242" s="8">
        <v>26</v>
      </c>
      <c r="J242" s="8">
        <v>26</v>
      </c>
      <c r="K242" s="8">
        <v>26</v>
      </c>
      <c r="L242" s="8"/>
      <c r="M242" s="9"/>
    </row>
    <row r="243" customFormat="1" ht="22.75" customHeight="1" spans="1:13">
      <c r="A243" s="11" t="s">
        <v>592</v>
      </c>
      <c r="B243" s="11" t="s">
        <v>2471</v>
      </c>
      <c r="C243" s="11" t="s">
        <v>1106</v>
      </c>
      <c r="D243" s="12" t="s">
        <v>2344</v>
      </c>
      <c r="E243" s="10" t="s">
        <v>2347</v>
      </c>
      <c r="F243" s="13">
        <v>26</v>
      </c>
      <c r="G243" s="13">
        <v>26</v>
      </c>
      <c r="H243" s="13"/>
      <c r="I243" s="13">
        <v>26</v>
      </c>
      <c r="J243" s="13">
        <v>26</v>
      </c>
      <c r="K243" s="13">
        <v>26</v>
      </c>
      <c r="L243" s="13"/>
      <c r="M243" s="14" t="s">
        <v>2348</v>
      </c>
    </row>
    <row r="244" customFormat="1" ht="30.9" customHeight="1" spans="1:13">
      <c r="A244" s="9"/>
      <c r="B244" s="9"/>
      <c r="C244" s="9"/>
      <c r="D244" s="10"/>
      <c r="E244" s="10" t="s">
        <v>2349</v>
      </c>
      <c r="F244" s="8">
        <v>483</v>
      </c>
      <c r="G244" s="8">
        <v>483</v>
      </c>
      <c r="H244" s="8"/>
      <c r="I244" s="8">
        <v>483</v>
      </c>
      <c r="J244" s="8">
        <v>483</v>
      </c>
      <c r="K244" s="8">
        <v>483</v>
      </c>
      <c r="L244" s="8"/>
      <c r="M244" s="9"/>
    </row>
    <row r="245" customFormat="1" ht="22.75" customHeight="1" spans="1:13">
      <c r="A245" s="11" t="s">
        <v>592</v>
      </c>
      <c r="B245" s="11" t="s">
        <v>2471</v>
      </c>
      <c r="C245" s="11" t="s">
        <v>1108</v>
      </c>
      <c r="D245" s="12" t="s">
        <v>2350</v>
      </c>
      <c r="E245" s="10" t="s">
        <v>2472</v>
      </c>
      <c r="F245" s="13">
        <v>483</v>
      </c>
      <c r="G245" s="13">
        <v>483</v>
      </c>
      <c r="H245" s="13"/>
      <c r="I245" s="13">
        <v>483</v>
      </c>
      <c r="J245" s="13">
        <v>483</v>
      </c>
      <c r="K245" s="13">
        <v>483</v>
      </c>
      <c r="L245" s="13"/>
      <c r="M245" s="14" t="s">
        <v>2473</v>
      </c>
    </row>
    <row r="246" customFormat="1" ht="22.75" customHeight="1" spans="1:13">
      <c r="A246" s="9"/>
      <c r="B246" s="9"/>
      <c r="C246" s="9"/>
      <c r="D246" s="10" t="s">
        <v>2474</v>
      </c>
      <c r="E246" s="10" t="s">
        <v>2475</v>
      </c>
      <c r="F246" s="8">
        <v>284.726256</v>
      </c>
      <c r="G246" s="8">
        <v>284.726256</v>
      </c>
      <c r="H246" s="8"/>
      <c r="I246" s="8">
        <v>284.726256</v>
      </c>
      <c r="J246" s="8">
        <v>284.726256</v>
      </c>
      <c r="K246" s="8">
        <v>284.726256</v>
      </c>
      <c r="L246" s="8">
        <v>0</v>
      </c>
      <c r="M246" s="9"/>
    </row>
    <row r="247" customFormat="1" ht="30.9" customHeight="1" spans="1:13">
      <c r="A247" s="9"/>
      <c r="B247" s="9"/>
      <c r="C247" s="9"/>
      <c r="D247" s="10"/>
      <c r="E247" s="10" t="s">
        <v>2342</v>
      </c>
      <c r="F247" s="8">
        <v>195.526256</v>
      </c>
      <c r="G247" s="8">
        <v>195.526256</v>
      </c>
      <c r="H247" s="8"/>
      <c r="I247" s="8">
        <v>195.526256</v>
      </c>
      <c r="J247" s="8">
        <v>195.526256</v>
      </c>
      <c r="K247" s="8">
        <v>195.526256</v>
      </c>
      <c r="L247" s="8"/>
      <c r="M247" s="9"/>
    </row>
    <row r="248" customFormat="1" ht="30.9" customHeight="1" spans="1:13">
      <c r="A248" s="9"/>
      <c r="B248" s="9"/>
      <c r="C248" s="9"/>
      <c r="D248" s="10"/>
      <c r="E248" s="10" t="s">
        <v>2343</v>
      </c>
      <c r="F248" s="8">
        <v>24.2</v>
      </c>
      <c r="G248" s="8">
        <v>24.2</v>
      </c>
      <c r="H248" s="8"/>
      <c r="I248" s="8">
        <v>24.2</v>
      </c>
      <c r="J248" s="8">
        <v>24.2</v>
      </c>
      <c r="K248" s="8">
        <v>24.2</v>
      </c>
      <c r="L248" s="8"/>
      <c r="M248" s="9"/>
    </row>
    <row r="249" customFormat="1" ht="22.75" customHeight="1" spans="1:13">
      <c r="A249" s="11" t="s">
        <v>592</v>
      </c>
      <c r="B249" s="11" t="s">
        <v>2471</v>
      </c>
      <c r="C249" s="11" t="s">
        <v>2366</v>
      </c>
      <c r="D249" s="12" t="s">
        <v>2367</v>
      </c>
      <c r="E249" s="10" t="s">
        <v>2345</v>
      </c>
      <c r="F249" s="13">
        <v>24.2</v>
      </c>
      <c r="G249" s="13">
        <v>24.2</v>
      </c>
      <c r="H249" s="13"/>
      <c r="I249" s="13">
        <v>24.2</v>
      </c>
      <c r="J249" s="13">
        <v>24.2</v>
      </c>
      <c r="K249" s="13">
        <v>24.2</v>
      </c>
      <c r="L249" s="13"/>
      <c r="M249" s="14" t="s">
        <v>1097</v>
      </c>
    </row>
    <row r="250" customFormat="1" ht="30.9" customHeight="1" spans="1:13">
      <c r="A250" s="9"/>
      <c r="B250" s="9"/>
      <c r="C250" s="9"/>
      <c r="D250" s="10"/>
      <c r="E250" s="10" t="s">
        <v>2346</v>
      </c>
      <c r="F250" s="8">
        <v>40</v>
      </c>
      <c r="G250" s="8">
        <v>40</v>
      </c>
      <c r="H250" s="8"/>
      <c r="I250" s="8">
        <v>40</v>
      </c>
      <c r="J250" s="8">
        <v>40</v>
      </c>
      <c r="K250" s="8">
        <v>40</v>
      </c>
      <c r="L250" s="8"/>
      <c r="M250" s="9"/>
    </row>
    <row r="251" customFormat="1" ht="22.75" customHeight="1" spans="1:13">
      <c r="A251" s="11" t="s">
        <v>592</v>
      </c>
      <c r="B251" s="11" t="s">
        <v>2471</v>
      </c>
      <c r="C251" s="11" t="s">
        <v>2366</v>
      </c>
      <c r="D251" s="12" t="s">
        <v>2367</v>
      </c>
      <c r="E251" s="10" t="s">
        <v>2370</v>
      </c>
      <c r="F251" s="13">
        <v>40</v>
      </c>
      <c r="G251" s="13">
        <v>40</v>
      </c>
      <c r="H251" s="13"/>
      <c r="I251" s="13">
        <v>40</v>
      </c>
      <c r="J251" s="13">
        <v>40</v>
      </c>
      <c r="K251" s="13">
        <v>40</v>
      </c>
      <c r="L251" s="13"/>
      <c r="M251" s="14" t="s">
        <v>2476</v>
      </c>
    </row>
    <row r="252" customFormat="1" ht="30.9" customHeight="1" spans="1:13">
      <c r="A252" s="9"/>
      <c r="B252" s="9"/>
      <c r="C252" s="9"/>
      <c r="D252" s="10"/>
      <c r="E252" s="10" t="s">
        <v>2349</v>
      </c>
      <c r="F252" s="8">
        <v>25</v>
      </c>
      <c r="G252" s="8">
        <v>25</v>
      </c>
      <c r="H252" s="8"/>
      <c r="I252" s="8">
        <v>25</v>
      </c>
      <c r="J252" s="8">
        <v>25</v>
      </c>
      <c r="K252" s="8">
        <v>25</v>
      </c>
      <c r="L252" s="8"/>
      <c r="M252" s="9"/>
    </row>
    <row r="253" customFormat="1" ht="22.75" customHeight="1" spans="1:13">
      <c r="A253" s="11" t="s">
        <v>592</v>
      </c>
      <c r="B253" s="11" t="s">
        <v>2471</v>
      </c>
      <c r="C253" s="11" t="s">
        <v>2366</v>
      </c>
      <c r="D253" s="12" t="s">
        <v>2367</v>
      </c>
      <c r="E253" s="10" t="s">
        <v>2477</v>
      </c>
      <c r="F253" s="13">
        <v>25</v>
      </c>
      <c r="G253" s="13">
        <v>25</v>
      </c>
      <c r="H253" s="13"/>
      <c r="I253" s="13">
        <v>25</v>
      </c>
      <c r="J253" s="13">
        <v>25</v>
      </c>
      <c r="K253" s="13">
        <v>25</v>
      </c>
      <c r="L253" s="13"/>
      <c r="M253" s="14" t="s">
        <v>1386</v>
      </c>
    </row>
    <row r="254" customFormat="1" ht="22.75" customHeight="1" spans="1:13">
      <c r="A254" s="9"/>
      <c r="B254" s="9"/>
      <c r="C254" s="9"/>
      <c r="D254" s="10" t="s">
        <v>2478</v>
      </c>
      <c r="E254" s="10" t="s">
        <v>2479</v>
      </c>
      <c r="F254" s="8">
        <v>188.863548</v>
      </c>
      <c r="G254" s="8">
        <v>188.863548</v>
      </c>
      <c r="H254" s="8"/>
      <c r="I254" s="8">
        <v>188.863548</v>
      </c>
      <c r="J254" s="8">
        <v>188.863548</v>
      </c>
      <c r="K254" s="8">
        <v>188.863548</v>
      </c>
      <c r="L254" s="8">
        <v>0</v>
      </c>
      <c r="M254" s="9"/>
    </row>
    <row r="255" customFormat="1" ht="30.9" customHeight="1" spans="1:13">
      <c r="A255" s="9"/>
      <c r="B255" s="9"/>
      <c r="C255" s="9"/>
      <c r="D255" s="10"/>
      <c r="E255" s="10" t="s">
        <v>2342</v>
      </c>
      <c r="F255" s="8">
        <v>79.063548</v>
      </c>
      <c r="G255" s="8">
        <v>79.063548</v>
      </c>
      <c r="H255" s="8"/>
      <c r="I255" s="8">
        <v>79.063548</v>
      </c>
      <c r="J255" s="8">
        <v>79.063548</v>
      </c>
      <c r="K255" s="8">
        <v>79.063548</v>
      </c>
      <c r="L255" s="8"/>
      <c r="M255" s="9"/>
    </row>
    <row r="256" customFormat="1" ht="30.9" customHeight="1" spans="1:13">
      <c r="A256" s="9"/>
      <c r="B256" s="9"/>
      <c r="C256" s="9"/>
      <c r="D256" s="10"/>
      <c r="E256" s="10" t="s">
        <v>2343</v>
      </c>
      <c r="F256" s="8">
        <v>10.8</v>
      </c>
      <c r="G256" s="8">
        <v>10.8</v>
      </c>
      <c r="H256" s="8"/>
      <c r="I256" s="8">
        <v>10.8</v>
      </c>
      <c r="J256" s="8">
        <v>10.8</v>
      </c>
      <c r="K256" s="8">
        <v>10.8</v>
      </c>
      <c r="L256" s="8"/>
      <c r="M256" s="9"/>
    </row>
    <row r="257" customFormat="1" ht="22.75" customHeight="1" spans="1:13">
      <c r="A257" s="11" t="s">
        <v>592</v>
      </c>
      <c r="B257" s="11" t="s">
        <v>2471</v>
      </c>
      <c r="C257" s="11" t="s">
        <v>2366</v>
      </c>
      <c r="D257" s="12" t="s">
        <v>2367</v>
      </c>
      <c r="E257" s="10" t="s">
        <v>2345</v>
      </c>
      <c r="F257" s="13">
        <v>10.8</v>
      </c>
      <c r="G257" s="13">
        <v>10.8</v>
      </c>
      <c r="H257" s="13"/>
      <c r="I257" s="13">
        <v>10.8</v>
      </c>
      <c r="J257" s="13">
        <v>10.8</v>
      </c>
      <c r="K257" s="13">
        <v>10.8</v>
      </c>
      <c r="L257" s="13"/>
      <c r="M257" s="14" t="s">
        <v>1097</v>
      </c>
    </row>
    <row r="258" customFormat="1" ht="30.9" customHeight="1" spans="1:13">
      <c r="A258" s="9"/>
      <c r="B258" s="9"/>
      <c r="C258" s="9"/>
      <c r="D258" s="10"/>
      <c r="E258" s="10" t="s">
        <v>2346</v>
      </c>
      <c r="F258" s="8">
        <v>21</v>
      </c>
      <c r="G258" s="8">
        <v>21</v>
      </c>
      <c r="H258" s="8"/>
      <c r="I258" s="8">
        <v>21</v>
      </c>
      <c r="J258" s="8">
        <v>21</v>
      </c>
      <c r="K258" s="8">
        <v>21</v>
      </c>
      <c r="L258" s="8"/>
      <c r="M258" s="9"/>
    </row>
    <row r="259" customFormat="1" ht="22.75" customHeight="1" spans="1:13">
      <c r="A259" s="11" t="s">
        <v>592</v>
      </c>
      <c r="B259" s="11" t="s">
        <v>2471</v>
      </c>
      <c r="C259" s="11" t="s">
        <v>2366</v>
      </c>
      <c r="D259" s="12" t="s">
        <v>2367</v>
      </c>
      <c r="E259" s="10" t="s">
        <v>2370</v>
      </c>
      <c r="F259" s="13">
        <v>15</v>
      </c>
      <c r="G259" s="13">
        <v>15</v>
      </c>
      <c r="H259" s="13"/>
      <c r="I259" s="13">
        <v>15</v>
      </c>
      <c r="J259" s="13">
        <v>15</v>
      </c>
      <c r="K259" s="13">
        <v>15</v>
      </c>
      <c r="L259" s="13"/>
      <c r="M259" s="14" t="s">
        <v>2416</v>
      </c>
    </row>
    <row r="260" customFormat="1" ht="22.75" customHeight="1" spans="1:13">
      <c r="A260" s="11" t="s">
        <v>592</v>
      </c>
      <c r="B260" s="11" t="s">
        <v>2471</v>
      </c>
      <c r="C260" s="11" t="s">
        <v>2366</v>
      </c>
      <c r="D260" s="12" t="s">
        <v>2367</v>
      </c>
      <c r="E260" s="10" t="s">
        <v>2347</v>
      </c>
      <c r="F260" s="13">
        <v>6</v>
      </c>
      <c r="G260" s="13">
        <v>6</v>
      </c>
      <c r="H260" s="13"/>
      <c r="I260" s="13">
        <v>6</v>
      </c>
      <c r="J260" s="13">
        <v>6</v>
      </c>
      <c r="K260" s="13">
        <v>6</v>
      </c>
      <c r="L260" s="13"/>
      <c r="M260" s="14" t="s">
        <v>2348</v>
      </c>
    </row>
    <row r="261" customFormat="1" ht="30.9" customHeight="1" spans="1:13">
      <c r="A261" s="9"/>
      <c r="B261" s="9"/>
      <c r="C261" s="9"/>
      <c r="D261" s="10"/>
      <c r="E261" s="10" t="s">
        <v>2349</v>
      </c>
      <c r="F261" s="8">
        <v>78</v>
      </c>
      <c r="G261" s="8">
        <v>78</v>
      </c>
      <c r="H261" s="8"/>
      <c r="I261" s="8">
        <v>78</v>
      </c>
      <c r="J261" s="8">
        <v>78</v>
      </c>
      <c r="K261" s="8">
        <v>78</v>
      </c>
      <c r="L261" s="8"/>
      <c r="M261" s="9"/>
    </row>
    <row r="262" customFormat="1" ht="32" customHeight="1" spans="1:13">
      <c r="A262" s="11" t="s">
        <v>592</v>
      </c>
      <c r="B262" s="11" t="s">
        <v>2471</v>
      </c>
      <c r="C262" s="11" t="s">
        <v>2366</v>
      </c>
      <c r="D262" s="12" t="s">
        <v>2367</v>
      </c>
      <c r="E262" s="10" t="s">
        <v>2480</v>
      </c>
      <c r="F262" s="13">
        <v>58</v>
      </c>
      <c r="G262" s="13">
        <v>58</v>
      </c>
      <c r="H262" s="13"/>
      <c r="I262" s="13">
        <v>58</v>
      </c>
      <c r="J262" s="13">
        <v>58</v>
      </c>
      <c r="K262" s="13">
        <v>58</v>
      </c>
      <c r="L262" s="13"/>
      <c r="M262" s="14" t="s">
        <v>1385</v>
      </c>
    </row>
    <row r="263" customFormat="1" ht="22.75" customHeight="1" spans="1:13">
      <c r="A263" s="11" t="s">
        <v>592</v>
      </c>
      <c r="B263" s="11" t="s">
        <v>2471</v>
      </c>
      <c r="C263" s="11" t="s">
        <v>2366</v>
      </c>
      <c r="D263" s="12" t="s">
        <v>2367</v>
      </c>
      <c r="E263" s="10" t="s">
        <v>2481</v>
      </c>
      <c r="F263" s="13">
        <v>20</v>
      </c>
      <c r="G263" s="13">
        <v>20</v>
      </c>
      <c r="H263" s="13"/>
      <c r="I263" s="13">
        <v>20</v>
      </c>
      <c r="J263" s="13">
        <v>20</v>
      </c>
      <c r="K263" s="13">
        <v>20</v>
      </c>
      <c r="L263" s="13"/>
      <c r="M263" s="14" t="s">
        <v>1384</v>
      </c>
    </row>
    <row r="264" customFormat="1" ht="22.75" customHeight="1" spans="1:13">
      <c r="A264" s="9"/>
      <c r="B264" s="9"/>
      <c r="C264" s="9"/>
      <c r="D264" s="10" t="s">
        <v>2482</v>
      </c>
      <c r="E264" s="10" t="s">
        <v>2483</v>
      </c>
      <c r="F264" s="8">
        <v>354.36782</v>
      </c>
      <c r="G264" s="8">
        <v>354.36782</v>
      </c>
      <c r="H264" s="8"/>
      <c r="I264" s="8">
        <v>354.36782</v>
      </c>
      <c r="J264" s="8">
        <v>354.36782</v>
      </c>
      <c r="K264" s="8">
        <v>354.36782</v>
      </c>
      <c r="L264" s="8">
        <v>0</v>
      </c>
      <c r="M264" s="9"/>
    </row>
    <row r="265" customFormat="1" ht="30.9" customHeight="1" spans="1:13">
      <c r="A265" s="9"/>
      <c r="B265" s="9"/>
      <c r="C265" s="9"/>
      <c r="D265" s="10"/>
      <c r="E265" s="10" t="s">
        <v>2342</v>
      </c>
      <c r="F265" s="8">
        <v>247.96782</v>
      </c>
      <c r="G265" s="8">
        <v>247.96782</v>
      </c>
      <c r="H265" s="8"/>
      <c r="I265" s="8">
        <v>247.96782</v>
      </c>
      <c r="J265" s="8">
        <v>247.96782</v>
      </c>
      <c r="K265" s="8">
        <v>247.96782</v>
      </c>
      <c r="L265" s="8"/>
      <c r="M265" s="9"/>
    </row>
    <row r="266" customFormat="1" ht="30.9" customHeight="1" spans="1:13">
      <c r="A266" s="9"/>
      <c r="B266" s="9"/>
      <c r="C266" s="9"/>
      <c r="D266" s="10"/>
      <c r="E266" s="10" t="s">
        <v>2343</v>
      </c>
      <c r="F266" s="8">
        <v>23.4</v>
      </c>
      <c r="G266" s="8">
        <v>23.4</v>
      </c>
      <c r="H266" s="8"/>
      <c r="I266" s="8">
        <v>23.4</v>
      </c>
      <c r="J266" s="8">
        <v>23.4</v>
      </c>
      <c r="K266" s="8">
        <v>23.4</v>
      </c>
      <c r="L266" s="8"/>
      <c r="M266" s="9"/>
    </row>
    <row r="267" customFormat="1" ht="22.75" customHeight="1" spans="1:13">
      <c r="A267" s="11" t="s">
        <v>592</v>
      </c>
      <c r="B267" s="11" t="s">
        <v>2484</v>
      </c>
      <c r="C267" s="11" t="s">
        <v>1106</v>
      </c>
      <c r="D267" s="12" t="s">
        <v>2344</v>
      </c>
      <c r="E267" s="10" t="s">
        <v>2345</v>
      </c>
      <c r="F267" s="13">
        <v>23.4</v>
      </c>
      <c r="G267" s="13">
        <v>23.4</v>
      </c>
      <c r="H267" s="13"/>
      <c r="I267" s="13">
        <v>23.4</v>
      </c>
      <c r="J267" s="13">
        <v>23.4</v>
      </c>
      <c r="K267" s="13">
        <v>23.4</v>
      </c>
      <c r="L267" s="13"/>
      <c r="M267" s="14" t="s">
        <v>1097</v>
      </c>
    </row>
    <row r="268" customFormat="1" ht="30.9" customHeight="1" spans="1:13">
      <c r="A268" s="9"/>
      <c r="B268" s="9"/>
      <c r="C268" s="9"/>
      <c r="D268" s="10"/>
      <c r="E268" s="10" t="s">
        <v>2346</v>
      </c>
      <c r="F268" s="8">
        <v>26</v>
      </c>
      <c r="G268" s="8">
        <v>26</v>
      </c>
      <c r="H268" s="8"/>
      <c r="I268" s="8">
        <v>26</v>
      </c>
      <c r="J268" s="8">
        <v>26</v>
      </c>
      <c r="K268" s="8">
        <v>26</v>
      </c>
      <c r="L268" s="8"/>
      <c r="M268" s="9"/>
    </row>
    <row r="269" customFormat="1" ht="22.75" customHeight="1" spans="1:13">
      <c r="A269" s="11" t="s">
        <v>592</v>
      </c>
      <c r="B269" s="11" t="s">
        <v>2484</v>
      </c>
      <c r="C269" s="11" t="s">
        <v>1106</v>
      </c>
      <c r="D269" s="12" t="s">
        <v>2344</v>
      </c>
      <c r="E269" s="10" t="s">
        <v>2347</v>
      </c>
      <c r="F269" s="13">
        <v>26</v>
      </c>
      <c r="G269" s="13">
        <v>26</v>
      </c>
      <c r="H269" s="13"/>
      <c r="I269" s="13">
        <v>26</v>
      </c>
      <c r="J269" s="13">
        <v>26</v>
      </c>
      <c r="K269" s="13">
        <v>26</v>
      </c>
      <c r="L269" s="13"/>
      <c r="M269" s="14" t="s">
        <v>2348</v>
      </c>
    </row>
    <row r="270" customFormat="1" ht="30.9" customHeight="1" spans="1:13">
      <c r="A270" s="9"/>
      <c r="B270" s="9"/>
      <c r="C270" s="9"/>
      <c r="D270" s="10"/>
      <c r="E270" s="10" t="s">
        <v>2349</v>
      </c>
      <c r="F270" s="8">
        <v>57</v>
      </c>
      <c r="G270" s="8">
        <v>57</v>
      </c>
      <c r="H270" s="8"/>
      <c r="I270" s="8">
        <v>57</v>
      </c>
      <c r="J270" s="8">
        <v>57</v>
      </c>
      <c r="K270" s="8">
        <v>57</v>
      </c>
      <c r="L270" s="8"/>
      <c r="M270" s="9"/>
    </row>
    <row r="271" customFormat="1" ht="22.75" customHeight="1" spans="1:13">
      <c r="A271" s="11" t="s">
        <v>592</v>
      </c>
      <c r="B271" s="11" t="s">
        <v>2484</v>
      </c>
      <c r="C271" s="11" t="s">
        <v>1108</v>
      </c>
      <c r="D271" s="12" t="s">
        <v>2350</v>
      </c>
      <c r="E271" s="10" t="s">
        <v>2485</v>
      </c>
      <c r="F271" s="13">
        <v>57</v>
      </c>
      <c r="G271" s="13">
        <v>57</v>
      </c>
      <c r="H271" s="13"/>
      <c r="I271" s="13">
        <v>57</v>
      </c>
      <c r="J271" s="13">
        <v>57</v>
      </c>
      <c r="K271" s="13">
        <v>57</v>
      </c>
      <c r="L271" s="13"/>
      <c r="M271" s="14" t="s">
        <v>2486</v>
      </c>
    </row>
    <row r="272" customFormat="1" ht="22.75" customHeight="1" spans="1:13">
      <c r="A272" s="9"/>
      <c r="B272" s="9"/>
      <c r="C272" s="9"/>
      <c r="D272" s="10" t="s">
        <v>2487</v>
      </c>
      <c r="E272" s="10" t="s">
        <v>2488</v>
      </c>
      <c r="F272" s="8">
        <v>112.221456</v>
      </c>
      <c r="G272" s="8">
        <v>112.221456</v>
      </c>
      <c r="H272" s="8"/>
      <c r="I272" s="8">
        <v>112.221456</v>
      </c>
      <c r="J272" s="8">
        <v>112.221456</v>
      </c>
      <c r="K272" s="8">
        <v>112.221456</v>
      </c>
      <c r="L272" s="8">
        <v>0</v>
      </c>
      <c r="M272" s="9"/>
    </row>
    <row r="273" customFormat="1" ht="30.9" customHeight="1" spans="1:13">
      <c r="A273" s="9"/>
      <c r="B273" s="9"/>
      <c r="C273" s="9"/>
      <c r="D273" s="10"/>
      <c r="E273" s="10" t="s">
        <v>2342</v>
      </c>
      <c r="F273" s="8">
        <v>93.221456</v>
      </c>
      <c r="G273" s="8">
        <v>93.221456</v>
      </c>
      <c r="H273" s="8"/>
      <c r="I273" s="8">
        <v>93.221456</v>
      </c>
      <c r="J273" s="8">
        <v>93.221456</v>
      </c>
      <c r="K273" s="8">
        <v>93.221456</v>
      </c>
      <c r="L273" s="8"/>
      <c r="M273" s="9"/>
    </row>
    <row r="274" customFormat="1" ht="30.9" customHeight="1" spans="1:13">
      <c r="A274" s="9"/>
      <c r="B274" s="9"/>
      <c r="C274" s="9"/>
      <c r="D274" s="10"/>
      <c r="E274" s="10" t="s">
        <v>2343</v>
      </c>
      <c r="F274" s="8">
        <v>9</v>
      </c>
      <c r="G274" s="8">
        <v>9</v>
      </c>
      <c r="H274" s="8"/>
      <c r="I274" s="8">
        <v>9</v>
      </c>
      <c r="J274" s="8">
        <v>9</v>
      </c>
      <c r="K274" s="8">
        <v>9</v>
      </c>
      <c r="L274" s="8"/>
      <c r="M274" s="9"/>
    </row>
    <row r="275" customFormat="1" ht="22.75" customHeight="1" spans="1:13">
      <c r="A275" s="11" t="s">
        <v>592</v>
      </c>
      <c r="B275" s="11" t="s">
        <v>1110</v>
      </c>
      <c r="C275" s="11" t="s">
        <v>2366</v>
      </c>
      <c r="D275" s="12" t="s">
        <v>2367</v>
      </c>
      <c r="E275" s="10" t="s">
        <v>2345</v>
      </c>
      <c r="F275" s="13">
        <v>9</v>
      </c>
      <c r="G275" s="13">
        <v>9</v>
      </c>
      <c r="H275" s="13"/>
      <c r="I275" s="13">
        <v>9</v>
      </c>
      <c r="J275" s="13">
        <v>9</v>
      </c>
      <c r="K275" s="13">
        <v>9</v>
      </c>
      <c r="L275" s="13"/>
      <c r="M275" s="14" t="s">
        <v>1097</v>
      </c>
    </row>
    <row r="276" customFormat="1" ht="30.9" customHeight="1" spans="1:13">
      <c r="A276" s="9"/>
      <c r="B276" s="9"/>
      <c r="C276" s="9"/>
      <c r="D276" s="10"/>
      <c r="E276" s="10" t="s">
        <v>2346</v>
      </c>
      <c r="F276" s="8">
        <v>10</v>
      </c>
      <c r="G276" s="8">
        <v>10</v>
      </c>
      <c r="H276" s="8"/>
      <c r="I276" s="8">
        <v>10</v>
      </c>
      <c r="J276" s="8">
        <v>10</v>
      </c>
      <c r="K276" s="8">
        <v>10</v>
      </c>
      <c r="L276" s="8"/>
      <c r="M276" s="9"/>
    </row>
    <row r="277" customFormat="1" ht="22.75" customHeight="1" spans="1:13">
      <c r="A277" s="11" t="s">
        <v>592</v>
      </c>
      <c r="B277" s="11" t="s">
        <v>1110</v>
      </c>
      <c r="C277" s="11" t="s">
        <v>2366</v>
      </c>
      <c r="D277" s="12" t="s">
        <v>2367</v>
      </c>
      <c r="E277" s="10" t="s">
        <v>2347</v>
      </c>
      <c r="F277" s="13">
        <v>10</v>
      </c>
      <c r="G277" s="13">
        <v>10</v>
      </c>
      <c r="H277" s="13"/>
      <c r="I277" s="13">
        <v>10</v>
      </c>
      <c r="J277" s="13">
        <v>10</v>
      </c>
      <c r="K277" s="13">
        <v>10</v>
      </c>
      <c r="L277" s="13"/>
      <c r="M277" s="14" t="s">
        <v>2348</v>
      </c>
    </row>
    <row r="278" customFormat="1" ht="22.75" customHeight="1" spans="1:13">
      <c r="A278" s="9"/>
      <c r="B278" s="9"/>
      <c r="C278" s="9"/>
      <c r="D278" s="10" t="s">
        <v>2489</v>
      </c>
      <c r="E278" s="10" t="s">
        <v>2490</v>
      </c>
      <c r="F278" s="8">
        <v>51.176536</v>
      </c>
      <c r="G278" s="8">
        <v>51.176536</v>
      </c>
      <c r="H278" s="8"/>
      <c r="I278" s="8">
        <v>51.176536</v>
      </c>
      <c r="J278" s="8">
        <v>51.176536</v>
      </c>
      <c r="K278" s="8">
        <v>51.176536</v>
      </c>
      <c r="L278" s="8">
        <v>0</v>
      </c>
      <c r="M278" s="9"/>
    </row>
    <row r="279" customFormat="1" ht="30.9" customHeight="1" spans="1:13">
      <c r="A279" s="9"/>
      <c r="B279" s="9"/>
      <c r="C279" s="9"/>
      <c r="D279" s="10"/>
      <c r="E279" s="10" t="s">
        <v>2342</v>
      </c>
      <c r="F279" s="8">
        <v>35.576536</v>
      </c>
      <c r="G279" s="8">
        <v>35.576536</v>
      </c>
      <c r="H279" s="8"/>
      <c r="I279" s="8">
        <v>35.576536</v>
      </c>
      <c r="J279" s="8">
        <v>35.576536</v>
      </c>
      <c r="K279" s="8">
        <v>35.576536</v>
      </c>
      <c r="L279" s="8"/>
      <c r="M279" s="9"/>
    </row>
    <row r="280" customFormat="1" ht="30.9" customHeight="1" spans="1:13">
      <c r="A280" s="9"/>
      <c r="B280" s="9"/>
      <c r="C280" s="9"/>
      <c r="D280" s="10"/>
      <c r="E280" s="10" t="s">
        <v>2343</v>
      </c>
      <c r="F280" s="8">
        <v>3.6</v>
      </c>
      <c r="G280" s="8">
        <v>3.6</v>
      </c>
      <c r="H280" s="8"/>
      <c r="I280" s="8">
        <v>3.6</v>
      </c>
      <c r="J280" s="8">
        <v>3.6</v>
      </c>
      <c r="K280" s="8">
        <v>3.6</v>
      </c>
      <c r="L280" s="8"/>
      <c r="M280" s="9"/>
    </row>
    <row r="281" customFormat="1" ht="22.75" customHeight="1" spans="1:13">
      <c r="A281" s="11" t="s">
        <v>592</v>
      </c>
      <c r="B281" s="11" t="s">
        <v>2491</v>
      </c>
      <c r="C281" s="11" t="s">
        <v>1106</v>
      </c>
      <c r="D281" s="12" t="s">
        <v>2344</v>
      </c>
      <c r="E281" s="10" t="s">
        <v>2345</v>
      </c>
      <c r="F281" s="13">
        <v>3.6</v>
      </c>
      <c r="G281" s="13">
        <v>3.6</v>
      </c>
      <c r="H281" s="13"/>
      <c r="I281" s="13">
        <v>3.6</v>
      </c>
      <c r="J281" s="13">
        <v>3.6</v>
      </c>
      <c r="K281" s="13">
        <v>3.6</v>
      </c>
      <c r="L281" s="13"/>
      <c r="M281" s="14" t="s">
        <v>1097</v>
      </c>
    </row>
    <row r="282" customFormat="1" ht="30.9" customHeight="1" spans="1:13">
      <c r="A282" s="9"/>
      <c r="B282" s="9"/>
      <c r="C282" s="9"/>
      <c r="D282" s="10"/>
      <c r="E282" s="10" t="s">
        <v>2346</v>
      </c>
      <c r="F282" s="8">
        <v>4</v>
      </c>
      <c r="G282" s="8">
        <v>4</v>
      </c>
      <c r="H282" s="8"/>
      <c r="I282" s="8">
        <v>4</v>
      </c>
      <c r="J282" s="8">
        <v>4</v>
      </c>
      <c r="K282" s="8">
        <v>4</v>
      </c>
      <c r="L282" s="8"/>
      <c r="M282" s="9"/>
    </row>
    <row r="283" customFormat="1" ht="22.75" customHeight="1" spans="1:13">
      <c r="A283" s="11" t="s">
        <v>592</v>
      </c>
      <c r="B283" s="11" t="s">
        <v>2491</v>
      </c>
      <c r="C283" s="11" t="s">
        <v>1106</v>
      </c>
      <c r="D283" s="12" t="s">
        <v>2344</v>
      </c>
      <c r="E283" s="10" t="s">
        <v>2347</v>
      </c>
      <c r="F283" s="13">
        <v>4</v>
      </c>
      <c r="G283" s="13">
        <v>4</v>
      </c>
      <c r="H283" s="13"/>
      <c r="I283" s="13">
        <v>4</v>
      </c>
      <c r="J283" s="13">
        <v>4</v>
      </c>
      <c r="K283" s="13">
        <v>4</v>
      </c>
      <c r="L283" s="13"/>
      <c r="M283" s="14" t="s">
        <v>2348</v>
      </c>
    </row>
    <row r="284" customFormat="1" ht="30.9" customHeight="1" spans="1:13">
      <c r="A284" s="9"/>
      <c r="B284" s="9"/>
      <c r="C284" s="9"/>
      <c r="D284" s="10"/>
      <c r="E284" s="10" t="s">
        <v>2349</v>
      </c>
      <c r="F284" s="8">
        <v>8</v>
      </c>
      <c r="G284" s="8">
        <v>8</v>
      </c>
      <c r="H284" s="8"/>
      <c r="I284" s="8">
        <v>8</v>
      </c>
      <c r="J284" s="8">
        <v>8</v>
      </c>
      <c r="K284" s="8">
        <v>8</v>
      </c>
      <c r="L284" s="8"/>
      <c r="M284" s="9"/>
    </row>
    <row r="285" customFormat="1" ht="22.75" customHeight="1" spans="1:13">
      <c r="A285" s="11" t="s">
        <v>592</v>
      </c>
      <c r="B285" s="11" t="s">
        <v>2491</v>
      </c>
      <c r="C285" s="11" t="s">
        <v>1108</v>
      </c>
      <c r="D285" s="12" t="s">
        <v>2350</v>
      </c>
      <c r="E285" s="10" t="s">
        <v>2492</v>
      </c>
      <c r="F285" s="13">
        <v>8</v>
      </c>
      <c r="G285" s="13">
        <v>8</v>
      </c>
      <c r="H285" s="13"/>
      <c r="I285" s="13">
        <v>8</v>
      </c>
      <c r="J285" s="13">
        <v>8</v>
      </c>
      <c r="K285" s="13">
        <v>8</v>
      </c>
      <c r="L285" s="13"/>
      <c r="M285" s="14" t="s">
        <v>2493</v>
      </c>
    </row>
    <row r="286" customFormat="1" ht="22.75" customHeight="1" spans="1:13">
      <c r="A286" s="9"/>
      <c r="B286" s="9"/>
      <c r="C286" s="9"/>
      <c r="D286" s="10" t="s">
        <v>2494</v>
      </c>
      <c r="E286" s="10" t="s">
        <v>2495</v>
      </c>
      <c r="F286" s="8">
        <v>245.290876</v>
      </c>
      <c r="G286" s="8">
        <v>245.290876</v>
      </c>
      <c r="H286" s="8"/>
      <c r="I286" s="8">
        <v>245.290876</v>
      </c>
      <c r="J286" s="8">
        <v>245.290876</v>
      </c>
      <c r="K286" s="8">
        <v>245.290876</v>
      </c>
      <c r="L286" s="8">
        <v>0</v>
      </c>
      <c r="M286" s="9"/>
    </row>
    <row r="287" customFormat="1" ht="30.9" customHeight="1" spans="1:13">
      <c r="A287" s="9"/>
      <c r="B287" s="9"/>
      <c r="C287" s="9"/>
      <c r="D287" s="10"/>
      <c r="E287" s="10" t="s">
        <v>2342</v>
      </c>
      <c r="F287" s="8">
        <v>145.290876</v>
      </c>
      <c r="G287" s="8">
        <v>145.290876</v>
      </c>
      <c r="H287" s="8"/>
      <c r="I287" s="8">
        <v>145.290876</v>
      </c>
      <c r="J287" s="8">
        <v>145.290876</v>
      </c>
      <c r="K287" s="8">
        <v>145.290876</v>
      </c>
      <c r="L287" s="8"/>
      <c r="M287" s="9"/>
    </row>
    <row r="288" customFormat="1" ht="30.9" customHeight="1" spans="1:13">
      <c r="A288" s="9"/>
      <c r="B288" s="9"/>
      <c r="C288" s="9"/>
      <c r="D288" s="10"/>
      <c r="E288" s="10" t="s">
        <v>2343</v>
      </c>
      <c r="F288" s="8">
        <v>18</v>
      </c>
      <c r="G288" s="8">
        <v>18</v>
      </c>
      <c r="H288" s="8"/>
      <c r="I288" s="8">
        <v>18</v>
      </c>
      <c r="J288" s="8">
        <v>18</v>
      </c>
      <c r="K288" s="8">
        <v>18</v>
      </c>
      <c r="L288" s="8"/>
      <c r="M288" s="9"/>
    </row>
    <row r="289" customFormat="1" ht="22.75" customHeight="1" spans="1:13">
      <c r="A289" s="11" t="s">
        <v>592</v>
      </c>
      <c r="B289" s="11" t="s">
        <v>2496</v>
      </c>
      <c r="C289" s="11" t="s">
        <v>1106</v>
      </c>
      <c r="D289" s="12" t="s">
        <v>2344</v>
      </c>
      <c r="E289" s="10" t="s">
        <v>2345</v>
      </c>
      <c r="F289" s="13">
        <v>18</v>
      </c>
      <c r="G289" s="13">
        <v>18</v>
      </c>
      <c r="H289" s="13"/>
      <c r="I289" s="13">
        <v>18</v>
      </c>
      <c r="J289" s="13">
        <v>18</v>
      </c>
      <c r="K289" s="13">
        <v>18</v>
      </c>
      <c r="L289" s="13"/>
      <c r="M289" s="14" t="s">
        <v>1097</v>
      </c>
    </row>
    <row r="290" customFormat="1" ht="30.9" customHeight="1" spans="1:13">
      <c r="A290" s="9"/>
      <c r="B290" s="9"/>
      <c r="C290" s="9"/>
      <c r="D290" s="10"/>
      <c r="E290" s="10" t="s">
        <v>2346</v>
      </c>
      <c r="F290" s="8">
        <v>20</v>
      </c>
      <c r="G290" s="8">
        <v>20</v>
      </c>
      <c r="H290" s="8"/>
      <c r="I290" s="8">
        <v>20</v>
      </c>
      <c r="J290" s="8">
        <v>20</v>
      </c>
      <c r="K290" s="8">
        <v>20</v>
      </c>
      <c r="L290" s="8"/>
      <c r="M290" s="9"/>
    </row>
    <row r="291" customFormat="1" ht="22.75" customHeight="1" spans="1:13">
      <c r="A291" s="11" t="s">
        <v>592</v>
      </c>
      <c r="B291" s="11" t="s">
        <v>2496</v>
      </c>
      <c r="C291" s="11" t="s">
        <v>1106</v>
      </c>
      <c r="D291" s="12" t="s">
        <v>2344</v>
      </c>
      <c r="E291" s="10" t="s">
        <v>2347</v>
      </c>
      <c r="F291" s="13">
        <v>20</v>
      </c>
      <c r="G291" s="13">
        <v>20</v>
      </c>
      <c r="H291" s="13"/>
      <c r="I291" s="13">
        <v>20</v>
      </c>
      <c r="J291" s="13">
        <v>20</v>
      </c>
      <c r="K291" s="13">
        <v>20</v>
      </c>
      <c r="L291" s="13"/>
      <c r="M291" s="14" t="s">
        <v>2348</v>
      </c>
    </row>
    <row r="292" customFormat="1" ht="30.9" customHeight="1" spans="1:13">
      <c r="A292" s="9"/>
      <c r="B292" s="9"/>
      <c r="C292" s="9"/>
      <c r="D292" s="10"/>
      <c r="E292" s="10" t="s">
        <v>2349</v>
      </c>
      <c r="F292" s="8">
        <v>62</v>
      </c>
      <c r="G292" s="8">
        <v>62</v>
      </c>
      <c r="H292" s="8"/>
      <c r="I292" s="8">
        <v>62</v>
      </c>
      <c r="J292" s="8">
        <v>62</v>
      </c>
      <c r="K292" s="8">
        <v>62</v>
      </c>
      <c r="L292" s="8"/>
      <c r="M292" s="9"/>
    </row>
    <row r="293" customFormat="1" ht="22.75" customHeight="1" spans="1:13">
      <c r="A293" s="11" t="s">
        <v>592</v>
      </c>
      <c r="B293" s="11" t="s">
        <v>2496</v>
      </c>
      <c r="C293" s="11" t="s">
        <v>1108</v>
      </c>
      <c r="D293" s="12" t="s">
        <v>2350</v>
      </c>
      <c r="E293" s="10" t="s">
        <v>2497</v>
      </c>
      <c r="F293" s="13">
        <v>62</v>
      </c>
      <c r="G293" s="13">
        <v>62</v>
      </c>
      <c r="H293" s="13"/>
      <c r="I293" s="13">
        <v>62</v>
      </c>
      <c r="J293" s="13">
        <v>62</v>
      </c>
      <c r="K293" s="13">
        <v>62</v>
      </c>
      <c r="L293" s="13"/>
      <c r="M293" s="14" t="s">
        <v>1401</v>
      </c>
    </row>
    <row r="294" customFormat="1" ht="22.75" customHeight="1" spans="1:13">
      <c r="A294" s="9"/>
      <c r="B294" s="9"/>
      <c r="C294" s="9"/>
      <c r="D294" s="10" t="s">
        <v>2498</v>
      </c>
      <c r="E294" s="10" t="s">
        <v>2499</v>
      </c>
      <c r="F294" s="8">
        <v>329.21448</v>
      </c>
      <c r="G294" s="8">
        <v>329.21448</v>
      </c>
      <c r="H294" s="8"/>
      <c r="I294" s="8">
        <v>329.21448</v>
      </c>
      <c r="J294" s="8">
        <v>329.21448</v>
      </c>
      <c r="K294" s="8">
        <v>329.21448</v>
      </c>
      <c r="L294" s="8">
        <v>0</v>
      </c>
      <c r="M294" s="9"/>
    </row>
    <row r="295" customFormat="1" ht="30.9" customHeight="1" spans="1:13">
      <c r="A295" s="9"/>
      <c r="B295" s="9"/>
      <c r="C295" s="9"/>
      <c r="D295" s="10"/>
      <c r="E295" s="10" t="s">
        <v>2342</v>
      </c>
      <c r="F295" s="8">
        <v>212.01448</v>
      </c>
      <c r="G295" s="8">
        <v>212.01448</v>
      </c>
      <c r="H295" s="8"/>
      <c r="I295" s="8">
        <v>212.01448</v>
      </c>
      <c r="J295" s="8">
        <v>212.01448</v>
      </c>
      <c r="K295" s="8">
        <v>212.01448</v>
      </c>
      <c r="L295" s="8"/>
      <c r="M295" s="9"/>
    </row>
    <row r="296" customFormat="1" ht="30.9" customHeight="1" spans="1:13">
      <c r="A296" s="9"/>
      <c r="B296" s="9"/>
      <c r="C296" s="9"/>
      <c r="D296" s="10"/>
      <c r="E296" s="10" t="s">
        <v>2343</v>
      </c>
      <c r="F296" s="8">
        <v>25.2</v>
      </c>
      <c r="G296" s="8">
        <v>25.2</v>
      </c>
      <c r="H296" s="8"/>
      <c r="I296" s="8">
        <v>25.2</v>
      </c>
      <c r="J296" s="8">
        <v>25.2</v>
      </c>
      <c r="K296" s="8">
        <v>25.2</v>
      </c>
      <c r="L296" s="8"/>
      <c r="M296" s="9"/>
    </row>
    <row r="297" customFormat="1" ht="22.75" customHeight="1" spans="1:13">
      <c r="A297" s="11" t="s">
        <v>592</v>
      </c>
      <c r="B297" s="11" t="s">
        <v>2295</v>
      </c>
      <c r="C297" s="11" t="s">
        <v>1106</v>
      </c>
      <c r="D297" s="12" t="s">
        <v>2344</v>
      </c>
      <c r="E297" s="10" t="s">
        <v>2345</v>
      </c>
      <c r="F297" s="13">
        <v>25.2</v>
      </c>
      <c r="G297" s="13">
        <v>25.2</v>
      </c>
      <c r="H297" s="13"/>
      <c r="I297" s="13">
        <v>25.2</v>
      </c>
      <c r="J297" s="13">
        <v>25.2</v>
      </c>
      <c r="K297" s="13">
        <v>25.2</v>
      </c>
      <c r="L297" s="13"/>
      <c r="M297" s="14" t="s">
        <v>1097</v>
      </c>
    </row>
    <row r="298" customFormat="1" ht="30.9" customHeight="1" spans="1:13">
      <c r="A298" s="9"/>
      <c r="B298" s="9"/>
      <c r="C298" s="9"/>
      <c r="D298" s="10"/>
      <c r="E298" s="10" t="s">
        <v>2349</v>
      </c>
      <c r="F298" s="8">
        <v>92</v>
      </c>
      <c r="G298" s="8">
        <v>92</v>
      </c>
      <c r="H298" s="8"/>
      <c r="I298" s="8">
        <v>92</v>
      </c>
      <c r="J298" s="8">
        <v>92</v>
      </c>
      <c r="K298" s="8">
        <v>92</v>
      </c>
      <c r="L298" s="8"/>
      <c r="M298" s="9"/>
    </row>
    <row r="299" customFormat="1" ht="22.75" customHeight="1" spans="1:13">
      <c r="A299" s="11" t="s">
        <v>592</v>
      </c>
      <c r="B299" s="11" t="s">
        <v>2295</v>
      </c>
      <c r="C299" s="11" t="s">
        <v>1123</v>
      </c>
      <c r="D299" s="12" t="s">
        <v>2500</v>
      </c>
      <c r="E299" s="10" t="s">
        <v>2501</v>
      </c>
      <c r="F299" s="13">
        <v>92</v>
      </c>
      <c r="G299" s="13">
        <v>92</v>
      </c>
      <c r="H299" s="13"/>
      <c r="I299" s="13">
        <v>92</v>
      </c>
      <c r="J299" s="13">
        <v>92</v>
      </c>
      <c r="K299" s="13">
        <v>92</v>
      </c>
      <c r="L299" s="13"/>
      <c r="M299" s="14" t="s">
        <v>1398</v>
      </c>
    </row>
    <row r="300" customFormat="1" ht="22.75" customHeight="1" spans="1:13">
      <c r="A300" s="9"/>
      <c r="B300" s="9"/>
      <c r="C300" s="9"/>
      <c r="D300" s="10" t="s">
        <v>2502</v>
      </c>
      <c r="E300" s="10" t="s">
        <v>2503</v>
      </c>
      <c r="F300" s="8">
        <v>264.835426</v>
      </c>
      <c r="G300" s="8">
        <v>264.835426</v>
      </c>
      <c r="H300" s="8"/>
      <c r="I300" s="8">
        <v>264.835426</v>
      </c>
      <c r="J300" s="8">
        <v>264.835426</v>
      </c>
      <c r="K300" s="8">
        <v>264.835426</v>
      </c>
      <c r="L300" s="8">
        <v>0</v>
      </c>
      <c r="M300" s="9"/>
    </row>
    <row r="301" customFormat="1" ht="30.9" customHeight="1" spans="1:13">
      <c r="A301" s="9"/>
      <c r="B301" s="9"/>
      <c r="C301" s="9"/>
      <c r="D301" s="10"/>
      <c r="E301" s="10" t="s">
        <v>2342</v>
      </c>
      <c r="F301" s="8">
        <v>154.635426</v>
      </c>
      <c r="G301" s="8">
        <v>154.635426</v>
      </c>
      <c r="H301" s="8"/>
      <c r="I301" s="8">
        <v>154.635426</v>
      </c>
      <c r="J301" s="8">
        <v>154.635426</v>
      </c>
      <c r="K301" s="8">
        <v>154.635426</v>
      </c>
      <c r="L301" s="8"/>
      <c r="M301" s="9"/>
    </row>
    <row r="302" customFormat="1" ht="30.9" customHeight="1" spans="1:13">
      <c r="A302" s="9"/>
      <c r="B302" s="9"/>
      <c r="C302" s="9"/>
      <c r="D302" s="10"/>
      <c r="E302" s="10" t="s">
        <v>2343</v>
      </c>
      <c r="F302" s="8">
        <v>16.2</v>
      </c>
      <c r="G302" s="8">
        <v>16.2</v>
      </c>
      <c r="H302" s="8"/>
      <c r="I302" s="8">
        <v>16.2</v>
      </c>
      <c r="J302" s="8">
        <v>16.2</v>
      </c>
      <c r="K302" s="8">
        <v>16.2</v>
      </c>
      <c r="L302" s="8"/>
      <c r="M302" s="9"/>
    </row>
    <row r="303" customFormat="1" ht="22.75" customHeight="1" spans="1:13">
      <c r="A303" s="11" t="s">
        <v>592</v>
      </c>
      <c r="B303" s="11" t="s">
        <v>2318</v>
      </c>
      <c r="C303" s="11" t="s">
        <v>1112</v>
      </c>
      <c r="D303" s="12" t="s">
        <v>2504</v>
      </c>
      <c r="E303" s="10" t="s">
        <v>2345</v>
      </c>
      <c r="F303" s="13">
        <v>16.2</v>
      </c>
      <c r="G303" s="13">
        <v>16.2</v>
      </c>
      <c r="H303" s="13"/>
      <c r="I303" s="13">
        <v>16.2</v>
      </c>
      <c r="J303" s="13">
        <v>16.2</v>
      </c>
      <c r="K303" s="13">
        <v>16.2</v>
      </c>
      <c r="L303" s="13"/>
      <c r="M303" s="14" t="s">
        <v>1097</v>
      </c>
    </row>
    <row r="304" customFormat="1" ht="30.9" customHeight="1" spans="1:13">
      <c r="A304" s="9"/>
      <c r="B304" s="9"/>
      <c r="C304" s="9"/>
      <c r="D304" s="10"/>
      <c r="E304" s="10" t="s">
        <v>2346</v>
      </c>
      <c r="F304" s="8">
        <v>18</v>
      </c>
      <c r="G304" s="8">
        <v>18</v>
      </c>
      <c r="H304" s="8"/>
      <c r="I304" s="8">
        <v>18</v>
      </c>
      <c r="J304" s="8">
        <v>18</v>
      </c>
      <c r="K304" s="8">
        <v>18</v>
      </c>
      <c r="L304" s="8"/>
      <c r="M304" s="9"/>
    </row>
    <row r="305" customFormat="1" ht="22.75" customHeight="1" spans="1:13">
      <c r="A305" s="11" t="s">
        <v>592</v>
      </c>
      <c r="B305" s="11" t="s">
        <v>2318</v>
      </c>
      <c r="C305" s="11" t="s">
        <v>1112</v>
      </c>
      <c r="D305" s="12" t="s">
        <v>2504</v>
      </c>
      <c r="E305" s="10" t="s">
        <v>2347</v>
      </c>
      <c r="F305" s="13">
        <v>18</v>
      </c>
      <c r="G305" s="13">
        <v>18</v>
      </c>
      <c r="H305" s="13"/>
      <c r="I305" s="13">
        <v>18</v>
      </c>
      <c r="J305" s="13">
        <v>18</v>
      </c>
      <c r="K305" s="13">
        <v>18</v>
      </c>
      <c r="L305" s="13"/>
      <c r="M305" s="14" t="s">
        <v>2348</v>
      </c>
    </row>
    <row r="306" customFormat="1" ht="30.9" customHeight="1" spans="1:13">
      <c r="A306" s="9"/>
      <c r="B306" s="9"/>
      <c r="C306" s="9"/>
      <c r="D306" s="10"/>
      <c r="E306" s="10" t="s">
        <v>2349</v>
      </c>
      <c r="F306" s="8">
        <v>76</v>
      </c>
      <c r="G306" s="8">
        <v>76</v>
      </c>
      <c r="H306" s="8"/>
      <c r="I306" s="8">
        <v>76</v>
      </c>
      <c r="J306" s="8">
        <v>76</v>
      </c>
      <c r="K306" s="8">
        <v>76</v>
      </c>
      <c r="L306" s="8"/>
      <c r="M306" s="9"/>
    </row>
    <row r="307" customFormat="1" ht="22.75" customHeight="1" spans="1:13">
      <c r="A307" s="11" t="s">
        <v>592</v>
      </c>
      <c r="B307" s="11" t="s">
        <v>2318</v>
      </c>
      <c r="C307" s="11" t="s">
        <v>1112</v>
      </c>
      <c r="D307" s="12" t="s">
        <v>2504</v>
      </c>
      <c r="E307" s="10" t="s">
        <v>2505</v>
      </c>
      <c r="F307" s="13">
        <v>38</v>
      </c>
      <c r="G307" s="13">
        <v>38</v>
      </c>
      <c r="H307" s="13"/>
      <c r="I307" s="13">
        <v>38</v>
      </c>
      <c r="J307" s="13">
        <v>38</v>
      </c>
      <c r="K307" s="13">
        <v>38</v>
      </c>
      <c r="L307" s="13"/>
      <c r="M307" s="14" t="s">
        <v>1410</v>
      </c>
    </row>
    <row r="308" customFormat="1" ht="22.75" customHeight="1" spans="1:13">
      <c r="A308" s="11" t="s">
        <v>592</v>
      </c>
      <c r="B308" s="11" t="s">
        <v>2318</v>
      </c>
      <c r="C308" s="11" t="s">
        <v>1112</v>
      </c>
      <c r="D308" s="12" t="s">
        <v>2504</v>
      </c>
      <c r="E308" s="10" t="s">
        <v>2506</v>
      </c>
      <c r="F308" s="13">
        <v>38</v>
      </c>
      <c r="G308" s="13">
        <v>38</v>
      </c>
      <c r="H308" s="13"/>
      <c r="I308" s="13">
        <v>38</v>
      </c>
      <c r="J308" s="13">
        <v>38</v>
      </c>
      <c r="K308" s="13">
        <v>38</v>
      </c>
      <c r="L308" s="13"/>
      <c r="M308" s="14" t="s">
        <v>1411</v>
      </c>
    </row>
    <row r="309" customFormat="1" ht="22.75" customHeight="1" spans="1:13">
      <c r="A309" s="9"/>
      <c r="B309" s="9"/>
      <c r="C309" s="9"/>
      <c r="D309" s="10" t="s">
        <v>2507</v>
      </c>
      <c r="E309" s="10" t="s">
        <v>2508</v>
      </c>
      <c r="F309" s="8">
        <v>157.181478</v>
      </c>
      <c r="G309" s="8">
        <v>157.181478</v>
      </c>
      <c r="H309" s="8"/>
      <c r="I309" s="8">
        <v>157.181478</v>
      </c>
      <c r="J309" s="8">
        <v>157.181478</v>
      </c>
      <c r="K309" s="8">
        <v>157.181478</v>
      </c>
      <c r="L309" s="8">
        <v>0</v>
      </c>
      <c r="M309" s="9"/>
    </row>
    <row r="310" customFormat="1" ht="30.9" customHeight="1" spans="1:13">
      <c r="A310" s="9"/>
      <c r="B310" s="9"/>
      <c r="C310" s="9"/>
      <c r="D310" s="10"/>
      <c r="E310" s="10" t="s">
        <v>2342</v>
      </c>
      <c r="F310" s="8">
        <v>107.581478</v>
      </c>
      <c r="G310" s="8">
        <v>107.581478</v>
      </c>
      <c r="H310" s="8"/>
      <c r="I310" s="8">
        <v>107.581478</v>
      </c>
      <c r="J310" s="8">
        <v>107.581478</v>
      </c>
      <c r="K310" s="8">
        <v>107.581478</v>
      </c>
      <c r="L310" s="8"/>
      <c r="M310" s="9"/>
    </row>
    <row r="311" customFormat="1" ht="30.9" customHeight="1" spans="1:13">
      <c r="A311" s="9"/>
      <c r="B311" s="9"/>
      <c r="C311" s="9"/>
      <c r="D311" s="10"/>
      <c r="E311" s="10" t="s">
        <v>2343</v>
      </c>
      <c r="F311" s="8">
        <v>12.6</v>
      </c>
      <c r="G311" s="8">
        <v>12.6</v>
      </c>
      <c r="H311" s="8"/>
      <c r="I311" s="8">
        <v>12.6</v>
      </c>
      <c r="J311" s="8">
        <v>12.6</v>
      </c>
      <c r="K311" s="8">
        <v>12.6</v>
      </c>
      <c r="L311" s="8"/>
      <c r="M311" s="9"/>
    </row>
    <row r="312" customFormat="1" ht="22.75" customHeight="1" spans="1:13">
      <c r="A312" s="11" t="s">
        <v>592</v>
      </c>
      <c r="B312" s="11" t="s">
        <v>2509</v>
      </c>
      <c r="C312" s="11" t="s">
        <v>1106</v>
      </c>
      <c r="D312" s="12" t="s">
        <v>2344</v>
      </c>
      <c r="E312" s="10" t="s">
        <v>2345</v>
      </c>
      <c r="F312" s="13">
        <v>12.6</v>
      </c>
      <c r="G312" s="13">
        <v>12.6</v>
      </c>
      <c r="H312" s="13"/>
      <c r="I312" s="13">
        <v>12.6</v>
      </c>
      <c r="J312" s="13">
        <v>12.6</v>
      </c>
      <c r="K312" s="13">
        <v>12.6</v>
      </c>
      <c r="L312" s="13"/>
      <c r="M312" s="14" t="s">
        <v>1097</v>
      </c>
    </row>
    <row r="313" customFormat="1" ht="30.9" customHeight="1" spans="1:13">
      <c r="A313" s="9"/>
      <c r="B313" s="9"/>
      <c r="C313" s="9"/>
      <c r="D313" s="10"/>
      <c r="E313" s="10" t="s">
        <v>2346</v>
      </c>
      <c r="F313" s="8">
        <v>14</v>
      </c>
      <c r="G313" s="8">
        <v>14</v>
      </c>
      <c r="H313" s="8"/>
      <c r="I313" s="8">
        <v>14</v>
      </c>
      <c r="J313" s="8">
        <v>14</v>
      </c>
      <c r="K313" s="8">
        <v>14</v>
      </c>
      <c r="L313" s="8"/>
      <c r="M313" s="9"/>
    </row>
    <row r="314" customFormat="1" ht="22.75" customHeight="1" spans="1:13">
      <c r="A314" s="11" t="s">
        <v>592</v>
      </c>
      <c r="B314" s="11" t="s">
        <v>2509</v>
      </c>
      <c r="C314" s="11" t="s">
        <v>1106</v>
      </c>
      <c r="D314" s="12" t="s">
        <v>2344</v>
      </c>
      <c r="E314" s="10" t="s">
        <v>2347</v>
      </c>
      <c r="F314" s="13">
        <v>14</v>
      </c>
      <c r="G314" s="13">
        <v>14</v>
      </c>
      <c r="H314" s="13"/>
      <c r="I314" s="13">
        <v>14</v>
      </c>
      <c r="J314" s="13">
        <v>14</v>
      </c>
      <c r="K314" s="13">
        <v>14</v>
      </c>
      <c r="L314" s="13"/>
      <c r="M314" s="14" t="s">
        <v>2348</v>
      </c>
    </row>
    <row r="315" customFormat="1" ht="30.9" customHeight="1" spans="1:13">
      <c r="A315" s="9"/>
      <c r="B315" s="9"/>
      <c r="C315" s="9"/>
      <c r="D315" s="10"/>
      <c r="E315" s="10" t="s">
        <v>2349</v>
      </c>
      <c r="F315" s="8">
        <v>23</v>
      </c>
      <c r="G315" s="8">
        <v>23</v>
      </c>
      <c r="H315" s="8"/>
      <c r="I315" s="8">
        <v>23</v>
      </c>
      <c r="J315" s="8">
        <v>23</v>
      </c>
      <c r="K315" s="8">
        <v>23</v>
      </c>
      <c r="L315" s="8"/>
      <c r="M315" s="9"/>
    </row>
    <row r="316" customFormat="1" ht="22.75" customHeight="1" spans="1:13">
      <c r="A316" s="11" t="s">
        <v>592</v>
      </c>
      <c r="B316" s="11" t="s">
        <v>2509</v>
      </c>
      <c r="C316" s="11" t="s">
        <v>1108</v>
      </c>
      <c r="D316" s="12" t="s">
        <v>2350</v>
      </c>
      <c r="E316" s="10" t="s">
        <v>2510</v>
      </c>
      <c r="F316" s="13">
        <v>23</v>
      </c>
      <c r="G316" s="13">
        <v>23</v>
      </c>
      <c r="H316" s="13"/>
      <c r="I316" s="13">
        <v>23</v>
      </c>
      <c r="J316" s="13">
        <v>23</v>
      </c>
      <c r="K316" s="13">
        <v>23</v>
      </c>
      <c r="L316" s="13"/>
      <c r="M316" s="14" t="s">
        <v>1404</v>
      </c>
    </row>
    <row r="317" customFormat="1" ht="22.75" customHeight="1" spans="1:13">
      <c r="A317" s="9"/>
      <c r="B317" s="9"/>
      <c r="C317" s="9"/>
      <c r="D317" s="10" t="s">
        <v>2511</v>
      </c>
      <c r="E317" s="10" t="s">
        <v>126</v>
      </c>
      <c r="F317" s="8">
        <v>1770.983182</v>
      </c>
      <c r="G317" s="8">
        <v>1770.983182</v>
      </c>
      <c r="H317" s="8"/>
      <c r="I317" s="8">
        <v>1770.983182</v>
      </c>
      <c r="J317" s="8">
        <v>1770.983182</v>
      </c>
      <c r="K317" s="8">
        <v>1770.983182</v>
      </c>
      <c r="L317" s="8">
        <v>0</v>
      </c>
      <c r="M317" s="9"/>
    </row>
    <row r="318" customFormat="1" ht="22.75" customHeight="1" spans="1:13">
      <c r="A318" s="9"/>
      <c r="B318" s="9"/>
      <c r="C318" s="9"/>
      <c r="D318" s="10" t="s">
        <v>2512</v>
      </c>
      <c r="E318" s="10" t="s">
        <v>2513</v>
      </c>
      <c r="F318" s="8">
        <v>1770.983182</v>
      </c>
      <c r="G318" s="8">
        <v>1770.983182</v>
      </c>
      <c r="H318" s="8"/>
      <c r="I318" s="8">
        <v>1770.983182</v>
      </c>
      <c r="J318" s="8">
        <v>1770.983182</v>
      </c>
      <c r="K318" s="8">
        <v>1770.983182</v>
      </c>
      <c r="L318" s="8">
        <v>0</v>
      </c>
      <c r="M318" s="9"/>
    </row>
    <row r="319" customFormat="1" ht="30.9" customHeight="1" spans="1:13">
      <c r="A319" s="9"/>
      <c r="B319" s="9"/>
      <c r="C319" s="9"/>
      <c r="D319" s="10"/>
      <c r="E319" s="10" t="s">
        <v>2342</v>
      </c>
      <c r="F319" s="8">
        <v>1336.583182</v>
      </c>
      <c r="G319" s="8">
        <v>1336.583182</v>
      </c>
      <c r="H319" s="8"/>
      <c r="I319" s="8">
        <v>1336.583182</v>
      </c>
      <c r="J319" s="8">
        <v>1336.583182</v>
      </c>
      <c r="K319" s="8">
        <v>1336.583182</v>
      </c>
      <c r="L319" s="8"/>
      <c r="M319" s="9"/>
    </row>
    <row r="320" customFormat="1" ht="30.9" customHeight="1" spans="1:13">
      <c r="A320" s="9"/>
      <c r="B320" s="9"/>
      <c r="C320" s="9"/>
      <c r="D320" s="10"/>
      <c r="E320" s="10" t="s">
        <v>2343</v>
      </c>
      <c r="F320" s="8">
        <v>149.4</v>
      </c>
      <c r="G320" s="8">
        <v>149.4</v>
      </c>
      <c r="H320" s="8"/>
      <c r="I320" s="8">
        <v>149.4</v>
      </c>
      <c r="J320" s="8">
        <v>149.4</v>
      </c>
      <c r="K320" s="8">
        <v>149.4</v>
      </c>
      <c r="L320" s="8"/>
      <c r="M320" s="9"/>
    </row>
    <row r="321" customFormat="1" ht="22.75" customHeight="1" spans="1:13">
      <c r="A321" s="11" t="s">
        <v>592</v>
      </c>
      <c r="B321" s="11" t="s">
        <v>1110</v>
      </c>
      <c r="C321" s="11" t="s">
        <v>1123</v>
      </c>
      <c r="D321" s="12" t="s">
        <v>2514</v>
      </c>
      <c r="E321" s="10" t="s">
        <v>2345</v>
      </c>
      <c r="F321" s="13">
        <v>149.4</v>
      </c>
      <c r="G321" s="13">
        <v>149.4</v>
      </c>
      <c r="H321" s="13"/>
      <c r="I321" s="13">
        <v>149.4</v>
      </c>
      <c r="J321" s="13">
        <v>149.4</v>
      </c>
      <c r="K321" s="13">
        <v>149.4</v>
      </c>
      <c r="L321" s="13"/>
      <c r="M321" s="14" t="s">
        <v>1097</v>
      </c>
    </row>
    <row r="322" customFormat="1" ht="30.9" customHeight="1" spans="1:13">
      <c r="A322" s="9"/>
      <c r="B322" s="9"/>
      <c r="C322" s="9"/>
      <c r="D322" s="10"/>
      <c r="E322" s="10" t="s">
        <v>2346</v>
      </c>
      <c r="F322" s="8">
        <v>79</v>
      </c>
      <c r="G322" s="8">
        <v>79</v>
      </c>
      <c r="H322" s="8"/>
      <c r="I322" s="8">
        <v>79</v>
      </c>
      <c r="J322" s="8">
        <v>79</v>
      </c>
      <c r="K322" s="8">
        <v>79</v>
      </c>
      <c r="L322" s="8"/>
      <c r="M322" s="9"/>
    </row>
    <row r="323" customFormat="1" ht="22.75" customHeight="1" spans="1:13">
      <c r="A323" s="11" t="s">
        <v>708</v>
      </c>
      <c r="B323" s="11" t="s">
        <v>1123</v>
      </c>
      <c r="C323" s="11" t="s">
        <v>1106</v>
      </c>
      <c r="D323" s="12" t="s">
        <v>2344</v>
      </c>
      <c r="E323" s="10" t="s">
        <v>2370</v>
      </c>
      <c r="F323" s="13">
        <v>70</v>
      </c>
      <c r="G323" s="13">
        <v>70</v>
      </c>
      <c r="H323" s="13"/>
      <c r="I323" s="13">
        <v>70</v>
      </c>
      <c r="J323" s="13">
        <v>70</v>
      </c>
      <c r="K323" s="13">
        <v>70</v>
      </c>
      <c r="L323" s="13"/>
      <c r="M323" s="14" t="s">
        <v>2515</v>
      </c>
    </row>
    <row r="324" customFormat="1" ht="22.75" customHeight="1" spans="1:13">
      <c r="A324" s="11" t="s">
        <v>708</v>
      </c>
      <c r="B324" s="11" t="s">
        <v>1123</v>
      </c>
      <c r="C324" s="11" t="s">
        <v>1106</v>
      </c>
      <c r="D324" s="12" t="s">
        <v>2344</v>
      </c>
      <c r="E324" s="10" t="s">
        <v>1126</v>
      </c>
      <c r="F324" s="13">
        <v>9</v>
      </c>
      <c r="G324" s="13">
        <v>9</v>
      </c>
      <c r="H324" s="13"/>
      <c r="I324" s="13">
        <v>9</v>
      </c>
      <c r="J324" s="13">
        <v>9</v>
      </c>
      <c r="K324" s="13">
        <v>9</v>
      </c>
      <c r="L324" s="13"/>
      <c r="M324" s="14" t="s">
        <v>2516</v>
      </c>
    </row>
    <row r="325" customFormat="1" ht="30.9" customHeight="1" spans="1:13">
      <c r="A325" s="9"/>
      <c r="B325" s="9"/>
      <c r="C325" s="9"/>
      <c r="D325" s="10"/>
      <c r="E325" s="10" t="s">
        <v>2349</v>
      </c>
      <c r="F325" s="8">
        <v>206</v>
      </c>
      <c r="G325" s="8">
        <v>206</v>
      </c>
      <c r="H325" s="8"/>
      <c r="I325" s="8">
        <v>206</v>
      </c>
      <c r="J325" s="8">
        <v>206</v>
      </c>
      <c r="K325" s="8">
        <v>206</v>
      </c>
      <c r="L325" s="8"/>
      <c r="M325" s="9"/>
    </row>
    <row r="326" customFormat="1" ht="58" customHeight="1" spans="1:13">
      <c r="A326" s="11" t="s">
        <v>708</v>
      </c>
      <c r="B326" s="11" t="s">
        <v>1123</v>
      </c>
      <c r="C326" s="11" t="s">
        <v>1108</v>
      </c>
      <c r="D326" s="12" t="s">
        <v>2350</v>
      </c>
      <c r="E326" s="10" t="s">
        <v>2517</v>
      </c>
      <c r="F326" s="13">
        <v>206</v>
      </c>
      <c r="G326" s="13">
        <v>206</v>
      </c>
      <c r="H326" s="13"/>
      <c r="I326" s="13">
        <v>206</v>
      </c>
      <c r="J326" s="13">
        <v>206</v>
      </c>
      <c r="K326" s="13">
        <v>206</v>
      </c>
      <c r="L326" s="13"/>
      <c r="M326" s="14" t="s">
        <v>2518</v>
      </c>
    </row>
    <row r="327" customFormat="1" ht="22.75" customHeight="1" spans="1:13">
      <c r="A327" s="9"/>
      <c r="B327" s="9"/>
      <c r="C327" s="9"/>
      <c r="D327" s="10" t="s">
        <v>2519</v>
      </c>
      <c r="E327" s="10" t="s">
        <v>127</v>
      </c>
      <c r="F327" s="8">
        <v>1288.484306</v>
      </c>
      <c r="G327" s="8">
        <v>1288.484306</v>
      </c>
      <c r="H327" s="8"/>
      <c r="I327" s="8">
        <v>1288.484306</v>
      </c>
      <c r="J327" s="8">
        <v>1288.484306</v>
      </c>
      <c r="K327" s="8">
        <v>1288.484306</v>
      </c>
      <c r="L327" s="8">
        <v>0</v>
      </c>
      <c r="M327" s="9"/>
    </row>
    <row r="328" customFormat="1" ht="22.75" customHeight="1" spans="1:13">
      <c r="A328" s="9"/>
      <c r="B328" s="9"/>
      <c r="C328" s="9"/>
      <c r="D328" s="10" t="s">
        <v>2520</v>
      </c>
      <c r="E328" s="10" t="s">
        <v>2521</v>
      </c>
      <c r="F328" s="8">
        <v>1288.484306</v>
      </c>
      <c r="G328" s="8">
        <v>1288.484306</v>
      </c>
      <c r="H328" s="8"/>
      <c r="I328" s="8">
        <v>1288.484306</v>
      </c>
      <c r="J328" s="8">
        <v>1288.484306</v>
      </c>
      <c r="K328" s="8">
        <v>1288.484306</v>
      </c>
      <c r="L328" s="8">
        <v>0</v>
      </c>
      <c r="M328" s="9"/>
    </row>
    <row r="329" customFormat="1" ht="30.9" customHeight="1" spans="1:13">
      <c r="A329" s="9"/>
      <c r="B329" s="9"/>
      <c r="C329" s="9"/>
      <c r="D329" s="10"/>
      <c r="E329" s="10" t="s">
        <v>2342</v>
      </c>
      <c r="F329" s="8">
        <v>241.884306</v>
      </c>
      <c r="G329" s="8">
        <v>241.884306</v>
      </c>
      <c r="H329" s="8"/>
      <c r="I329" s="8">
        <v>241.884306</v>
      </c>
      <c r="J329" s="8">
        <v>241.884306</v>
      </c>
      <c r="K329" s="8">
        <v>241.884306</v>
      </c>
      <c r="L329" s="8"/>
      <c r="M329" s="9"/>
    </row>
    <row r="330" customFormat="1" ht="30.9" customHeight="1" spans="1:13">
      <c r="A330" s="9"/>
      <c r="B330" s="9"/>
      <c r="C330" s="9"/>
      <c r="D330" s="10"/>
      <c r="E330" s="10" t="s">
        <v>2343</v>
      </c>
      <c r="F330" s="8">
        <v>30.6</v>
      </c>
      <c r="G330" s="8">
        <v>30.6</v>
      </c>
      <c r="H330" s="8"/>
      <c r="I330" s="8">
        <v>30.6</v>
      </c>
      <c r="J330" s="8">
        <v>30.6</v>
      </c>
      <c r="K330" s="8">
        <v>30.6</v>
      </c>
      <c r="L330" s="8"/>
      <c r="M330" s="9"/>
    </row>
    <row r="331" customFormat="1" ht="22.75" customHeight="1" spans="1:13">
      <c r="A331" s="11" t="s">
        <v>592</v>
      </c>
      <c r="B331" s="11" t="s">
        <v>1110</v>
      </c>
      <c r="C331" s="11" t="s">
        <v>1123</v>
      </c>
      <c r="D331" s="12" t="s">
        <v>2514</v>
      </c>
      <c r="E331" s="10" t="s">
        <v>2345</v>
      </c>
      <c r="F331" s="13">
        <v>30.6</v>
      </c>
      <c r="G331" s="13">
        <v>30.6</v>
      </c>
      <c r="H331" s="13"/>
      <c r="I331" s="13">
        <v>30.6</v>
      </c>
      <c r="J331" s="13">
        <v>30.6</v>
      </c>
      <c r="K331" s="13">
        <v>30.6</v>
      </c>
      <c r="L331" s="13"/>
      <c r="M331" s="14" t="s">
        <v>1097</v>
      </c>
    </row>
    <row r="332" customFormat="1" ht="30.9" customHeight="1" spans="1:13">
      <c r="A332" s="9"/>
      <c r="B332" s="9"/>
      <c r="C332" s="9"/>
      <c r="D332" s="10"/>
      <c r="E332" s="10" t="s">
        <v>2346</v>
      </c>
      <c r="F332" s="8">
        <v>144</v>
      </c>
      <c r="G332" s="8">
        <v>144</v>
      </c>
      <c r="H332" s="8"/>
      <c r="I332" s="8">
        <v>144</v>
      </c>
      <c r="J332" s="8">
        <v>144</v>
      </c>
      <c r="K332" s="8">
        <v>144</v>
      </c>
      <c r="L332" s="8"/>
      <c r="M332" s="9"/>
    </row>
    <row r="333" customFormat="1" ht="22.75" customHeight="1" spans="1:13">
      <c r="A333" s="11" t="s">
        <v>592</v>
      </c>
      <c r="B333" s="11" t="s">
        <v>1110</v>
      </c>
      <c r="C333" s="11" t="s">
        <v>1123</v>
      </c>
      <c r="D333" s="12" t="s">
        <v>2514</v>
      </c>
      <c r="E333" s="10" t="s">
        <v>2370</v>
      </c>
      <c r="F333" s="13">
        <v>144</v>
      </c>
      <c r="G333" s="13">
        <v>144</v>
      </c>
      <c r="H333" s="13"/>
      <c r="I333" s="13">
        <v>144</v>
      </c>
      <c r="J333" s="13">
        <v>144</v>
      </c>
      <c r="K333" s="13">
        <v>144</v>
      </c>
      <c r="L333" s="13"/>
      <c r="M333" s="14" t="s">
        <v>2522</v>
      </c>
    </row>
    <row r="334" customFormat="1" ht="30.9" customHeight="1" spans="1:13">
      <c r="A334" s="9"/>
      <c r="B334" s="9"/>
      <c r="C334" s="9"/>
      <c r="D334" s="10"/>
      <c r="E334" s="10" t="s">
        <v>2349</v>
      </c>
      <c r="F334" s="8">
        <v>872</v>
      </c>
      <c r="G334" s="8">
        <v>872</v>
      </c>
      <c r="H334" s="8"/>
      <c r="I334" s="8">
        <v>872</v>
      </c>
      <c r="J334" s="8">
        <v>872</v>
      </c>
      <c r="K334" s="8">
        <v>872</v>
      </c>
      <c r="L334" s="8"/>
      <c r="M334" s="9"/>
    </row>
    <row r="335" customFormat="1" ht="34" customHeight="1" spans="1:13">
      <c r="A335" s="11" t="s">
        <v>592</v>
      </c>
      <c r="B335" s="11" t="s">
        <v>1110</v>
      </c>
      <c r="C335" s="11" t="s">
        <v>1123</v>
      </c>
      <c r="D335" s="12" t="s">
        <v>2514</v>
      </c>
      <c r="E335" s="10" t="s">
        <v>2523</v>
      </c>
      <c r="F335" s="13">
        <v>872</v>
      </c>
      <c r="G335" s="13">
        <v>872</v>
      </c>
      <c r="H335" s="13"/>
      <c r="I335" s="13">
        <v>872</v>
      </c>
      <c r="J335" s="13">
        <v>872</v>
      </c>
      <c r="K335" s="13">
        <v>872</v>
      </c>
      <c r="L335" s="13"/>
      <c r="M335" s="14" t="s">
        <v>1357</v>
      </c>
    </row>
    <row r="336" customFormat="1" ht="22.75" customHeight="1" spans="1:13">
      <c r="A336" s="9"/>
      <c r="B336" s="9"/>
      <c r="C336" s="9"/>
      <c r="D336" s="10" t="s">
        <v>2524</v>
      </c>
      <c r="E336" s="10" t="s">
        <v>128</v>
      </c>
      <c r="F336" s="8">
        <v>4035.41608</v>
      </c>
      <c r="G336" s="8">
        <v>4035.41608</v>
      </c>
      <c r="H336" s="8"/>
      <c r="I336" s="8">
        <v>4035.41608</v>
      </c>
      <c r="J336" s="8">
        <v>4035.41608</v>
      </c>
      <c r="K336" s="8">
        <v>4035.41608</v>
      </c>
      <c r="L336" s="8">
        <v>0</v>
      </c>
      <c r="M336" s="9"/>
    </row>
    <row r="337" customFormat="1" ht="22.75" customHeight="1" spans="1:13">
      <c r="A337" s="9"/>
      <c r="B337" s="9"/>
      <c r="C337" s="9"/>
      <c r="D337" s="10" t="s">
        <v>2525</v>
      </c>
      <c r="E337" s="10" t="s">
        <v>2526</v>
      </c>
      <c r="F337" s="8">
        <v>4035.41608</v>
      </c>
      <c r="G337" s="8">
        <v>4035.41608</v>
      </c>
      <c r="H337" s="8"/>
      <c r="I337" s="8">
        <v>4035.41608</v>
      </c>
      <c r="J337" s="8">
        <v>4035.41608</v>
      </c>
      <c r="K337" s="8">
        <v>4035.41608</v>
      </c>
      <c r="L337" s="8">
        <v>0</v>
      </c>
      <c r="M337" s="9"/>
    </row>
    <row r="338" customFormat="1" ht="30.9" customHeight="1" spans="1:13">
      <c r="A338" s="9"/>
      <c r="B338" s="9"/>
      <c r="C338" s="9"/>
      <c r="D338" s="10"/>
      <c r="E338" s="10" t="s">
        <v>2342</v>
      </c>
      <c r="F338" s="8">
        <v>3345.41608</v>
      </c>
      <c r="G338" s="8">
        <v>3345.41608</v>
      </c>
      <c r="H338" s="8"/>
      <c r="I338" s="8">
        <v>3345.41608</v>
      </c>
      <c r="J338" s="8">
        <v>3345.41608</v>
      </c>
      <c r="K338" s="8">
        <v>3345.41608</v>
      </c>
      <c r="L338" s="8"/>
      <c r="M338" s="9"/>
    </row>
    <row r="339" customFormat="1" ht="30.9" customHeight="1" spans="1:13">
      <c r="A339" s="9"/>
      <c r="B339" s="9"/>
      <c r="C339" s="9"/>
      <c r="D339" s="10"/>
      <c r="E339" s="10" t="s">
        <v>2343</v>
      </c>
      <c r="F339" s="8">
        <v>333</v>
      </c>
      <c r="G339" s="8">
        <v>333</v>
      </c>
      <c r="H339" s="8"/>
      <c r="I339" s="8">
        <v>333</v>
      </c>
      <c r="J339" s="8">
        <v>333</v>
      </c>
      <c r="K339" s="8">
        <v>333</v>
      </c>
      <c r="L339" s="8"/>
      <c r="M339" s="9"/>
    </row>
    <row r="340" customFormat="1" ht="22.75" customHeight="1" spans="1:13">
      <c r="A340" s="11" t="s">
        <v>592</v>
      </c>
      <c r="B340" s="11" t="s">
        <v>2527</v>
      </c>
      <c r="C340" s="11" t="s">
        <v>1106</v>
      </c>
      <c r="D340" s="12" t="s">
        <v>2344</v>
      </c>
      <c r="E340" s="10" t="s">
        <v>2345</v>
      </c>
      <c r="F340" s="13">
        <v>333</v>
      </c>
      <c r="G340" s="13">
        <v>333</v>
      </c>
      <c r="H340" s="13"/>
      <c r="I340" s="13">
        <v>333</v>
      </c>
      <c r="J340" s="13">
        <v>333</v>
      </c>
      <c r="K340" s="13">
        <v>333</v>
      </c>
      <c r="L340" s="13"/>
      <c r="M340" s="14" t="s">
        <v>1097</v>
      </c>
    </row>
    <row r="341" customFormat="1" ht="30.9" customHeight="1" spans="1:13">
      <c r="A341" s="9"/>
      <c r="B341" s="9"/>
      <c r="C341" s="9"/>
      <c r="D341" s="10"/>
      <c r="E341" s="10" t="s">
        <v>2346</v>
      </c>
      <c r="F341" s="8">
        <v>142</v>
      </c>
      <c r="G341" s="8">
        <v>142</v>
      </c>
      <c r="H341" s="8"/>
      <c r="I341" s="8">
        <v>142</v>
      </c>
      <c r="J341" s="8">
        <v>142</v>
      </c>
      <c r="K341" s="8">
        <v>142</v>
      </c>
      <c r="L341" s="8"/>
      <c r="M341" s="9"/>
    </row>
    <row r="342" customFormat="1" ht="22.75" customHeight="1" spans="1:13">
      <c r="A342" s="11" t="s">
        <v>592</v>
      </c>
      <c r="B342" s="11" t="s">
        <v>2527</v>
      </c>
      <c r="C342" s="11" t="s">
        <v>1106</v>
      </c>
      <c r="D342" s="12" t="s">
        <v>2344</v>
      </c>
      <c r="E342" s="10" t="s">
        <v>2370</v>
      </c>
      <c r="F342" s="13">
        <v>85</v>
      </c>
      <c r="G342" s="13">
        <v>85</v>
      </c>
      <c r="H342" s="13"/>
      <c r="I342" s="13">
        <v>85</v>
      </c>
      <c r="J342" s="13">
        <v>85</v>
      </c>
      <c r="K342" s="13">
        <v>85</v>
      </c>
      <c r="L342" s="13"/>
      <c r="M342" s="14" t="s">
        <v>2528</v>
      </c>
    </row>
    <row r="343" customFormat="1" ht="22.75" customHeight="1" spans="1:13">
      <c r="A343" s="11" t="s">
        <v>592</v>
      </c>
      <c r="B343" s="11" t="s">
        <v>2527</v>
      </c>
      <c r="C343" s="11" t="s">
        <v>1106</v>
      </c>
      <c r="D343" s="12" t="s">
        <v>2344</v>
      </c>
      <c r="E343" s="10" t="s">
        <v>1126</v>
      </c>
      <c r="F343" s="13">
        <v>57</v>
      </c>
      <c r="G343" s="13">
        <v>57</v>
      </c>
      <c r="H343" s="13"/>
      <c r="I343" s="13">
        <v>57</v>
      </c>
      <c r="J343" s="13">
        <v>57</v>
      </c>
      <c r="K343" s="13">
        <v>57</v>
      </c>
      <c r="L343" s="13"/>
      <c r="M343" s="14" t="s">
        <v>2529</v>
      </c>
    </row>
    <row r="344" customFormat="1" ht="30.9" customHeight="1" spans="1:13">
      <c r="A344" s="9"/>
      <c r="B344" s="9"/>
      <c r="C344" s="9"/>
      <c r="D344" s="10"/>
      <c r="E344" s="10" t="s">
        <v>2349</v>
      </c>
      <c r="F344" s="8">
        <v>215</v>
      </c>
      <c r="G344" s="8">
        <v>215</v>
      </c>
      <c r="H344" s="8"/>
      <c r="I344" s="8">
        <v>215</v>
      </c>
      <c r="J344" s="8">
        <v>215</v>
      </c>
      <c r="K344" s="8">
        <v>215</v>
      </c>
      <c r="L344" s="8"/>
      <c r="M344" s="9"/>
    </row>
    <row r="345" customFormat="1" ht="22.75" customHeight="1" spans="1:13">
      <c r="A345" s="11" t="s">
        <v>592</v>
      </c>
      <c r="B345" s="11" t="s">
        <v>2527</v>
      </c>
      <c r="C345" s="11" t="s">
        <v>1108</v>
      </c>
      <c r="D345" s="12" t="s">
        <v>2350</v>
      </c>
      <c r="E345" s="10" t="s">
        <v>2530</v>
      </c>
      <c r="F345" s="13">
        <v>215</v>
      </c>
      <c r="G345" s="13">
        <v>215</v>
      </c>
      <c r="H345" s="13"/>
      <c r="I345" s="13">
        <v>215</v>
      </c>
      <c r="J345" s="13">
        <v>215</v>
      </c>
      <c r="K345" s="13">
        <v>215</v>
      </c>
      <c r="L345" s="13"/>
      <c r="M345" s="14" t="s">
        <v>1413</v>
      </c>
    </row>
    <row r="346" customFormat="1" ht="22.75" customHeight="1" spans="1:13">
      <c r="A346" s="9"/>
      <c r="B346" s="9"/>
      <c r="C346" s="9"/>
      <c r="D346" s="10" t="s">
        <v>2531</v>
      </c>
      <c r="E346" s="10" t="s">
        <v>129</v>
      </c>
      <c r="F346" s="8">
        <v>3057.875448</v>
      </c>
      <c r="G346" s="8">
        <v>3057.875448</v>
      </c>
      <c r="H346" s="8"/>
      <c r="I346" s="8">
        <v>3057.875448</v>
      </c>
      <c r="J346" s="8">
        <v>3057.875448</v>
      </c>
      <c r="K346" s="8">
        <v>3057.875448</v>
      </c>
      <c r="L346" s="8">
        <v>0</v>
      </c>
      <c r="M346" s="9"/>
    </row>
    <row r="347" customFormat="1" ht="22.75" customHeight="1" spans="1:13">
      <c r="A347" s="9"/>
      <c r="B347" s="9"/>
      <c r="C347" s="9"/>
      <c r="D347" s="10" t="s">
        <v>2532</v>
      </c>
      <c r="E347" s="10" t="s">
        <v>2533</v>
      </c>
      <c r="F347" s="8">
        <v>517.237538</v>
      </c>
      <c r="G347" s="8">
        <v>517.237538</v>
      </c>
      <c r="H347" s="8"/>
      <c r="I347" s="8">
        <v>517.237538</v>
      </c>
      <c r="J347" s="8">
        <v>517.237538</v>
      </c>
      <c r="K347" s="8">
        <v>517.237538</v>
      </c>
      <c r="L347" s="8">
        <v>0</v>
      </c>
      <c r="M347" s="9"/>
    </row>
    <row r="348" customFormat="1" ht="30.9" customHeight="1" spans="1:13">
      <c r="A348" s="9"/>
      <c r="B348" s="9"/>
      <c r="C348" s="9"/>
      <c r="D348" s="10"/>
      <c r="E348" s="10" t="s">
        <v>2342</v>
      </c>
      <c r="F348" s="8">
        <v>311.037538</v>
      </c>
      <c r="G348" s="8">
        <v>311.037538</v>
      </c>
      <c r="H348" s="8"/>
      <c r="I348" s="8">
        <v>311.037538</v>
      </c>
      <c r="J348" s="8">
        <v>311.037538</v>
      </c>
      <c r="K348" s="8">
        <v>311.037538</v>
      </c>
      <c r="L348" s="8"/>
      <c r="M348" s="9"/>
    </row>
    <row r="349" customFormat="1" ht="30.9" customHeight="1" spans="1:13">
      <c r="A349" s="9"/>
      <c r="B349" s="9"/>
      <c r="C349" s="9"/>
      <c r="D349" s="10"/>
      <c r="E349" s="10" t="s">
        <v>2343</v>
      </c>
      <c r="F349" s="8">
        <v>25.2</v>
      </c>
      <c r="G349" s="8">
        <v>25.2</v>
      </c>
      <c r="H349" s="8"/>
      <c r="I349" s="8">
        <v>25.2</v>
      </c>
      <c r="J349" s="8">
        <v>25.2</v>
      </c>
      <c r="K349" s="8">
        <v>25.2</v>
      </c>
      <c r="L349" s="8"/>
      <c r="M349" s="9"/>
    </row>
    <row r="350" customFormat="1" ht="22.75" customHeight="1" spans="1:13">
      <c r="A350" s="11" t="s">
        <v>795</v>
      </c>
      <c r="B350" s="11" t="s">
        <v>1106</v>
      </c>
      <c r="C350" s="11" t="s">
        <v>1106</v>
      </c>
      <c r="D350" s="12" t="s">
        <v>2344</v>
      </c>
      <c r="E350" s="10" t="s">
        <v>2345</v>
      </c>
      <c r="F350" s="13">
        <v>25.2</v>
      </c>
      <c r="G350" s="13">
        <v>25.2</v>
      </c>
      <c r="H350" s="13"/>
      <c r="I350" s="13">
        <v>25.2</v>
      </c>
      <c r="J350" s="13">
        <v>25.2</v>
      </c>
      <c r="K350" s="13">
        <v>25.2</v>
      </c>
      <c r="L350" s="13"/>
      <c r="M350" s="14" t="s">
        <v>1097</v>
      </c>
    </row>
    <row r="351" customFormat="1" ht="30.9" customHeight="1" spans="1:13">
      <c r="A351" s="9"/>
      <c r="B351" s="9"/>
      <c r="C351" s="9"/>
      <c r="D351" s="10"/>
      <c r="E351" s="10" t="s">
        <v>2346</v>
      </c>
      <c r="F351" s="8">
        <v>73</v>
      </c>
      <c r="G351" s="8">
        <v>73</v>
      </c>
      <c r="H351" s="8"/>
      <c r="I351" s="8">
        <v>73</v>
      </c>
      <c r="J351" s="8">
        <v>73</v>
      </c>
      <c r="K351" s="8">
        <v>73</v>
      </c>
      <c r="L351" s="8"/>
      <c r="M351" s="9"/>
    </row>
    <row r="352" customFormat="1" ht="22.75" customHeight="1" spans="1:13">
      <c r="A352" s="11" t="s">
        <v>795</v>
      </c>
      <c r="B352" s="11" t="s">
        <v>1106</v>
      </c>
      <c r="C352" s="11" t="s">
        <v>1106</v>
      </c>
      <c r="D352" s="12" t="s">
        <v>2344</v>
      </c>
      <c r="E352" s="10" t="s">
        <v>2370</v>
      </c>
      <c r="F352" s="13">
        <v>70</v>
      </c>
      <c r="G352" s="13">
        <v>70</v>
      </c>
      <c r="H352" s="13"/>
      <c r="I352" s="13">
        <v>70</v>
      </c>
      <c r="J352" s="13">
        <v>70</v>
      </c>
      <c r="K352" s="13">
        <v>70</v>
      </c>
      <c r="L352" s="13"/>
      <c r="M352" s="14" t="s">
        <v>2515</v>
      </c>
    </row>
    <row r="353" customFormat="1" ht="22.75" customHeight="1" spans="1:13">
      <c r="A353" s="11" t="s">
        <v>795</v>
      </c>
      <c r="B353" s="11" t="s">
        <v>1106</v>
      </c>
      <c r="C353" s="11" t="s">
        <v>1106</v>
      </c>
      <c r="D353" s="12" t="s">
        <v>2344</v>
      </c>
      <c r="E353" s="10" t="s">
        <v>1126</v>
      </c>
      <c r="F353" s="13">
        <v>3</v>
      </c>
      <c r="G353" s="13">
        <v>3</v>
      </c>
      <c r="H353" s="13"/>
      <c r="I353" s="13">
        <v>3</v>
      </c>
      <c r="J353" s="13">
        <v>3</v>
      </c>
      <c r="K353" s="13">
        <v>3</v>
      </c>
      <c r="L353" s="13"/>
      <c r="M353" s="14" t="s">
        <v>2417</v>
      </c>
    </row>
    <row r="354" customFormat="1" ht="30.9" customHeight="1" spans="1:13">
      <c r="A354" s="9"/>
      <c r="B354" s="9"/>
      <c r="C354" s="9"/>
      <c r="D354" s="10"/>
      <c r="E354" s="10" t="s">
        <v>2349</v>
      </c>
      <c r="F354" s="8">
        <v>108</v>
      </c>
      <c r="G354" s="8">
        <v>108</v>
      </c>
      <c r="H354" s="8"/>
      <c r="I354" s="8">
        <v>108</v>
      </c>
      <c r="J354" s="8">
        <v>108</v>
      </c>
      <c r="K354" s="8">
        <v>108</v>
      </c>
      <c r="L354" s="8"/>
      <c r="M354" s="9"/>
    </row>
    <row r="355" customFormat="1" ht="50" customHeight="1" spans="1:13">
      <c r="A355" s="11" t="s">
        <v>795</v>
      </c>
      <c r="B355" s="11" t="s">
        <v>1106</v>
      </c>
      <c r="C355" s="11" t="s">
        <v>1106</v>
      </c>
      <c r="D355" s="12" t="s">
        <v>2344</v>
      </c>
      <c r="E355" s="10" t="s">
        <v>2534</v>
      </c>
      <c r="F355" s="13">
        <v>108</v>
      </c>
      <c r="G355" s="13">
        <v>108</v>
      </c>
      <c r="H355" s="13"/>
      <c r="I355" s="13">
        <v>108</v>
      </c>
      <c r="J355" s="13">
        <v>108</v>
      </c>
      <c r="K355" s="13">
        <v>108</v>
      </c>
      <c r="L355" s="13"/>
      <c r="M355" s="14" t="s">
        <v>2535</v>
      </c>
    </row>
    <row r="356" customFormat="1" ht="22.75" customHeight="1" spans="1:13">
      <c r="A356" s="9"/>
      <c r="B356" s="9"/>
      <c r="C356" s="9"/>
      <c r="D356" s="10" t="s">
        <v>2536</v>
      </c>
      <c r="E356" s="10" t="s">
        <v>2537</v>
      </c>
      <c r="F356" s="8">
        <v>336.31117</v>
      </c>
      <c r="G356" s="8">
        <v>336.31117</v>
      </c>
      <c r="H356" s="8"/>
      <c r="I356" s="8">
        <v>336.31117</v>
      </c>
      <c r="J356" s="8">
        <v>336.31117</v>
      </c>
      <c r="K356" s="8">
        <v>336.31117</v>
      </c>
      <c r="L356" s="8">
        <v>0</v>
      </c>
      <c r="M356" s="9"/>
    </row>
    <row r="357" customFormat="1" ht="30.9" customHeight="1" spans="1:13">
      <c r="A357" s="9"/>
      <c r="B357" s="9"/>
      <c r="C357" s="9"/>
      <c r="D357" s="10"/>
      <c r="E357" s="10" t="s">
        <v>2342</v>
      </c>
      <c r="F357" s="8">
        <v>296.71117</v>
      </c>
      <c r="G357" s="8">
        <v>296.71117</v>
      </c>
      <c r="H357" s="8"/>
      <c r="I357" s="8">
        <v>296.71117</v>
      </c>
      <c r="J357" s="8">
        <v>296.71117</v>
      </c>
      <c r="K357" s="8">
        <v>296.71117</v>
      </c>
      <c r="L357" s="8"/>
      <c r="M357" s="9"/>
    </row>
    <row r="358" customFormat="1" ht="30.9" customHeight="1" spans="1:13">
      <c r="A358" s="9"/>
      <c r="B358" s="9"/>
      <c r="C358" s="9"/>
      <c r="D358" s="10"/>
      <c r="E358" s="10" t="s">
        <v>2343</v>
      </c>
      <c r="F358" s="8">
        <v>39.6</v>
      </c>
      <c r="G358" s="8">
        <v>39.6</v>
      </c>
      <c r="H358" s="8"/>
      <c r="I358" s="8">
        <v>39.6</v>
      </c>
      <c r="J358" s="8">
        <v>39.6</v>
      </c>
      <c r="K358" s="8">
        <v>39.6</v>
      </c>
      <c r="L358" s="8"/>
      <c r="M358" s="9"/>
    </row>
    <row r="359" customFormat="1" ht="22.75" customHeight="1" spans="1:13">
      <c r="A359" s="11" t="s">
        <v>795</v>
      </c>
      <c r="B359" s="11" t="s">
        <v>1106</v>
      </c>
      <c r="C359" s="11" t="s">
        <v>1125</v>
      </c>
      <c r="D359" s="12" t="s">
        <v>2538</v>
      </c>
      <c r="E359" s="10" t="s">
        <v>2345</v>
      </c>
      <c r="F359" s="13">
        <v>39.6</v>
      </c>
      <c r="G359" s="13">
        <v>39.6</v>
      </c>
      <c r="H359" s="13"/>
      <c r="I359" s="13">
        <v>39.6</v>
      </c>
      <c r="J359" s="13">
        <v>39.6</v>
      </c>
      <c r="K359" s="13">
        <v>39.6</v>
      </c>
      <c r="L359" s="13"/>
      <c r="M359" s="14" t="s">
        <v>1097</v>
      </c>
    </row>
    <row r="360" customFormat="1" ht="22.75" customHeight="1" spans="1:13">
      <c r="A360" s="9"/>
      <c r="B360" s="9"/>
      <c r="C360" s="9"/>
      <c r="D360" s="10" t="s">
        <v>2539</v>
      </c>
      <c r="E360" s="10" t="s">
        <v>2540</v>
      </c>
      <c r="F360" s="8">
        <v>516.482624</v>
      </c>
      <c r="G360" s="8">
        <v>516.482624</v>
      </c>
      <c r="H360" s="8"/>
      <c r="I360" s="8">
        <v>516.482624</v>
      </c>
      <c r="J360" s="8">
        <v>516.482624</v>
      </c>
      <c r="K360" s="8">
        <v>516.482624</v>
      </c>
      <c r="L360" s="8">
        <v>0</v>
      </c>
      <c r="M360" s="9"/>
    </row>
    <row r="361" customFormat="1" ht="30.9" customHeight="1" spans="1:13">
      <c r="A361" s="9"/>
      <c r="B361" s="9"/>
      <c r="C361" s="9"/>
      <c r="D361" s="10"/>
      <c r="E361" s="10" t="s">
        <v>2342</v>
      </c>
      <c r="F361" s="8">
        <v>458.882624</v>
      </c>
      <c r="G361" s="8">
        <v>458.882624</v>
      </c>
      <c r="H361" s="8"/>
      <c r="I361" s="8">
        <v>458.882624</v>
      </c>
      <c r="J361" s="8">
        <v>458.882624</v>
      </c>
      <c r="K361" s="8">
        <v>458.882624</v>
      </c>
      <c r="L361" s="8"/>
      <c r="M361" s="9"/>
    </row>
    <row r="362" customFormat="1" ht="30.9" customHeight="1" spans="1:13">
      <c r="A362" s="9"/>
      <c r="B362" s="9"/>
      <c r="C362" s="9"/>
      <c r="D362" s="10"/>
      <c r="E362" s="10" t="s">
        <v>2343</v>
      </c>
      <c r="F362" s="8">
        <v>57.6</v>
      </c>
      <c r="G362" s="8">
        <v>57.6</v>
      </c>
      <c r="H362" s="8"/>
      <c r="I362" s="8">
        <v>57.6</v>
      </c>
      <c r="J362" s="8">
        <v>57.6</v>
      </c>
      <c r="K362" s="8">
        <v>57.6</v>
      </c>
      <c r="L362" s="8"/>
      <c r="M362" s="9"/>
    </row>
    <row r="363" customFormat="1" ht="33" customHeight="1" spans="1:13">
      <c r="A363" s="11" t="s">
        <v>795</v>
      </c>
      <c r="B363" s="11" t="s">
        <v>1106</v>
      </c>
      <c r="C363" s="11" t="s">
        <v>1112</v>
      </c>
      <c r="D363" s="12" t="s">
        <v>2541</v>
      </c>
      <c r="E363" s="10" t="s">
        <v>2345</v>
      </c>
      <c r="F363" s="13">
        <v>57.6</v>
      </c>
      <c r="G363" s="13">
        <v>57.6</v>
      </c>
      <c r="H363" s="13"/>
      <c r="I363" s="13">
        <v>57.6</v>
      </c>
      <c r="J363" s="13">
        <v>57.6</v>
      </c>
      <c r="K363" s="13">
        <v>57.6</v>
      </c>
      <c r="L363" s="13"/>
      <c r="M363" s="14" t="s">
        <v>1097</v>
      </c>
    </row>
    <row r="364" customFormat="1" ht="22.75" customHeight="1" spans="1:13">
      <c r="A364" s="9"/>
      <c r="B364" s="9"/>
      <c r="C364" s="9"/>
      <c r="D364" s="10" t="s">
        <v>2542</v>
      </c>
      <c r="E364" s="10" t="s">
        <v>2543</v>
      </c>
      <c r="F364" s="8">
        <v>470.651898</v>
      </c>
      <c r="G364" s="8">
        <v>470.651898</v>
      </c>
      <c r="H364" s="8"/>
      <c r="I364" s="8">
        <v>470.651898</v>
      </c>
      <c r="J364" s="8">
        <v>470.651898</v>
      </c>
      <c r="K364" s="8">
        <v>470.651898</v>
      </c>
      <c r="L364" s="8">
        <v>0</v>
      </c>
      <c r="M364" s="9"/>
    </row>
    <row r="365" customFormat="1" ht="30.9" customHeight="1" spans="1:13">
      <c r="A365" s="9"/>
      <c r="B365" s="9"/>
      <c r="C365" s="9"/>
      <c r="D365" s="10"/>
      <c r="E365" s="10" t="s">
        <v>2342</v>
      </c>
      <c r="F365" s="8">
        <v>427.451898</v>
      </c>
      <c r="G365" s="8">
        <v>427.451898</v>
      </c>
      <c r="H365" s="8"/>
      <c r="I365" s="8">
        <v>427.451898</v>
      </c>
      <c r="J365" s="8">
        <v>427.451898</v>
      </c>
      <c r="K365" s="8">
        <v>427.451898</v>
      </c>
      <c r="L365" s="8"/>
      <c r="M365" s="9"/>
    </row>
    <row r="366" customFormat="1" ht="30.9" customHeight="1" spans="1:13">
      <c r="A366" s="9"/>
      <c r="B366" s="9"/>
      <c r="C366" s="9"/>
      <c r="D366" s="10"/>
      <c r="E366" s="10" t="s">
        <v>2343</v>
      </c>
      <c r="F366" s="8">
        <v>43.2</v>
      </c>
      <c r="G366" s="8">
        <v>43.2</v>
      </c>
      <c r="H366" s="8"/>
      <c r="I366" s="8">
        <v>43.2</v>
      </c>
      <c r="J366" s="8">
        <v>43.2</v>
      </c>
      <c r="K366" s="8">
        <v>43.2</v>
      </c>
      <c r="L366" s="8"/>
      <c r="M366" s="9"/>
    </row>
    <row r="367" customFormat="1" ht="22.75" customHeight="1" spans="1:13">
      <c r="A367" s="11" t="s">
        <v>795</v>
      </c>
      <c r="B367" s="11" t="s">
        <v>1106</v>
      </c>
      <c r="C367" s="11" t="s">
        <v>1123</v>
      </c>
      <c r="D367" s="12" t="s">
        <v>2544</v>
      </c>
      <c r="E367" s="10" t="s">
        <v>2345</v>
      </c>
      <c r="F367" s="13">
        <v>43.2</v>
      </c>
      <c r="G367" s="13">
        <v>43.2</v>
      </c>
      <c r="H367" s="13"/>
      <c r="I367" s="13">
        <v>43.2</v>
      </c>
      <c r="J367" s="13">
        <v>43.2</v>
      </c>
      <c r="K367" s="13">
        <v>43.2</v>
      </c>
      <c r="L367" s="13"/>
      <c r="M367" s="14" t="s">
        <v>1097</v>
      </c>
    </row>
    <row r="368" customFormat="1" ht="22.75" customHeight="1" spans="1:13">
      <c r="A368" s="9"/>
      <c r="B368" s="9"/>
      <c r="C368" s="9"/>
      <c r="D368" s="10" t="s">
        <v>2545</v>
      </c>
      <c r="E368" s="10" t="s">
        <v>2546</v>
      </c>
      <c r="F368" s="8">
        <v>139.822322</v>
      </c>
      <c r="G368" s="8">
        <v>139.822322</v>
      </c>
      <c r="H368" s="8"/>
      <c r="I368" s="8">
        <v>139.822322</v>
      </c>
      <c r="J368" s="8">
        <v>139.822322</v>
      </c>
      <c r="K368" s="8">
        <v>139.822322</v>
      </c>
      <c r="L368" s="8">
        <v>0</v>
      </c>
      <c r="M368" s="9"/>
    </row>
    <row r="369" customFormat="1" ht="30.9" customHeight="1" spans="1:13">
      <c r="A369" s="9"/>
      <c r="B369" s="9"/>
      <c r="C369" s="9"/>
      <c r="D369" s="10"/>
      <c r="E369" s="10" t="s">
        <v>2342</v>
      </c>
      <c r="F369" s="8">
        <v>117.422322</v>
      </c>
      <c r="G369" s="8">
        <v>117.422322</v>
      </c>
      <c r="H369" s="8"/>
      <c r="I369" s="8">
        <v>117.422322</v>
      </c>
      <c r="J369" s="8">
        <v>117.422322</v>
      </c>
      <c r="K369" s="8">
        <v>117.422322</v>
      </c>
      <c r="L369" s="8"/>
      <c r="M369" s="9"/>
    </row>
    <row r="370" customFormat="1" ht="30.9" customHeight="1" spans="1:13">
      <c r="A370" s="9"/>
      <c r="B370" s="9"/>
      <c r="C370" s="9"/>
      <c r="D370" s="10"/>
      <c r="E370" s="10" t="s">
        <v>2343</v>
      </c>
      <c r="F370" s="8">
        <v>14.4</v>
      </c>
      <c r="G370" s="8">
        <v>14.4</v>
      </c>
      <c r="H370" s="8"/>
      <c r="I370" s="8">
        <v>14.4</v>
      </c>
      <c r="J370" s="8">
        <v>14.4</v>
      </c>
      <c r="K370" s="8">
        <v>14.4</v>
      </c>
      <c r="L370" s="8"/>
      <c r="M370" s="9"/>
    </row>
    <row r="371" customFormat="1" ht="22.75" customHeight="1" spans="1:13">
      <c r="A371" s="11" t="s">
        <v>795</v>
      </c>
      <c r="B371" s="11" t="s">
        <v>1106</v>
      </c>
      <c r="C371" s="11" t="s">
        <v>1132</v>
      </c>
      <c r="D371" s="12" t="s">
        <v>2547</v>
      </c>
      <c r="E371" s="10" t="s">
        <v>2345</v>
      </c>
      <c r="F371" s="13">
        <v>14.4</v>
      </c>
      <c r="G371" s="13">
        <v>14.4</v>
      </c>
      <c r="H371" s="13"/>
      <c r="I371" s="13">
        <v>14.4</v>
      </c>
      <c r="J371" s="13">
        <v>14.4</v>
      </c>
      <c r="K371" s="13">
        <v>14.4</v>
      </c>
      <c r="L371" s="13"/>
      <c r="M371" s="14" t="s">
        <v>1097</v>
      </c>
    </row>
    <row r="372" customFormat="1" ht="30.9" customHeight="1" spans="1:13">
      <c r="A372" s="9"/>
      <c r="B372" s="9"/>
      <c r="C372" s="9"/>
      <c r="D372" s="10"/>
      <c r="E372" s="10" t="s">
        <v>2346</v>
      </c>
      <c r="F372" s="8">
        <v>8</v>
      </c>
      <c r="G372" s="8">
        <v>8</v>
      </c>
      <c r="H372" s="8"/>
      <c r="I372" s="8">
        <v>8</v>
      </c>
      <c r="J372" s="8">
        <v>8</v>
      </c>
      <c r="K372" s="8">
        <v>8</v>
      </c>
      <c r="L372" s="8"/>
      <c r="M372" s="9"/>
    </row>
    <row r="373" customFormat="1" ht="22.75" customHeight="1" spans="1:13">
      <c r="A373" s="11" t="s">
        <v>795</v>
      </c>
      <c r="B373" s="11" t="s">
        <v>1106</v>
      </c>
      <c r="C373" s="11" t="s">
        <v>1132</v>
      </c>
      <c r="D373" s="12" t="s">
        <v>2547</v>
      </c>
      <c r="E373" s="10" t="s">
        <v>2347</v>
      </c>
      <c r="F373" s="13">
        <v>8</v>
      </c>
      <c r="G373" s="13">
        <v>8</v>
      </c>
      <c r="H373" s="13"/>
      <c r="I373" s="13">
        <v>8</v>
      </c>
      <c r="J373" s="13">
        <v>8</v>
      </c>
      <c r="K373" s="13">
        <v>8</v>
      </c>
      <c r="L373" s="13"/>
      <c r="M373" s="14" t="s">
        <v>2348</v>
      </c>
    </row>
    <row r="374" customFormat="1" ht="22.75" customHeight="1" spans="1:13">
      <c r="A374" s="9"/>
      <c r="B374" s="9"/>
      <c r="C374" s="9"/>
      <c r="D374" s="10" t="s">
        <v>2548</v>
      </c>
      <c r="E374" s="10" t="s">
        <v>2549</v>
      </c>
      <c r="F374" s="8">
        <v>409.32552</v>
      </c>
      <c r="G374" s="8">
        <v>409.32552</v>
      </c>
      <c r="H374" s="8"/>
      <c r="I374" s="8">
        <v>409.32552</v>
      </c>
      <c r="J374" s="8">
        <v>409.32552</v>
      </c>
      <c r="K374" s="8">
        <v>409.32552</v>
      </c>
      <c r="L374" s="8">
        <v>0</v>
      </c>
      <c r="M374" s="9"/>
    </row>
    <row r="375" customFormat="1" ht="30.9" customHeight="1" spans="1:13">
      <c r="A375" s="9"/>
      <c r="B375" s="9"/>
      <c r="C375" s="9"/>
      <c r="D375" s="10"/>
      <c r="E375" s="10" t="s">
        <v>2342</v>
      </c>
      <c r="F375" s="8">
        <v>367.92552</v>
      </c>
      <c r="G375" s="8">
        <v>367.92552</v>
      </c>
      <c r="H375" s="8"/>
      <c r="I375" s="8">
        <v>367.92552</v>
      </c>
      <c r="J375" s="8">
        <v>367.92552</v>
      </c>
      <c r="K375" s="8">
        <v>367.92552</v>
      </c>
      <c r="L375" s="8"/>
      <c r="M375" s="9"/>
    </row>
    <row r="376" customFormat="1" ht="30.9" customHeight="1" spans="1:13">
      <c r="A376" s="9"/>
      <c r="B376" s="9"/>
      <c r="C376" s="9"/>
      <c r="D376" s="10"/>
      <c r="E376" s="10" t="s">
        <v>2343</v>
      </c>
      <c r="F376" s="8">
        <v>41.4</v>
      </c>
      <c r="G376" s="8">
        <v>41.4</v>
      </c>
      <c r="H376" s="8"/>
      <c r="I376" s="8">
        <v>41.4</v>
      </c>
      <c r="J376" s="8">
        <v>41.4</v>
      </c>
      <c r="K376" s="8">
        <v>41.4</v>
      </c>
      <c r="L376" s="8"/>
      <c r="M376" s="9"/>
    </row>
    <row r="377" customFormat="1" ht="22.75" customHeight="1" spans="1:13">
      <c r="A377" s="11" t="s">
        <v>795</v>
      </c>
      <c r="B377" s="11" t="s">
        <v>1106</v>
      </c>
      <c r="C377" s="11" t="s">
        <v>1132</v>
      </c>
      <c r="D377" s="12" t="s">
        <v>2547</v>
      </c>
      <c r="E377" s="10" t="s">
        <v>2345</v>
      </c>
      <c r="F377" s="13">
        <v>41.4</v>
      </c>
      <c r="G377" s="13">
        <v>41.4</v>
      </c>
      <c r="H377" s="13"/>
      <c r="I377" s="13">
        <v>41.4</v>
      </c>
      <c r="J377" s="13">
        <v>41.4</v>
      </c>
      <c r="K377" s="13">
        <v>41.4</v>
      </c>
      <c r="L377" s="13"/>
      <c r="M377" s="14" t="s">
        <v>1097</v>
      </c>
    </row>
    <row r="378" customFormat="1" ht="22.75" customHeight="1" spans="1:13">
      <c r="A378" s="9"/>
      <c r="B378" s="9"/>
      <c r="C378" s="9"/>
      <c r="D378" s="10" t="s">
        <v>2550</v>
      </c>
      <c r="E378" s="10" t="s">
        <v>2551</v>
      </c>
      <c r="F378" s="8">
        <v>668.044376</v>
      </c>
      <c r="G378" s="8">
        <v>668.044376</v>
      </c>
      <c r="H378" s="8"/>
      <c r="I378" s="8">
        <v>668.044376</v>
      </c>
      <c r="J378" s="8">
        <v>668.044376</v>
      </c>
      <c r="K378" s="8">
        <v>668.044376</v>
      </c>
      <c r="L378" s="8">
        <v>0</v>
      </c>
      <c r="M378" s="9"/>
    </row>
    <row r="379" customFormat="1" ht="30.9" customHeight="1" spans="1:13">
      <c r="A379" s="9"/>
      <c r="B379" s="9"/>
      <c r="C379" s="9"/>
      <c r="D379" s="10"/>
      <c r="E379" s="10" t="s">
        <v>2342</v>
      </c>
      <c r="F379" s="8">
        <v>596.044376</v>
      </c>
      <c r="G379" s="8">
        <v>596.044376</v>
      </c>
      <c r="H379" s="8"/>
      <c r="I379" s="8">
        <v>596.044376</v>
      </c>
      <c r="J379" s="8">
        <v>596.044376</v>
      </c>
      <c r="K379" s="8">
        <v>596.044376</v>
      </c>
      <c r="L379" s="8"/>
      <c r="M379" s="9"/>
    </row>
    <row r="380" customFormat="1" ht="30.9" customHeight="1" spans="1:13">
      <c r="A380" s="9"/>
      <c r="B380" s="9"/>
      <c r="C380" s="9"/>
      <c r="D380" s="10"/>
      <c r="E380" s="10" t="s">
        <v>2343</v>
      </c>
      <c r="F380" s="8">
        <v>72</v>
      </c>
      <c r="G380" s="8">
        <v>72</v>
      </c>
      <c r="H380" s="8"/>
      <c r="I380" s="8">
        <v>72</v>
      </c>
      <c r="J380" s="8">
        <v>72</v>
      </c>
      <c r="K380" s="8">
        <v>72</v>
      </c>
      <c r="L380" s="8"/>
      <c r="M380" s="9"/>
    </row>
    <row r="381" customFormat="1" ht="22.75" customHeight="1" spans="1:13">
      <c r="A381" s="11" t="s">
        <v>795</v>
      </c>
      <c r="B381" s="11" t="s">
        <v>1106</v>
      </c>
      <c r="C381" s="11" t="s">
        <v>2297</v>
      </c>
      <c r="D381" s="12" t="s">
        <v>2552</v>
      </c>
      <c r="E381" s="10" t="s">
        <v>2345</v>
      </c>
      <c r="F381" s="13">
        <v>72</v>
      </c>
      <c r="G381" s="13">
        <v>72</v>
      </c>
      <c r="H381" s="13"/>
      <c r="I381" s="13">
        <v>72</v>
      </c>
      <c r="J381" s="13">
        <v>72</v>
      </c>
      <c r="K381" s="13">
        <v>72</v>
      </c>
      <c r="L381" s="13"/>
      <c r="M381" s="14" t="s">
        <v>1097</v>
      </c>
    </row>
    <row r="382" customFormat="1" ht="22.75" customHeight="1" spans="1:13">
      <c r="A382" s="9"/>
      <c r="B382" s="9"/>
      <c r="C382" s="9"/>
      <c r="D382" s="10" t="s">
        <v>592</v>
      </c>
      <c r="E382" s="10" t="s">
        <v>136</v>
      </c>
      <c r="F382" s="8">
        <v>1462.056192</v>
      </c>
      <c r="G382" s="8">
        <v>1462.056192</v>
      </c>
      <c r="H382" s="8"/>
      <c r="I382" s="8">
        <v>1462.056192</v>
      </c>
      <c r="J382" s="8">
        <v>1462.056192</v>
      </c>
      <c r="K382" s="8">
        <v>1462.056192</v>
      </c>
      <c r="L382" s="8">
        <v>0</v>
      </c>
      <c r="M382" s="9"/>
    </row>
    <row r="383" customFormat="1" ht="22.75" customHeight="1" spans="1:13">
      <c r="A383" s="9"/>
      <c r="B383" s="9"/>
      <c r="C383" s="9"/>
      <c r="D383" s="10" t="s">
        <v>2553</v>
      </c>
      <c r="E383" s="10" t="s">
        <v>2554</v>
      </c>
      <c r="F383" s="8">
        <v>1201.848526</v>
      </c>
      <c r="G383" s="8">
        <v>1201.848526</v>
      </c>
      <c r="H383" s="8"/>
      <c r="I383" s="8">
        <v>1201.848526</v>
      </c>
      <c r="J383" s="8">
        <v>1201.848526</v>
      </c>
      <c r="K383" s="8">
        <v>1201.848526</v>
      </c>
      <c r="L383" s="8">
        <v>0</v>
      </c>
      <c r="M383" s="9"/>
    </row>
    <row r="384" customFormat="1" ht="30.9" customHeight="1" spans="1:13">
      <c r="A384" s="9"/>
      <c r="B384" s="9"/>
      <c r="C384" s="9"/>
      <c r="D384" s="10"/>
      <c r="E384" s="10" t="s">
        <v>2342</v>
      </c>
      <c r="F384" s="8">
        <v>1063.248526</v>
      </c>
      <c r="G384" s="8">
        <v>1063.248526</v>
      </c>
      <c r="H384" s="8"/>
      <c r="I384" s="8">
        <v>1063.248526</v>
      </c>
      <c r="J384" s="8">
        <v>1063.248526</v>
      </c>
      <c r="K384" s="8">
        <v>1063.248526</v>
      </c>
      <c r="L384" s="8"/>
      <c r="M384" s="9"/>
    </row>
    <row r="385" customFormat="1" ht="30.9" customHeight="1" spans="1:13">
      <c r="A385" s="9"/>
      <c r="B385" s="9"/>
      <c r="C385" s="9"/>
      <c r="D385" s="10"/>
      <c r="E385" s="10" t="s">
        <v>2343</v>
      </c>
      <c r="F385" s="8">
        <v>120.6</v>
      </c>
      <c r="G385" s="8">
        <v>120.6</v>
      </c>
      <c r="H385" s="8"/>
      <c r="I385" s="8">
        <v>120.6</v>
      </c>
      <c r="J385" s="8">
        <v>120.6</v>
      </c>
      <c r="K385" s="8">
        <v>120.6</v>
      </c>
      <c r="L385" s="8"/>
      <c r="M385" s="9"/>
    </row>
    <row r="386" customFormat="1" ht="22.75" customHeight="1" spans="1:13">
      <c r="A386" s="11" t="s">
        <v>795</v>
      </c>
      <c r="B386" s="11" t="s">
        <v>1108</v>
      </c>
      <c r="C386" s="11" t="s">
        <v>1106</v>
      </c>
      <c r="D386" s="12" t="s">
        <v>2344</v>
      </c>
      <c r="E386" s="10" t="s">
        <v>2345</v>
      </c>
      <c r="F386" s="13">
        <v>120.6</v>
      </c>
      <c r="G386" s="13">
        <v>120.6</v>
      </c>
      <c r="H386" s="13"/>
      <c r="I386" s="13">
        <v>120.6</v>
      </c>
      <c r="J386" s="13">
        <v>120.6</v>
      </c>
      <c r="K386" s="13">
        <v>120.6</v>
      </c>
      <c r="L386" s="13"/>
      <c r="M386" s="14" t="s">
        <v>1097</v>
      </c>
    </row>
    <row r="387" customFormat="1" ht="30.9" customHeight="1" spans="1:13">
      <c r="A387" s="9"/>
      <c r="B387" s="9"/>
      <c r="C387" s="9"/>
      <c r="D387" s="10"/>
      <c r="E387" s="10" t="s">
        <v>2346</v>
      </c>
      <c r="F387" s="8">
        <v>3</v>
      </c>
      <c r="G387" s="8">
        <v>3</v>
      </c>
      <c r="H387" s="8"/>
      <c r="I387" s="8">
        <v>3</v>
      </c>
      <c r="J387" s="8">
        <v>3</v>
      </c>
      <c r="K387" s="8">
        <v>3</v>
      </c>
      <c r="L387" s="8"/>
      <c r="M387" s="9"/>
    </row>
    <row r="388" customFormat="1" ht="22.75" customHeight="1" spans="1:13">
      <c r="A388" s="11" t="s">
        <v>795</v>
      </c>
      <c r="B388" s="11" t="s">
        <v>1108</v>
      </c>
      <c r="C388" s="11" t="s">
        <v>1106</v>
      </c>
      <c r="D388" s="12" t="s">
        <v>2344</v>
      </c>
      <c r="E388" s="10" t="s">
        <v>1126</v>
      </c>
      <c r="F388" s="13">
        <v>3</v>
      </c>
      <c r="G388" s="13">
        <v>3</v>
      </c>
      <c r="H388" s="13"/>
      <c r="I388" s="13">
        <v>3</v>
      </c>
      <c r="J388" s="13">
        <v>3</v>
      </c>
      <c r="K388" s="13">
        <v>3</v>
      </c>
      <c r="L388" s="13"/>
      <c r="M388" s="14" t="s">
        <v>2417</v>
      </c>
    </row>
    <row r="389" customFormat="1" ht="30.9" customHeight="1" spans="1:13">
      <c r="A389" s="9"/>
      <c r="B389" s="9"/>
      <c r="C389" s="9"/>
      <c r="D389" s="10"/>
      <c r="E389" s="10" t="s">
        <v>2349</v>
      </c>
      <c r="F389" s="8">
        <v>15</v>
      </c>
      <c r="G389" s="8">
        <v>15</v>
      </c>
      <c r="H389" s="8"/>
      <c r="I389" s="8">
        <v>15</v>
      </c>
      <c r="J389" s="8">
        <v>15</v>
      </c>
      <c r="K389" s="8">
        <v>15</v>
      </c>
      <c r="L389" s="8"/>
      <c r="M389" s="9"/>
    </row>
    <row r="390" customFormat="1" ht="22.75" customHeight="1" spans="1:13">
      <c r="A390" s="11" t="s">
        <v>795</v>
      </c>
      <c r="B390" s="11" t="s">
        <v>1108</v>
      </c>
      <c r="C390" s="11" t="s">
        <v>1106</v>
      </c>
      <c r="D390" s="12" t="s">
        <v>2344</v>
      </c>
      <c r="E390" s="10" t="s">
        <v>2555</v>
      </c>
      <c r="F390" s="13">
        <v>15</v>
      </c>
      <c r="G390" s="13">
        <v>15</v>
      </c>
      <c r="H390" s="13"/>
      <c r="I390" s="13">
        <v>15</v>
      </c>
      <c r="J390" s="13">
        <v>15</v>
      </c>
      <c r="K390" s="13">
        <v>15</v>
      </c>
      <c r="L390" s="13"/>
      <c r="M390" s="14" t="s">
        <v>2556</v>
      </c>
    </row>
    <row r="391" customFormat="1" ht="22.75" customHeight="1" spans="1:13">
      <c r="A391" s="9"/>
      <c r="B391" s="9"/>
      <c r="C391" s="9"/>
      <c r="D391" s="10" t="s">
        <v>2557</v>
      </c>
      <c r="E391" s="10" t="s">
        <v>2558</v>
      </c>
      <c r="F391" s="8">
        <v>96.748398</v>
      </c>
      <c r="G391" s="8">
        <v>96.748398</v>
      </c>
      <c r="H391" s="8"/>
      <c r="I391" s="8">
        <v>96.748398</v>
      </c>
      <c r="J391" s="8">
        <v>96.748398</v>
      </c>
      <c r="K391" s="8">
        <v>96.748398</v>
      </c>
      <c r="L391" s="8">
        <v>0</v>
      </c>
      <c r="M391" s="9"/>
    </row>
    <row r="392" customFormat="1" ht="30.9" customHeight="1" spans="1:13">
      <c r="A392" s="9"/>
      <c r="B392" s="9"/>
      <c r="C392" s="9"/>
      <c r="D392" s="10"/>
      <c r="E392" s="10" t="s">
        <v>2342</v>
      </c>
      <c r="F392" s="8">
        <v>63.348398</v>
      </c>
      <c r="G392" s="8">
        <v>63.348398</v>
      </c>
      <c r="H392" s="8"/>
      <c r="I392" s="8">
        <v>63.348398</v>
      </c>
      <c r="J392" s="8">
        <v>63.348398</v>
      </c>
      <c r="K392" s="8">
        <v>63.348398</v>
      </c>
      <c r="L392" s="8"/>
      <c r="M392" s="9"/>
    </row>
    <row r="393" customFormat="1" ht="30.9" customHeight="1" spans="1:13">
      <c r="A393" s="9"/>
      <c r="B393" s="9"/>
      <c r="C393" s="9"/>
      <c r="D393" s="10"/>
      <c r="E393" s="10" t="s">
        <v>2343</v>
      </c>
      <c r="F393" s="8">
        <v>5.4</v>
      </c>
      <c r="G393" s="8">
        <v>5.4</v>
      </c>
      <c r="H393" s="8"/>
      <c r="I393" s="8">
        <v>5.4</v>
      </c>
      <c r="J393" s="8">
        <v>5.4</v>
      </c>
      <c r="K393" s="8">
        <v>5.4</v>
      </c>
      <c r="L393" s="8"/>
      <c r="M393" s="9"/>
    </row>
    <row r="394" customFormat="1" ht="22.75" customHeight="1" spans="1:13">
      <c r="A394" s="11" t="s">
        <v>795</v>
      </c>
      <c r="B394" s="11" t="s">
        <v>2293</v>
      </c>
      <c r="C394" s="11" t="s">
        <v>1121</v>
      </c>
      <c r="D394" s="12" t="s">
        <v>2559</v>
      </c>
      <c r="E394" s="10" t="s">
        <v>2345</v>
      </c>
      <c r="F394" s="13">
        <v>5.4</v>
      </c>
      <c r="G394" s="13">
        <v>5.4</v>
      </c>
      <c r="H394" s="13"/>
      <c r="I394" s="13">
        <v>5.4</v>
      </c>
      <c r="J394" s="13">
        <v>5.4</v>
      </c>
      <c r="K394" s="13">
        <v>5.4</v>
      </c>
      <c r="L394" s="13"/>
      <c r="M394" s="14" t="s">
        <v>1097</v>
      </c>
    </row>
    <row r="395" customFormat="1" ht="30.9" customHeight="1" spans="1:13">
      <c r="A395" s="9"/>
      <c r="B395" s="9"/>
      <c r="C395" s="9"/>
      <c r="D395" s="10"/>
      <c r="E395" s="10" t="s">
        <v>2346</v>
      </c>
      <c r="F395" s="8">
        <v>3</v>
      </c>
      <c r="G395" s="8">
        <v>3</v>
      </c>
      <c r="H395" s="8"/>
      <c r="I395" s="8">
        <v>3</v>
      </c>
      <c r="J395" s="8">
        <v>3</v>
      </c>
      <c r="K395" s="8">
        <v>3</v>
      </c>
      <c r="L395" s="8"/>
      <c r="M395" s="9"/>
    </row>
    <row r="396" customFormat="1" ht="22.75" customHeight="1" spans="1:13">
      <c r="A396" s="11" t="s">
        <v>795</v>
      </c>
      <c r="B396" s="11" t="s">
        <v>2293</v>
      </c>
      <c r="C396" s="11" t="s">
        <v>1121</v>
      </c>
      <c r="D396" s="12" t="s">
        <v>2559</v>
      </c>
      <c r="E396" s="10" t="s">
        <v>2347</v>
      </c>
      <c r="F396" s="13">
        <v>3</v>
      </c>
      <c r="G396" s="13">
        <v>3</v>
      </c>
      <c r="H396" s="13"/>
      <c r="I396" s="13">
        <v>3</v>
      </c>
      <c r="J396" s="13">
        <v>3</v>
      </c>
      <c r="K396" s="13">
        <v>3</v>
      </c>
      <c r="L396" s="13"/>
      <c r="M396" s="14" t="s">
        <v>2348</v>
      </c>
    </row>
    <row r="397" customFormat="1" ht="30.9" customHeight="1" spans="1:13">
      <c r="A397" s="9"/>
      <c r="B397" s="9"/>
      <c r="C397" s="9"/>
      <c r="D397" s="10"/>
      <c r="E397" s="10" t="s">
        <v>2349</v>
      </c>
      <c r="F397" s="8">
        <v>25</v>
      </c>
      <c r="G397" s="8">
        <v>25</v>
      </c>
      <c r="H397" s="8"/>
      <c r="I397" s="8">
        <v>25</v>
      </c>
      <c r="J397" s="8">
        <v>25</v>
      </c>
      <c r="K397" s="8">
        <v>25</v>
      </c>
      <c r="L397" s="8"/>
      <c r="M397" s="9"/>
    </row>
    <row r="398" customFormat="1" ht="22.75" customHeight="1" spans="1:13">
      <c r="A398" s="11" t="s">
        <v>795</v>
      </c>
      <c r="B398" s="11" t="s">
        <v>2293</v>
      </c>
      <c r="C398" s="11" t="s">
        <v>1121</v>
      </c>
      <c r="D398" s="12" t="s">
        <v>2559</v>
      </c>
      <c r="E398" s="10" t="s">
        <v>2560</v>
      </c>
      <c r="F398" s="13">
        <v>25</v>
      </c>
      <c r="G398" s="13">
        <v>25</v>
      </c>
      <c r="H398" s="13"/>
      <c r="I398" s="13">
        <v>25</v>
      </c>
      <c r="J398" s="13">
        <v>25</v>
      </c>
      <c r="K398" s="13">
        <v>25</v>
      </c>
      <c r="L398" s="13"/>
      <c r="M398" s="14" t="s">
        <v>1453</v>
      </c>
    </row>
    <row r="399" customFormat="1" ht="22.75" customHeight="1" spans="1:13">
      <c r="A399" s="9"/>
      <c r="B399" s="9"/>
      <c r="C399" s="9"/>
      <c r="D399" s="10" t="s">
        <v>2561</v>
      </c>
      <c r="E399" s="10" t="s">
        <v>2562</v>
      </c>
      <c r="F399" s="8">
        <v>96.518114</v>
      </c>
      <c r="G399" s="8">
        <v>96.518114</v>
      </c>
      <c r="H399" s="8"/>
      <c r="I399" s="8">
        <v>96.518114</v>
      </c>
      <c r="J399" s="8">
        <v>96.518114</v>
      </c>
      <c r="K399" s="8">
        <v>96.518114</v>
      </c>
      <c r="L399" s="8">
        <v>0</v>
      </c>
      <c r="M399" s="9"/>
    </row>
    <row r="400" customFormat="1" ht="30.9" customHeight="1" spans="1:13">
      <c r="A400" s="9"/>
      <c r="B400" s="9"/>
      <c r="C400" s="9"/>
      <c r="D400" s="10"/>
      <c r="E400" s="10" t="s">
        <v>2342</v>
      </c>
      <c r="F400" s="8">
        <v>63.118114</v>
      </c>
      <c r="G400" s="8">
        <v>63.118114</v>
      </c>
      <c r="H400" s="8"/>
      <c r="I400" s="8">
        <v>63.118114</v>
      </c>
      <c r="J400" s="8">
        <v>63.118114</v>
      </c>
      <c r="K400" s="8">
        <v>63.118114</v>
      </c>
      <c r="L400" s="8"/>
      <c r="M400" s="9"/>
    </row>
    <row r="401" ht="30.9" customHeight="1" spans="1:13">
      <c r="A401" s="9"/>
      <c r="B401" s="9"/>
      <c r="C401" s="9"/>
      <c r="D401" s="10"/>
      <c r="E401" s="10" t="s">
        <v>2343</v>
      </c>
      <c r="F401" s="8">
        <v>5.4</v>
      </c>
      <c r="G401" s="8">
        <v>5.4</v>
      </c>
      <c r="H401" s="8"/>
      <c r="I401" s="8">
        <v>5.4</v>
      </c>
      <c r="J401" s="8">
        <v>5.4</v>
      </c>
      <c r="K401" s="8">
        <v>5.4</v>
      </c>
      <c r="L401" s="8"/>
      <c r="M401" s="9"/>
    </row>
    <row r="402" ht="22.75" customHeight="1" spans="1:13">
      <c r="A402" s="11" t="s">
        <v>795</v>
      </c>
      <c r="B402" s="11" t="s">
        <v>2293</v>
      </c>
      <c r="C402" s="11" t="s">
        <v>1121</v>
      </c>
      <c r="D402" s="12" t="s">
        <v>2559</v>
      </c>
      <c r="E402" s="10" t="s">
        <v>2345</v>
      </c>
      <c r="F402" s="13">
        <v>5.4</v>
      </c>
      <c r="G402" s="13">
        <v>5.4</v>
      </c>
      <c r="H402" s="13"/>
      <c r="I402" s="13">
        <v>5.4</v>
      </c>
      <c r="J402" s="13">
        <v>5.4</v>
      </c>
      <c r="K402" s="13">
        <v>5.4</v>
      </c>
      <c r="L402" s="13"/>
      <c r="M402" s="14" t="s">
        <v>1097</v>
      </c>
    </row>
    <row r="403" ht="30.9" customHeight="1" spans="1:13">
      <c r="A403" s="9"/>
      <c r="B403" s="9"/>
      <c r="C403" s="9"/>
      <c r="D403" s="10"/>
      <c r="E403" s="10" t="s">
        <v>2346</v>
      </c>
      <c r="F403" s="8">
        <v>3</v>
      </c>
      <c r="G403" s="8">
        <v>3</v>
      </c>
      <c r="H403" s="8"/>
      <c r="I403" s="8">
        <v>3</v>
      </c>
      <c r="J403" s="8">
        <v>3</v>
      </c>
      <c r="K403" s="8">
        <v>3</v>
      </c>
      <c r="L403" s="8"/>
      <c r="M403" s="9"/>
    </row>
    <row r="404" ht="22.75" customHeight="1" spans="1:13">
      <c r="A404" s="11" t="s">
        <v>795</v>
      </c>
      <c r="B404" s="11" t="s">
        <v>2293</v>
      </c>
      <c r="C404" s="11" t="s">
        <v>1121</v>
      </c>
      <c r="D404" s="12" t="s">
        <v>2559</v>
      </c>
      <c r="E404" s="10" t="s">
        <v>2347</v>
      </c>
      <c r="F404" s="13">
        <v>3</v>
      </c>
      <c r="G404" s="13">
        <v>3</v>
      </c>
      <c r="H404" s="13"/>
      <c r="I404" s="13">
        <v>3</v>
      </c>
      <c r="J404" s="13">
        <v>3</v>
      </c>
      <c r="K404" s="13">
        <v>3</v>
      </c>
      <c r="L404" s="13"/>
      <c r="M404" s="14" t="s">
        <v>2348</v>
      </c>
    </row>
    <row r="405" ht="30.9" customHeight="1" spans="1:13">
      <c r="A405" s="9"/>
      <c r="B405" s="9"/>
      <c r="C405" s="9"/>
      <c r="D405" s="10"/>
      <c r="E405" s="10" t="s">
        <v>2349</v>
      </c>
      <c r="F405" s="8">
        <v>25</v>
      </c>
      <c r="G405" s="8">
        <v>25</v>
      </c>
      <c r="H405" s="8"/>
      <c r="I405" s="8">
        <v>25</v>
      </c>
      <c r="J405" s="8">
        <v>25</v>
      </c>
      <c r="K405" s="8">
        <v>25</v>
      </c>
      <c r="L405" s="8"/>
      <c r="M405" s="9"/>
    </row>
    <row r="406" ht="22.75" customHeight="1" spans="1:13">
      <c r="A406" s="11" t="s">
        <v>795</v>
      </c>
      <c r="B406" s="11" t="s">
        <v>2293</v>
      </c>
      <c r="C406" s="11" t="s">
        <v>1121</v>
      </c>
      <c r="D406" s="12" t="s">
        <v>2559</v>
      </c>
      <c r="E406" s="10" t="s">
        <v>2560</v>
      </c>
      <c r="F406" s="13">
        <v>25</v>
      </c>
      <c r="G406" s="13">
        <v>25</v>
      </c>
      <c r="H406" s="13"/>
      <c r="I406" s="13">
        <v>25</v>
      </c>
      <c r="J406" s="13">
        <v>25</v>
      </c>
      <c r="K406" s="13">
        <v>25</v>
      </c>
      <c r="L406" s="13"/>
      <c r="M406" s="14" t="s">
        <v>1453</v>
      </c>
    </row>
    <row r="407" ht="22.75" customHeight="1" spans="1:13">
      <c r="A407" s="9"/>
      <c r="B407" s="9"/>
      <c r="C407" s="9"/>
      <c r="D407" s="10" t="s">
        <v>2563</v>
      </c>
      <c r="E407" s="10" t="s">
        <v>2564</v>
      </c>
      <c r="F407" s="8">
        <v>66.941154</v>
      </c>
      <c r="G407" s="8">
        <v>66.941154</v>
      </c>
      <c r="H407" s="8"/>
      <c r="I407" s="8">
        <v>66.941154</v>
      </c>
      <c r="J407" s="8">
        <v>66.941154</v>
      </c>
      <c r="K407" s="8">
        <v>66.941154</v>
      </c>
      <c r="L407" s="8">
        <v>0</v>
      </c>
      <c r="M407" s="9"/>
    </row>
    <row r="408" ht="30.9" customHeight="1" spans="1:13">
      <c r="A408" s="9"/>
      <c r="B408" s="9"/>
      <c r="C408" s="9"/>
      <c r="D408" s="10"/>
      <c r="E408" s="10" t="s">
        <v>2342</v>
      </c>
      <c r="F408" s="8">
        <v>34.141154</v>
      </c>
      <c r="G408" s="8">
        <v>34.141154</v>
      </c>
      <c r="H408" s="8"/>
      <c r="I408" s="8">
        <v>34.141154</v>
      </c>
      <c r="J408" s="8">
        <v>34.141154</v>
      </c>
      <c r="K408" s="8">
        <v>34.141154</v>
      </c>
      <c r="L408" s="8"/>
      <c r="M408" s="9"/>
    </row>
    <row r="409" ht="30.9" customHeight="1" spans="1:13">
      <c r="A409" s="9"/>
      <c r="B409" s="9"/>
      <c r="C409" s="9"/>
      <c r="D409" s="10"/>
      <c r="E409" s="10" t="s">
        <v>2343</v>
      </c>
      <c r="F409" s="8">
        <v>1.8</v>
      </c>
      <c r="G409" s="8">
        <v>1.8</v>
      </c>
      <c r="H409" s="8"/>
      <c r="I409" s="8">
        <v>1.8</v>
      </c>
      <c r="J409" s="8">
        <v>1.8</v>
      </c>
      <c r="K409" s="8">
        <v>1.8</v>
      </c>
      <c r="L409" s="8"/>
      <c r="M409" s="9"/>
    </row>
    <row r="410" ht="22.75" customHeight="1" spans="1:13">
      <c r="A410" s="11" t="s">
        <v>795</v>
      </c>
      <c r="B410" s="11" t="s">
        <v>2293</v>
      </c>
      <c r="C410" s="11" t="s">
        <v>1121</v>
      </c>
      <c r="D410" s="12" t="s">
        <v>2559</v>
      </c>
      <c r="E410" s="10" t="s">
        <v>2345</v>
      </c>
      <c r="F410" s="13">
        <v>1.8</v>
      </c>
      <c r="G410" s="13">
        <v>1.8</v>
      </c>
      <c r="H410" s="13"/>
      <c r="I410" s="13">
        <v>1.8</v>
      </c>
      <c r="J410" s="13">
        <v>1.8</v>
      </c>
      <c r="K410" s="13">
        <v>1.8</v>
      </c>
      <c r="L410" s="13"/>
      <c r="M410" s="14" t="s">
        <v>1097</v>
      </c>
    </row>
    <row r="411" ht="30.9" customHeight="1" spans="1:13">
      <c r="A411" s="9"/>
      <c r="B411" s="9"/>
      <c r="C411" s="9"/>
      <c r="D411" s="10"/>
      <c r="E411" s="10" t="s">
        <v>2346</v>
      </c>
      <c r="F411" s="8">
        <v>1</v>
      </c>
      <c r="G411" s="8">
        <v>1</v>
      </c>
      <c r="H411" s="8"/>
      <c r="I411" s="8">
        <v>1</v>
      </c>
      <c r="J411" s="8">
        <v>1</v>
      </c>
      <c r="K411" s="8">
        <v>1</v>
      </c>
      <c r="L411" s="8"/>
      <c r="M411" s="9"/>
    </row>
    <row r="412" ht="22.75" customHeight="1" spans="1:13">
      <c r="A412" s="11" t="s">
        <v>795</v>
      </c>
      <c r="B412" s="11" t="s">
        <v>2293</v>
      </c>
      <c r="C412" s="11" t="s">
        <v>1121</v>
      </c>
      <c r="D412" s="12" t="s">
        <v>2559</v>
      </c>
      <c r="E412" s="10" t="s">
        <v>2347</v>
      </c>
      <c r="F412" s="13">
        <v>1</v>
      </c>
      <c r="G412" s="13">
        <v>1</v>
      </c>
      <c r="H412" s="13"/>
      <c r="I412" s="13">
        <v>1</v>
      </c>
      <c r="J412" s="13">
        <v>1</v>
      </c>
      <c r="K412" s="13">
        <v>1</v>
      </c>
      <c r="L412" s="13"/>
      <c r="M412" s="14" t="s">
        <v>2348</v>
      </c>
    </row>
    <row r="413" ht="30.9" customHeight="1" spans="1:13">
      <c r="A413" s="9"/>
      <c r="B413" s="9"/>
      <c r="C413" s="9"/>
      <c r="D413" s="10"/>
      <c r="E413" s="10" t="s">
        <v>2349</v>
      </c>
      <c r="F413" s="8">
        <v>30</v>
      </c>
      <c r="G413" s="8">
        <v>30</v>
      </c>
      <c r="H413" s="8"/>
      <c r="I413" s="8">
        <v>30</v>
      </c>
      <c r="J413" s="8">
        <v>30</v>
      </c>
      <c r="K413" s="8">
        <v>30</v>
      </c>
      <c r="L413" s="8"/>
      <c r="M413" s="9"/>
    </row>
    <row r="414" ht="22.75" customHeight="1" spans="1:13">
      <c r="A414" s="11" t="s">
        <v>795</v>
      </c>
      <c r="B414" s="11" t="s">
        <v>2293</v>
      </c>
      <c r="C414" s="11" t="s">
        <v>1121</v>
      </c>
      <c r="D414" s="12" t="s">
        <v>2559</v>
      </c>
      <c r="E414" s="10" t="s">
        <v>2560</v>
      </c>
      <c r="F414" s="13">
        <v>30</v>
      </c>
      <c r="G414" s="13">
        <v>30</v>
      </c>
      <c r="H414" s="13"/>
      <c r="I414" s="13">
        <v>30</v>
      </c>
      <c r="J414" s="13">
        <v>30</v>
      </c>
      <c r="K414" s="13">
        <v>30</v>
      </c>
      <c r="L414" s="13"/>
      <c r="M414" s="14" t="s">
        <v>1453</v>
      </c>
    </row>
    <row r="415" ht="22.75" customHeight="1" spans="1:13">
      <c r="A415" s="9"/>
      <c r="B415" s="9"/>
      <c r="C415" s="9"/>
      <c r="D415" s="10" t="s">
        <v>2565</v>
      </c>
      <c r="E415" s="10" t="s">
        <v>140</v>
      </c>
      <c r="F415" s="8">
        <v>614.357558</v>
      </c>
      <c r="G415" s="8">
        <v>614.357558</v>
      </c>
      <c r="H415" s="8"/>
      <c r="I415" s="8">
        <v>614.357558</v>
      </c>
      <c r="J415" s="8">
        <v>614.357558</v>
      </c>
      <c r="K415" s="8">
        <v>614.357558</v>
      </c>
      <c r="L415" s="8">
        <v>0</v>
      </c>
      <c r="M415" s="9"/>
    </row>
    <row r="416" ht="22.75" customHeight="1" spans="1:13">
      <c r="A416" s="9"/>
      <c r="B416" s="9"/>
      <c r="C416" s="9"/>
      <c r="D416" s="10" t="s">
        <v>2566</v>
      </c>
      <c r="E416" s="10" t="s">
        <v>2567</v>
      </c>
      <c r="F416" s="8">
        <v>614.357558</v>
      </c>
      <c r="G416" s="8">
        <v>614.357558</v>
      </c>
      <c r="H416" s="8"/>
      <c r="I416" s="8">
        <v>614.357558</v>
      </c>
      <c r="J416" s="8">
        <v>614.357558</v>
      </c>
      <c r="K416" s="8">
        <v>614.357558</v>
      </c>
      <c r="L416" s="8">
        <v>0</v>
      </c>
      <c r="M416" s="9"/>
    </row>
    <row r="417" ht="30.9" customHeight="1" spans="1:13">
      <c r="A417" s="9"/>
      <c r="B417" s="9"/>
      <c r="C417" s="9"/>
      <c r="D417" s="10"/>
      <c r="E417" s="10" t="s">
        <v>2342</v>
      </c>
      <c r="F417" s="8">
        <v>551.357558</v>
      </c>
      <c r="G417" s="8">
        <v>551.357558</v>
      </c>
      <c r="H417" s="8"/>
      <c r="I417" s="8">
        <v>551.357558</v>
      </c>
      <c r="J417" s="8">
        <v>551.357558</v>
      </c>
      <c r="K417" s="8">
        <v>551.357558</v>
      </c>
      <c r="L417" s="8"/>
      <c r="M417" s="9"/>
    </row>
    <row r="418" ht="30.9" customHeight="1" spans="1:13">
      <c r="A418" s="9"/>
      <c r="B418" s="9"/>
      <c r="C418" s="9"/>
      <c r="D418" s="10"/>
      <c r="E418" s="10" t="s">
        <v>2343</v>
      </c>
      <c r="F418" s="8">
        <v>63</v>
      </c>
      <c r="G418" s="8">
        <v>63</v>
      </c>
      <c r="H418" s="8"/>
      <c r="I418" s="8">
        <v>63</v>
      </c>
      <c r="J418" s="8">
        <v>63</v>
      </c>
      <c r="K418" s="8">
        <v>63</v>
      </c>
      <c r="L418" s="8"/>
      <c r="M418" s="9"/>
    </row>
    <row r="419" ht="22.75" customHeight="1" spans="1:13">
      <c r="A419" s="11" t="s">
        <v>795</v>
      </c>
      <c r="B419" s="11" t="s">
        <v>2295</v>
      </c>
      <c r="C419" s="11" t="s">
        <v>1106</v>
      </c>
      <c r="D419" s="12" t="s">
        <v>2344</v>
      </c>
      <c r="E419" s="10" t="s">
        <v>2345</v>
      </c>
      <c r="F419" s="13">
        <v>63</v>
      </c>
      <c r="G419" s="13">
        <v>63</v>
      </c>
      <c r="H419" s="13"/>
      <c r="I419" s="13">
        <v>63</v>
      </c>
      <c r="J419" s="13">
        <v>63</v>
      </c>
      <c r="K419" s="13">
        <v>63</v>
      </c>
      <c r="L419" s="13"/>
      <c r="M419" s="14" t="s">
        <v>1097</v>
      </c>
    </row>
    <row r="420" ht="22.75" customHeight="1" spans="1:13">
      <c r="A420" s="9"/>
      <c r="B420" s="9"/>
      <c r="C420" s="9"/>
      <c r="D420" s="10" t="s">
        <v>702</v>
      </c>
      <c r="E420" s="10" t="s">
        <v>141</v>
      </c>
      <c r="F420" s="8">
        <v>4330.59747</v>
      </c>
      <c r="G420" s="8">
        <v>4330.59747</v>
      </c>
      <c r="H420" s="8"/>
      <c r="I420" s="8">
        <v>4330.59747</v>
      </c>
      <c r="J420" s="8">
        <v>4330.59747</v>
      </c>
      <c r="K420" s="8">
        <v>4330.59747</v>
      </c>
      <c r="L420" s="8">
        <v>0</v>
      </c>
      <c r="M420" s="9"/>
    </row>
    <row r="421" ht="22.75" customHeight="1" spans="1:13">
      <c r="A421" s="9"/>
      <c r="B421" s="9"/>
      <c r="C421" s="9"/>
      <c r="D421" s="10" t="s">
        <v>2568</v>
      </c>
      <c r="E421" s="10" t="s">
        <v>2569</v>
      </c>
      <c r="F421" s="8">
        <v>631.299538</v>
      </c>
      <c r="G421" s="8">
        <v>631.299538</v>
      </c>
      <c r="H421" s="8"/>
      <c r="I421" s="8">
        <v>631.299538</v>
      </c>
      <c r="J421" s="8">
        <v>631.299538</v>
      </c>
      <c r="K421" s="8">
        <v>631.299538</v>
      </c>
      <c r="L421" s="8">
        <v>0</v>
      </c>
      <c r="M421" s="9"/>
    </row>
    <row r="422" ht="30.9" customHeight="1" spans="1:13">
      <c r="A422" s="9"/>
      <c r="B422" s="9"/>
      <c r="C422" s="9"/>
      <c r="D422" s="10"/>
      <c r="E422" s="10" t="s">
        <v>2342</v>
      </c>
      <c r="F422" s="8">
        <v>581.499538</v>
      </c>
      <c r="G422" s="8">
        <v>581.499538</v>
      </c>
      <c r="H422" s="8"/>
      <c r="I422" s="8">
        <v>581.499538</v>
      </c>
      <c r="J422" s="8">
        <v>581.499538</v>
      </c>
      <c r="K422" s="8">
        <v>581.499538</v>
      </c>
      <c r="L422" s="8"/>
      <c r="M422" s="9"/>
    </row>
    <row r="423" ht="30.9" customHeight="1" spans="1:13">
      <c r="A423" s="9"/>
      <c r="B423" s="9"/>
      <c r="C423" s="9"/>
      <c r="D423" s="10"/>
      <c r="E423" s="10" t="s">
        <v>2343</v>
      </c>
      <c r="F423" s="8">
        <v>46.8</v>
      </c>
      <c r="G423" s="8">
        <v>46.8</v>
      </c>
      <c r="H423" s="8"/>
      <c r="I423" s="8">
        <v>46.8</v>
      </c>
      <c r="J423" s="8">
        <v>46.8</v>
      </c>
      <c r="K423" s="8">
        <v>46.8</v>
      </c>
      <c r="L423" s="8"/>
      <c r="M423" s="9"/>
    </row>
    <row r="424" ht="22.75" customHeight="1" spans="1:13">
      <c r="A424" s="11" t="s">
        <v>889</v>
      </c>
      <c r="B424" s="11" t="s">
        <v>1106</v>
      </c>
      <c r="C424" s="11" t="s">
        <v>1106</v>
      </c>
      <c r="D424" s="12" t="s">
        <v>2344</v>
      </c>
      <c r="E424" s="10" t="s">
        <v>2345</v>
      </c>
      <c r="F424" s="13">
        <v>46.8</v>
      </c>
      <c r="G424" s="13">
        <v>46.8</v>
      </c>
      <c r="H424" s="13"/>
      <c r="I424" s="13">
        <v>46.8</v>
      </c>
      <c r="J424" s="13">
        <v>46.8</v>
      </c>
      <c r="K424" s="13">
        <v>46.8</v>
      </c>
      <c r="L424" s="13"/>
      <c r="M424" s="14" t="s">
        <v>1097</v>
      </c>
    </row>
    <row r="425" ht="30.9" customHeight="1" spans="1:13">
      <c r="A425" s="9"/>
      <c r="B425" s="9"/>
      <c r="C425" s="9"/>
      <c r="D425" s="10"/>
      <c r="E425" s="10" t="s">
        <v>2346</v>
      </c>
      <c r="F425" s="8">
        <v>3</v>
      </c>
      <c r="G425" s="8">
        <v>3</v>
      </c>
      <c r="H425" s="8"/>
      <c r="I425" s="8">
        <v>3</v>
      </c>
      <c r="J425" s="8">
        <v>3</v>
      </c>
      <c r="K425" s="8">
        <v>3</v>
      </c>
      <c r="L425" s="8"/>
      <c r="M425" s="9"/>
    </row>
    <row r="426" ht="22.75" customHeight="1" spans="1:13">
      <c r="A426" s="11" t="s">
        <v>889</v>
      </c>
      <c r="B426" s="11" t="s">
        <v>1106</v>
      </c>
      <c r="C426" s="11" t="s">
        <v>1106</v>
      </c>
      <c r="D426" s="12" t="s">
        <v>2344</v>
      </c>
      <c r="E426" s="10" t="s">
        <v>1126</v>
      </c>
      <c r="F426" s="13">
        <v>3</v>
      </c>
      <c r="G426" s="13">
        <v>3</v>
      </c>
      <c r="H426" s="13"/>
      <c r="I426" s="13">
        <v>3</v>
      </c>
      <c r="J426" s="13">
        <v>3</v>
      </c>
      <c r="K426" s="13">
        <v>3</v>
      </c>
      <c r="L426" s="13"/>
      <c r="M426" s="14" t="s">
        <v>2417</v>
      </c>
    </row>
    <row r="427" ht="22.75" customHeight="1" spans="1:13">
      <c r="A427" s="9"/>
      <c r="B427" s="9"/>
      <c r="C427" s="9"/>
      <c r="D427" s="10" t="s">
        <v>2570</v>
      </c>
      <c r="E427" s="10" t="s">
        <v>2571</v>
      </c>
      <c r="F427" s="8">
        <v>196.012574</v>
      </c>
      <c r="G427" s="8">
        <v>196.012574</v>
      </c>
      <c r="H427" s="8"/>
      <c r="I427" s="8">
        <v>196.012574</v>
      </c>
      <c r="J427" s="8">
        <v>196.012574</v>
      </c>
      <c r="K427" s="8">
        <v>196.012574</v>
      </c>
      <c r="L427" s="8">
        <v>0</v>
      </c>
      <c r="M427" s="9"/>
    </row>
    <row r="428" ht="30.9" customHeight="1" spans="1:13">
      <c r="A428" s="9"/>
      <c r="B428" s="9"/>
      <c r="C428" s="9"/>
      <c r="D428" s="10"/>
      <c r="E428" s="10" t="s">
        <v>2342</v>
      </c>
      <c r="F428" s="8">
        <v>168.012574</v>
      </c>
      <c r="G428" s="8">
        <v>168.012574</v>
      </c>
      <c r="H428" s="8"/>
      <c r="I428" s="8">
        <v>168.012574</v>
      </c>
      <c r="J428" s="8">
        <v>168.012574</v>
      </c>
      <c r="K428" s="8">
        <v>168.012574</v>
      </c>
      <c r="L428" s="8"/>
      <c r="M428" s="9"/>
    </row>
    <row r="429" ht="30.9" customHeight="1" spans="1:13">
      <c r="A429" s="9"/>
      <c r="B429" s="9"/>
      <c r="C429" s="9"/>
      <c r="D429" s="10"/>
      <c r="E429" s="10" t="s">
        <v>2343</v>
      </c>
      <c r="F429" s="8">
        <v>18</v>
      </c>
      <c r="G429" s="8">
        <v>18</v>
      </c>
      <c r="H429" s="8"/>
      <c r="I429" s="8">
        <v>18</v>
      </c>
      <c r="J429" s="8">
        <v>18</v>
      </c>
      <c r="K429" s="8">
        <v>18</v>
      </c>
      <c r="L429" s="8"/>
      <c r="M429" s="9"/>
    </row>
    <row r="430" ht="22.75" customHeight="1" spans="1:13">
      <c r="A430" s="11" t="s">
        <v>889</v>
      </c>
      <c r="B430" s="11" t="s">
        <v>1119</v>
      </c>
      <c r="C430" s="11" t="s">
        <v>1112</v>
      </c>
      <c r="D430" s="12" t="s">
        <v>2572</v>
      </c>
      <c r="E430" s="10" t="s">
        <v>2345</v>
      </c>
      <c r="F430" s="13">
        <v>18</v>
      </c>
      <c r="G430" s="13">
        <v>18</v>
      </c>
      <c r="H430" s="13"/>
      <c r="I430" s="13">
        <v>18</v>
      </c>
      <c r="J430" s="13">
        <v>18</v>
      </c>
      <c r="K430" s="13">
        <v>18</v>
      </c>
      <c r="L430" s="13"/>
      <c r="M430" s="14" t="s">
        <v>1097</v>
      </c>
    </row>
    <row r="431" ht="30.9" customHeight="1" spans="1:13">
      <c r="A431" s="9"/>
      <c r="B431" s="9"/>
      <c r="C431" s="9"/>
      <c r="D431" s="10"/>
      <c r="E431" s="10" t="s">
        <v>2346</v>
      </c>
      <c r="F431" s="8">
        <v>10</v>
      </c>
      <c r="G431" s="8">
        <v>10</v>
      </c>
      <c r="H431" s="8"/>
      <c r="I431" s="8">
        <v>10</v>
      </c>
      <c r="J431" s="8">
        <v>10</v>
      </c>
      <c r="K431" s="8">
        <v>10</v>
      </c>
      <c r="L431" s="8"/>
      <c r="M431" s="9"/>
    </row>
    <row r="432" ht="22.75" customHeight="1" spans="1:13">
      <c r="A432" s="11" t="s">
        <v>889</v>
      </c>
      <c r="B432" s="11" t="s">
        <v>1119</v>
      </c>
      <c r="C432" s="11" t="s">
        <v>1112</v>
      </c>
      <c r="D432" s="12" t="s">
        <v>2572</v>
      </c>
      <c r="E432" s="10" t="s">
        <v>2347</v>
      </c>
      <c r="F432" s="13">
        <v>10</v>
      </c>
      <c r="G432" s="13">
        <v>10</v>
      </c>
      <c r="H432" s="13"/>
      <c r="I432" s="13">
        <v>10</v>
      </c>
      <c r="J432" s="13">
        <v>10</v>
      </c>
      <c r="K432" s="13">
        <v>10</v>
      </c>
      <c r="L432" s="13"/>
      <c r="M432" s="14" t="s">
        <v>2348</v>
      </c>
    </row>
    <row r="433" ht="22.75" customHeight="1" spans="1:13">
      <c r="A433" s="9"/>
      <c r="B433" s="9"/>
      <c r="C433" s="9"/>
      <c r="D433" s="10" t="s">
        <v>2573</v>
      </c>
      <c r="E433" s="10" t="s">
        <v>2574</v>
      </c>
      <c r="F433" s="8">
        <v>831.638978</v>
      </c>
      <c r="G433" s="8">
        <v>831.638978</v>
      </c>
      <c r="H433" s="8"/>
      <c r="I433" s="8">
        <v>831.638978</v>
      </c>
      <c r="J433" s="8">
        <v>831.638978</v>
      </c>
      <c r="K433" s="8">
        <v>831.638978</v>
      </c>
      <c r="L433" s="8">
        <v>0</v>
      </c>
      <c r="M433" s="9"/>
    </row>
    <row r="434" ht="30.9" customHeight="1" spans="1:13">
      <c r="A434" s="9"/>
      <c r="B434" s="9"/>
      <c r="C434" s="9"/>
      <c r="D434" s="10"/>
      <c r="E434" s="10" t="s">
        <v>2342</v>
      </c>
      <c r="F434" s="8">
        <v>751.238978</v>
      </c>
      <c r="G434" s="8">
        <v>751.238978</v>
      </c>
      <c r="H434" s="8"/>
      <c r="I434" s="8">
        <v>751.238978</v>
      </c>
      <c r="J434" s="8">
        <v>751.238978</v>
      </c>
      <c r="K434" s="8">
        <v>751.238978</v>
      </c>
      <c r="L434" s="8"/>
      <c r="M434" s="9"/>
    </row>
    <row r="435" ht="30.9" customHeight="1" spans="1:13">
      <c r="A435" s="9"/>
      <c r="B435" s="9"/>
      <c r="C435" s="9"/>
      <c r="D435" s="10"/>
      <c r="E435" s="10" t="s">
        <v>2343</v>
      </c>
      <c r="F435" s="8">
        <v>77.4</v>
      </c>
      <c r="G435" s="8">
        <v>77.4</v>
      </c>
      <c r="H435" s="8"/>
      <c r="I435" s="8">
        <v>77.4</v>
      </c>
      <c r="J435" s="8">
        <v>77.4</v>
      </c>
      <c r="K435" s="8">
        <v>77.4</v>
      </c>
      <c r="L435" s="8"/>
      <c r="M435" s="9"/>
    </row>
    <row r="436" ht="22.75" customHeight="1" spans="1:13">
      <c r="A436" s="11" t="s">
        <v>889</v>
      </c>
      <c r="B436" s="11" t="s">
        <v>1119</v>
      </c>
      <c r="C436" s="11" t="s">
        <v>1106</v>
      </c>
      <c r="D436" s="12" t="s">
        <v>2575</v>
      </c>
      <c r="E436" s="10" t="s">
        <v>2345</v>
      </c>
      <c r="F436" s="13">
        <v>77.4</v>
      </c>
      <c r="G436" s="13">
        <v>77.4</v>
      </c>
      <c r="H436" s="13"/>
      <c r="I436" s="13">
        <v>77.4</v>
      </c>
      <c r="J436" s="13">
        <v>77.4</v>
      </c>
      <c r="K436" s="13">
        <v>77.4</v>
      </c>
      <c r="L436" s="13"/>
      <c r="M436" s="14" t="s">
        <v>1097</v>
      </c>
    </row>
    <row r="437" ht="30.9" customHeight="1" spans="1:13">
      <c r="A437" s="9"/>
      <c r="B437" s="9"/>
      <c r="C437" s="9"/>
      <c r="D437" s="10"/>
      <c r="E437" s="10" t="s">
        <v>2346</v>
      </c>
      <c r="F437" s="8">
        <v>3</v>
      </c>
      <c r="G437" s="8">
        <v>3</v>
      </c>
      <c r="H437" s="8"/>
      <c r="I437" s="8">
        <v>3</v>
      </c>
      <c r="J437" s="8">
        <v>3</v>
      </c>
      <c r="K437" s="8">
        <v>3</v>
      </c>
      <c r="L437" s="8"/>
      <c r="M437" s="9"/>
    </row>
    <row r="438" ht="22.75" customHeight="1" spans="1:13">
      <c r="A438" s="11" t="s">
        <v>889</v>
      </c>
      <c r="B438" s="11" t="s">
        <v>1119</v>
      </c>
      <c r="C438" s="11" t="s">
        <v>1106</v>
      </c>
      <c r="D438" s="12" t="s">
        <v>2575</v>
      </c>
      <c r="E438" s="10" t="s">
        <v>1126</v>
      </c>
      <c r="F438" s="13">
        <v>3</v>
      </c>
      <c r="G438" s="13">
        <v>3</v>
      </c>
      <c r="H438" s="13"/>
      <c r="I438" s="13">
        <v>3</v>
      </c>
      <c r="J438" s="13">
        <v>3</v>
      </c>
      <c r="K438" s="13">
        <v>3</v>
      </c>
      <c r="L438" s="13"/>
      <c r="M438" s="14" t="s">
        <v>2417</v>
      </c>
    </row>
    <row r="439" ht="22.75" customHeight="1" spans="1:13">
      <c r="A439" s="9"/>
      <c r="B439" s="9"/>
      <c r="C439" s="9"/>
      <c r="D439" s="10" t="s">
        <v>2576</v>
      </c>
      <c r="E439" s="10" t="s">
        <v>2577</v>
      </c>
      <c r="F439" s="8">
        <v>105.678276</v>
      </c>
      <c r="G439" s="8">
        <v>105.678276</v>
      </c>
      <c r="H439" s="8"/>
      <c r="I439" s="8">
        <v>105.678276</v>
      </c>
      <c r="J439" s="8">
        <v>105.678276</v>
      </c>
      <c r="K439" s="8">
        <v>105.678276</v>
      </c>
      <c r="L439" s="8">
        <v>0</v>
      </c>
      <c r="M439" s="9"/>
    </row>
    <row r="440" ht="30.9" customHeight="1" spans="1:13">
      <c r="A440" s="9"/>
      <c r="B440" s="9"/>
      <c r="C440" s="9"/>
      <c r="D440" s="10"/>
      <c r="E440" s="10" t="s">
        <v>2342</v>
      </c>
      <c r="F440" s="8">
        <v>85.878276</v>
      </c>
      <c r="G440" s="8">
        <v>85.878276</v>
      </c>
      <c r="H440" s="8"/>
      <c r="I440" s="8">
        <v>85.878276</v>
      </c>
      <c r="J440" s="8">
        <v>85.878276</v>
      </c>
      <c r="K440" s="8">
        <v>85.878276</v>
      </c>
      <c r="L440" s="8"/>
      <c r="M440" s="9"/>
    </row>
    <row r="441" ht="30.9" customHeight="1" spans="1:13">
      <c r="A441" s="9"/>
      <c r="B441" s="9"/>
      <c r="C441" s="9"/>
      <c r="D441" s="10"/>
      <c r="E441" s="10" t="s">
        <v>2343</v>
      </c>
      <c r="F441" s="8">
        <v>10.8</v>
      </c>
      <c r="G441" s="8">
        <v>10.8</v>
      </c>
      <c r="H441" s="8"/>
      <c r="I441" s="8">
        <v>10.8</v>
      </c>
      <c r="J441" s="8">
        <v>10.8</v>
      </c>
      <c r="K441" s="8">
        <v>10.8</v>
      </c>
      <c r="L441" s="8"/>
      <c r="M441" s="9"/>
    </row>
    <row r="442" ht="22.75" customHeight="1" spans="1:13">
      <c r="A442" s="11" t="s">
        <v>889</v>
      </c>
      <c r="B442" s="11" t="s">
        <v>1119</v>
      </c>
      <c r="C442" s="11" t="s">
        <v>1112</v>
      </c>
      <c r="D442" s="12" t="s">
        <v>2572</v>
      </c>
      <c r="E442" s="10" t="s">
        <v>2345</v>
      </c>
      <c r="F442" s="13">
        <v>10.8</v>
      </c>
      <c r="G442" s="13">
        <v>10.8</v>
      </c>
      <c r="H442" s="13"/>
      <c r="I442" s="13">
        <v>10.8</v>
      </c>
      <c r="J442" s="13">
        <v>10.8</v>
      </c>
      <c r="K442" s="13">
        <v>10.8</v>
      </c>
      <c r="L442" s="13"/>
      <c r="M442" s="14" t="s">
        <v>1097</v>
      </c>
    </row>
    <row r="443" ht="30.9" customHeight="1" spans="1:13">
      <c r="A443" s="9"/>
      <c r="B443" s="9"/>
      <c r="C443" s="9"/>
      <c r="D443" s="10"/>
      <c r="E443" s="10" t="s">
        <v>2346</v>
      </c>
      <c r="F443" s="8">
        <v>9</v>
      </c>
      <c r="G443" s="8">
        <v>9</v>
      </c>
      <c r="H443" s="8"/>
      <c r="I443" s="8">
        <v>9</v>
      </c>
      <c r="J443" s="8">
        <v>9</v>
      </c>
      <c r="K443" s="8">
        <v>9</v>
      </c>
      <c r="L443" s="8"/>
      <c r="M443" s="9"/>
    </row>
    <row r="444" ht="22.75" customHeight="1" spans="1:13">
      <c r="A444" s="11" t="s">
        <v>889</v>
      </c>
      <c r="B444" s="11" t="s">
        <v>1119</v>
      </c>
      <c r="C444" s="11" t="s">
        <v>1112</v>
      </c>
      <c r="D444" s="12" t="s">
        <v>2572</v>
      </c>
      <c r="E444" s="10" t="s">
        <v>1126</v>
      </c>
      <c r="F444" s="13">
        <v>3</v>
      </c>
      <c r="G444" s="13">
        <v>3</v>
      </c>
      <c r="H444" s="13"/>
      <c r="I444" s="13">
        <v>3</v>
      </c>
      <c r="J444" s="13">
        <v>3</v>
      </c>
      <c r="K444" s="13">
        <v>3</v>
      </c>
      <c r="L444" s="13"/>
      <c r="M444" s="14" t="s">
        <v>2417</v>
      </c>
    </row>
    <row r="445" ht="22.75" customHeight="1" spans="1:13">
      <c r="A445" s="11" t="s">
        <v>889</v>
      </c>
      <c r="B445" s="11" t="s">
        <v>1119</v>
      </c>
      <c r="C445" s="11" t="s">
        <v>1112</v>
      </c>
      <c r="D445" s="12" t="s">
        <v>2572</v>
      </c>
      <c r="E445" s="10" t="s">
        <v>2347</v>
      </c>
      <c r="F445" s="13">
        <v>6</v>
      </c>
      <c r="G445" s="13">
        <v>6</v>
      </c>
      <c r="H445" s="13"/>
      <c r="I445" s="13">
        <v>6</v>
      </c>
      <c r="J445" s="13">
        <v>6</v>
      </c>
      <c r="K445" s="13">
        <v>6</v>
      </c>
      <c r="L445" s="13"/>
      <c r="M445" s="14" t="s">
        <v>2348</v>
      </c>
    </row>
    <row r="446" ht="22.75" customHeight="1" spans="1:13">
      <c r="A446" s="9"/>
      <c r="B446" s="9"/>
      <c r="C446" s="9"/>
      <c r="D446" s="10" t="s">
        <v>2578</v>
      </c>
      <c r="E446" s="10" t="s">
        <v>2579</v>
      </c>
      <c r="F446" s="8">
        <v>92.69291</v>
      </c>
      <c r="G446" s="8">
        <v>92.69291</v>
      </c>
      <c r="H446" s="8"/>
      <c r="I446" s="8">
        <v>92.69291</v>
      </c>
      <c r="J446" s="8">
        <v>92.69291</v>
      </c>
      <c r="K446" s="8">
        <v>92.69291</v>
      </c>
      <c r="L446" s="8">
        <v>0</v>
      </c>
      <c r="M446" s="9"/>
    </row>
    <row r="447" ht="30.9" customHeight="1" spans="1:13">
      <c r="A447" s="9"/>
      <c r="B447" s="9"/>
      <c r="C447" s="9"/>
      <c r="D447" s="10"/>
      <c r="E447" s="10" t="s">
        <v>2342</v>
      </c>
      <c r="F447" s="8">
        <v>78.69291</v>
      </c>
      <c r="G447" s="8">
        <v>78.69291</v>
      </c>
      <c r="H447" s="8"/>
      <c r="I447" s="8">
        <v>78.69291</v>
      </c>
      <c r="J447" s="8">
        <v>78.69291</v>
      </c>
      <c r="K447" s="8">
        <v>78.69291</v>
      </c>
      <c r="L447" s="8"/>
      <c r="M447" s="9"/>
    </row>
    <row r="448" ht="30.9" customHeight="1" spans="1:13">
      <c r="A448" s="9"/>
      <c r="B448" s="9"/>
      <c r="C448" s="9"/>
      <c r="D448" s="10"/>
      <c r="E448" s="10" t="s">
        <v>2343</v>
      </c>
      <c r="F448" s="8">
        <v>9</v>
      </c>
      <c r="G448" s="8">
        <v>9</v>
      </c>
      <c r="H448" s="8"/>
      <c r="I448" s="8">
        <v>9</v>
      </c>
      <c r="J448" s="8">
        <v>9</v>
      </c>
      <c r="K448" s="8">
        <v>9</v>
      </c>
      <c r="L448" s="8"/>
      <c r="M448" s="9"/>
    </row>
    <row r="449" ht="22.75" customHeight="1" spans="1:13">
      <c r="A449" s="11" t="s">
        <v>889</v>
      </c>
      <c r="B449" s="11" t="s">
        <v>1119</v>
      </c>
      <c r="C449" s="11" t="s">
        <v>1112</v>
      </c>
      <c r="D449" s="12" t="s">
        <v>2572</v>
      </c>
      <c r="E449" s="10" t="s">
        <v>2345</v>
      </c>
      <c r="F449" s="13">
        <v>9</v>
      </c>
      <c r="G449" s="13">
        <v>9</v>
      </c>
      <c r="H449" s="13"/>
      <c r="I449" s="13">
        <v>9</v>
      </c>
      <c r="J449" s="13">
        <v>9</v>
      </c>
      <c r="K449" s="13">
        <v>9</v>
      </c>
      <c r="L449" s="13"/>
      <c r="M449" s="14" t="s">
        <v>1097</v>
      </c>
    </row>
    <row r="450" ht="30.9" customHeight="1" spans="1:13">
      <c r="A450" s="9"/>
      <c r="B450" s="9"/>
      <c r="C450" s="9"/>
      <c r="D450" s="10"/>
      <c r="E450" s="10" t="s">
        <v>2346</v>
      </c>
      <c r="F450" s="8">
        <v>5</v>
      </c>
      <c r="G450" s="8">
        <v>5</v>
      </c>
      <c r="H450" s="8"/>
      <c r="I450" s="8">
        <v>5</v>
      </c>
      <c r="J450" s="8">
        <v>5</v>
      </c>
      <c r="K450" s="8">
        <v>5</v>
      </c>
      <c r="L450" s="8"/>
      <c r="M450" s="9"/>
    </row>
    <row r="451" ht="22.75" customHeight="1" spans="1:13">
      <c r="A451" s="11" t="s">
        <v>889</v>
      </c>
      <c r="B451" s="11" t="s">
        <v>1119</v>
      </c>
      <c r="C451" s="11" t="s">
        <v>1112</v>
      </c>
      <c r="D451" s="12" t="s">
        <v>2572</v>
      </c>
      <c r="E451" s="10" t="s">
        <v>2347</v>
      </c>
      <c r="F451" s="13">
        <v>5</v>
      </c>
      <c r="G451" s="13">
        <v>5</v>
      </c>
      <c r="H451" s="13"/>
      <c r="I451" s="13">
        <v>5</v>
      </c>
      <c r="J451" s="13">
        <v>5</v>
      </c>
      <c r="K451" s="13">
        <v>5</v>
      </c>
      <c r="L451" s="13"/>
      <c r="M451" s="14" t="s">
        <v>2348</v>
      </c>
    </row>
    <row r="452" ht="22.75" customHeight="1" spans="1:13">
      <c r="A452" s="9"/>
      <c r="B452" s="9"/>
      <c r="C452" s="9"/>
      <c r="D452" s="10" t="s">
        <v>2580</v>
      </c>
      <c r="E452" s="10" t="s">
        <v>2581</v>
      </c>
      <c r="F452" s="8">
        <v>1110.154784</v>
      </c>
      <c r="G452" s="8">
        <v>1110.154784</v>
      </c>
      <c r="H452" s="8"/>
      <c r="I452" s="8">
        <v>1110.154784</v>
      </c>
      <c r="J452" s="8">
        <v>1110.154784</v>
      </c>
      <c r="K452" s="8">
        <v>1110.154784</v>
      </c>
      <c r="L452" s="8">
        <v>0</v>
      </c>
      <c r="M452" s="9"/>
    </row>
    <row r="453" ht="30.9" customHeight="1" spans="1:13">
      <c r="A453" s="9"/>
      <c r="B453" s="9"/>
      <c r="C453" s="9"/>
      <c r="D453" s="10"/>
      <c r="E453" s="10" t="s">
        <v>2342</v>
      </c>
      <c r="F453" s="8">
        <v>998.554784</v>
      </c>
      <c r="G453" s="8">
        <v>998.554784</v>
      </c>
      <c r="H453" s="8"/>
      <c r="I453" s="8">
        <v>998.554784</v>
      </c>
      <c r="J453" s="8">
        <v>998.554784</v>
      </c>
      <c r="K453" s="8">
        <v>998.554784</v>
      </c>
      <c r="L453" s="8"/>
      <c r="M453" s="9"/>
    </row>
    <row r="454" ht="30.9" customHeight="1" spans="1:13">
      <c r="A454" s="9"/>
      <c r="B454" s="9"/>
      <c r="C454" s="9"/>
      <c r="D454" s="10"/>
      <c r="E454" s="10" t="s">
        <v>2343</v>
      </c>
      <c r="F454" s="8">
        <v>102.6</v>
      </c>
      <c r="G454" s="8">
        <v>102.6</v>
      </c>
      <c r="H454" s="8"/>
      <c r="I454" s="8">
        <v>102.6</v>
      </c>
      <c r="J454" s="8">
        <v>102.6</v>
      </c>
      <c r="K454" s="8">
        <v>102.6</v>
      </c>
      <c r="L454" s="8"/>
      <c r="M454" s="9"/>
    </row>
    <row r="455" ht="22.75" customHeight="1" spans="1:13">
      <c r="A455" s="11" t="s">
        <v>889</v>
      </c>
      <c r="B455" s="11" t="s">
        <v>1119</v>
      </c>
      <c r="C455" s="11" t="s">
        <v>1106</v>
      </c>
      <c r="D455" s="12" t="s">
        <v>2575</v>
      </c>
      <c r="E455" s="10" t="s">
        <v>2345</v>
      </c>
      <c r="F455" s="13">
        <v>102.6</v>
      </c>
      <c r="G455" s="13">
        <v>102.6</v>
      </c>
      <c r="H455" s="13"/>
      <c r="I455" s="13">
        <v>102.6</v>
      </c>
      <c r="J455" s="13">
        <v>102.6</v>
      </c>
      <c r="K455" s="13">
        <v>102.6</v>
      </c>
      <c r="L455" s="13"/>
      <c r="M455" s="14" t="s">
        <v>1097</v>
      </c>
    </row>
    <row r="456" ht="30.9" customHeight="1" spans="1:13">
      <c r="A456" s="9"/>
      <c r="B456" s="9"/>
      <c r="C456" s="9"/>
      <c r="D456" s="10"/>
      <c r="E456" s="10" t="s">
        <v>2346</v>
      </c>
      <c r="F456" s="8">
        <v>9</v>
      </c>
      <c r="G456" s="8">
        <v>9</v>
      </c>
      <c r="H456" s="8"/>
      <c r="I456" s="8">
        <v>9</v>
      </c>
      <c r="J456" s="8">
        <v>9</v>
      </c>
      <c r="K456" s="8">
        <v>9</v>
      </c>
      <c r="L456" s="8"/>
      <c r="M456" s="9"/>
    </row>
    <row r="457" ht="22.75" customHeight="1" spans="1:13">
      <c r="A457" s="11" t="s">
        <v>889</v>
      </c>
      <c r="B457" s="11" t="s">
        <v>1119</v>
      </c>
      <c r="C457" s="11" t="s">
        <v>1106</v>
      </c>
      <c r="D457" s="12" t="s">
        <v>2575</v>
      </c>
      <c r="E457" s="10" t="s">
        <v>1126</v>
      </c>
      <c r="F457" s="13">
        <v>9</v>
      </c>
      <c r="G457" s="13">
        <v>9</v>
      </c>
      <c r="H457" s="13"/>
      <c r="I457" s="13">
        <v>9</v>
      </c>
      <c r="J457" s="13">
        <v>9</v>
      </c>
      <c r="K457" s="13">
        <v>9</v>
      </c>
      <c r="L457" s="13"/>
      <c r="M457" s="14" t="s">
        <v>2516</v>
      </c>
    </row>
    <row r="458" ht="22.75" customHeight="1" spans="1:13">
      <c r="A458" s="9"/>
      <c r="B458" s="9"/>
      <c r="C458" s="9"/>
      <c r="D458" s="10" t="s">
        <v>2582</v>
      </c>
      <c r="E458" s="10" t="s">
        <v>2583</v>
      </c>
      <c r="F458" s="8">
        <v>944.995416</v>
      </c>
      <c r="G458" s="8">
        <v>944.995416</v>
      </c>
      <c r="H458" s="8"/>
      <c r="I458" s="8">
        <v>944.995416</v>
      </c>
      <c r="J458" s="8">
        <v>944.995416</v>
      </c>
      <c r="K458" s="8">
        <v>944.995416</v>
      </c>
      <c r="L458" s="8">
        <v>0</v>
      </c>
      <c r="M458" s="9"/>
    </row>
    <row r="459" ht="30.9" customHeight="1" spans="1:13">
      <c r="A459" s="9"/>
      <c r="B459" s="9"/>
      <c r="C459" s="9"/>
      <c r="D459" s="10"/>
      <c r="E459" s="10" t="s">
        <v>2342</v>
      </c>
      <c r="F459" s="8">
        <v>846.595416</v>
      </c>
      <c r="G459" s="8">
        <v>846.595416</v>
      </c>
      <c r="H459" s="8"/>
      <c r="I459" s="8">
        <v>846.595416</v>
      </c>
      <c r="J459" s="8">
        <v>846.595416</v>
      </c>
      <c r="K459" s="8">
        <v>846.595416</v>
      </c>
      <c r="L459" s="8"/>
      <c r="M459" s="9"/>
    </row>
    <row r="460" ht="30.9" customHeight="1" spans="1:13">
      <c r="A460" s="9"/>
      <c r="B460" s="9"/>
      <c r="C460" s="9"/>
      <c r="D460" s="10"/>
      <c r="E460" s="10" t="s">
        <v>2343</v>
      </c>
      <c r="F460" s="8">
        <v>95.4</v>
      </c>
      <c r="G460" s="8">
        <v>95.4</v>
      </c>
      <c r="H460" s="8"/>
      <c r="I460" s="8">
        <v>95.4</v>
      </c>
      <c r="J460" s="8">
        <v>95.4</v>
      </c>
      <c r="K460" s="8">
        <v>95.4</v>
      </c>
      <c r="L460" s="8"/>
      <c r="M460" s="9"/>
    </row>
    <row r="461" ht="22.75" customHeight="1" spans="1:13">
      <c r="A461" s="11" t="s">
        <v>889</v>
      </c>
      <c r="B461" s="11" t="s">
        <v>1106</v>
      </c>
      <c r="C461" s="11" t="s">
        <v>1106</v>
      </c>
      <c r="D461" s="12" t="s">
        <v>2344</v>
      </c>
      <c r="E461" s="10" t="s">
        <v>2345</v>
      </c>
      <c r="F461" s="13">
        <v>95.4</v>
      </c>
      <c r="G461" s="13">
        <v>95.4</v>
      </c>
      <c r="H461" s="13"/>
      <c r="I461" s="13">
        <v>95.4</v>
      </c>
      <c r="J461" s="13">
        <v>95.4</v>
      </c>
      <c r="K461" s="13">
        <v>95.4</v>
      </c>
      <c r="L461" s="13"/>
      <c r="M461" s="14" t="s">
        <v>1097</v>
      </c>
    </row>
    <row r="462" ht="30.9" customHeight="1" spans="1:13">
      <c r="A462" s="9"/>
      <c r="B462" s="9"/>
      <c r="C462" s="9"/>
      <c r="D462" s="10"/>
      <c r="E462" s="10" t="s">
        <v>2346</v>
      </c>
      <c r="F462" s="8">
        <v>3</v>
      </c>
      <c r="G462" s="8">
        <v>3</v>
      </c>
      <c r="H462" s="8"/>
      <c r="I462" s="8">
        <v>3</v>
      </c>
      <c r="J462" s="8">
        <v>3</v>
      </c>
      <c r="K462" s="8">
        <v>3</v>
      </c>
      <c r="L462" s="8"/>
      <c r="M462" s="9"/>
    </row>
    <row r="463" ht="22.75" customHeight="1" spans="1:13">
      <c r="A463" s="11" t="s">
        <v>889</v>
      </c>
      <c r="B463" s="11" t="s">
        <v>1106</v>
      </c>
      <c r="C463" s="11" t="s">
        <v>1106</v>
      </c>
      <c r="D463" s="12" t="s">
        <v>2344</v>
      </c>
      <c r="E463" s="10" t="s">
        <v>1126</v>
      </c>
      <c r="F463" s="13">
        <v>3</v>
      </c>
      <c r="G463" s="13">
        <v>3</v>
      </c>
      <c r="H463" s="13"/>
      <c r="I463" s="13">
        <v>3</v>
      </c>
      <c r="J463" s="13">
        <v>3</v>
      </c>
      <c r="K463" s="13">
        <v>3</v>
      </c>
      <c r="L463" s="13"/>
      <c r="M463" s="14" t="s">
        <v>2417</v>
      </c>
    </row>
    <row r="464" ht="22.75" customHeight="1" spans="1:13">
      <c r="A464" s="9"/>
      <c r="B464" s="9"/>
      <c r="C464" s="9"/>
      <c r="D464" s="10" t="s">
        <v>2584</v>
      </c>
      <c r="E464" s="10" t="s">
        <v>2585</v>
      </c>
      <c r="F464" s="8">
        <v>110.26551</v>
      </c>
      <c r="G464" s="8">
        <v>110.26551</v>
      </c>
      <c r="H464" s="8"/>
      <c r="I464" s="8">
        <v>110.26551</v>
      </c>
      <c r="J464" s="8">
        <v>110.26551</v>
      </c>
      <c r="K464" s="8">
        <v>110.26551</v>
      </c>
      <c r="L464" s="8">
        <v>0</v>
      </c>
      <c r="M464" s="9"/>
    </row>
    <row r="465" ht="30.9" customHeight="1" spans="1:13">
      <c r="A465" s="9"/>
      <c r="B465" s="9"/>
      <c r="C465" s="9"/>
      <c r="D465" s="10"/>
      <c r="E465" s="10" t="s">
        <v>2342</v>
      </c>
      <c r="F465" s="8">
        <v>93.26551</v>
      </c>
      <c r="G465" s="8">
        <v>93.26551</v>
      </c>
      <c r="H465" s="8"/>
      <c r="I465" s="8">
        <v>93.26551</v>
      </c>
      <c r="J465" s="8">
        <v>93.26551</v>
      </c>
      <c r="K465" s="8">
        <v>93.26551</v>
      </c>
      <c r="L465" s="8"/>
      <c r="M465" s="9"/>
    </row>
    <row r="466" ht="30.9" customHeight="1" spans="1:13">
      <c r="A466" s="9"/>
      <c r="B466" s="9"/>
      <c r="C466" s="9"/>
      <c r="D466" s="10"/>
      <c r="E466" s="10" t="s">
        <v>2343</v>
      </c>
      <c r="F466" s="8">
        <v>9</v>
      </c>
      <c r="G466" s="8">
        <v>9</v>
      </c>
      <c r="H466" s="8"/>
      <c r="I466" s="8">
        <v>9</v>
      </c>
      <c r="J466" s="8">
        <v>9</v>
      </c>
      <c r="K466" s="8">
        <v>9</v>
      </c>
      <c r="L466" s="8"/>
      <c r="M466" s="9"/>
    </row>
    <row r="467" ht="22.75" customHeight="1" spans="1:13">
      <c r="A467" s="11" t="s">
        <v>889</v>
      </c>
      <c r="B467" s="11" t="s">
        <v>1132</v>
      </c>
      <c r="C467" s="11" t="s">
        <v>2315</v>
      </c>
      <c r="D467" s="12" t="s">
        <v>2586</v>
      </c>
      <c r="E467" s="10" t="s">
        <v>2345</v>
      </c>
      <c r="F467" s="13">
        <v>9</v>
      </c>
      <c r="G467" s="13">
        <v>9</v>
      </c>
      <c r="H467" s="13"/>
      <c r="I467" s="13">
        <v>9</v>
      </c>
      <c r="J467" s="13">
        <v>9</v>
      </c>
      <c r="K467" s="13">
        <v>9</v>
      </c>
      <c r="L467" s="13"/>
      <c r="M467" s="14" t="s">
        <v>1097</v>
      </c>
    </row>
    <row r="468" ht="30.9" customHeight="1" spans="1:13">
      <c r="A468" s="9"/>
      <c r="B468" s="9"/>
      <c r="C468" s="9"/>
      <c r="D468" s="10"/>
      <c r="E468" s="10" t="s">
        <v>2346</v>
      </c>
      <c r="F468" s="8">
        <v>5</v>
      </c>
      <c r="G468" s="8">
        <v>5</v>
      </c>
      <c r="H468" s="8"/>
      <c r="I468" s="8">
        <v>5</v>
      </c>
      <c r="J468" s="8">
        <v>5</v>
      </c>
      <c r="K468" s="8">
        <v>5</v>
      </c>
      <c r="L468" s="8"/>
      <c r="M468" s="9"/>
    </row>
    <row r="469" ht="22.75" customHeight="1" spans="1:13">
      <c r="A469" s="11" t="s">
        <v>889</v>
      </c>
      <c r="B469" s="11" t="s">
        <v>1132</v>
      </c>
      <c r="C469" s="11" t="s">
        <v>2315</v>
      </c>
      <c r="D469" s="12" t="s">
        <v>2586</v>
      </c>
      <c r="E469" s="10" t="s">
        <v>2347</v>
      </c>
      <c r="F469" s="13">
        <v>5</v>
      </c>
      <c r="G469" s="13">
        <v>5</v>
      </c>
      <c r="H469" s="13"/>
      <c r="I469" s="13">
        <v>5</v>
      </c>
      <c r="J469" s="13">
        <v>5</v>
      </c>
      <c r="K469" s="13">
        <v>5</v>
      </c>
      <c r="L469" s="13"/>
      <c r="M469" s="14" t="s">
        <v>2348</v>
      </c>
    </row>
    <row r="470" ht="30.9" customHeight="1" spans="1:13">
      <c r="A470" s="9"/>
      <c r="B470" s="9"/>
      <c r="C470" s="9"/>
      <c r="D470" s="10"/>
      <c r="E470" s="10" t="s">
        <v>2349</v>
      </c>
      <c r="F470" s="8">
        <v>3</v>
      </c>
      <c r="G470" s="8">
        <v>3</v>
      </c>
      <c r="H470" s="8"/>
      <c r="I470" s="8">
        <v>3</v>
      </c>
      <c r="J470" s="8">
        <v>3</v>
      </c>
      <c r="K470" s="8">
        <v>3</v>
      </c>
      <c r="L470" s="8"/>
      <c r="M470" s="9"/>
    </row>
    <row r="471" ht="22.75" customHeight="1" spans="1:13">
      <c r="A471" s="11" t="s">
        <v>889</v>
      </c>
      <c r="B471" s="11" t="s">
        <v>1132</v>
      </c>
      <c r="C471" s="11" t="s">
        <v>2315</v>
      </c>
      <c r="D471" s="12" t="s">
        <v>2586</v>
      </c>
      <c r="E471" s="10" t="s">
        <v>2587</v>
      </c>
      <c r="F471" s="13">
        <v>3</v>
      </c>
      <c r="G471" s="13">
        <v>3</v>
      </c>
      <c r="H471" s="13"/>
      <c r="I471" s="13">
        <v>3</v>
      </c>
      <c r="J471" s="13">
        <v>3</v>
      </c>
      <c r="K471" s="13">
        <v>3</v>
      </c>
      <c r="L471" s="13"/>
      <c r="M471" s="14" t="s">
        <v>1460</v>
      </c>
    </row>
    <row r="472" ht="22.75" customHeight="1" spans="1:13">
      <c r="A472" s="9"/>
      <c r="B472" s="9"/>
      <c r="C472" s="9"/>
      <c r="D472" s="10" t="s">
        <v>2588</v>
      </c>
      <c r="E472" s="10" t="s">
        <v>2589</v>
      </c>
      <c r="F472" s="8">
        <v>219.041598</v>
      </c>
      <c r="G472" s="8">
        <v>219.041598</v>
      </c>
      <c r="H472" s="8"/>
      <c r="I472" s="8">
        <v>219.041598</v>
      </c>
      <c r="J472" s="8">
        <v>219.041598</v>
      </c>
      <c r="K472" s="8">
        <v>219.041598</v>
      </c>
      <c r="L472" s="8">
        <v>0</v>
      </c>
      <c r="M472" s="9"/>
    </row>
    <row r="473" ht="30.9" customHeight="1" spans="1:13">
      <c r="A473" s="9"/>
      <c r="B473" s="9"/>
      <c r="C473" s="9"/>
      <c r="D473" s="10"/>
      <c r="E473" s="10" t="s">
        <v>2342</v>
      </c>
      <c r="F473" s="8">
        <v>195.641598</v>
      </c>
      <c r="G473" s="8">
        <v>195.641598</v>
      </c>
      <c r="H473" s="8"/>
      <c r="I473" s="8">
        <v>195.641598</v>
      </c>
      <c r="J473" s="8">
        <v>195.641598</v>
      </c>
      <c r="K473" s="8">
        <v>195.641598</v>
      </c>
      <c r="L473" s="8"/>
      <c r="M473" s="9"/>
    </row>
    <row r="474" ht="30.9" customHeight="1" spans="1:13">
      <c r="A474" s="9"/>
      <c r="B474" s="9"/>
      <c r="C474" s="9"/>
      <c r="D474" s="10"/>
      <c r="E474" s="10" t="s">
        <v>2343</v>
      </c>
      <c r="F474" s="8">
        <v>23.4</v>
      </c>
      <c r="G474" s="8">
        <v>23.4</v>
      </c>
      <c r="H474" s="8"/>
      <c r="I474" s="8">
        <v>23.4</v>
      </c>
      <c r="J474" s="8">
        <v>23.4</v>
      </c>
      <c r="K474" s="8">
        <v>23.4</v>
      </c>
      <c r="L474" s="8"/>
      <c r="M474" s="9"/>
    </row>
    <row r="475" ht="22.75" customHeight="1" spans="1:13">
      <c r="A475" s="11" t="s">
        <v>889</v>
      </c>
      <c r="B475" s="11" t="s">
        <v>1106</v>
      </c>
      <c r="C475" s="11" t="s">
        <v>1112</v>
      </c>
      <c r="D475" s="12" t="s">
        <v>2590</v>
      </c>
      <c r="E475" s="10" t="s">
        <v>2345</v>
      </c>
      <c r="F475" s="13">
        <v>23.4</v>
      </c>
      <c r="G475" s="13">
        <v>23.4</v>
      </c>
      <c r="H475" s="13"/>
      <c r="I475" s="13">
        <v>23.4</v>
      </c>
      <c r="J475" s="13">
        <v>23.4</v>
      </c>
      <c r="K475" s="13">
        <v>23.4</v>
      </c>
      <c r="L475" s="13"/>
      <c r="M475" s="14" t="s">
        <v>1097</v>
      </c>
    </row>
    <row r="476" ht="22.75" customHeight="1" spans="1:13">
      <c r="A476" s="9"/>
      <c r="B476" s="9"/>
      <c r="C476" s="9"/>
      <c r="D476" s="10" t="s">
        <v>2591</v>
      </c>
      <c r="E476" s="10" t="s">
        <v>2592</v>
      </c>
      <c r="F476" s="8">
        <v>88.817886</v>
      </c>
      <c r="G476" s="8">
        <v>88.817886</v>
      </c>
      <c r="H476" s="8"/>
      <c r="I476" s="8">
        <v>88.817886</v>
      </c>
      <c r="J476" s="8">
        <v>88.817886</v>
      </c>
      <c r="K476" s="8">
        <v>88.817886</v>
      </c>
      <c r="L476" s="8">
        <v>0</v>
      </c>
      <c r="M476" s="9"/>
    </row>
    <row r="477" ht="30.9" customHeight="1" spans="1:13">
      <c r="A477" s="9"/>
      <c r="B477" s="9"/>
      <c r="C477" s="9"/>
      <c r="D477" s="10"/>
      <c r="E477" s="10" t="s">
        <v>2342</v>
      </c>
      <c r="F477" s="8">
        <v>74.817886</v>
      </c>
      <c r="G477" s="8">
        <v>74.817886</v>
      </c>
      <c r="H477" s="8"/>
      <c r="I477" s="8">
        <v>74.817886</v>
      </c>
      <c r="J477" s="8">
        <v>74.817886</v>
      </c>
      <c r="K477" s="8">
        <v>74.817886</v>
      </c>
      <c r="L477" s="8"/>
      <c r="M477" s="9"/>
    </row>
    <row r="478" ht="30.9" customHeight="1" spans="1:13">
      <c r="A478" s="9"/>
      <c r="B478" s="9"/>
      <c r="C478" s="9"/>
      <c r="D478" s="10"/>
      <c r="E478" s="10" t="s">
        <v>2343</v>
      </c>
      <c r="F478" s="8">
        <v>9</v>
      </c>
      <c r="G478" s="8">
        <v>9</v>
      </c>
      <c r="H478" s="8"/>
      <c r="I478" s="8">
        <v>9</v>
      </c>
      <c r="J478" s="8">
        <v>9</v>
      </c>
      <c r="K478" s="8">
        <v>9</v>
      </c>
      <c r="L478" s="8"/>
      <c r="M478" s="9"/>
    </row>
    <row r="479" ht="22.75" customHeight="1" spans="1:13">
      <c r="A479" s="11" t="s">
        <v>889</v>
      </c>
      <c r="B479" s="11" t="s">
        <v>1119</v>
      </c>
      <c r="C479" s="11" t="s">
        <v>1112</v>
      </c>
      <c r="D479" s="12" t="s">
        <v>2572</v>
      </c>
      <c r="E479" s="10" t="s">
        <v>2345</v>
      </c>
      <c r="F479" s="13">
        <v>9</v>
      </c>
      <c r="G479" s="13">
        <v>9</v>
      </c>
      <c r="H479" s="13"/>
      <c r="I479" s="13">
        <v>9</v>
      </c>
      <c r="J479" s="13">
        <v>9</v>
      </c>
      <c r="K479" s="13">
        <v>9</v>
      </c>
      <c r="L479" s="13"/>
      <c r="M479" s="14" t="s">
        <v>1097</v>
      </c>
    </row>
    <row r="480" ht="30.9" customHeight="1" spans="1:13">
      <c r="A480" s="9"/>
      <c r="B480" s="9"/>
      <c r="C480" s="9"/>
      <c r="D480" s="10"/>
      <c r="E480" s="10" t="s">
        <v>2346</v>
      </c>
      <c r="F480" s="8">
        <v>5</v>
      </c>
      <c r="G480" s="8">
        <v>5</v>
      </c>
      <c r="H480" s="8"/>
      <c r="I480" s="8">
        <v>5</v>
      </c>
      <c r="J480" s="8">
        <v>5</v>
      </c>
      <c r="K480" s="8">
        <v>5</v>
      </c>
      <c r="L480" s="8"/>
      <c r="M480" s="9"/>
    </row>
    <row r="481" ht="22.75" customHeight="1" spans="1:13">
      <c r="A481" s="11" t="s">
        <v>889</v>
      </c>
      <c r="B481" s="11" t="s">
        <v>1119</v>
      </c>
      <c r="C481" s="11" t="s">
        <v>1112</v>
      </c>
      <c r="D481" s="12" t="s">
        <v>2572</v>
      </c>
      <c r="E481" s="10" t="s">
        <v>2347</v>
      </c>
      <c r="F481" s="13">
        <v>5</v>
      </c>
      <c r="G481" s="13">
        <v>5</v>
      </c>
      <c r="H481" s="13"/>
      <c r="I481" s="13">
        <v>5</v>
      </c>
      <c r="J481" s="13">
        <v>5</v>
      </c>
      <c r="K481" s="13">
        <v>5</v>
      </c>
      <c r="L481" s="13"/>
      <c r="M481" s="14" t="s">
        <v>2348</v>
      </c>
    </row>
    <row r="482" ht="22.75" customHeight="1" spans="1:13">
      <c r="A482" s="9"/>
      <c r="B482" s="9"/>
      <c r="C482" s="9"/>
      <c r="D482" s="10" t="s">
        <v>761</v>
      </c>
      <c r="E482" s="10" t="s">
        <v>151</v>
      </c>
      <c r="F482" s="8">
        <v>80.105374</v>
      </c>
      <c r="G482" s="8">
        <v>80.105374</v>
      </c>
      <c r="H482" s="8"/>
      <c r="I482" s="8">
        <v>80.105374</v>
      </c>
      <c r="J482" s="8">
        <v>80.105374</v>
      </c>
      <c r="K482" s="8">
        <v>80.105374</v>
      </c>
      <c r="L482" s="8">
        <v>0</v>
      </c>
      <c r="M482" s="9"/>
    </row>
    <row r="483" ht="22.75" customHeight="1" spans="1:13">
      <c r="A483" s="9"/>
      <c r="B483" s="9"/>
      <c r="C483" s="9"/>
      <c r="D483" s="10" t="s">
        <v>2593</v>
      </c>
      <c r="E483" s="10" t="s">
        <v>2594</v>
      </c>
      <c r="F483" s="8">
        <v>80.105374</v>
      </c>
      <c r="G483" s="8">
        <v>80.105374</v>
      </c>
      <c r="H483" s="8"/>
      <c r="I483" s="8">
        <v>80.105374</v>
      </c>
      <c r="J483" s="8">
        <v>80.105374</v>
      </c>
      <c r="K483" s="8">
        <v>80.105374</v>
      </c>
      <c r="L483" s="8">
        <v>0</v>
      </c>
      <c r="M483" s="9"/>
    </row>
    <row r="484" ht="30.9" customHeight="1" spans="1:13">
      <c r="A484" s="9"/>
      <c r="B484" s="9"/>
      <c r="C484" s="9"/>
      <c r="D484" s="10"/>
      <c r="E484" s="10" t="s">
        <v>2342</v>
      </c>
      <c r="F484" s="8">
        <v>59.905374</v>
      </c>
      <c r="G484" s="8">
        <v>59.905374</v>
      </c>
      <c r="H484" s="8"/>
      <c r="I484" s="8">
        <v>59.905374</v>
      </c>
      <c r="J484" s="8">
        <v>59.905374</v>
      </c>
      <c r="K484" s="8">
        <v>59.905374</v>
      </c>
      <c r="L484" s="8"/>
      <c r="M484" s="9"/>
    </row>
    <row r="485" ht="30.9" customHeight="1" spans="1:13">
      <c r="A485" s="9"/>
      <c r="B485" s="9"/>
      <c r="C485" s="9"/>
      <c r="D485" s="10"/>
      <c r="E485" s="10" t="s">
        <v>2343</v>
      </c>
      <c r="F485" s="8">
        <v>7.2</v>
      </c>
      <c r="G485" s="8">
        <v>7.2</v>
      </c>
      <c r="H485" s="8"/>
      <c r="I485" s="8">
        <v>7.2</v>
      </c>
      <c r="J485" s="8">
        <v>7.2</v>
      </c>
      <c r="K485" s="8">
        <v>7.2</v>
      </c>
      <c r="L485" s="8"/>
      <c r="M485" s="9"/>
    </row>
    <row r="486" ht="22.75" customHeight="1" spans="1:13">
      <c r="A486" s="11" t="s">
        <v>795</v>
      </c>
      <c r="B486" s="11" t="s">
        <v>2314</v>
      </c>
      <c r="C486" s="11" t="s">
        <v>1106</v>
      </c>
      <c r="D486" s="12" t="s">
        <v>2344</v>
      </c>
      <c r="E486" s="10" t="s">
        <v>2345</v>
      </c>
      <c r="F486" s="13">
        <v>7.2</v>
      </c>
      <c r="G486" s="13">
        <v>7.2</v>
      </c>
      <c r="H486" s="13"/>
      <c r="I486" s="13">
        <v>7.2</v>
      </c>
      <c r="J486" s="13">
        <v>7.2</v>
      </c>
      <c r="K486" s="13">
        <v>7.2</v>
      </c>
      <c r="L486" s="13"/>
      <c r="M486" s="14" t="s">
        <v>1097</v>
      </c>
    </row>
    <row r="487" ht="30.9" customHeight="1" spans="1:13">
      <c r="A487" s="9"/>
      <c r="B487" s="9"/>
      <c r="C487" s="9"/>
      <c r="D487" s="10"/>
      <c r="E487" s="10" t="s">
        <v>2346</v>
      </c>
      <c r="F487" s="8">
        <v>8</v>
      </c>
      <c r="G487" s="8">
        <v>8</v>
      </c>
      <c r="H487" s="8"/>
      <c r="I487" s="8">
        <v>8</v>
      </c>
      <c r="J487" s="8">
        <v>8</v>
      </c>
      <c r="K487" s="8">
        <v>8</v>
      </c>
      <c r="L487" s="8"/>
      <c r="M487" s="9"/>
    </row>
    <row r="488" ht="22.75" customHeight="1" spans="1:13">
      <c r="A488" s="11" t="s">
        <v>795</v>
      </c>
      <c r="B488" s="11" t="s">
        <v>2314</v>
      </c>
      <c r="C488" s="11" t="s">
        <v>1112</v>
      </c>
      <c r="D488" s="12" t="s">
        <v>2595</v>
      </c>
      <c r="E488" s="10" t="s">
        <v>2347</v>
      </c>
      <c r="F488" s="13">
        <v>8</v>
      </c>
      <c r="G488" s="13">
        <v>8</v>
      </c>
      <c r="H488" s="13"/>
      <c r="I488" s="13">
        <v>8</v>
      </c>
      <c r="J488" s="13">
        <v>8</v>
      </c>
      <c r="K488" s="13">
        <v>8</v>
      </c>
      <c r="L488" s="13"/>
      <c r="M488" s="14" t="s">
        <v>2348</v>
      </c>
    </row>
    <row r="489" ht="30.9" customHeight="1" spans="1:13">
      <c r="A489" s="9"/>
      <c r="B489" s="9"/>
      <c r="C489" s="9"/>
      <c r="D489" s="10"/>
      <c r="E489" s="10" t="s">
        <v>2349</v>
      </c>
      <c r="F489" s="8">
        <v>5</v>
      </c>
      <c r="G489" s="8">
        <v>5</v>
      </c>
      <c r="H489" s="8"/>
      <c r="I489" s="8">
        <v>5</v>
      </c>
      <c r="J489" s="8">
        <v>5</v>
      </c>
      <c r="K489" s="8">
        <v>5</v>
      </c>
      <c r="L489" s="8"/>
      <c r="M489" s="9"/>
    </row>
    <row r="490" ht="22.75" customHeight="1" spans="1:13">
      <c r="A490" s="11" t="s">
        <v>795</v>
      </c>
      <c r="B490" s="11" t="s">
        <v>2314</v>
      </c>
      <c r="C490" s="11" t="s">
        <v>1112</v>
      </c>
      <c r="D490" s="12" t="s">
        <v>2595</v>
      </c>
      <c r="E490" s="10" t="s">
        <v>2596</v>
      </c>
      <c r="F490" s="13">
        <v>5</v>
      </c>
      <c r="G490" s="13">
        <v>5</v>
      </c>
      <c r="H490" s="13"/>
      <c r="I490" s="13">
        <v>5</v>
      </c>
      <c r="J490" s="13">
        <v>5</v>
      </c>
      <c r="K490" s="13">
        <v>5</v>
      </c>
      <c r="L490" s="13"/>
      <c r="M490" s="14" t="s">
        <v>2597</v>
      </c>
    </row>
    <row r="491" ht="22.75" customHeight="1" spans="1:13">
      <c r="A491" s="9"/>
      <c r="B491" s="9"/>
      <c r="C491" s="9"/>
      <c r="D491" s="10" t="s">
        <v>776</v>
      </c>
      <c r="E491" s="10" t="s">
        <v>152</v>
      </c>
      <c r="F491" s="8">
        <v>582.16119</v>
      </c>
      <c r="G491" s="8">
        <v>582.16119</v>
      </c>
      <c r="H491" s="8"/>
      <c r="I491" s="8">
        <v>582.16119</v>
      </c>
      <c r="J491" s="8">
        <v>582.16119</v>
      </c>
      <c r="K491" s="8">
        <v>582.16119</v>
      </c>
      <c r="L491" s="8">
        <v>0</v>
      </c>
      <c r="M491" s="9"/>
    </row>
    <row r="492" ht="22.75" customHeight="1" spans="1:13">
      <c r="A492" s="9"/>
      <c r="B492" s="9"/>
      <c r="C492" s="9"/>
      <c r="D492" s="10" t="s">
        <v>2598</v>
      </c>
      <c r="E492" s="10" t="s">
        <v>2599</v>
      </c>
      <c r="F492" s="8">
        <v>495.903398</v>
      </c>
      <c r="G492" s="8">
        <v>495.903398</v>
      </c>
      <c r="H492" s="8"/>
      <c r="I492" s="8">
        <v>495.903398</v>
      </c>
      <c r="J492" s="8">
        <v>495.903398</v>
      </c>
      <c r="K492" s="8">
        <v>495.903398</v>
      </c>
      <c r="L492" s="8">
        <v>0</v>
      </c>
      <c r="M492" s="9"/>
    </row>
    <row r="493" ht="30.9" customHeight="1" spans="1:13">
      <c r="A493" s="9"/>
      <c r="B493" s="9"/>
      <c r="C493" s="9"/>
      <c r="D493" s="10"/>
      <c r="E493" s="10" t="s">
        <v>2342</v>
      </c>
      <c r="F493" s="8">
        <v>403.703398</v>
      </c>
      <c r="G493" s="8">
        <v>403.703398</v>
      </c>
      <c r="H493" s="8"/>
      <c r="I493" s="8">
        <v>403.703398</v>
      </c>
      <c r="J493" s="8">
        <v>403.703398</v>
      </c>
      <c r="K493" s="8">
        <v>403.703398</v>
      </c>
      <c r="L493" s="8"/>
      <c r="M493" s="9"/>
    </row>
    <row r="494" ht="30.9" customHeight="1" spans="1:13">
      <c r="A494" s="9"/>
      <c r="B494" s="9"/>
      <c r="C494" s="9"/>
      <c r="D494" s="10"/>
      <c r="E494" s="10" t="s">
        <v>2343</v>
      </c>
      <c r="F494" s="8">
        <v>52.2</v>
      </c>
      <c r="G494" s="8">
        <v>52.2</v>
      </c>
      <c r="H494" s="8"/>
      <c r="I494" s="8">
        <v>52.2</v>
      </c>
      <c r="J494" s="8">
        <v>52.2</v>
      </c>
      <c r="K494" s="8">
        <v>52.2</v>
      </c>
      <c r="L494" s="8"/>
      <c r="M494" s="9"/>
    </row>
    <row r="495" ht="22.75" customHeight="1" spans="1:13">
      <c r="A495" s="11" t="s">
        <v>795</v>
      </c>
      <c r="B495" s="11" t="s">
        <v>2432</v>
      </c>
      <c r="C495" s="11" t="s">
        <v>1106</v>
      </c>
      <c r="D495" s="12" t="s">
        <v>2344</v>
      </c>
      <c r="E495" s="10" t="s">
        <v>2345</v>
      </c>
      <c r="F495" s="13">
        <v>52.2</v>
      </c>
      <c r="G495" s="13">
        <v>52.2</v>
      </c>
      <c r="H495" s="13"/>
      <c r="I495" s="13">
        <v>52.2</v>
      </c>
      <c r="J495" s="13">
        <v>52.2</v>
      </c>
      <c r="K495" s="13">
        <v>52.2</v>
      </c>
      <c r="L495" s="13"/>
      <c r="M495" s="14" t="s">
        <v>1097</v>
      </c>
    </row>
    <row r="496" ht="30.9" customHeight="1" spans="1:13">
      <c r="A496" s="9"/>
      <c r="B496" s="9"/>
      <c r="C496" s="9"/>
      <c r="D496" s="10"/>
      <c r="E496" s="10" t="s">
        <v>2346</v>
      </c>
      <c r="F496" s="8">
        <v>10</v>
      </c>
      <c r="G496" s="8">
        <v>10</v>
      </c>
      <c r="H496" s="8"/>
      <c r="I496" s="8">
        <v>10</v>
      </c>
      <c r="J496" s="8">
        <v>10</v>
      </c>
      <c r="K496" s="8">
        <v>10</v>
      </c>
      <c r="L496" s="8"/>
      <c r="M496" s="9"/>
    </row>
    <row r="497" ht="22.75" customHeight="1" spans="1:13">
      <c r="A497" s="11" t="s">
        <v>795</v>
      </c>
      <c r="B497" s="11" t="s">
        <v>2432</v>
      </c>
      <c r="C497" s="11" t="s">
        <v>1106</v>
      </c>
      <c r="D497" s="12" t="s">
        <v>2344</v>
      </c>
      <c r="E497" s="10" t="s">
        <v>2370</v>
      </c>
      <c r="F497" s="13">
        <v>10</v>
      </c>
      <c r="G497" s="13">
        <v>10</v>
      </c>
      <c r="H497" s="13"/>
      <c r="I497" s="13">
        <v>10</v>
      </c>
      <c r="J497" s="13">
        <v>10</v>
      </c>
      <c r="K497" s="13">
        <v>10</v>
      </c>
      <c r="L497" s="13"/>
      <c r="M497" s="14" t="s">
        <v>2600</v>
      </c>
    </row>
    <row r="498" ht="30.9" customHeight="1" spans="1:13">
      <c r="A498" s="9"/>
      <c r="B498" s="9"/>
      <c r="C498" s="9"/>
      <c r="D498" s="10"/>
      <c r="E498" s="10" t="s">
        <v>2349</v>
      </c>
      <c r="F498" s="8">
        <v>30</v>
      </c>
      <c r="G498" s="8">
        <v>30</v>
      </c>
      <c r="H498" s="8"/>
      <c r="I498" s="8">
        <v>30</v>
      </c>
      <c r="J498" s="8">
        <v>30</v>
      </c>
      <c r="K498" s="8">
        <v>30</v>
      </c>
      <c r="L498" s="8"/>
      <c r="M498" s="9"/>
    </row>
    <row r="499" ht="22.75" customHeight="1" spans="1:13">
      <c r="A499" s="11" t="s">
        <v>795</v>
      </c>
      <c r="B499" s="11" t="s">
        <v>2432</v>
      </c>
      <c r="C499" s="11" t="s">
        <v>1106</v>
      </c>
      <c r="D499" s="12" t="s">
        <v>2344</v>
      </c>
      <c r="E499" s="10" t="s">
        <v>2601</v>
      </c>
      <c r="F499" s="13">
        <v>30</v>
      </c>
      <c r="G499" s="13">
        <v>30</v>
      </c>
      <c r="H499" s="13"/>
      <c r="I499" s="13">
        <v>30</v>
      </c>
      <c r="J499" s="13">
        <v>30</v>
      </c>
      <c r="K499" s="13">
        <v>30</v>
      </c>
      <c r="L499" s="13"/>
      <c r="M499" s="14" t="s">
        <v>2602</v>
      </c>
    </row>
    <row r="500" ht="22.75" customHeight="1" spans="1:13">
      <c r="A500" s="9"/>
      <c r="B500" s="9"/>
      <c r="C500" s="9"/>
      <c r="D500" s="10" t="s">
        <v>2603</v>
      </c>
      <c r="E500" s="10" t="s">
        <v>2604</v>
      </c>
      <c r="F500" s="8">
        <v>86.257792</v>
      </c>
      <c r="G500" s="8">
        <v>86.257792</v>
      </c>
      <c r="H500" s="8"/>
      <c r="I500" s="8">
        <v>86.257792</v>
      </c>
      <c r="J500" s="8">
        <v>86.257792</v>
      </c>
      <c r="K500" s="8">
        <v>86.257792</v>
      </c>
      <c r="L500" s="8">
        <v>0</v>
      </c>
      <c r="M500" s="9"/>
    </row>
    <row r="501" ht="30.9" customHeight="1" spans="1:13">
      <c r="A501" s="9"/>
      <c r="B501" s="9"/>
      <c r="C501" s="9"/>
      <c r="D501" s="10"/>
      <c r="E501" s="10" t="s">
        <v>2342</v>
      </c>
      <c r="F501" s="8">
        <v>75.057792</v>
      </c>
      <c r="G501" s="8">
        <v>75.057792</v>
      </c>
      <c r="H501" s="8"/>
      <c r="I501" s="8">
        <v>75.057792</v>
      </c>
      <c r="J501" s="8">
        <v>75.057792</v>
      </c>
      <c r="K501" s="8">
        <v>75.057792</v>
      </c>
      <c r="L501" s="8"/>
      <c r="M501" s="9"/>
    </row>
    <row r="502" ht="30.9" customHeight="1" spans="1:13">
      <c r="A502" s="9"/>
      <c r="B502" s="9"/>
      <c r="C502" s="9"/>
      <c r="D502" s="10"/>
      <c r="E502" s="10" t="s">
        <v>2343</v>
      </c>
      <c r="F502" s="8">
        <v>7.2</v>
      </c>
      <c r="G502" s="8">
        <v>7.2</v>
      </c>
      <c r="H502" s="8"/>
      <c r="I502" s="8">
        <v>7.2</v>
      </c>
      <c r="J502" s="8">
        <v>7.2</v>
      </c>
      <c r="K502" s="8">
        <v>7.2</v>
      </c>
      <c r="L502" s="8"/>
      <c r="M502" s="9"/>
    </row>
    <row r="503" ht="22.75" customHeight="1" spans="1:13">
      <c r="A503" s="11" t="s">
        <v>795</v>
      </c>
      <c r="B503" s="11" t="s">
        <v>1125</v>
      </c>
      <c r="C503" s="11" t="s">
        <v>1132</v>
      </c>
      <c r="D503" s="12" t="s">
        <v>2605</v>
      </c>
      <c r="E503" s="10" t="s">
        <v>2345</v>
      </c>
      <c r="F503" s="13">
        <v>7.2</v>
      </c>
      <c r="G503" s="13">
        <v>7.2</v>
      </c>
      <c r="H503" s="13"/>
      <c r="I503" s="13">
        <v>7.2</v>
      </c>
      <c r="J503" s="13">
        <v>7.2</v>
      </c>
      <c r="K503" s="13">
        <v>7.2</v>
      </c>
      <c r="L503" s="13"/>
      <c r="M503" s="14" t="s">
        <v>1097</v>
      </c>
    </row>
    <row r="504" ht="30.9" customHeight="1" spans="1:13">
      <c r="A504" s="9"/>
      <c r="B504" s="9"/>
      <c r="C504" s="9"/>
      <c r="D504" s="10"/>
      <c r="E504" s="10" t="s">
        <v>2346</v>
      </c>
      <c r="F504" s="8">
        <v>4</v>
      </c>
      <c r="G504" s="8">
        <v>4</v>
      </c>
      <c r="H504" s="8"/>
      <c r="I504" s="8">
        <v>4</v>
      </c>
      <c r="J504" s="8">
        <v>4</v>
      </c>
      <c r="K504" s="8">
        <v>4</v>
      </c>
      <c r="L504" s="8"/>
      <c r="M504" s="9"/>
    </row>
    <row r="505" ht="22.75" customHeight="1" spans="1:13">
      <c r="A505" s="11" t="s">
        <v>795</v>
      </c>
      <c r="B505" s="11" t="s">
        <v>1125</v>
      </c>
      <c r="C505" s="11" t="s">
        <v>1132</v>
      </c>
      <c r="D505" s="12" t="s">
        <v>2605</v>
      </c>
      <c r="E505" s="10" t="s">
        <v>2347</v>
      </c>
      <c r="F505" s="13">
        <v>4</v>
      </c>
      <c r="G505" s="13">
        <v>4</v>
      </c>
      <c r="H505" s="13"/>
      <c r="I505" s="13">
        <v>4</v>
      </c>
      <c r="J505" s="13">
        <v>4</v>
      </c>
      <c r="K505" s="13">
        <v>4</v>
      </c>
      <c r="L505" s="13"/>
      <c r="M505" s="14" t="s">
        <v>2348</v>
      </c>
    </row>
    <row r="506" ht="22.75" customHeight="1" spans="1:13">
      <c r="A506" s="9"/>
      <c r="B506" s="9"/>
      <c r="C506" s="9"/>
      <c r="D506" s="10" t="s">
        <v>795</v>
      </c>
      <c r="E506" s="10" t="s">
        <v>154</v>
      </c>
      <c r="F506" s="8">
        <v>1081.093296</v>
      </c>
      <c r="G506" s="8">
        <v>1081.093296</v>
      </c>
      <c r="H506" s="8"/>
      <c r="I506" s="8">
        <v>1081.093296</v>
      </c>
      <c r="J506" s="8">
        <v>1081.093296</v>
      </c>
      <c r="K506" s="8">
        <v>1081.093296</v>
      </c>
      <c r="L506" s="8">
        <v>0</v>
      </c>
      <c r="M506" s="9"/>
    </row>
    <row r="507" ht="22.75" customHeight="1" spans="1:13">
      <c r="A507" s="9"/>
      <c r="B507" s="9"/>
      <c r="C507" s="9"/>
      <c r="D507" s="10" t="s">
        <v>2606</v>
      </c>
      <c r="E507" s="10" t="s">
        <v>2607</v>
      </c>
      <c r="F507" s="8">
        <v>1081.093296</v>
      </c>
      <c r="G507" s="8">
        <v>1081.093296</v>
      </c>
      <c r="H507" s="8"/>
      <c r="I507" s="8">
        <v>1081.093296</v>
      </c>
      <c r="J507" s="8">
        <v>1081.093296</v>
      </c>
      <c r="K507" s="8">
        <v>1081.093296</v>
      </c>
      <c r="L507" s="8">
        <v>0</v>
      </c>
      <c r="M507" s="9"/>
    </row>
    <row r="508" ht="30.9" customHeight="1" spans="1:13">
      <c r="A508" s="9"/>
      <c r="B508" s="9"/>
      <c r="C508" s="9"/>
      <c r="D508" s="10"/>
      <c r="E508" s="10" t="s">
        <v>2342</v>
      </c>
      <c r="F508" s="8">
        <v>847.093296</v>
      </c>
      <c r="G508" s="8">
        <v>847.093296</v>
      </c>
      <c r="H508" s="8"/>
      <c r="I508" s="8">
        <v>847.093296</v>
      </c>
      <c r="J508" s="8">
        <v>847.093296</v>
      </c>
      <c r="K508" s="8">
        <v>847.093296</v>
      </c>
      <c r="L508" s="8"/>
      <c r="M508" s="9"/>
    </row>
    <row r="509" ht="30.9" customHeight="1" spans="1:13">
      <c r="A509" s="9"/>
      <c r="B509" s="9"/>
      <c r="C509" s="9"/>
      <c r="D509" s="10"/>
      <c r="E509" s="10" t="s">
        <v>2343</v>
      </c>
      <c r="F509" s="8">
        <v>99</v>
      </c>
      <c r="G509" s="8">
        <v>99</v>
      </c>
      <c r="H509" s="8"/>
      <c r="I509" s="8">
        <v>99</v>
      </c>
      <c r="J509" s="8">
        <v>99</v>
      </c>
      <c r="K509" s="8">
        <v>99</v>
      </c>
      <c r="L509" s="8"/>
      <c r="M509" s="9"/>
    </row>
    <row r="510" ht="22.75" customHeight="1" spans="1:13">
      <c r="A510" s="11" t="s">
        <v>889</v>
      </c>
      <c r="B510" s="11" t="s">
        <v>2313</v>
      </c>
      <c r="C510" s="11" t="s">
        <v>1106</v>
      </c>
      <c r="D510" s="12" t="s">
        <v>2344</v>
      </c>
      <c r="E510" s="10" t="s">
        <v>2345</v>
      </c>
      <c r="F510" s="13">
        <v>99</v>
      </c>
      <c r="G510" s="13">
        <v>99</v>
      </c>
      <c r="H510" s="13"/>
      <c r="I510" s="13">
        <v>99</v>
      </c>
      <c r="J510" s="13">
        <v>99</v>
      </c>
      <c r="K510" s="13">
        <v>99</v>
      </c>
      <c r="L510" s="13"/>
      <c r="M510" s="14" t="s">
        <v>1097</v>
      </c>
    </row>
    <row r="511" ht="30.9" customHeight="1" spans="1:13">
      <c r="A511" s="9"/>
      <c r="B511" s="9"/>
      <c r="C511" s="9"/>
      <c r="D511" s="10"/>
      <c r="E511" s="10" t="s">
        <v>2346</v>
      </c>
      <c r="F511" s="8">
        <v>75</v>
      </c>
      <c r="G511" s="8">
        <v>75</v>
      </c>
      <c r="H511" s="8"/>
      <c r="I511" s="8">
        <v>75</v>
      </c>
      <c r="J511" s="8">
        <v>75</v>
      </c>
      <c r="K511" s="8">
        <v>75</v>
      </c>
      <c r="L511" s="8"/>
      <c r="M511" s="9"/>
    </row>
    <row r="512" ht="22.75" customHeight="1" spans="1:13">
      <c r="A512" s="11" t="s">
        <v>889</v>
      </c>
      <c r="B512" s="11" t="s">
        <v>2313</v>
      </c>
      <c r="C512" s="11" t="s">
        <v>1106</v>
      </c>
      <c r="D512" s="12" t="s">
        <v>2344</v>
      </c>
      <c r="E512" s="10" t="s">
        <v>2370</v>
      </c>
      <c r="F512" s="13">
        <v>75</v>
      </c>
      <c r="G512" s="13">
        <v>75</v>
      </c>
      <c r="H512" s="13"/>
      <c r="I512" s="13">
        <v>75</v>
      </c>
      <c r="J512" s="13">
        <v>75</v>
      </c>
      <c r="K512" s="13">
        <v>75</v>
      </c>
      <c r="L512" s="13"/>
      <c r="M512" s="14" t="s">
        <v>2608</v>
      </c>
    </row>
    <row r="513" ht="30.9" customHeight="1" spans="1:13">
      <c r="A513" s="9"/>
      <c r="B513" s="9"/>
      <c r="C513" s="9"/>
      <c r="D513" s="10"/>
      <c r="E513" s="10" t="s">
        <v>2349</v>
      </c>
      <c r="F513" s="8">
        <v>60</v>
      </c>
      <c r="G513" s="8">
        <v>60</v>
      </c>
      <c r="H513" s="8"/>
      <c r="I513" s="8">
        <v>60</v>
      </c>
      <c r="J513" s="8">
        <v>60</v>
      </c>
      <c r="K513" s="8">
        <v>60</v>
      </c>
      <c r="L513" s="8"/>
      <c r="M513" s="9"/>
    </row>
    <row r="514" ht="45" customHeight="1" spans="1:13">
      <c r="A514" s="11" t="s">
        <v>889</v>
      </c>
      <c r="B514" s="11" t="s">
        <v>2313</v>
      </c>
      <c r="C514" s="11" t="s">
        <v>1106</v>
      </c>
      <c r="D514" s="12" t="s">
        <v>2344</v>
      </c>
      <c r="E514" s="10" t="s">
        <v>2609</v>
      </c>
      <c r="F514" s="13">
        <v>60</v>
      </c>
      <c r="G514" s="13">
        <v>60</v>
      </c>
      <c r="H514" s="13"/>
      <c r="I514" s="13">
        <v>60</v>
      </c>
      <c r="J514" s="13">
        <v>60</v>
      </c>
      <c r="K514" s="13">
        <v>60</v>
      </c>
      <c r="L514" s="13"/>
      <c r="M514" s="14" t="s">
        <v>2610</v>
      </c>
    </row>
    <row r="515" ht="22.75" customHeight="1" spans="1:13">
      <c r="A515" s="9"/>
      <c r="B515" s="9"/>
      <c r="C515" s="9"/>
      <c r="D515" s="10" t="s">
        <v>2611</v>
      </c>
      <c r="E515" s="10" t="s">
        <v>155</v>
      </c>
      <c r="F515" s="8">
        <v>232.965042</v>
      </c>
      <c r="G515" s="8">
        <v>232.965042</v>
      </c>
      <c r="H515" s="8"/>
      <c r="I515" s="8">
        <v>232.965042</v>
      </c>
      <c r="J515" s="8">
        <v>232.965042</v>
      </c>
      <c r="K515" s="8">
        <v>232.965042</v>
      </c>
      <c r="L515" s="8">
        <v>0</v>
      </c>
      <c r="M515" s="9"/>
    </row>
    <row r="516" ht="22.75" customHeight="1" spans="1:13">
      <c r="A516" s="9"/>
      <c r="B516" s="9"/>
      <c r="C516" s="9"/>
      <c r="D516" s="10" t="s">
        <v>2612</v>
      </c>
      <c r="E516" s="10" t="s">
        <v>2613</v>
      </c>
      <c r="F516" s="8">
        <v>232.965042</v>
      </c>
      <c r="G516" s="8">
        <v>232.965042</v>
      </c>
      <c r="H516" s="8"/>
      <c r="I516" s="8">
        <v>232.965042</v>
      </c>
      <c r="J516" s="8">
        <v>232.965042</v>
      </c>
      <c r="K516" s="8">
        <v>232.965042</v>
      </c>
      <c r="L516" s="8">
        <v>0</v>
      </c>
      <c r="M516" s="9"/>
    </row>
    <row r="517" ht="30.9" customHeight="1" spans="1:13">
      <c r="A517" s="9"/>
      <c r="B517" s="9"/>
      <c r="C517" s="9"/>
      <c r="D517" s="10"/>
      <c r="E517" s="10" t="s">
        <v>2342</v>
      </c>
      <c r="F517" s="8">
        <v>118.565042</v>
      </c>
      <c r="G517" s="8">
        <v>118.565042</v>
      </c>
      <c r="H517" s="8"/>
      <c r="I517" s="8">
        <v>118.565042</v>
      </c>
      <c r="J517" s="8">
        <v>118.565042</v>
      </c>
      <c r="K517" s="8">
        <v>118.565042</v>
      </c>
      <c r="L517" s="8"/>
      <c r="M517" s="9"/>
    </row>
    <row r="518" ht="30.9" customHeight="1" spans="1:13">
      <c r="A518" s="9"/>
      <c r="B518" s="9"/>
      <c r="C518" s="9"/>
      <c r="D518" s="10"/>
      <c r="E518" s="10" t="s">
        <v>2343</v>
      </c>
      <c r="F518" s="8">
        <v>14.4</v>
      </c>
      <c r="G518" s="8">
        <v>14.4</v>
      </c>
      <c r="H518" s="8"/>
      <c r="I518" s="8">
        <v>14.4</v>
      </c>
      <c r="J518" s="8">
        <v>14.4</v>
      </c>
      <c r="K518" s="8">
        <v>14.4</v>
      </c>
      <c r="L518" s="8"/>
      <c r="M518" s="9"/>
    </row>
    <row r="519" ht="22.75" customHeight="1" spans="1:13">
      <c r="A519" s="11" t="s">
        <v>795</v>
      </c>
      <c r="B519" s="11" t="s">
        <v>1125</v>
      </c>
      <c r="C519" s="11" t="s">
        <v>1125</v>
      </c>
      <c r="D519" s="12" t="s">
        <v>2614</v>
      </c>
      <c r="E519" s="10" t="s">
        <v>2345</v>
      </c>
      <c r="F519" s="13">
        <v>14.4</v>
      </c>
      <c r="G519" s="13">
        <v>14.4</v>
      </c>
      <c r="H519" s="13"/>
      <c r="I519" s="13">
        <v>14.4</v>
      </c>
      <c r="J519" s="13">
        <v>14.4</v>
      </c>
      <c r="K519" s="13">
        <v>14.4</v>
      </c>
      <c r="L519" s="13"/>
      <c r="M519" s="14" t="s">
        <v>1097</v>
      </c>
    </row>
    <row r="520" ht="30.9" customHeight="1" spans="1:13">
      <c r="A520" s="9"/>
      <c r="B520" s="9"/>
      <c r="C520" s="9"/>
      <c r="D520" s="10"/>
      <c r="E520" s="10" t="s">
        <v>2346</v>
      </c>
      <c r="F520" s="8">
        <v>21</v>
      </c>
      <c r="G520" s="8">
        <v>21</v>
      </c>
      <c r="H520" s="8"/>
      <c r="I520" s="8">
        <v>21</v>
      </c>
      <c r="J520" s="8">
        <v>21</v>
      </c>
      <c r="K520" s="8">
        <v>21</v>
      </c>
      <c r="L520" s="8"/>
      <c r="M520" s="9"/>
    </row>
    <row r="521" ht="22.75" customHeight="1" spans="1:13">
      <c r="A521" s="11" t="s">
        <v>795</v>
      </c>
      <c r="B521" s="11" t="s">
        <v>1125</v>
      </c>
      <c r="C521" s="11" t="s">
        <v>1125</v>
      </c>
      <c r="D521" s="12" t="s">
        <v>2614</v>
      </c>
      <c r="E521" s="10" t="s">
        <v>2370</v>
      </c>
      <c r="F521" s="13">
        <v>5</v>
      </c>
      <c r="G521" s="13">
        <v>5</v>
      </c>
      <c r="H521" s="13"/>
      <c r="I521" s="13">
        <v>5</v>
      </c>
      <c r="J521" s="13">
        <v>5</v>
      </c>
      <c r="K521" s="13">
        <v>5</v>
      </c>
      <c r="L521" s="13"/>
      <c r="M521" s="14" t="s">
        <v>2371</v>
      </c>
    </row>
    <row r="522" ht="22.75" customHeight="1" spans="1:13">
      <c r="A522" s="11" t="s">
        <v>795</v>
      </c>
      <c r="B522" s="11" t="s">
        <v>1125</v>
      </c>
      <c r="C522" s="11" t="s">
        <v>1125</v>
      </c>
      <c r="D522" s="12" t="s">
        <v>2614</v>
      </c>
      <c r="E522" s="10" t="s">
        <v>2347</v>
      </c>
      <c r="F522" s="13">
        <v>16</v>
      </c>
      <c r="G522" s="13">
        <v>16</v>
      </c>
      <c r="H522" s="13"/>
      <c r="I522" s="13">
        <v>16</v>
      </c>
      <c r="J522" s="13">
        <v>16</v>
      </c>
      <c r="K522" s="13">
        <v>16</v>
      </c>
      <c r="L522" s="13"/>
      <c r="M522" s="14" t="s">
        <v>2348</v>
      </c>
    </row>
    <row r="523" ht="30.9" customHeight="1" spans="1:13">
      <c r="A523" s="9"/>
      <c r="B523" s="9"/>
      <c r="C523" s="9"/>
      <c r="D523" s="10"/>
      <c r="E523" s="10" t="s">
        <v>2349</v>
      </c>
      <c r="F523" s="8">
        <v>79</v>
      </c>
      <c r="G523" s="8">
        <v>79</v>
      </c>
      <c r="H523" s="8"/>
      <c r="I523" s="8">
        <v>79</v>
      </c>
      <c r="J523" s="8">
        <v>79</v>
      </c>
      <c r="K523" s="8">
        <v>79</v>
      </c>
      <c r="L523" s="8"/>
      <c r="M523" s="9"/>
    </row>
    <row r="524" ht="46" customHeight="1" spans="1:13">
      <c r="A524" s="11" t="s">
        <v>795</v>
      </c>
      <c r="B524" s="11" t="s">
        <v>2432</v>
      </c>
      <c r="C524" s="11" t="s">
        <v>2366</v>
      </c>
      <c r="D524" s="12" t="s">
        <v>2367</v>
      </c>
      <c r="E524" s="10" t="s">
        <v>2615</v>
      </c>
      <c r="F524" s="13">
        <v>79</v>
      </c>
      <c r="G524" s="13">
        <v>79</v>
      </c>
      <c r="H524" s="13"/>
      <c r="I524" s="13">
        <v>79</v>
      </c>
      <c r="J524" s="13">
        <v>79</v>
      </c>
      <c r="K524" s="13">
        <v>79</v>
      </c>
      <c r="L524" s="13"/>
      <c r="M524" s="14" t="s">
        <v>2616</v>
      </c>
    </row>
    <row r="525" ht="22.75" customHeight="1" spans="1:13">
      <c r="A525" s="9"/>
      <c r="B525" s="9"/>
      <c r="C525" s="9"/>
      <c r="D525" s="10" t="s">
        <v>889</v>
      </c>
      <c r="E525" s="10" t="s">
        <v>156</v>
      </c>
      <c r="F525" s="8">
        <v>172.356428</v>
      </c>
      <c r="G525" s="8">
        <v>172.356428</v>
      </c>
      <c r="H525" s="8"/>
      <c r="I525" s="8">
        <v>172.356428</v>
      </c>
      <c r="J525" s="8">
        <v>172.356428</v>
      </c>
      <c r="K525" s="8">
        <v>172.356428</v>
      </c>
      <c r="L525" s="8">
        <v>0</v>
      </c>
      <c r="M525" s="9"/>
    </row>
    <row r="526" ht="22.75" customHeight="1" spans="1:13">
      <c r="A526" s="9"/>
      <c r="B526" s="9"/>
      <c r="C526" s="9"/>
      <c r="D526" s="10" t="s">
        <v>2617</v>
      </c>
      <c r="E526" s="10" t="s">
        <v>2618</v>
      </c>
      <c r="F526" s="8">
        <v>172.356428</v>
      </c>
      <c r="G526" s="8">
        <v>172.356428</v>
      </c>
      <c r="H526" s="8"/>
      <c r="I526" s="8">
        <v>172.356428</v>
      </c>
      <c r="J526" s="8">
        <v>172.356428</v>
      </c>
      <c r="K526" s="8">
        <v>172.356428</v>
      </c>
      <c r="L526" s="8">
        <v>0</v>
      </c>
      <c r="M526" s="9"/>
    </row>
    <row r="527" ht="30.9" customHeight="1" spans="1:13">
      <c r="A527" s="9"/>
      <c r="B527" s="9"/>
      <c r="C527" s="9"/>
      <c r="D527" s="10"/>
      <c r="E527" s="10" t="s">
        <v>2342</v>
      </c>
      <c r="F527" s="8">
        <v>138.156428</v>
      </c>
      <c r="G527" s="8">
        <v>138.156428</v>
      </c>
      <c r="H527" s="8"/>
      <c r="I527" s="8">
        <v>138.156428</v>
      </c>
      <c r="J527" s="8">
        <v>138.156428</v>
      </c>
      <c r="K527" s="8">
        <v>138.156428</v>
      </c>
      <c r="L527" s="8"/>
      <c r="M527" s="9"/>
    </row>
    <row r="528" ht="30.9" customHeight="1" spans="1:13">
      <c r="A528" s="9"/>
      <c r="B528" s="9"/>
      <c r="C528" s="9"/>
      <c r="D528" s="10"/>
      <c r="E528" s="10" t="s">
        <v>2343</v>
      </c>
      <c r="F528" s="8">
        <v>16.2</v>
      </c>
      <c r="G528" s="8">
        <v>16.2</v>
      </c>
      <c r="H528" s="8"/>
      <c r="I528" s="8">
        <v>16.2</v>
      </c>
      <c r="J528" s="8">
        <v>16.2</v>
      </c>
      <c r="K528" s="8">
        <v>16.2</v>
      </c>
      <c r="L528" s="8"/>
      <c r="M528" s="9"/>
    </row>
    <row r="529" ht="22.75" customHeight="1" spans="1:13">
      <c r="A529" s="11" t="s">
        <v>889</v>
      </c>
      <c r="B529" s="11" t="s">
        <v>1132</v>
      </c>
      <c r="C529" s="11" t="s">
        <v>2315</v>
      </c>
      <c r="D529" s="12" t="s">
        <v>2586</v>
      </c>
      <c r="E529" s="10" t="s">
        <v>2345</v>
      </c>
      <c r="F529" s="13">
        <v>16.2</v>
      </c>
      <c r="G529" s="13">
        <v>16.2</v>
      </c>
      <c r="H529" s="13"/>
      <c r="I529" s="13">
        <v>16.2</v>
      </c>
      <c r="J529" s="13">
        <v>16.2</v>
      </c>
      <c r="K529" s="13">
        <v>16.2</v>
      </c>
      <c r="L529" s="13"/>
      <c r="M529" s="14" t="s">
        <v>1097</v>
      </c>
    </row>
    <row r="530" ht="30.9" customHeight="1" spans="1:13">
      <c r="A530" s="9"/>
      <c r="B530" s="9"/>
      <c r="C530" s="9"/>
      <c r="D530" s="10"/>
      <c r="E530" s="10" t="s">
        <v>2346</v>
      </c>
      <c r="F530" s="8">
        <v>18</v>
      </c>
      <c r="G530" s="8">
        <v>18</v>
      </c>
      <c r="H530" s="8"/>
      <c r="I530" s="8">
        <v>18</v>
      </c>
      <c r="J530" s="8">
        <v>18</v>
      </c>
      <c r="K530" s="8">
        <v>18</v>
      </c>
      <c r="L530" s="8"/>
      <c r="M530" s="9"/>
    </row>
    <row r="531" ht="22.75" customHeight="1" spans="1:13">
      <c r="A531" s="11" t="s">
        <v>889</v>
      </c>
      <c r="B531" s="11" t="s">
        <v>1132</v>
      </c>
      <c r="C531" s="11" t="s">
        <v>2315</v>
      </c>
      <c r="D531" s="12" t="s">
        <v>2586</v>
      </c>
      <c r="E531" s="10" t="s">
        <v>2347</v>
      </c>
      <c r="F531" s="13">
        <v>18</v>
      </c>
      <c r="G531" s="13">
        <v>18</v>
      </c>
      <c r="H531" s="13"/>
      <c r="I531" s="13">
        <v>18</v>
      </c>
      <c r="J531" s="13">
        <v>18</v>
      </c>
      <c r="K531" s="13">
        <v>18</v>
      </c>
      <c r="L531" s="13"/>
      <c r="M531" s="14" t="s">
        <v>2348</v>
      </c>
    </row>
    <row r="532" ht="22.75" customHeight="1" spans="1:13">
      <c r="A532" s="9"/>
      <c r="B532" s="9"/>
      <c r="C532" s="9"/>
      <c r="D532" s="10" t="s">
        <v>1863</v>
      </c>
      <c r="E532" s="10" t="s">
        <v>157</v>
      </c>
      <c r="F532" s="8">
        <v>839.607582</v>
      </c>
      <c r="G532" s="8">
        <v>839.607582</v>
      </c>
      <c r="H532" s="8"/>
      <c r="I532" s="8">
        <v>839.607582</v>
      </c>
      <c r="J532" s="8">
        <v>839.607582</v>
      </c>
      <c r="K532" s="8">
        <v>839.607582</v>
      </c>
      <c r="L532" s="8">
        <v>0</v>
      </c>
      <c r="M532" s="9"/>
    </row>
    <row r="533" ht="22.75" customHeight="1" spans="1:13">
      <c r="A533" s="9"/>
      <c r="B533" s="9"/>
      <c r="C533" s="9"/>
      <c r="D533" s="10" t="s">
        <v>2619</v>
      </c>
      <c r="E533" s="10" t="s">
        <v>2620</v>
      </c>
      <c r="F533" s="8">
        <v>509.630354</v>
      </c>
      <c r="G533" s="8">
        <v>509.630354</v>
      </c>
      <c r="H533" s="8"/>
      <c r="I533" s="8">
        <v>509.630354</v>
      </c>
      <c r="J533" s="8">
        <v>509.630354</v>
      </c>
      <c r="K533" s="8">
        <v>509.630354</v>
      </c>
      <c r="L533" s="8">
        <v>0</v>
      </c>
      <c r="M533" s="9"/>
    </row>
    <row r="534" ht="30.9" customHeight="1" spans="1:13">
      <c r="A534" s="9"/>
      <c r="B534" s="9"/>
      <c r="C534" s="9"/>
      <c r="D534" s="10"/>
      <c r="E534" s="10" t="s">
        <v>2342</v>
      </c>
      <c r="F534" s="8">
        <v>381.830354</v>
      </c>
      <c r="G534" s="8">
        <v>381.830354</v>
      </c>
      <c r="H534" s="8"/>
      <c r="I534" s="8">
        <v>381.830354</v>
      </c>
      <c r="J534" s="8">
        <v>381.830354</v>
      </c>
      <c r="K534" s="8">
        <v>381.830354</v>
      </c>
      <c r="L534" s="8"/>
      <c r="M534" s="9"/>
    </row>
    <row r="535" ht="30.9" customHeight="1" spans="1:13">
      <c r="A535" s="9"/>
      <c r="B535" s="9"/>
      <c r="C535" s="9"/>
      <c r="D535" s="10"/>
      <c r="E535" s="10" t="s">
        <v>2343</v>
      </c>
      <c r="F535" s="8">
        <v>37.8</v>
      </c>
      <c r="G535" s="8">
        <v>37.8</v>
      </c>
      <c r="H535" s="8"/>
      <c r="I535" s="8">
        <v>37.8</v>
      </c>
      <c r="J535" s="8">
        <v>37.8</v>
      </c>
      <c r="K535" s="8">
        <v>37.8</v>
      </c>
      <c r="L535" s="8"/>
      <c r="M535" s="9"/>
    </row>
    <row r="536" ht="22.75" customHeight="1" spans="1:13">
      <c r="A536" s="11" t="s">
        <v>592</v>
      </c>
      <c r="B536" s="11" t="s">
        <v>2299</v>
      </c>
      <c r="C536" s="11" t="s">
        <v>1106</v>
      </c>
      <c r="D536" s="12" t="s">
        <v>2344</v>
      </c>
      <c r="E536" s="10" t="s">
        <v>2345</v>
      </c>
      <c r="F536" s="13">
        <v>37.8</v>
      </c>
      <c r="G536" s="13">
        <v>37.8</v>
      </c>
      <c r="H536" s="13"/>
      <c r="I536" s="13">
        <v>37.8</v>
      </c>
      <c r="J536" s="13">
        <v>37.8</v>
      </c>
      <c r="K536" s="13">
        <v>37.8</v>
      </c>
      <c r="L536" s="13"/>
      <c r="M536" s="14" t="s">
        <v>1097</v>
      </c>
    </row>
    <row r="537" ht="30.9" customHeight="1" spans="1:13">
      <c r="A537" s="9"/>
      <c r="B537" s="9"/>
      <c r="C537" s="9"/>
      <c r="D537" s="10"/>
      <c r="E537" s="10" t="s">
        <v>2346</v>
      </c>
      <c r="F537" s="8">
        <v>10</v>
      </c>
      <c r="G537" s="8">
        <v>10</v>
      </c>
      <c r="H537" s="8"/>
      <c r="I537" s="8">
        <v>10</v>
      </c>
      <c r="J537" s="8">
        <v>10</v>
      </c>
      <c r="K537" s="8">
        <v>10</v>
      </c>
      <c r="L537" s="8"/>
      <c r="M537" s="9"/>
    </row>
    <row r="538" ht="22.75" customHeight="1" spans="1:13">
      <c r="A538" s="11" t="s">
        <v>592</v>
      </c>
      <c r="B538" s="11" t="s">
        <v>2299</v>
      </c>
      <c r="C538" s="11" t="s">
        <v>1106</v>
      </c>
      <c r="D538" s="12" t="s">
        <v>2344</v>
      </c>
      <c r="E538" s="10" t="s">
        <v>2370</v>
      </c>
      <c r="F538" s="13">
        <v>10</v>
      </c>
      <c r="G538" s="13">
        <v>10</v>
      </c>
      <c r="H538" s="13"/>
      <c r="I538" s="13">
        <v>10</v>
      </c>
      <c r="J538" s="13">
        <v>10</v>
      </c>
      <c r="K538" s="13">
        <v>10</v>
      </c>
      <c r="L538" s="13"/>
      <c r="M538" s="14" t="s">
        <v>2600</v>
      </c>
    </row>
    <row r="539" ht="30.9" customHeight="1" spans="1:13">
      <c r="A539" s="9"/>
      <c r="B539" s="9"/>
      <c r="C539" s="9"/>
      <c r="D539" s="10"/>
      <c r="E539" s="10" t="s">
        <v>2349</v>
      </c>
      <c r="F539" s="8">
        <v>80</v>
      </c>
      <c r="G539" s="8">
        <v>80</v>
      </c>
      <c r="H539" s="8"/>
      <c r="I539" s="8">
        <v>80</v>
      </c>
      <c r="J539" s="8">
        <v>80</v>
      </c>
      <c r="K539" s="8">
        <v>80</v>
      </c>
      <c r="L539" s="8"/>
      <c r="M539" s="9"/>
    </row>
    <row r="540" ht="22.75" customHeight="1" spans="1:13">
      <c r="A540" s="11" t="s">
        <v>592</v>
      </c>
      <c r="B540" s="11" t="s">
        <v>2299</v>
      </c>
      <c r="C540" s="11" t="s">
        <v>1106</v>
      </c>
      <c r="D540" s="12" t="s">
        <v>2344</v>
      </c>
      <c r="E540" s="10" t="s">
        <v>2621</v>
      </c>
      <c r="F540" s="13">
        <v>80</v>
      </c>
      <c r="G540" s="13">
        <v>80</v>
      </c>
      <c r="H540" s="13"/>
      <c r="I540" s="13">
        <v>80</v>
      </c>
      <c r="J540" s="13">
        <v>80</v>
      </c>
      <c r="K540" s="13">
        <v>80</v>
      </c>
      <c r="L540" s="13"/>
      <c r="M540" s="14" t="s">
        <v>2622</v>
      </c>
    </row>
    <row r="541" ht="22.75" customHeight="1" spans="1:13">
      <c r="A541" s="9"/>
      <c r="B541" s="9"/>
      <c r="C541" s="9"/>
      <c r="D541" s="10" t="s">
        <v>2623</v>
      </c>
      <c r="E541" s="10" t="s">
        <v>2624</v>
      </c>
      <c r="F541" s="8">
        <v>102.01271</v>
      </c>
      <c r="G541" s="8">
        <v>102.01271</v>
      </c>
      <c r="H541" s="8"/>
      <c r="I541" s="8">
        <v>102.01271</v>
      </c>
      <c r="J541" s="8">
        <v>102.01271</v>
      </c>
      <c r="K541" s="8">
        <v>102.01271</v>
      </c>
      <c r="L541" s="8">
        <v>0</v>
      </c>
      <c r="M541" s="9"/>
    </row>
    <row r="542" ht="30.9" customHeight="1" spans="1:13">
      <c r="A542" s="9"/>
      <c r="B542" s="9"/>
      <c r="C542" s="9"/>
      <c r="D542" s="10"/>
      <c r="E542" s="10" t="s">
        <v>2342</v>
      </c>
      <c r="F542" s="8">
        <v>82.41271</v>
      </c>
      <c r="G542" s="8">
        <v>82.41271</v>
      </c>
      <c r="H542" s="8"/>
      <c r="I542" s="8">
        <v>82.41271</v>
      </c>
      <c r="J542" s="8">
        <v>82.41271</v>
      </c>
      <c r="K542" s="8">
        <v>82.41271</v>
      </c>
      <c r="L542" s="8"/>
      <c r="M542" s="9"/>
    </row>
    <row r="543" ht="30.9" customHeight="1" spans="1:13">
      <c r="A543" s="9"/>
      <c r="B543" s="9"/>
      <c r="C543" s="9"/>
      <c r="D543" s="10"/>
      <c r="E543" s="10" t="s">
        <v>2343</v>
      </c>
      <c r="F543" s="8">
        <v>12.6</v>
      </c>
      <c r="G543" s="8">
        <v>12.6</v>
      </c>
      <c r="H543" s="8"/>
      <c r="I543" s="8">
        <v>12.6</v>
      </c>
      <c r="J543" s="8">
        <v>12.6</v>
      </c>
      <c r="K543" s="8">
        <v>12.6</v>
      </c>
      <c r="L543" s="8"/>
      <c r="M543" s="9"/>
    </row>
    <row r="544" ht="22.75" customHeight="1" spans="1:13">
      <c r="A544" s="11" t="s">
        <v>592</v>
      </c>
      <c r="B544" s="11" t="s">
        <v>2299</v>
      </c>
      <c r="C544" s="11" t="s">
        <v>2366</v>
      </c>
      <c r="D544" s="12" t="s">
        <v>2367</v>
      </c>
      <c r="E544" s="10" t="s">
        <v>2345</v>
      </c>
      <c r="F544" s="13">
        <v>12.6</v>
      </c>
      <c r="G544" s="13">
        <v>12.6</v>
      </c>
      <c r="H544" s="13"/>
      <c r="I544" s="13">
        <v>12.6</v>
      </c>
      <c r="J544" s="13">
        <v>12.6</v>
      </c>
      <c r="K544" s="13">
        <v>12.6</v>
      </c>
      <c r="L544" s="13"/>
      <c r="M544" s="14" t="s">
        <v>1097</v>
      </c>
    </row>
    <row r="545" ht="30.9" customHeight="1" spans="1:13">
      <c r="A545" s="9"/>
      <c r="B545" s="9"/>
      <c r="C545" s="9"/>
      <c r="D545" s="10"/>
      <c r="E545" s="10" t="s">
        <v>2346</v>
      </c>
      <c r="F545" s="8">
        <v>7</v>
      </c>
      <c r="G545" s="8">
        <v>7</v>
      </c>
      <c r="H545" s="8"/>
      <c r="I545" s="8">
        <v>7</v>
      </c>
      <c r="J545" s="8">
        <v>7</v>
      </c>
      <c r="K545" s="8">
        <v>7</v>
      </c>
      <c r="L545" s="8"/>
      <c r="M545" s="9"/>
    </row>
    <row r="546" ht="22.75" customHeight="1" spans="1:13">
      <c r="A546" s="11" t="s">
        <v>592</v>
      </c>
      <c r="B546" s="11" t="s">
        <v>2299</v>
      </c>
      <c r="C546" s="11" t="s">
        <v>2366</v>
      </c>
      <c r="D546" s="12" t="s">
        <v>2367</v>
      </c>
      <c r="E546" s="10" t="s">
        <v>2347</v>
      </c>
      <c r="F546" s="13">
        <v>7</v>
      </c>
      <c r="G546" s="13">
        <v>7</v>
      </c>
      <c r="H546" s="13"/>
      <c r="I546" s="13">
        <v>7</v>
      </c>
      <c r="J546" s="13">
        <v>7</v>
      </c>
      <c r="K546" s="13">
        <v>7</v>
      </c>
      <c r="L546" s="13"/>
      <c r="M546" s="14" t="s">
        <v>2348</v>
      </c>
    </row>
    <row r="547" ht="22.75" customHeight="1" spans="1:13">
      <c r="A547" s="9"/>
      <c r="B547" s="9"/>
      <c r="C547" s="9"/>
      <c r="D547" s="10" t="s">
        <v>2625</v>
      </c>
      <c r="E547" s="10" t="s">
        <v>2626</v>
      </c>
      <c r="F547" s="8">
        <v>227.964518</v>
      </c>
      <c r="G547" s="8">
        <v>227.964518</v>
      </c>
      <c r="H547" s="8"/>
      <c r="I547" s="8">
        <v>227.964518</v>
      </c>
      <c r="J547" s="8">
        <v>227.964518</v>
      </c>
      <c r="K547" s="8">
        <v>227.964518</v>
      </c>
      <c r="L547" s="8">
        <v>0</v>
      </c>
      <c r="M547" s="9"/>
    </row>
    <row r="548" ht="30.9" customHeight="1" spans="1:13">
      <c r="A548" s="9"/>
      <c r="B548" s="9"/>
      <c r="C548" s="9"/>
      <c r="D548" s="10"/>
      <c r="E548" s="10" t="s">
        <v>2342</v>
      </c>
      <c r="F548" s="8">
        <v>129.764518</v>
      </c>
      <c r="G548" s="8">
        <v>129.764518</v>
      </c>
      <c r="H548" s="8"/>
      <c r="I548" s="8">
        <v>129.764518</v>
      </c>
      <c r="J548" s="8">
        <v>129.764518</v>
      </c>
      <c r="K548" s="8">
        <v>129.764518</v>
      </c>
      <c r="L548" s="8"/>
      <c r="M548" s="9"/>
    </row>
    <row r="549" ht="30.9" customHeight="1" spans="1:13">
      <c r="A549" s="9"/>
      <c r="B549" s="9"/>
      <c r="C549" s="9"/>
      <c r="D549" s="10"/>
      <c r="E549" s="10" t="s">
        <v>2343</v>
      </c>
      <c r="F549" s="8">
        <v>16.2</v>
      </c>
      <c r="G549" s="8">
        <v>16.2</v>
      </c>
      <c r="H549" s="8"/>
      <c r="I549" s="8">
        <v>16.2</v>
      </c>
      <c r="J549" s="8">
        <v>16.2</v>
      </c>
      <c r="K549" s="8">
        <v>16.2</v>
      </c>
      <c r="L549" s="8"/>
      <c r="M549" s="9"/>
    </row>
    <row r="550" ht="22.75" customHeight="1" spans="1:13">
      <c r="A550" s="11" t="s">
        <v>592</v>
      </c>
      <c r="B550" s="11" t="s">
        <v>2299</v>
      </c>
      <c r="C550" s="11" t="s">
        <v>2366</v>
      </c>
      <c r="D550" s="12" t="s">
        <v>2367</v>
      </c>
      <c r="E550" s="10" t="s">
        <v>2345</v>
      </c>
      <c r="F550" s="13">
        <v>16.2</v>
      </c>
      <c r="G550" s="13">
        <v>16.2</v>
      </c>
      <c r="H550" s="13"/>
      <c r="I550" s="13">
        <v>16.2</v>
      </c>
      <c r="J550" s="13">
        <v>16.2</v>
      </c>
      <c r="K550" s="13">
        <v>16.2</v>
      </c>
      <c r="L550" s="13"/>
      <c r="M550" s="14" t="s">
        <v>1097</v>
      </c>
    </row>
    <row r="551" ht="30.9" customHeight="1" spans="1:13">
      <c r="A551" s="9"/>
      <c r="B551" s="9"/>
      <c r="C551" s="9"/>
      <c r="D551" s="10"/>
      <c r="E551" s="10" t="s">
        <v>2346</v>
      </c>
      <c r="F551" s="8">
        <v>9</v>
      </c>
      <c r="G551" s="8">
        <v>9</v>
      </c>
      <c r="H551" s="8"/>
      <c r="I551" s="8">
        <v>9</v>
      </c>
      <c r="J551" s="8">
        <v>9</v>
      </c>
      <c r="K551" s="8">
        <v>9</v>
      </c>
      <c r="L551" s="8"/>
      <c r="M551" s="9"/>
    </row>
    <row r="552" ht="22.75" customHeight="1" spans="1:13">
      <c r="A552" s="11" t="s">
        <v>592</v>
      </c>
      <c r="B552" s="11" t="s">
        <v>2299</v>
      </c>
      <c r="C552" s="11" t="s">
        <v>2366</v>
      </c>
      <c r="D552" s="12" t="s">
        <v>2367</v>
      </c>
      <c r="E552" s="10" t="s">
        <v>2347</v>
      </c>
      <c r="F552" s="13">
        <v>9</v>
      </c>
      <c r="G552" s="13">
        <v>9</v>
      </c>
      <c r="H552" s="13"/>
      <c r="I552" s="13">
        <v>9</v>
      </c>
      <c r="J552" s="13">
        <v>9</v>
      </c>
      <c r="K552" s="13">
        <v>9</v>
      </c>
      <c r="L552" s="13"/>
      <c r="M552" s="14" t="s">
        <v>2348</v>
      </c>
    </row>
    <row r="553" ht="30.9" customHeight="1" spans="1:13">
      <c r="A553" s="9"/>
      <c r="B553" s="9"/>
      <c r="C553" s="9"/>
      <c r="D553" s="10"/>
      <c r="E553" s="10" t="s">
        <v>2349</v>
      </c>
      <c r="F553" s="8">
        <v>73</v>
      </c>
      <c r="G553" s="8">
        <v>73</v>
      </c>
      <c r="H553" s="8"/>
      <c r="I553" s="8">
        <v>73</v>
      </c>
      <c r="J553" s="8">
        <v>73</v>
      </c>
      <c r="K553" s="8">
        <v>73</v>
      </c>
      <c r="L553" s="8"/>
      <c r="M553" s="9"/>
    </row>
    <row r="554" ht="22.75" customHeight="1" spans="1:13">
      <c r="A554" s="11" t="s">
        <v>592</v>
      </c>
      <c r="B554" s="11" t="s">
        <v>2299</v>
      </c>
      <c r="C554" s="11" t="s">
        <v>2366</v>
      </c>
      <c r="D554" s="12" t="s">
        <v>2367</v>
      </c>
      <c r="E554" s="10" t="s">
        <v>2627</v>
      </c>
      <c r="F554" s="13">
        <v>18</v>
      </c>
      <c r="G554" s="13">
        <v>18</v>
      </c>
      <c r="H554" s="13"/>
      <c r="I554" s="13">
        <v>18</v>
      </c>
      <c r="J554" s="13">
        <v>18</v>
      </c>
      <c r="K554" s="13">
        <v>18</v>
      </c>
      <c r="L554" s="13"/>
      <c r="M554" s="14" t="s">
        <v>2628</v>
      </c>
    </row>
    <row r="555" ht="22.75" customHeight="1" spans="1:13">
      <c r="A555" s="11" t="s">
        <v>592</v>
      </c>
      <c r="B555" s="11" t="s">
        <v>2299</v>
      </c>
      <c r="C555" s="11" t="s">
        <v>2366</v>
      </c>
      <c r="D555" s="12" t="s">
        <v>2367</v>
      </c>
      <c r="E555" s="10" t="s">
        <v>2629</v>
      </c>
      <c r="F555" s="13">
        <v>55</v>
      </c>
      <c r="G555" s="13">
        <v>55</v>
      </c>
      <c r="H555" s="13"/>
      <c r="I555" s="13">
        <v>55</v>
      </c>
      <c r="J555" s="13">
        <v>55</v>
      </c>
      <c r="K555" s="13">
        <v>55</v>
      </c>
      <c r="L555" s="13"/>
      <c r="M555" s="14" t="s">
        <v>1489</v>
      </c>
    </row>
    <row r="556" ht="22.75" customHeight="1" spans="1:13">
      <c r="A556" s="9"/>
      <c r="B556" s="9"/>
      <c r="C556" s="9"/>
      <c r="D556" s="10" t="s">
        <v>2284</v>
      </c>
      <c r="E556" s="10" t="s">
        <v>160</v>
      </c>
      <c r="F556" s="8">
        <v>156.311544</v>
      </c>
      <c r="G556" s="8">
        <v>156.311544</v>
      </c>
      <c r="H556" s="8"/>
      <c r="I556" s="8">
        <v>156.311544</v>
      </c>
      <c r="J556" s="8">
        <v>156.311544</v>
      </c>
      <c r="K556" s="8">
        <v>156.311544</v>
      </c>
      <c r="L556" s="8">
        <v>0</v>
      </c>
      <c r="M556" s="9"/>
    </row>
    <row r="557" ht="22.75" customHeight="1" spans="1:13">
      <c r="A557" s="9"/>
      <c r="B557" s="9"/>
      <c r="C557" s="9"/>
      <c r="D557" s="10" t="s">
        <v>2630</v>
      </c>
      <c r="E557" s="10" t="s">
        <v>2631</v>
      </c>
      <c r="F557" s="8">
        <v>156.311544</v>
      </c>
      <c r="G557" s="8">
        <v>156.311544</v>
      </c>
      <c r="H557" s="8"/>
      <c r="I557" s="8">
        <v>156.311544</v>
      </c>
      <c r="J557" s="8">
        <v>156.311544</v>
      </c>
      <c r="K557" s="8">
        <v>156.311544</v>
      </c>
      <c r="L557" s="8">
        <v>0</v>
      </c>
      <c r="M557" s="9"/>
    </row>
    <row r="558" ht="30.9" customHeight="1" spans="1:13">
      <c r="A558" s="9"/>
      <c r="B558" s="9"/>
      <c r="C558" s="9"/>
      <c r="D558" s="10"/>
      <c r="E558" s="10" t="s">
        <v>2342</v>
      </c>
      <c r="F558" s="8">
        <v>119.711544</v>
      </c>
      <c r="G558" s="8">
        <v>119.711544</v>
      </c>
      <c r="H558" s="8"/>
      <c r="I558" s="8">
        <v>119.711544</v>
      </c>
      <c r="J558" s="8">
        <v>119.711544</v>
      </c>
      <c r="K558" s="8">
        <v>119.711544</v>
      </c>
      <c r="L558" s="8"/>
      <c r="M558" s="9"/>
    </row>
    <row r="559" ht="30.9" customHeight="1" spans="1:13">
      <c r="A559" s="9"/>
      <c r="B559" s="9"/>
      <c r="C559" s="9"/>
      <c r="D559" s="10"/>
      <c r="E559" s="10" t="s">
        <v>2343</v>
      </c>
      <c r="F559" s="8">
        <v>12.6</v>
      </c>
      <c r="G559" s="8">
        <v>12.6</v>
      </c>
      <c r="H559" s="8"/>
      <c r="I559" s="8">
        <v>12.6</v>
      </c>
      <c r="J559" s="8">
        <v>12.6</v>
      </c>
      <c r="K559" s="8">
        <v>12.6</v>
      </c>
      <c r="L559" s="8"/>
      <c r="M559" s="9"/>
    </row>
    <row r="560" ht="22.75" customHeight="1" spans="1:13">
      <c r="A560" s="11" t="s">
        <v>592</v>
      </c>
      <c r="B560" s="11" t="s">
        <v>2299</v>
      </c>
      <c r="C560" s="11" t="s">
        <v>2366</v>
      </c>
      <c r="D560" s="12" t="s">
        <v>2367</v>
      </c>
      <c r="E560" s="10" t="s">
        <v>2345</v>
      </c>
      <c r="F560" s="13">
        <v>12.6</v>
      </c>
      <c r="G560" s="13">
        <v>12.6</v>
      </c>
      <c r="H560" s="13"/>
      <c r="I560" s="13">
        <v>12.6</v>
      </c>
      <c r="J560" s="13">
        <v>12.6</v>
      </c>
      <c r="K560" s="13">
        <v>12.6</v>
      </c>
      <c r="L560" s="13"/>
      <c r="M560" s="14" t="s">
        <v>1097</v>
      </c>
    </row>
    <row r="561" ht="30.9" customHeight="1" spans="1:13">
      <c r="A561" s="9"/>
      <c r="B561" s="9"/>
      <c r="C561" s="9"/>
      <c r="D561" s="10"/>
      <c r="E561" s="10" t="s">
        <v>2346</v>
      </c>
      <c r="F561" s="8">
        <v>14</v>
      </c>
      <c r="G561" s="8">
        <v>14</v>
      </c>
      <c r="H561" s="8"/>
      <c r="I561" s="8">
        <v>14</v>
      </c>
      <c r="J561" s="8">
        <v>14</v>
      </c>
      <c r="K561" s="8">
        <v>14</v>
      </c>
      <c r="L561" s="8"/>
      <c r="M561" s="9"/>
    </row>
    <row r="562" ht="22.75" customHeight="1" spans="1:13">
      <c r="A562" s="11" t="s">
        <v>592</v>
      </c>
      <c r="B562" s="11" t="s">
        <v>2299</v>
      </c>
      <c r="C562" s="11" t="s">
        <v>2366</v>
      </c>
      <c r="D562" s="12" t="s">
        <v>2367</v>
      </c>
      <c r="E562" s="10" t="s">
        <v>2347</v>
      </c>
      <c r="F562" s="13">
        <v>14</v>
      </c>
      <c r="G562" s="13">
        <v>14</v>
      </c>
      <c r="H562" s="13"/>
      <c r="I562" s="13">
        <v>14</v>
      </c>
      <c r="J562" s="13">
        <v>14</v>
      </c>
      <c r="K562" s="13">
        <v>14</v>
      </c>
      <c r="L562" s="13"/>
      <c r="M562" s="14" t="s">
        <v>2348</v>
      </c>
    </row>
    <row r="563" ht="30.9" customHeight="1" spans="1:13">
      <c r="A563" s="9"/>
      <c r="B563" s="9"/>
      <c r="C563" s="9"/>
      <c r="D563" s="10"/>
      <c r="E563" s="10" t="s">
        <v>2349</v>
      </c>
      <c r="F563" s="8">
        <v>10</v>
      </c>
      <c r="G563" s="8">
        <v>10</v>
      </c>
      <c r="H563" s="8"/>
      <c r="I563" s="8">
        <v>10</v>
      </c>
      <c r="J563" s="8">
        <v>10</v>
      </c>
      <c r="K563" s="8">
        <v>10</v>
      </c>
      <c r="L563" s="8"/>
      <c r="M563" s="9"/>
    </row>
    <row r="564" ht="22.75" customHeight="1" spans="1:13">
      <c r="A564" s="11" t="s">
        <v>592</v>
      </c>
      <c r="B564" s="11" t="s">
        <v>2299</v>
      </c>
      <c r="C564" s="11" t="s">
        <v>1112</v>
      </c>
      <c r="D564" s="12" t="s">
        <v>2632</v>
      </c>
      <c r="E564" s="10" t="s">
        <v>2633</v>
      </c>
      <c r="F564" s="13">
        <v>10</v>
      </c>
      <c r="G564" s="13">
        <v>10</v>
      </c>
      <c r="H564" s="13"/>
      <c r="I564" s="13">
        <v>10</v>
      </c>
      <c r="J564" s="13">
        <v>10</v>
      </c>
      <c r="K564" s="13">
        <v>10</v>
      </c>
      <c r="L564" s="13"/>
      <c r="M564" s="14" t="s">
        <v>1490</v>
      </c>
    </row>
    <row r="565" ht="22.75" customHeight="1" spans="1:13">
      <c r="A565" s="9"/>
      <c r="B565" s="9"/>
      <c r="C565" s="9"/>
      <c r="D565" s="10" t="s">
        <v>2300</v>
      </c>
      <c r="E565" s="10" t="s">
        <v>161</v>
      </c>
      <c r="F565" s="8">
        <v>728.184304</v>
      </c>
      <c r="G565" s="8">
        <v>728.184304</v>
      </c>
      <c r="H565" s="8"/>
      <c r="I565" s="8">
        <v>728.184304</v>
      </c>
      <c r="J565" s="8">
        <v>728.184304</v>
      </c>
      <c r="K565" s="8">
        <v>728.184304</v>
      </c>
      <c r="L565" s="8">
        <v>0</v>
      </c>
      <c r="M565" s="9"/>
    </row>
    <row r="566" ht="22.75" customHeight="1" spans="1:13">
      <c r="A566" s="9"/>
      <c r="B566" s="9"/>
      <c r="C566" s="9"/>
      <c r="D566" s="10" t="s">
        <v>2634</v>
      </c>
      <c r="E566" s="10" t="s">
        <v>2635</v>
      </c>
      <c r="F566" s="8">
        <v>728.184304</v>
      </c>
      <c r="G566" s="8">
        <v>728.184304</v>
      </c>
      <c r="H566" s="8"/>
      <c r="I566" s="8">
        <v>728.184304</v>
      </c>
      <c r="J566" s="8">
        <v>728.184304</v>
      </c>
      <c r="K566" s="8">
        <v>728.184304</v>
      </c>
      <c r="L566" s="8">
        <v>0</v>
      </c>
      <c r="M566" s="9"/>
    </row>
    <row r="567" ht="30.9" customHeight="1" spans="1:13">
      <c r="A567" s="9"/>
      <c r="B567" s="9"/>
      <c r="C567" s="9"/>
      <c r="D567" s="10"/>
      <c r="E567" s="10" t="s">
        <v>2342</v>
      </c>
      <c r="F567" s="8">
        <v>604.784304</v>
      </c>
      <c r="G567" s="8">
        <v>604.784304</v>
      </c>
      <c r="H567" s="8"/>
      <c r="I567" s="8">
        <v>604.784304</v>
      </c>
      <c r="J567" s="8">
        <v>604.784304</v>
      </c>
      <c r="K567" s="8">
        <v>604.784304</v>
      </c>
      <c r="L567" s="8"/>
      <c r="M567" s="9"/>
    </row>
    <row r="568" ht="30.9" customHeight="1" spans="1:13">
      <c r="A568" s="9"/>
      <c r="B568" s="9"/>
      <c r="C568" s="9"/>
      <c r="D568" s="10"/>
      <c r="E568" s="10" t="s">
        <v>2343</v>
      </c>
      <c r="F568" s="8">
        <v>50.4</v>
      </c>
      <c r="G568" s="8">
        <v>50.4</v>
      </c>
      <c r="H568" s="8"/>
      <c r="I568" s="8">
        <v>50.4</v>
      </c>
      <c r="J568" s="8">
        <v>50.4</v>
      </c>
      <c r="K568" s="8">
        <v>50.4</v>
      </c>
      <c r="L568" s="8"/>
      <c r="M568" s="9"/>
    </row>
    <row r="569" ht="22.75" customHeight="1" spans="1:13">
      <c r="A569" s="11" t="s">
        <v>761</v>
      </c>
      <c r="B569" s="11" t="s">
        <v>1106</v>
      </c>
      <c r="C569" s="11" t="s">
        <v>1106</v>
      </c>
      <c r="D569" s="12" t="s">
        <v>2344</v>
      </c>
      <c r="E569" s="10" t="s">
        <v>2345</v>
      </c>
      <c r="F569" s="13">
        <v>50.4</v>
      </c>
      <c r="G569" s="13">
        <v>50.4</v>
      </c>
      <c r="H569" s="13"/>
      <c r="I569" s="13">
        <v>50.4</v>
      </c>
      <c r="J569" s="13">
        <v>50.4</v>
      </c>
      <c r="K569" s="13">
        <v>50.4</v>
      </c>
      <c r="L569" s="13"/>
      <c r="M569" s="14" t="s">
        <v>1097</v>
      </c>
    </row>
    <row r="570" ht="30.9" customHeight="1" spans="1:13">
      <c r="A570" s="9"/>
      <c r="B570" s="9"/>
      <c r="C570" s="9"/>
      <c r="D570" s="10"/>
      <c r="E570" s="10" t="s">
        <v>2349</v>
      </c>
      <c r="F570" s="8">
        <v>73</v>
      </c>
      <c r="G570" s="8">
        <v>73</v>
      </c>
      <c r="H570" s="8"/>
      <c r="I570" s="8">
        <v>73</v>
      </c>
      <c r="J570" s="8">
        <v>73</v>
      </c>
      <c r="K570" s="8">
        <v>73</v>
      </c>
      <c r="L570" s="8"/>
      <c r="M570" s="9"/>
    </row>
    <row r="571" ht="22.75" customHeight="1" spans="1:13">
      <c r="A571" s="11" t="s">
        <v>761</v>
      </c>
      <c r="B571" s="11" t="s">
        <v>1112</v>
      </c>
      <c r="C571" s="11" t="s">
        <v>1112</v>
      </c>
      <c r="D571" s="12" t="s">
        <v>2636</v>
      </c>
      <c r="E571" s="10" t="s">
        <v>2637</v>
      </c>
      <c r="F571" s="13">
        <v>40</v>
      </c>
      <c r="G571" s="13">
        <v>40</v>
      </c>
      <c r="H571" s="13"/>
      <c r="I571" s="13">
        <v>40</v>
      </c>
      <c r="J571" s="13">
        <v>40</v>
      </c>
      <c r="K571" s="13">
        <v>40</v>
      </c>
      <c r="L571" s="13"/>
      <c r="M571" s="14" t="s">
        <v>1491</v>
      </c>
    </row>
    <row r="572" ht="22.75" customHeight="1" spans="1:13">
      <c r="A572" s="11" t="s">
        <v>761</v>
      </c>
      <c r="B572" s="11" t="s">
        <v>1112</v>
      </c>
      <c r="C572" s="11" t="s">
        <v>1112</v>
      </c>
      <c r="D572" s="12" t="s">
        <v>2636</v>
      </c>
      <c r="E572" s="10" t="s">
        <v>2629</v>
      </c>
      <c r="F572" s="13">
        <v>8</v>
      </c>
      <c r="G572" s="13">
        <v>8</v>
      </c>
      <c r="H572" s="13"/>
      <c r="I572" s="13">
        <v>8</v>
      </c>
      <c r="J572" s="13">
        <v>8</v>
      </c>
      <c r="K572" s="13">
        <v>8</v>
      </c>
      <c r="L572" s="13"/>
      <c r="M572" s="14" t="s">
        <v>1489</v>
      </c>
    </row>
    <row r="573" ht="22.75" customHeight="1" spans="1:13">
      <c r="A573" s="11" t="s">
        <v>761</v>
      </c>
      <c r="B573" s="11" t="s">
        <v>1112</v>
      </c>
      <c r="C573" s="11" t="s">
        <v>1112</v>
      </c>
      <c r="D573" s="12" t="s">
        <v>2636</v>
      </c>
      <c r="E573" s="10" t="s">
        <v>2638</v>
      </c>
      <c r="F573" s="13">
        <v>25</v>
      </c>
      <c r="G573" s="13">
        <v>25</v>
      </c>
      <c r="H573" s="13"/>
      <c r="I573" s="13">
        <v>25</v>
      </c>
      <c r="J573" s="13">
        <v>25</v>
      </c>
      <c r="K573" s="13">
        <v>25</v>
      </c>
      <c r="L573" s="13"/>
      <c r="M573" s="14" t="s">
        <v>1493</v>
      </c>
    </row>
    <row r="574" ht="22.75" customHeight="1" spans="1:13">
      <c r="A574" s="9"/>
      <c r="B574" s="9"/>
      <c r="C574" s="9"/>
      <c r="D574" s="10" t="s">
        <v>2324</v>
      </c>
      <c r="E574" s="10" t="s">
        <v>162</v>
      </c>
      <c r="F574" s="8">
        <v>533.685008</v>
      </c>
      <c r="G574" s="8">
        <v>533.685008</v>
      </c>
      <c r="H574" s="8"/>
      <c r="I574" s="8">
        <v>533.685008</v>
      </c>
      <c r="J574" s="8">
        <v>533.685008</v>
      </c>
      <c r="K574" s="8">
        <v>533.685008</v>
      </c>
      <c r="L574" s="8">
        <v>0</v>
      </c>
      <c r="M574" s="9"/>
    </row>
    <row r="575" ht="22.75" customHeight="1" spans="1:13">
      <c r="A575" s="9"/>
      <c r="B575" s="9"/>
      <c r="C575" s="9"/>
      <c r="D575" s="10" t="s">
        <v>2639</v>
      </c>
      <c r="E575" s="10" t="s">
        <v>2640</v>
      </c>
      <c r="F575" s="8">
        <v>533.685008</v>
      </c>
      <c r="G575" s="8">
        <v>533.685008</v>
      </c>
      <c r="H575" s="8"/>
      <c r="I575" s="8">
        <v>533.685008</v>
      </c>
      <c r="J575" s="8">
        <v>533.685008</v>
      </c>
      <c r="K575" s="8">
        <v>533.685008</v>
      </c>
      <c r="L575" s="8">
        <v>0</v>
      </c>
      <c r="M575" s="9"/>
    </row>
    <row r="576" ht="30.9" customHeight="1" spans="1:13">
      <c r="A576" s="9"/>
      <c r="B576" s="9"/>
      <c r="C576" s="9"/>
      <c r="D576" s="10"/>
      <c r="E576" s="10" t="s">
        <v>2342</v>
      </c>
      <c r="F576" s="8">
        <v>438.485008</v>
      </c>
      <c r="G576" s="8">
        <v>438.485008</v>
      </c>
      <c r="H576" s="8"/>
      <c r="I576" s="8">
        <v>438.485008</v>
      </c>
      <c r="J576" s="8">
        <v>438.485008</v>
      </c>
      <c r="K576" s="8">
        <v>438.485008</v>
      </c>
      <c r="L576" s="8"/>
      <c r="M576" s="9"/>
    </row>
    <row r="577" ht="30.9" customHeight="1" spans="1:13">
      <c r="A577" s="9"/>
      <c r="B577" s="9"/>
      <c r="C577" s="9"/>
      <c r="D577" s="10"/>
      <c r="E577" s="10" t="s">
        <v>2343</v>
      </c>
      <c r="F577" s="8">
        <v>52.2</v>
      </c>
      <c r="G577" s="8">
        <v>52.2</v>
      </c>
      <c r="H577" s="8"/>
      <c r="I577" s="8">
        <v>52.2</v>
      </c>
      <c r="J577" s="8">
        <v>52.2</v>
      </c>
      <c r="K577" s="8">
        <v>52.2</v>
      </c>
      <c r="L577" s="8"/>
      <c r="M577" s="9"/>
    </row>
    <row r="578" ht="22.75" customHeight="1" spans="1:13">
      <c r="A578" s="11" t="s">
        <v>1061</v>
      </c>
      <c r="B578" s="11" t="s">
        <v>1106</v>
      </c>
      <c r="C578" s="11" t="s">
        <v>1106</v>
      </c>
      <c r="D578" s="12" t="s">
        <v>2344</v>
      </c>
      <c r="E578" s="10" t="s">
        <v>2345</v>
      </c>
      <c r="F578" s="13">
        <v>52.2</v>
      </c>
      <c r="G578" s="13">
        <v>52.2</v>
      </c>
      <c r="H578" s="13"/>
      <c r="I578" s="13">
        <v>52.2</v>
      </c>
      <c r="J578" s="13">
        <v>52.2</v>
      </c>
      <c r="K578" s="13">
        <v>52.2</v>
      </c>
      <c r="L578" s="13"/>
      <c r="M578" s="14" t="s">
        <v>1097</v>
      </c>
    </row>
    <row r="579" ht="30.9" customHeight="1" spans="1:13">
      <c r="A579" s="9"/>
      <c r="B579" s="9"/>
      <c r="C579" s="9"/>
      <c r="D579" s="10"/>
      <c r="E579" s="10" t="s">
        <v>2346</v>
      </c>
      <c r="F579" s="8">
        <v>13</v>
      </c>
      <c r="G579" s="8">
        <v>13</v>
      </c>
      <c r="H579" s="8"/>
      <c r="I579" s="8">
        <v>13</v>
      </c>
      <c r="J579" s="8">
        <v>13</v>
      </c>
      <c r="K579" s="8">
        <v>13</v>
      </c>
      <c r="L579" s="8"/>
      <c r="M579" s="9"/>
    </row>
    <row r="580" ht="22.75" customHeight="1" spans="1:13">
      <c r="A580" s="11" t="s">
        <v>1061</v>
      </c>
      <c r="B580" s="11" t="s">
        <v>1106</v>
      </c>
      <c r="C580" s="11" t="s">
        <v>1106</v>
      </c>
      <c r="D580" s="12" t="s">
        <v>2344</v>
      </c>
      <c r="E580" s="10" t="s">
        <v>2370</v>
      </c>
      <c r="F580" s="13">
        <v>10</v>
      </c>
      <c r="G580" s="13">
        <v>10</v>
      </c>
      <c r="H580" s="13"/>
      <c r="I580" s="13">
        <v>10</v>
      </c>
      <c r="J580" s="13">
        <v>10</v>
      </c>
      <c r="K580" s="13">
        <v>10</v>
      </c>
      <c r="L580" s="13"/>
      <c r="M580" s="14" t="s">
        <v>2600</v>
      </c>
    </row>
    <row r="581" ht="22.75" customHeight="1" spans="1:13">
      <c r="A581" s="11" t="s">
        <v>1061</v>
      </c>
      <c r="B581" s="11" t="s">
        <v>1106</v>
      </c>
      <c r="C581" s="11" t="s">
        <v>1106</v>
      </c>
      <c r="D581" s="12" t="s">
        <v>2344</v>
      </c>
      <c r="E581" s="10" t="s">
        <v>1126</v>
      </c>
      <c r="F581" s="13">
        <v>3</v>
      </c>
      <c r="G581" s="13">
        <v>3</v>
      </c>
      <c r="H581" s="13"/>
      <c r="I581" s="13">
        <v>3</v>
      </c>
      <c r="J581" s="13">
        <v>3</v>
      </c>
      <c r="K581" s="13">
        <v>3</v>
      </c>
      <c r="L581" s="13"/>
      <c r="M581" s="14" t="s">
        <v>2417</v>
      </c>
    </row>
    <row r="582" ht="30.9" customHeight="1" spans="1:13">
      <c r="A582" s="9"/>
      <c r="B582" s="9"/>
      <c r="C582" s="9"/>
      <c r="D582" s="10"/>
      <c r="E582" s="10" t="s">
        <v>2349</v>
      </c>
      <c r="F582" s="8">
        <v>30</v>
      </c>
      <c r="G582" s="8">
        <v>30</v>
      </c>
      <c r="H582" s="8"/>
      <c r="I582" s="8">
        <v>30</v>
      </c>
      <c r="J582" s="8">
        <v>30</v>
      </c>
      <c r="K582" s="8">
        <v>30</v>
      </c>
      <c r="L582" s="8"/>
      <c r="M582" s="9"/>
    </row>
    <row r="583" ht="22.75" customHeight="1" spans="1:13">
      <c r="A583" s="11" t="s">
        <v>1061</v>
      </c>
      <c r="B583" s="11" t="s">
        <v>1112</v>
      </c>
      <c r="C583" s="11" t="s">
        <v>1112</v>
      </c>
      <c r="D583" s="12" t="s">
        <v>2641</v>
      </c>
      <c r="E583" s="10" t="s">
        <v>2642</v>
      </c>
      <c r="F583" s="13">
        <v>30</v>
      </c>
      <c r="G583" s="13">
        <v>30</v>
      </c>
      <c r="H583" s="13"/>
      <c r="I583" s="13">
        <v>30</v>
      </c>
      <c r="J583" s="13">
        <v>30</v>
      </c>
      <c r="K583" s="13">
        <v>30</v>
      </c>
      <c r="L583" s="13"/>
      <c r="M583" s="14" t="s">
        <v>1528</v>
      </c>
    </row>
    <row r="584" ht="22.75" customHeight="1" spans="1:13">
      <c r="A584" s="9"/>
      <c r="B584" s="9"/>
      <c r="C584" s="9"/>
      <c r="D584" s="10" t="s">
        <v>2643</v>
      </c>
      <c r="E584" s="10" t="s">
        <v>2644</v>
      </c>
      <c r="F584" s="8">
        <v>922.073007</v>
      </c>
      <c r="G584" s="8">
        <v>922.073007</v>
      </c>
      <c r="H584" s="8"/>
      <c r="I584" s="8">
        <v>922.073007</v>
      </c>
      <c r="J584" s="8">
        <v>922.073007</v>
      </c>
      <c r="K584" s="8">
        <v>867.073007</v>
      </c>
      <c r="L584" s="8">
        <v>55</v>
      </c>
      <c r="M584" s="9"/>
    </row>
    <row r="585" ht="22.75" customHeight="1" spans="1:13">
      <c r="A585" s="9"/>
      <c r="B585" s="9"/>
      <c r="C585" s="9"/>
      <c r="D585" s="10" t="s">
        <v>2645</v>
      </c>
      <c r="E585" s="10" t="s">
        <v>2646</v>
      </c>
      <c r="F585" s="8">
        <v>922.073007</v>
      </c>
      <c r="G585" s="8">
        <v>922.073007</v>
      </c>
      <c r="H585" s="8"/>
      <c r="I585" s="8">
        <v>922.073007</v>
      </c>
      <c r="J585" s="8">
        <v>922.073007</v>
      </c>
      <c r="K585" s="8">
        <v>867.073007</v>
      </c>
      <c r="L585" s="8">
        <v>55</v>
      </c>
      <c r="M585" s="9"/>
    </row>
    <row r="586" ht="30.9" customHeight="1" spans="1:13">
      <c r="A586" s="9"/>
      <c r="B586" s="9"/>
      <c r="C586" s="9"/>
      <c r="D586" s="10"/>
      <c r="E586" s="10" t="s">
        <v>2342</v>
      </c>
      <c r="F586" s="8">
        <v>784.273007</v>
      </c>
      <c r="G586" s="8">
        <v>784.273007</v>
      </c>
      <c r="H586" s="8"/>
      <c r="I586" s="8">
        <v>784.273007</v>
      </c>
      <c r="J586" s="8">
        <v>784.273007</v>
      </c>
      <c r="K586" s="8">
        <v>784.273007</v>
      </c>
      <c r="L586" s="8"/>
      <c r="M586" s="9"/>
    </row>
    <row r="587" ht="30.9" customHeight="1" spans="1:13">
      <c r="A587" s="9"/>
      <c r="B587" s="9"/>
      <c r="C587" s="9"/>
      <c r="D587" s="10"/>
      <c r="E587" s="10" t="s">
        <v>2343</v>
      </c>
      <c r="F587" s="8">
        <v>82.8</v>
      </c>
      <c r="G587" s="8">
        <v>82.8</v>
      </c>
      <c r="H587" s="8"/>
      <c r="I587" s="8">
        <v>82.8</v>
      </c>
      <c r="J587" s="8">
        <v>82.8</v>
      </c>
      <c r="K587" s="8">
        <v>82.8</v>
      </c>
      <c r="L587" s="8"/>
      <c r="M587" s="9"/>
    </row>
    <row r="588" ht="22.75" customHeight="1" spans="1:13">
      <c r="A588" s="11" t="s">
        <v>1017</v>
      </c>
      <c r="B588" s="11" t="s">
        <v>1108</v>
      </c>
      <c r="C588" s="11" t="s">
        <v>1112</v>
      </c>
      <c r="D588" s="12" t="s">
        <v>2647</v>
      </c>
      <c r="E588" s="10" t="s">
        <v>2345</v>
      </c>
      <c r="F588" s="13">
        <v>82.8</v>
      </c>
      <c r="G588" s="13">
        <v>82.8</v>
      </c>
      <c r="H588" s="13"/>
      <c r="I588" s="13">
        <v>82.8</v>
      </c>
      <c r="J588" s="13">
        <v>82.8</v>
      </c>
      <c r="K588" s="13">
        <v>82.8</v>
      </c>
      <c r="L588" s="13"/>
      <c r="M588" s="14" t="s">
        <v>1097</v>
      </c>
    </row>
    <row r="589" ht="30.9" customHeight="1" spans="1:13">
      <c r="A589" s="9"/>
      <c r="B589" s="9"/>
      <c r="C589" s="9"/>
      <c r="D589" s="10"/>
      <c r="E589" s="10" t="s">
        <v>2349</v>
      </c>
      <c r="F589" s="8">
        <v>55</v>
      </c>
      <c r="G589" s="8">
        <v>55</v>
      </c>
      <c r="H589" s="8"/>
      <c r="I589" s="8">
        <v>55</v>
      </c>
      <c r="J589" s="8">
        <v>55</v>
      </c>
      <c r="K589" s="8"/>
      <c r="L589" s="8">
        <v>55</v>
      </c>
      <c r="M589" s="9"/>
    </row>
    <row r="590" ht="22.75" customHeight="1" spans="1:13">
      <c r="A590" s="11" t="s">
        <v>592</v>
      </c>
      <c r="B590" s="11" t="s">
        <v>2299</v>
      </c>
      <c r="C590" s="11" t="s">
        <v>1112</v>
      </c>
      <c r="D590" s="12" t="s">
        <v>2632</v>
      </c>
      <c r="E590" s="10" t="s">
        <v>2648</v>
      </c>
      <c r="F590" s="13">
        <v>45</v>
      </c>
      <c r="G590" s="13">
        <v>45</v>
      </c>
      <c r="H590" s="13"/>
      <c r="I590" s="13">
        <v>45</v>
      </c>
      <c r="J590" s="13">
        <v>45</v>
      </c>
      <c r="K590" s="13"/>
      <c r="L590" s="13">
        <v>45</v>
      </c>
      <c r="M590" s="14" t="s">
        <v>1481</v>
      </c>
    </row>
    <row r="591" ht="22.75" customHeight="1" spans="1:13">
      <c r="A591" s="11" t="s">
        <v>1017</v>
      </c>
      <c r="B591" s="11" t="s">
        <v>1108</v>
      </c>
      <c r="C591" s="11" t="s">
        <v>1112</v>
      </c>
      <c r="D591" s="12" t="s">
        <v>2647</v>
      </c>
      <c r="E591" s="10" t="s">
        <v>2649</v>
      </c>
      <c r="F591" s="13">
        <v>10</v>
      </c>
      <c r="G591" s="13">
        <v>10</v>
      </c>
      <c r="H591" s="13"/>
      <c r="I591" s="13">
        <v>10</v>
      </c>
      <c r="J591" s="13">
        <v>10</v>
      </c>
      <c r="K591" s="13"/>
      <c r="L591" s="13">
        <v>10</v>
      </c>
      <c r="M591" s="14" t="s">
        <v>1480</v>
      </c>
    </row>
    <row r="592" ht="22.75" customHeight="1" spans="1:13">
      <c r="A592" s="9"/>
      <c r="B592" s="9"/>
      <c r="C592" s="9"/>
      <c r="D592" s="10" t="s">
        <v>2650</v>
      </c>
      <c r="E592" s="10" t="s">
        <v>164</v>
      </c>
      <c r="F592" s="8">
        <v>134.261126</v>
      </c>
      <c r="G592" s="8">
        <v>134.261126</v>
      </c>
      <c r="H592" s="8"/>
      <c r="I592" s="8">
        <v>134.261126</v>
      </c>
      <c r="J592" s="8">
        <v>134.261126</v>
      </c>
      <c r="K592" s="8">
        <v>134.261126</v>
      </c>
      <c r="L592" s="8">
        <v>0</v>
      </c>
      <c r="M592" s="9"/>
    </row>
    <row r="593" ht="22.75" customHeight="1" spans="1:13">
      <c r="A593" s="9"/>
      <c r="B593" s="9"/>
      <c r="C593" s="9"/>
      <c r="D593" s="10" t="s">
        <v>2651</v>
      </c>
      <c r="E593" s="10" t="s">
        <v>2652</v>
      </c>
      <c r="F593" s="8">
        <v>134.261126</v>
      </c>
      <c r="G593" s="8">
        <v>134.261126</v>
      </c>
      <c r="H593" s="8"/>
      <c r="I593" s="8">
        <v>134.261126</v>
      </c>
      <c r="J593" s="8">
        <v>134.261126</v>
      </c>
      <c r="K593" s="8">
        <v>134.261126</v>
      </c>
      <c r="L593" s="8">
        <v>0</v>
      </c>
      <c r="M593" s="9"/>
    </row>
    <row r="594" ht="30.9" customHeight="1" spans="1:13">
      <c r="A594" s="9"/>
      <c r="B594" s="9"/>
      <c r="C594" s="9"/>
      <c r="D594" s="10"/>
      <c r="E594" s="10" t="s">
        <v>2342</v>
      </c>
      <c r="F594" s="8">
        <v>107.661126</v>
      </c>
      <c r="G594" s="8">
        <v>107.661126</v>
      </c>
      <c r="H594" s="8"/>
      <c r="I594" s="8">
        <v>107.661126</v>
      </c>
      <c r="J594" s="8">
        <v>107.661126</v>
      </c>
      <c r="K594" s="8">
        <v>107.661126</v>
      </c>
      <c r="L594" s="8"/>
      <c r="M594" s="9"/>
    </row>
    <row r="595" ht="30.9" customHeight="1" spans="1:13">
      <c r="A595" s="9"/>
      <c r="B595" s="9"/>
      <c r="C595" s="9"/>
      <c r="D595" s="10"/>
      <c r="E595" s="10" t="s">
        <v>2343</v>
      </c>
      <c r="F595" s="8">
        <v>12.6</v>
      </c>
      <c r="G595" s="8">
        <v>12.6</v>
      </c>
      <c r="H595" s="8"/>
      <c r="I595" s="8">
        <v>12.6</v>
      </c>
      <c r="J595" s="8">
        <v>12.6</v>
      </c>
      <c r="K595" s="8">
        <v>12.6</v>
      </c>
      <c r="L595" s="8"/>
      <c r="M595" s="9"/>
    </row>
    <row r="596" ht="22.75" customHeight="1" spans="1:13">
      <c r="A596" s="11" t="s">
        <v>956</v>
      </c>
      <c r="B596" s="11" t="s">
        <v>1112</v>
      </c>
      <c r="C596" s="11" t="s">
        <v>1112</v>
      </c>
      <c r="D596" s="12" t="s">
        <v>1342</v>
      </c>
      <c r="E596" s="10" t="s">
        <v>2345</v>
      </c>
      <c r="F596" s="13">
        <v>12.6</v>
      </c>
      <c r="G596" s="13">
        <v>12.6</v>
      </c>
      <c r="H596" s="13"/>
      <c r="I596" s="13">
        <v>12.6</v>
      </c>
      <c r="J596" s="13">
        <v>12.6</v>
      </c>
      <c r="K596" s="13">
        <v>12.6</v>
      </c>
      <c r="L596" s="13"/>
      <c r="M596" s="14" t="s">
        <v>1097</v>
      </c>
    </row>
    <row r="597" ht="30.9" customHeight="1" spans="1:13">
      <c r="A597" s="9"/>
      <c r="B597" s="9"/>
      <c r="C597" s="9"/>
      <c r="D597" s="10"/>
      <c r="E597" s="10" t="s">
        <v>2346</v>
      </c>
      <c r="F597" s="8">
        <v>14</v>
      </c>
      <c r="G597" s="8">
        <v>14</v>
      </c>
      <c r="H597" s="8"/>
      <c r="I597" s="8">
        <v>14</v>
      </c>
      <c r="J597" s="8">
        <v>14</v>
      </c>
      <c r="K597" s="8">
        <v>14</v>
      </c>
      <c r="L597" s="8"/>
      <c r="M597" s="9"/>
    </row>
    <row r="598" ht="22.75" customHeight="1" spans="1:13">
      <c r="A598" s="11" t="s">
        <v>956</v>
      </c>
      <c r="B598" s="11" t="s">
        <v>1112</v>
      </c>
      <c r="C598" s="11" t="s">
        <v>1112</v>
      </c>
      <c r="D598" s="12" t="s">
        <v>1342</v>
      </c>
      <c r="E598" s="10" t="s">
        <v>2347</v>
      </c>
      <c r="F598" s="13">
        <v>14</v>
      </c>
      <c r="G598" s="13">
        <v>14</v>
      </c>
      <c r="H598" s="13"/>
      <c r="I598" s="13">
        <v>14</v>
      </c>
      <c r="J598" s="13">
        <v>14</v>
      </c>
      <c r="K598" s="13">
        <v>14</v>
      </c>
      <c r="L598" s="13"/>
      <c r="M598" s="14" t="s">
        <v>2348</v>
      </c>
    </row>
    <row r="599" ht="22.75" customHeight="1" spans="1:13">
      <c r="A599" s="9"/>
      <c r="B599" s="9"/>
      <c r="C599" s="9"/>
      <c r="D599" s="10" t="s">
        <v>2653</v>
      </c>
      <c r="E599" s="10" t="s">
        <v>165</v>
      </c>
      <c r="F599" s="8">
        <v>1418.652662</v>
      </c>
      <c r="G599" s="8">
        <v>1418.652662</v>
      </c>
      <c r="H599" s="8"/>
      <c r="I599" s="8">
        <v>1418.652662</v>
      </c>
      <c r="J599" s="8">
        <v>1418.652662</v>
      </c>
      <c r="K599" s="8">
        <v>1418.652662</v>
      </c>
      <c r="L599" s="8">
        <v>0</v>
      </c>
      <c r="M599" s="9"/>
    </row>
    <row r="600" ht="22.75" customHeight="1" spans="1:13">
      <c r="A600" s="9"/>
      <c r="B600" s="9"/>
      <c r="C600" s="9"/>
      <c r="D600" s="10" t="s">
        <v>2654</v>
      </c>
      <c r="E600" s="10" t="s">
        <v>2655</v>
      </c>
      <c r="F600" s="8">
        <v>1418.652662</v>
      </c>
      <c r="G600" s="8">
        <v>1418.652662</v>
      </c>
      <c r="H600" s="8"/>
      <c r="I600" s="8">
        <v>1418.652662</v>
      </c>
      <c r="J600" s="8">
        <v>1418.652662</v>
      </c>
      <c r="K600" s="8">
        <v>1418.652662</v>
      </c>
      <c r="L600" s="8">
        <v>0</v>
      </c>
      <c r="M600" s="9"/>
    </row>
    <row r="601" ht="30.9" customHeight="1" spans="1:13">
      <c r="A601" s="9"/>
      <c r="B601" s="9"/>
      <c r="C601" s="9"/>
      <c r="D601" s="10"/>
      <c r="E601" s="10" t="s">
        <v>2342</v>
      </c>
      <c r="F601" s="8">
        <v>924.052662</v>
      </c>
      <c r="G601" s="8">
        <v>924.052662</v>
      </c>
      <c r="H601" s="8"/>
      <c r="I601" s="8">
        <v>924.052662</v>
      </c>
      <c r="J601" s="8">
        <v>924.052662</v>
      </c>
      <c r="K601" s="8">
        <v>924.052662</v>
      </c>
      <c r="L601" s="8"/>
      <c r="M601" s="9"/>
    </row>
    <row r="602" ht="30.9" customHeight="1" spans="1:13">
      <c r="A602" s="9"/>
      <c r="B602" s="9"/>
      <c r="C602" s="9"/>
      <c r="D602" s="10"/>
      <c r="E602" s="10" t="s">
        <v>2343</v>
      </c>
      <c r="F602" s="8">
        <v>111.6</v>
      </c>
      <c r="G602" s="8">
        <v>111.6</v>
      </c>
      <c r="H602" s="8"/>
      <c r="I602" s="8">
        <v>111.6</v>
      </c>
      <c r="J602" s="8">
        <v>111.6</v>
      </c>
      <c r="K602" s="8">
        <v>111.6</v>
      </c>
      <c r="L602" s="8"/>
      <c r="M602" s="9"/>
    </row>
    <row r="603" ht="22.75" customHeight="1" spans="1:13">
      <c r="A603" s="11" t="s">
        <v>956</v>
      </c>
      <c r="B603" s="11" t="s">
        <v>1106</v>
      </c>
      <c r="C603" s="11" t="s">
        <v>1106</v>
      </c>
      <c r="D603" s="12" t="s">
        <v>2344</v>
      </c>
      <c r="E603" s="10" t="s">
        <v>2345</v>
      </c>
      <c r="F603" s="13">
        <v>111.6</v>
      </c>
      <c r="G603" s="13">
        <v>111.6</v>
      </c>
      <c r="H603" s="13"/>
      <c r="I603" s="13">
        <v>111.6</v>
      </c>
      <c r="J603" s="13">
        <v>111.6</v>
      </c>
      <c r="K603" s="13">
        <v>111.6</v>
      </c>
      <c r="L603" s="13"/>
      <c r="M603" s="14" t="s">
        <v>1097</v>
      </c>
    </row>
    <row r="604" ht="30.9" customHeight="1" spans="1:13">
      <c r="A604" s="9"/>
      <c r="B604" s="9"/>
      <c r="C604" s="9"/>
      <c r="D604" s="10"/>
      <c r="E604" s="10" t="s">
        <v>2346</v>
      </c>
      <c r="F604" s="8">
        <v>18</v>
      </c>
      <c r="G604" s="8">
        <v>18</v>
      </c>
      <c r="H604" s="8"/>
      <c r="I604" s="8">
        <v>18</v>
      </c>
      <c r="J604" s="8">
        <v>18</v>
      </c>
      <c r="K604" s="8">
        <v>18</v>
      </c>
      <c r="L604" s="8"/>
      <c r="M604" s="9"/>
    </row>
    <row r="605" ht="22.75" customHeight="1" spans="1:13">
      <c r="A605" s="11" t="s">
        <v>956</v>
      </c>
      <c r="B605" s="11" t="s">
        <v>1106</v>
      </c>
      <c r="C605" s="11" t="s">
        <v>1106</v>
      </c>
      <c r="D605" s="12" t="s">
        <v>2344</v>
      </c>
      <c r="E605" s="10" t="s">
        <v>1126</v>
      </c>
      <c r="F605" s="13">
        <v>18</v>
      </c>
      <c r="G605" s="13">
        <v>18</v>
      </c>
      <c r="H605" s="13"/>
      <c r="I605" s="13">
        <v>18</v>
      </c>
      <c r="J605" s="13">
        <v>18</v>
      </c>
      <c r="K605" s="13">
        <v>18</v>
      </c>
      <c r="L605" s="13"/>
      <c r="M605" s="14" t="s">
        <v>2656</v>
      </c>
    </row>
    <row r="606" ht="30.9" customHeight="1" spans="1:13">
      <c r="A606" s="9"/>
      <c r="B606" s="9"/>
      <c r="C606" s="9"/>
      <c r="D606" s="10"/>
      <c r="E606" s="10" t="s">
        <v>2349</v>
      </c>
      <c r="F606" s="8">
        <v>365</v>
      </c>
      <c r="G606" s="8">
        <v>365</v>
      </c>
      <c r="H606" s="8"/>
      <c r="I606" s="8">
        <v>365</v>
      </c>
      <c r="J606" s="8">
        <v>365</v>
      </c>
      <c r="K606" s="8">
        <v>365</v>
      </c>
      <c r="L606" s="8"/>
      <c r="M606" s="9"/>
    </row>
    <row r="607" ht="22.75" customHeight="1" spans="1:13">
      <c r="A607" s="11" t="s">
        <v>956</v>
      </c>
      <c r="B607" s="11" t="s">
        <v>1106</v>
      </c>
      <c r="C607" s="11" t="s">
        <v>1108</v>
      </c>
      <c r="D607" s="12" t="s">
        <v>2350</v>
      </c>
      <c r="E607" s="10" t="s">
        <v>2657</v>
      </c>
      <c r="F607" s="13">
        <v>55</v>
      </c>
      <c r="G607" s="13">
        <v>55</v>
      </c>
      <c r="H607" s="13"/>
      <c r="I607" s="13">
        <v>55</v>
      </c>
      <c r="J607" s="13">
        <v>55</v>
      </c>
      <c r="K607" s="13">
        <v>55</v>
      </c>
      <c r="L607" s="13"/>
      <c r="M607" s="14" t="s">
        <v>2658</v>
      </c>
    </row>
    <row r="608" ht="22.75" customHeight="1" spans="1:13">
      <c r="A608" s="11" t="s">
        <v>956</v>
      </c>
      <c r="B608" s="11" t="s">
        <v>1121</v>
      </c>
      <c r="C608" s="11" t="s">
        <v>1106</v>
      </c>
      <c r="D608" s="12" t="s">
        <v>2659</v>
      </c>
      <c r="E608" s="10" t="s">
        <v>2660</v>
      </c>
      <c r="F608" s="13">
        <v>310</v>
      </c>
      <c r="G608" s="13">
        <v>310</v>
      </c>
      <c r="H608" s="13"/>
      <c r="I608" s="13">
        <v>310</v>
      </c>
      <c r="J608" s="13">
        <v>310</v>
      </c>
      <c r="K608" s="13">
        <v>310</v>
      </c>
      <c r="L608" s="13"/>
      <c r="M608" s="14" t="s">
        <v>1475</v>
      </c>
    </row>
    <row r="609" ht="22.75" customHeight="1" spans="1:13">
      <c r="A609" s="9"/>
      <c r="B609" s="9"/>
      <c r="C609" s="9"/>
      <c r="D609" s="10" t="s">
        <v>2661</v>
      </c>
      <c r="E609" s="10" t="s">
        <v>166</v>
      </c>
      <c r="F609" s="8">
        <v>4200.23509</v>
      </c>
      <c r="G609" s="8">
        <v>4200.23509</v>
      </c>
      <c r="H609" s="8"/>
      <c r="I609" s="8">
        <v>4200.23509</v>
      </c>
      <c r="J609" s="8">
        <v>4200.23509</v>
      </c>
      <c r="K609" s="8">
        <v>4200.23509</v>
      </c>
      <c r="L609" s="8">
        <v>0</v>
      </c>
      <c r="M609" s="9"/>
    </row>
    <row r="610" ht="22.75" customHeight="1" spans="1:13">
      <c r="A610" s="9"/>
      <c r="B610" s="9"/>
      <c r="C610" s="9"/>
      <c r="D610" s="10" t="s">
        <v>2662</v>
      </c>
      <c r="E610" s="10" t="s">
        <v>2663</v>
      </c>
      <c r="F610" s="8">
        <v>4200.23509</v>
      </c>
      <c r="G610" s="8">
        <v>4200.23509</v>
      </c>
      <c r="H610" s="8"/>
      <c r="I610" s="8">
        <v>4200.23509</v>
      </c>
      <c r="J610" s="8">
        <v>4200.23509</v>
      </c>
      <c r="K610" s="8">
        <v>4200.23509</v>
      </c>
      <c r="L610" s="8">
        <v>0</v>
      </c>
      <c r="M610" s="9"/>
    </row>
    <row r="611" ht="30.9" customHeight="1" spans="1:13">
      <c r="A611" s="9"/>
      <c r="B611" s="9"/>
      <c r="C611" s="9"/>
      <c r="D611" s="10"/>
      <c r="E611" s="10" t="s">
        <v>2342</v>
      </c>
      <c r="F611" s="8">
        <v>673.43509</v>
      </c>
      <c r="G611" s="8">
        <v>673.43509</v>
      </c>
      <c r="H611" s="8"/>
      <c r="I611" s="8">
        <v>673.43509</v>
      </c>
      <c r="J611" s="8">
        <v>673.43509</v>
      </c>
      <c r="K611" s="8">
        <v>673.43509</v>
      </c>
      <c r="L611" s="8"/>
      <c r="M611" s="9"/>
    </row>
    <row r="612" ht="30.9" customHeight="1" spans="1:13">
      <c r="A612" s="9"/>
      <c r="B612" s="9"/>
      <c r="C612" s="9"/>
      <c r="D612" s="10"/>
      <c r="E612" s="10" t="s">
        <v>2343</v>
      </c>
      <c r="F612" s="8">
        <v>82.8</v>
      </c>
      <c r="G612" s="8">
        <v>82.8</v>
      </c>
      <c r="H612" s="8"/>
      <c r="I612" s="8">
        <v>82.8</v>
      </c>
      <c r="J612" s="8">
        <v>82.8</v>
      </c>
      <c r="K612" s="8">
        <v>82.8</v>
      </c>
      <c r="L612" s="8"/>
      <c r="M612" s="9"/>
    </row>
    <row r="613" ht="22.75" customHeight="1" spans="1:13">
      <c r="A613" s="11" t="s">
        <v>956</v>
      </c>
      <c r="B613" s="11" t="s">
        <v>1121</v>
      </c>
      <c r="C613" s="11" t="s">
        <v>1106</v>
      </c>
      <c r="D613" s="12" t="s">
        <v>2659</v>
      </c>
      <c r="E613" s="10" t="s">
        <v>2345</v>
      </c>
      <c r="F613" s="13">
        <v>82.8</v>
      </c>
      <c r="G613" s="13">
        <v>82.8</v>
      </c>
      <c r="H613" s="13"/>
      <c r="I613" s="13">
        <v>82.8</v>
      </c>
      <c r="J613" s="13">
        <v>82.8</v>
      </c>
      <c r="K613" s="13">
        <v>82.8</v>
      </c>
      <c r="L613" s="13"/>
      <c r="M613" s="14" t="s">
        <v>1097</v>
      </c>
    </row>
    <row r="614" ht="30.9" customHeight="1" spans="1:13">
      <c r="A614" s="9"/>
      <c r="B614" s="9"/>
      <c r="C614" s="9"/>
      <c r="D614" s="10"/>
      <c r="E614" s="10" t="s">
        <v>2346</v>
      </c>
      <c r="F614" s="8">
        <v>2635</v>
      </c>
      <c r="G614" s="8">
        <v>2635</v>
      </c>
      <c r="H614" s="8"/>
      <c r="I614" s="8">
        <v>2635</v>
      </c>
      <c r="J614" s="8">
        <v>2635</v>
      </c>
      <c r="K614" s="8">
        <v>2635</v>
      </c>
      <c r="L614" s="8"/>
      <c r="M614" s="9"/>
    </row>
    <row r="615" ht="22.75" customHeight="1" spans="1:13">
      <c r="A615" s="11" t="s">
        <v>956</v>
      </c>
      <c r="B615" s="11" t="s">
        <v>1121</v>
      </c>
      <c r="C615" s="11" t="s">
        <v>1106</v>
      </c>
      <c r="D615" s="12" t="s">
        <v>2659</v>
      </c>
      <c r="E615" s="10" t="s">
        <v>2664</v>
      </c>
      <c r="F615" s="13">
        <v>2137</v>
      </c>
      <c r="G615" s="13">
        <v>2137</v>
      </c>
      <c r="H615" s="13"/>
      <c r="I615" s="13">
        <v>2137</v>
      </c>
      <c r="J615" s="13">
        <v>2137</v>
      </c>
      <c r="K615" s="13">
        <v>2137</v>
      </c>
      <c r="L615" s="13"/>
      <c r="M615" s="14" t="s">
        <v>2665</v>
      </c>
    </row>
    <row r="616" ht="33" customHeight="1" spans="1:13">
      <c r="A616" s="11" t="s">
        <v>956</v>
      </c>
      <c r="B616" s="11" t="s">
        <v>1121</v>
      </c>
      <c r="C616" s="11" t="s">
        <v>1106</v>
      </c>
      <c r="D616" s="12" t="s">
        <v>2659</v>
      </c>
      <c r="E616" s="10" t="s">
        <v>2666</v>
      </c>
      <c r="F616" s="13">
        <v>498</v>
      </c>
      <c r="G616" s="13">
        <v>498</v>
      </c>
      <c r="H616" s="13"/>
      <c r="I616" s="13">
        <v>498</v>
      </c>
      <c r="J616" s="13">
        <v>498</v>
      </c>
      <c r="K616" s="13">
        <v>498</v>
      </c>
      <c r="L616" s="13"/>
      <c r="M616" s="14" t="s">
        <v>2667</v>
      </c>
    </row>
    <row r="617" ht="30.9" customHeight="1" spans="1:13">
      <c r="A617" s="9"/>
      <c r="B617" s="9"/>
      <c r="C617" s="9"/>
      <c r="D617" s="10"/>
      <c r="E617" s="10" t="s">
        <v>2349</v>
      </c>
      <c r="F617" s="8">
        <v>809</v>
      </c>
      <c r="G617" s="8">
        <v>809</v>
      </c>
      <c r="H617" s="8"/>
      <c r="I617" s="8">
        <v>809</v>
      </c>
      <c r="J617" s="8">
        <v>809</v>
      </c>
      <c r="K617" s="8">
        <v>809</v>
      </c>
      <c r="L617" s="8"/>
      <c r="M617" s="9"/>
    </row>
    <row r="618" ht="22.75" customHeight="1" spans="1:13">
      <c r="A618" s="11" t="s">
        <v>956</v>
      </c>
      <c r="B618" s="11" t="s">
        <v>1121</v>
      </c>
      <c r="C618" s="11" t="s">
        <v>1106</v>
      </c>
      <c r="D618" s="12" t="s">
        <v>2659</v>
      </c>
      <c r="E618" s="10" t="s">
        <v>2668</v>
      </c>
      <c r="F618" s="13">
        <v>724</v>
      </c>
      <c r="G618" s="13">
        <v>724</v>
      </c>
      <c r="H618" s="13"/>
      <c r="I618" s="13">
        <v>724</v>
      </c>
      <c r="J618" s="13">
        <v>724</v>
      </c>
      <c r="K618" s="13">
        <v>724</v>
      </c>
      <c r="L618" s="13"/>
      <c r="M618" s="14" t="s">
        <v>1466</v>
      </c>
    </row>
    <row r="619" ht="22.75" customHeight="1" spans="1:13">
      <c r="A619" s="11" t="s">
        <v>956</v>
      </c>
      <c r="B619" s="11" t="s">
        <v>1121</v>
      </c>
      <c r="C619" s="11" t="s">
        <v>1106</v>
      </c>
      <c r="D619" s="12" t="s">
        <v>2659</v>
      </c>
      <c r="E619" s="10" t="s">
        <v>2669</v>
      </c>
      <c r="F619" s="13">
        <v>85</v>
      </c>
      <c r="G619" s="13">
        <v>85</v>
      </c>
      <c r="H619" s="13"/>
      <c r="I619" s="13">
        <v>85</v>
      </c>
      <c r="J619" s="13">
        <v>85</v>
      </c>
      <c r="K619" s="13">
        <v>85</v>
      </c>
      <c r="L619" s="13"/>
      <c r="M619" s="14" t="s">
        <v>1467</v>
      </c>
    </row>
    <row r="620" ht="22.75" customHeight="1" spans="1:13">
      <c r="A620" s="9"/>
      <c r="B620" s="9"/>
      <c r="C620" s="9"/>
      <c r="D620" s="10" t="s">
        <v>2670</v>
      </c>
      <c r="E620" s="10" t="s">
        <v>167</v>
      </c>
      <c r="F620" s="8">
        <v>290.420814</v>
      </c>
      <c r="G620" s="8">
        <v>290.420814</v>
      </c>
      <c r="H620" s="8"/>
      <c r="I620" s="8">
        <v>290.420814</v>
      </c>
      <c r="J620" s="8">
        <v>290.420814</v>
      </c>
      <c r="K620" s="8">
        <v>290.420814</v>
      </c>
      <c r="L620" s="8">
        <v>0</v>
      </c>
      <c r="M620" s="9"/>
    </row>
    <row r="621" ht="22.75" customHeight="1" spans="1:13">
      <c r="A621" s="9"/>
      <c r="B621" s="9"/>
      <c r="C621" s="9"/>
      <c r="D621" s="10" t="s">
        <v>2671</v>
      </c>
      <c r="E621" s="10" t="s">
        <v>2672</v>
      </c>
      <c r="F621" s="8">
        <v>290.420814</v>
      </c>
      <c r="G621" s="8">
        <v>290.420814</v>
      </c>
      <c r="H621" s="8"/>
      <c r="I621" s="8">
        <v>290.420814</v>
      </c>
      <c r="J621" s="8">
        <v>290.420814</v>
      </c>
      <c r="K621" s="8">
        <v>290.420814</v>
      </c>
      <c r="L621" s="8">
        <v>0</v>
      </c>
      <c r="M621" s="9"/>
    </row>
    <row r="622" ht="30.9" customHeight="1" spans="1:13">
      <c r="A622" s="9"/>
      <c r="B622" s="9"/>
      <c r="C622" s="9"/>
      <c r="D622" s="10"/>
      <c r="E622" s="10" t="s">
        <v>2342</v>
      </c>
      <c r="F622" s="8">
        <v>258.020814</v>
      </c>
      <c r="G622" s="8">
        <v>258.020814</v>
      </c>
      <c r="H622" s="8"/>
      <c r="I622" s="8">
        <v>258.020814</v>
      </c>
      <c r="J622" s="8">
        <v>258.020814</v>
      </c>
      <c r="K622" s="8">
        <v>258.020814</v>
      </c>
      <c r="L622" s="8"/>
      <c r="M622" s="9"/>
    </row>
    <row r="623" ht="30.9" customHeight="1" spans="1:13">
      <c r="A623" s="9"/>
      <c r="B623" s="9"/>
      <c r="C623" s="9"/>
      <c r="D623" s="10"/>
      <c r="E623" s="10" t="s">
        <v>2343</v>
      </c>
      <c r="F623" s="8">
        <v>32.4</v>
      </c>
      <c r="G623" s="8">
        <v>32.4</v>
      </c>
      <c r="H623" s="8"/>
      <c r="I623" s="8">
        <v>32.4</v>
      </c>
      <c r="J623" s="8">
        <v>32.4</v>
      </c>
      <c r="K623" s="8">
        <v>32.4</v>
      </c>
      <c r="L623" s="8"/>
      <c r="M623" s="9"/>
    </row>
    <row r="624" ht="22.75" customHeight="1" spans="1:13">
      <c r="A624" s="11" t="s">
        <v>956</v>
      </c>
      <c r="B624" s="11" t="s">
        <v>1112</v>
      </c>
      <c r="C624" s="11" t="s">
        <v>1112</v>
      </c>
      <c r="D624" s="12" t="s">
        <v>1342</v>
      </c>
      <c r="E624" s="10" t="s">
        <v>2345</v>
      </c>
      <c r="F624" s="13">
        <v>32.4</v>
      </c>
      <c r="G624" s="13">
        <v>32.4</v>
      </c>
      <c r="H624" s="13"/>
      <c r="I624" s="13">
        <v>32.4</v>
      </c>
      <c r="J624" s="13">
        <v>32.4</v>
      </c>
      <c r="K624" s="13">
        <v>32.4</v>
      </c>
      <c r="L624" s="13"/>
      <c r="M624" s="14" t="s">
        <v>1097</v>
      </c>
    </row>
    <row r="625" ht="22.75" customHeight="1" spans="1:13">
      <c r="A625" s="9"/>
      <c r="B625" s="9"/>
      <c r="C625" s="9"/>
      <c r="D625" s="10" t="s">
        <v>2673</v>
      </c>
      <c r="E625" s="10" t="s">
        <v>168</v>
      </c>
      <c r="F625" s="8">
        <v>1378.418944</v>
      </c>
      <c r="G625" s="8">
        <v>1378.418944</v>
      </c>
      <c r="H625" s="8"/>
      <c r="I625" s="8">
        <v>1378.418944</v>
      </c>
      <c r="J625" s="8">
        <v>1378.418944</v>
      </c>
      <c r="K625" s="8">
        <v>1378.418944</v>
      </c>
      <c r="L625" s="8">
        <v>0</v>
      </c>
      <c r="M625" s="9"/>
    </row>
    <row r="626" ht="22.75" customHeight="1" spans="1:13">
      <c r="A626" s="9"/>
      <c r="B626" s="9"/>
      <c r="C626" s="9"/>
      <c r="D626" s="10" t="s">
        <v>2674</v>
      </c>
      <c r="E626" s="10" t="s">
        <v>2675</v>
      </c>
      <c r="F626" s="8">
        <v>1378.418944</v>
      </c>
      <c r="G626" s="8">
        <v>1378.418944</v>
      </c>
      <c r="H626" s="8"/>
      <c r="I626" s="8">
        <v>1378.418944</v>
      </c>
      <c r="J626" s="8">
        <v>1378.418944</v>
      </c>
      <c r="K626" s="8">
        <v>1378.418944</v>
      </c>
      <c r="L626" s="8">
        <v>0</v>
      </c>
      <c r="M626" s="9"/>
    </row>
    <row r="627" ht="30.9" customHeight="1" spans="1:13">
      <c r="A627" s="9"/>
      <c r="B627" s="9"/>
      <c r="C627" s="9"/>
      <c r="D627" s="10"/>
      <c r="E627" s="10" t="s">
        <v>2342</v>
      </c>
      <c r="F627" s="8">
        <v>1162.018944</v>
      </c>
      <c r="G627" s="8">
        <v>1162.018944</v>
      </c>
      <c r="H627" s="8"/>
      <c r="I627" s="8">
        <v>1162.018944</v>
      </c>
      <c r="J627" s="8">
        <v>1162.018944</v>
      </c>
      <c r="K627" s="8">
        <v>1162.018944</v>
      </c>
      <c r="L627" s="8"/>
      <c r="M627" s="9"/>
    </row>
    <row r="628" ht="30.9" customHeight="1" spans="1:13">
      <c r="A628" s="9"/>
      <c r="B628" s="9"/>
      <c r="C628" s="9"/>
      <c r="D628" s="10"/>
      <c r="E628" s="10" t="s">
        <v>2343</v>
      </c>
      <c r="F628" s="8">
        <v>122.4</v>
      </c>
      <c r="G628" s="8">
        <v>122.4</v>
      </c>
      <c r="H628" s="8"/>
      <c r="I628" s="8">
        <v>122.4</v>
      </c>
      <c r="J628" s="8">
        <v>122.4</v>
      </c>
      <c r="K628" s="8">
        <v>122.4</v>
      </c>
      <c r="L628" s="8"/>
      <c r="M628" s="9"/>
    </row>
    <row r="629" ht="22.75" customHeight="1" spans="1:13">
      <c r="A629" s="11" t="s">
        <v>956</v>
      </c>
      <c r="B629" s="11" t="s">
        <v>1106</v>
      </c>
      <c r="C629" s="11" t="s">
        <v>1106</v>
      </c>
      <c r="D629" s="12" t="s">
        <v>2344</v>
      </c>
      <c r="E629" s="10" t="s">
        <v>2345</v>
      </c>
      <c r="F629" s="13">
        <v>122.4</v>
      </c>
      <c r="G629" s="13">
        <v>122.4</v>
      </c>
      <c r="H629" s="13"/>
      <c r="I629" s="13">
        <v>122.4</v>
      </c>
      <c r="J629" s="13">
        <v>122.4</v>
      </c>
      <c r="K629" s="13">
        <v>122.4</v>
      </c>
      <c r="L629" s="13"/>
      <c r="M629" s="14" t="s">
        <v>1097</v>
      </c>
    </row>
    <row r="630" ht="30.9" customHeight="1" spans="1:13">
      <c r="A630" s="9"/>
      <c r="B630" s="9"/>
      <c r="C630" s="9"/>
      <c r="D630" s="10"/>
      <c r="E630" s="10" t="s">
        <v>2346</v>
      </c>
      <c r="F630" s="8">
        <v>23</v>
      </c>
      <c r="G630" s="8">
        <v>23</v>
      </c>
      <c r="H630" s="8"/>
      <c r="I630" s="8">
        <v>23</v>
      </c>
      <c r="J630" s="8">
        <v>23</v>
      </c>
      <c r="K630" s="8">
        <v>23</v>
      </c>
      <c r="L630" s="8"/>
      <c r="M630" s="9"/>
    </row>
    <row r="631" ht="22.75" customHeight="1" spans="1:13">
      <c r="A631" s="11" t="s">
        <v>956</v>
      </c>
      <c r="B631" s="11" t="s">
        <v>1106</v>
      </c>
      <c r="C631" s="11" t="s">
        <v>1106</v>
      </c>
      <c r="D631" s="12" t="s">
        <v>2344</v>
      </c>
      <c r="E631" s="10" t="s">
        <v>2370</v>
      </c>
      <c r="F631" s="13">
        <v>20</v>
      </c>
      <c r="G631" s="13">
        <v>20</v>
      </c>
      <c r="H631" s="13"/>
      <c r="I631" s="13">
        <v>20</v>
      </c>
      <c r="J631" s="13">
        <v>20</v>
      </c>
      <c r="K631" s="13">
        <v>20</v>
      </c>
      <c r="L631" s="13"/>
      <c r="M631" s="14" t="s">
        <v>2392</v>
      </c>
    </row>
    <row r="632" ht="22.75" customHeight="1" spans="1:13">
      <c r="A632" s="11" t="s">
        <v>956</v>
      </c>
      <c r="B632" s="11" t="s">
        <v>1106</v>
      </c>
      <c r="C632" s="11" t="s">
        <v>1106</v>
      </c>
      <c r="D632" s="12" t="s">
        <v>2344</v>
      </c>
      <c r="E632" s="10" t="s">
        <v>1126</v>
      </c>
      <c r="F632" s="13">
        <v>3</v>
      </c>
      <c r="G632" s="13">
        <v>3</v>
      </c>
      <c r="H632" s="13"/>
      <c r="I632" s="13">
        <v>3</v>
      </c>
      <c r="J632" s="13">
        <v>3</v>
      </c>
      <c r="K632" s="13">
        <v>3</v>
      </c>
      <c r="L632" s="13"/>
      <c r="M632" s="14" t="s">
        <v>2417</v>
      </c>
    </row>
    <row r="633" ht="30.9" customHeight="1" spans="1:13">
      <c r="A633" s="9"/>
      <c r="B633" s="9"/>
      <c r="C633" s="9"/>
      <c r="D633" s="10"/>
      <c r="E633" s="10" t="s">
        <v>2349</v>
      </c>
      <c r="F633" s="8">
        <v>71</v>
      </c>
      <c r="G633" s="8">
        <v>71</v>
      </c>
      <c r="H633" s="8"/>
      <c r="I633" s="8">
        <v>71</v>
      </c>
      <c r="J633" s="8">
        <v>71</v>
      </c>
      <c r="K633" s="8">
        <v>71</v>
      </c>
      <c r="L633" s="8"/>
      <c r="M633" s="9"/>
    </row>
    <row r="634" ht="22.75" customHeight="1" spans="1:13">
      <c r="A634" s="11" t="s">
        <v>956</v>
      </c>
      <c r="B634" s="11" t="s">
        <v>1106</v>
      </c>
      <c r="C634" s="11" t="s">
        <v>1106</v>
      </c>
      <c r="D634" s="12" t="s">
        <v>2344</v>
      </c>
      <c r="E634" s="10" t="s">
        <v>2676</v>
      </c>
      <c r="F634" s="13">
        <v>20</v>
      </c>
      <c r="G634" s="13">
        <v>20</v>
      </c>
      <c r="H634" s="13"/>
      <c r="I634" s="13">
        <v>20</v>
      </c>
      <c r="J634" s="13">
        <v>20</v>
      </c>
      <c r="K634" s="13">
        <v>20</v>
      </c>
      <c r="L634" s="13"/>
      <c r="M634" s="14" t="s">
        <v>1522</v>
      </c>
    </row>
    <row r="635" ht="22.75" customHeight="1" spans="1:13">
      <c r="A635" s="11" t="s">
        <v>956</v>
      </c>
      <c r="B635" s="11" t="s">
        <v>1106</v>
      </c>
      <c r="C635" s="11" t="s">
        <v>1106</v>
      </c>
      <c r="D635" s="12" t="s">
        <v>2344</v>
      </c>
      <c r="E635" s="10" t="s">
        <v>2677</v>
      </c>
      <c r="F635" s="13">
        <v>26</v>
      </c>
      <c r="G635" s="13">
        <v>26</v>
      </c>
      <c r="H635" s="13"/>
      <c r="I635" s="13">
        <v>26</v>
      </c>
      <c r="J635" s="13">
        <v>26</v>
      </c>
      <c r="K635" s="13">
        <v>26</v>
      </c>
      <c r="L635" s="13"/>
      <c r="M635" s="14" t="s">
        <v>1514</v>
      </c>
    </row>
    <row r="636" ht="22.75" customHeight="1" spans="1:13">
      <c r="A636" s="11" t="s">
        <v>956</v>
      </c>
      <c r="B636" s="11" t="s">
        <v>1106</v>
      </c>
      <c r="C636" s="11" t="s">
        <v>1106</v>
      </c>
      <c r="D636" s="12" t="s">
        <v>2344</v>
      </c>
      <c r="E636" s="10" t="s">
        <v>2678</v>
      </c>
      <c r="F636" s="13">
        <v>25</v>
      </c>
      <c r="G636" s="13">
        <v>25</v>
      </c>
      <c r="H636" s="13"/>
      <c r="I636" s="13">
        <v>25</v>
      </c>
      <c r="J636" s="13">
        <v>25</v>
      </c>
      <c r="K636" s="13">
        <v>25</v>
      </c>
      <c r="L636" s="13"/>
      <c r="M636" s="14" t="s">
        <v>1523</v>
      </c>
    </row>
    <row r="637" ht="22.75" customHeight="1" spans="1:13">
      <c r="A637" s="9"/>
      <c r="B637" s="9"/>
      <c r="C637" s="9"/>
      <c r="D637" s="10" t="s">
        <v>2679</v>
      </c>
      <c r="E637" s="10" t="s">
        <v>169</v>
      </c>
      <c r="F637" s="8">
        <v>300.391052</v>
      </c>
      <c r="G637" s="8">
        <v>300.391052</v>
      </c>
      <c r="H637" s="8"/>
      <c r="I637" s="8">
        <v>300.391052</v>
      </c>
      <c r="J637" s="8">
        <v>300.391052</v>
      </c>
      <c r="K637" s="8">
        <v>300.391052</v>
      </c>
      <c r="L637" s="8">
        <v>0</v>
      </c>
      <c r="M637" s="9"/>
    </row>
    <row r="638" ht="22.75" customHeight="1" spans="1:13">
      <c r="A638" s="9"/>
      <c r="B638" s="9"/>
      <c r="C638" s="9"/>
      <c r="D638" s="10" t="s">
        <v>2680</v>
      </c>
      <c r="E638" s="10" t="s">
        <v>2681</v>
      </c>
      <c r="F638" s="8">
        <v>300.391052</v>
      </c>
      <c r="G638" s="8">
        <v>300.391052</v>
      </c>
      <c r="H638" s="8"/>
      <c r="I638" s="8">
        <v>300.391052</v>
      </c>
      <c r="J638" s="8">
        <v>300.391052</v>
      </c>
      <c r="K638" s="8">
        <v>300.391052</v>
      </c>
      <c r="L638" s="8">
        <v>0</v>
      </c>
      <c r="M638" s="9"/>
    </row>
    <row r="639" ht="30.9" customHeight="1" spans="1:13">
      <c r="A639" s="9"/>
      <c r="B639" s="9"/>
      <c r="C639" s="9"/>
      <c r="D639" s="10"/>
      <c r="E639" s="10" t="s">
        <v>2342</v>
      </c>
      <c r="F639" s="8">
        <v>253.191052</v>
      </c>
      <c r="G639" s="8">
        <v>253.191052</v>
      </c>
      <c r="H639" s="8"/>
      <c r="I639" s="8">
        <v>253.191052</v>
      </c>
      <c r="J639" s="8">
        <v>253.191052</v>
      </c>
      <c r="K639" s="8">
        <v>253.191052</v>
      </c>
      <c r="L639" s="8"/>
      <c r="M639" s="9"/>
    </row>
    <row r="640" ht="30.9" customHeight="1" spans="1:13">
      <c r="A640" s="9"/>
      <c r="B640" s="9"/>
      <c r="C640" s="9"/>
      <c r="D640" s="10"/>
      <c r="E640" s="10" t="s">
        <v>2343</v>
      </c>
      <c r="F640" s="8">
        <v>25.2</v>
      </c>
      <c r="G640" s="8">
        <v>25.2</v>
      </c>
      <c r="H640" s="8"/>
      <c r="I640" s="8">
        <v>25.2</v>
      </c>
      <c r="J640" s="8">
        <v>25.2</v>
      </c>
      <c r="K640" s="8">
        <v>25.2</v>
      </c>
      <c r="L640" s="8"/>
      <c r="M640" s="9"/>
    </row>
    <row r="641" ht="22.75" customHeight="1" spans="1:13">
      <c r="A641" s="11" t="s">
        <v>956</v>
      </c>
      <c r="B641" s="11" t="s">
        <v>1112</v>
      </c>
      <c r="C641" s="11" t="s">
        <v>1112</v>
      </c>
      <c r="D641" s="12" t="s">
        <v>1342</v>
      </c>
      <c r="E641" s="10" t="s">
        <v>2345</v>
      </c>
      <c r="F641" s="13">
        <v>25.2</v>
      </c>
      <c r="G641" s="13">
        <v>25.2</v>
      </c>
      <c r="H641" s="13"/>
      <c r="I641" s="13">
        <v>25.2</v>
      </c>
      <c r="J641" s="13">
        <v>25.2</v>
      </c>
      <c r="K641" s="13">
        <v>25.2</v>
      </c>
      <c r="L641" s="13"/>
      <c r="M641" s="14" t="s">
        <v>1097</v>
      </c>
    </row>
    <row r="642" ht="30.9" customHeight="1" spans="1:13">
      <c r="A642" s="9"/>
      <c r="B642" s="9"/>
      <c r="C642" s="9"/>
      <c r="D642" s="10"/>
      <c r="E642" s="10" t="s">
        <v>2349</v>
      </c>
      <c r="F642" s="8">
        <v>22</v>
      </c>
      <c r="G642" s="8">
        <v>22</v>
      </c>
      <c r="H642" s="8"/>
      <c r="I642" s="8">
        <v>22</v>
      </c>
      <c r="J642" s="8">
        <v>22</v>
      </c>
      <c r="K642" s="8">
        <v>22</v>
      </c>
      <c r="L642" s="8"/>
      <c r="M642" s="9"/>
    </row>
    <row r="643" ht="22.75" customHeight="1" spans="1:13">
      <c r="A643" s="11" t="s">
        <v>1043</v>
      </c>
      <c r="B643" s="11" t="s">
        <v>1106</v>
      </c>
      <c r="C643" s="11" t="s">
        <v>1112</v>
      </c>
      <c r="D643" s="12" t="s">
        <v>2682</v>
      </c>
      <c r="E643" s="10" t="s">
        <v>2683</v>
      </c>
      <c r="F643" s="13">
        <v>22</v>
      </c>
      <c r="G643" s="13">
        <v>22</v>
      </c>
      <c r="H643" s="13"/>
      <c r="I643" s="13">
        <v>22</v>
      </c>
      <c r="J643" s="13">
        <v>22</v>
      </c>
      <c r="K643" s="13">
        <v>22</v>
      </c>
      <c r="L643" s="13"/>
      <c r="M643" s="14" t="s">
        <v>1524</v>
      </c>
    </row>
    <row r="644" ht="22.75" customHeight="1" spans="1:13">
      <c r="A644" s="9"/>
      <c r="B644" s="9"/>
      <c r="C644" s="9"/>
      <c r="D644" s="10" t="s">
        <v>2684</v>
      </c>
      <c r="E644" s="10" t="s">
        <v>170</v>
      </c>
      <c r="F644" s="8">
        <v>782.010444</v>
      </c>
      <c r="G644" s="8">
        <v>782.010444</v>
      </c>
      <c r="H644" s="8"/>
      <c r="I644" s="8">
        <v>782.010444</v>
      </c>
      <c r="J644" s="8">
        <v>782.010444</v>
      </c>
      <c r="K644" s="8">
        <v>782.010444</v>
      </c>
      <c r="L644" s="8">
        <v>0</v>
      </c>
      <c r="M644" s="9"/>
    </row>
    <row r="645" ht="22.75" customHeight="1" spans="1:13">
      <c r="A645" s="9"/>
      <c r="B645" s="9"/>
      <c r="C645" s="9"/>
      <c r="D645" s="10" t="s">
        <v>2685</v>
      </c>
      <c r="E645" s="10" t="s">
        <v>2686</v>
      </c>
      <c r="F645" s="8">
        <v>782.010444</v>
      </c>
      <c r="G645" s="8">
        <v>782.010444</v>
      </c>
      <c r="H645" s="8"/>
      <c r="I645" s="8">
        <v>782.010444</v>
      </c>
      <c r="J645" s="8">
        <v>782.010444</v>
      </c>
      <c r="K645" s="8">
        <v>782.010444</v>
      </c>
      <c r="L645" s="8">
        <v>0</v>
      </c>
      <c r="M645" s="9"/>
    </row>
    <row r="646" ht="30.9" customHeight="1" spans="1:13">
      <c r="A646" s="9"/>
      <c r="B646" s="9"/>
      <c r="C646" s="9"/>
      <c r="D646" s="10"/>
      <c r="E646" s="10" t="s">
        <v>2342</v>
      </c>
      <c r="F646" s="8">
        <v>688.810444</v>
      </c>
      <c r="G646" s="8">
        <v>688.810444</v>
      </c>
      <c r="H646" s="8"/>
      <c r="I646" s="8">
        <v>688.810444</v>
      </c>
      <c r="J646" s="8">
        <v>688.810444</v>
      </c>
      <c r="K646" s="8">
        <v>688.810444</v>
      </c>
      <c r="L646" s="8"/>
      <c r="M646" s="9"/>
    </row>
    <row r="647" ht="30.9" customHeight="1" spans="1:13">
      <c r="A647" s="9"/>
      <c r="B647" s="9"/>
      <c r="C647" s="9"/>
      <c r="D647" s="10"/>
      <c r="E647" s="10" t="s">
        <v>2343</v>
      </c>
      <c r="F647" s="8">
        <v>88.2</v>
      </c>
      <c r="G647" s="8">
        <v>88.2</v>
      </c>
      <c r="H647" s="8"/>
      <c r="I647" s="8">
        <v>88.2</v>
      </c>
      <c r="J647" s="8">
        <v>88.2</v>
      </c>
      <c r="K647" s="8">
        <v>88.2</v>
      </c>
      <c r="L647" s="8"/>
      <c r="M647" s="9"/>
    </row>
    <row r="648" ht="22.75" customHeight="1" spans="1:13">
      <c r="A648" s="11" t="s">
        <v>956</v>
      </c>
      <c r="B648" s="11" t="s">
        <v>1112</v>
      </c>
      <c r="C648" s="11" t="s">
        <v>1112</v>
      </c>
      <c r="D648" s="12" t="s">
        <v>1342</v>
      </c>
      <c r="E648" s="10" t="s">
        <v>2345</v>
      </c>
      <c r="F648" s="13">
        <v>88.2</v>
      </c>
      <c r="G648" s="13">
        <v>88.2</v>
      </c>
      <c r="H648" s="13"/>
      <c r="I648" s="13">
        <v>88.2</v>
      </c>
      <c r="J648" s="13">
        <v>88.2</v>
      </c>
      <c r="K648" s="13">
        <v>88.2</v>
      </c>
      <c r="L648" s="13"/>
      <c r="M648" s="14" t="s">
        <v>1097</v>
      </c>
    </row>
    <row r="649" ht="30.9" customHeight="1" spans="1:13">
      <c r="A649" s="9"/>
      <c r="B649" s="9"/>
      <c r="C649" s="9"/>
      <c r="D649" s="10"/>
      <c r="E649" s="10" t="s">
        <v>2346</v>
      </c>
      <c r="F649" s="8">
        <v>5</v>
      </c>
      <c r="G649" s="8">
        <v>5</v>
      </c>
      <c r="H649" s="8"/>
      <c r="I649" s="8">
        <v>5</v>
      </c>
      <c r="J649" s="8">
        <v>5</v>
      </c>
      <c r="K649" s="8">
        <v>5</v>
      </c>
      <c r="L649" s="8"/>
      <c r="M649" s="9"/>
    </row>
    <row r="650" ht="22.75" customHeight="1" spans="1:13">
      <c r="A650" s="11" t="s">
        <v>956</v>
      </c>
      <c r="B650" s="11" t="s">
        <v>1112</v>
      </c>
      <c r="C650" s="11" t="s">
        <v>1112</v>
      </c>
      <c r="D650" s="12" t="s">
        <v>1342</v>
      </c>
      <c r="E650" s="10" t="s">
        <v>2370</v>
      </c>
      <c r="F650" s="13">
        <v>5</v>
      </c>
      <c r="G650" s="13">
        <v>5</v>
      </c>
      <c r="H650" s="13"/>
      <c r="I650" s="13">
        <v>5</v>
      </c>
      <c r="J650" s="13">
        <v>5</v>
      </c>
      <c r="K650" s="13">
        <v>5</v>
      </c>
      <c r="L650" s="13"/>
      <c r="M650" s="14" t="s">
        <v>1535</v>
      </c>
    </row>
    <row r="651" ht="22.75" customHeight="1" spans="1:13">
      <c r="A651" s="9"/>
      <c r="B651" s="9"/>
      <c r="C651" s="9"/>
      <c r="D651" s="10" t="s">
        <v>2687</v>
      </c>
      <c r="E651" s="10" t="s">
        <v>171</v>
      </c>
      <c r="F651" s="8">
        <v>203.82076</v>
      </c>
      <c r="G651" s="8">
        <v>203.82076</v>
      </c>
      <c r="H651" s="8"/>
      <c r="I651" s="8">
        <v>203.82076</v>
      </c>
      <c r="J651" s="8">
        <v>203.82076</v>
      </c>
      <c r="K651" s="8">
        <v>203.82076</v>
      </c>
      <c r="L651" s="8">
        <v>0</v>
      </c>
      <c r="M651" s="9"/>
    </row>
    <row r="652" ht="22.75" customHeight="1" spans="1:13">
      <c r="A652" s="9"/>
      <c r="B652" s="9"/>
      <c r="C652" s="9"/>
      <c r="D652" s="10" t="s">
        <v>2688</v>
      </c>
      <c r="E652" s="10" t="s">
        <v>2689</v>
      </c>
      <c r="F652" s="8">
        <v>203.82076</v>
      </c>
      <c r="G652" s="8">
        <v>203.82076</v>
      </c>
      <c r="H652" s="8"/>
      <c r="I652" s="8">
        <v>203.82076</v>
      </c>
      <c r="J652" s="8">
        <v>203.82076</v>
      </c>
      <c r="K652" s="8">
        <v>203.82076</v>
      </c>
      <c r="L652" s="8">
        <v>0</v>
      </c>
      <c r="M652" s="9"/>
    </row>
    <row r="653" ht="30.9" customHeight="1" spans="1:13">
      <c r="A653" s="9"/>
      <c r="B653" s="9"/>
      <c r="C653" s="9"/>
      <c r="D653" s="10"/>
      <c r="E653" s="10" t="s">
        <v>2342</v>
      </c>
      <c r="F653" s="8">
        <v>164.02076</v>
      </c>
      <c r="G653" s="8">
        <v>164.02076</v>
      </c>
      <c r="H653" s="8"/>
      <c r="I653" s="8">
        <v>164.02076</v>
      </c>
      <c r="J653" s="8">
        <v>164.02076</v>
      </c>
      <c r="K653" s="8">
        <v>164.02076</v>
      </c>
      <c r="L653" s="8"/>
      <c r="M653" s="9"/>
    </row>
    <row r="654" ht="30.9" customHeight="1" spans="1:13">
      <c r="A654" s="9"/>
      <c r="B654" s="9"/>
      <c r="C654" s="9"/>
      <c r="D654" s="10"/>
      <c r="E654" s="10" t="s">
        <v>2343</v>
      </c>
      <c r="F654" s="8">
        <v>19.8</v>
      </c>
      <c r="G654" s="8">
        <v>19.8</v>
      </c>
      <c r="H654" s="8"/>
      <c r="I654" s="8">
        <v>19.8</v>
      </c>
      <c r="J654" s="8">
        <v>19.8</v>
      </c>
      <c r="K654" s="8">
        <v>19.8</v>
      </c>
      <c r="L654" s="8"/>
      <c r="M654" s="9"/>
    </row>
    <row r="655" ht="22.75" customHeight="1" spans="1:13">
      <c r="A655" s="11" t="s">
        <v>592</v>
      </c>
      <c r="B655" s="11" t="s">
        <v>1110</v>
      </c>
      <c r="C655" s="11" t="s">
        <v>2366</v>
      </c>
      <c r="D655" s="12" t="s">
        <v>2367</v>
      </c>
      <c r="E655" s="10" t="s">
        <v>2345</v>
      </c>
      <c r="F655" s="13">
        <v>19.8</v>
      </c>
      <c r="G655" s="13">
        <v>19.8</v>
      </c>
      <c r="H655" s="13"/>
      <c r="I655" s="13">
        <v>19.8</v>
      </c>
      <c r="J655" s="13">
        <v>19.8</v>
      </c>
      <c r="K655" s="13">
        <v>19.8</v>
      </c>
      <c r="L655" s="13"/>
      <c r="M655" s="14" t="s">
        <v>1097</v>
      </c>
    </row>
    <row r="656" ht="30.9" customHeight="1" spans="1:13">
      <c r="A656" s="9"/>
      <c r="B656" s="9"/>
      <c r="C656" s="9"/>
      <c r="D656" s="10"/>
      <c r="E656" s="10" t="s">
        <v>2349</v>
      </c>
      <c r="F656" s="8">
        <v>20</v>
      </c>
      <c r="G656" s="8">
        <v>20</v>
      </c>
      <c r="H656" s="8"/>
      <c r="I656" s="8">
        <v>20</v>
      </c>
      <c r="J656" s="8">
        <v>20</v>
      </c>
      <c r="K656" s="8">
        <v>20</v>
      </c>
      <c r="L656" s="8"/>
      <c r="M656" s="9"/>
    </row>
    <row r="657" ht="22.75" customHeight="1" spans="1:13">
      <c r="A657" s="11" t="s">
        <v>592</v>
      </c>
      <c r="B657" s="11" t="s">
        <v>1110</v>
      </c>
      <c r="C657" s="11" t="s">
        <v>2366</v>
      </c>
      <c r="D657" s="12" t="s">
        <v>2367</v>
      </c>
      <c r="E657" s="10" t="s">
        <v>2690</v>
      </c>
      <c r="F657" s="13">
        <v>20</v>
      </c>
      <c r="G657" s="13">
        <v>20</v>
      </c>
      <c r="H657" s="13"/>
      <c r="I657" s="13">
        <v>20</v>
      </c>
      <c r="J657" s="13">
        <v>20</v>
      </c>
      <c r="K657" s="13">
        <v>20</v>
      </c>
      <c r="L657" s="13"/>
      <c r="M657" s="14" t="s">
        <v>2691</v>
      </c>
    </row>
    <row r="658" ht="22.75" customHeight="1" spans="1:13">
      <c r="A658" s="9"/>
      <c r="B658" s="9"/>
      <c r="C658" s="9"/>
      <c r="D658" s="10" t="s">
        <v>2692</v>
      </c>
      <c r="E658" s="10" t="s">
        <v>172</v>
      </c>
      <c r="F658" s="8">
        <v>1332.00024</v>
      </c>
      <c r="G658" s="8">
        <v>1332.00024</v>
      </c>
      <c r="H658" s="8"/>
      <c r="I658" s="8">
        <v>1332.00024</v>
      </c>
      <c r="J658" s="8">
        <v>1332.00024</v>
      </c>
      <c r="K658" s="8">
        <v>1332.00024</v>
      </c>
      <c r="L658" s="8">
        <v>0</v>
      </c>
      <c r="M658" s="9"/>
    </row>
    <row r="659" ht="22.75" customHeight="1" spans="1:13">
      <c r="A659" s="9"/>
      <c r="B659" s="9"/>
      <c r="C659" s="9"/>
      <c r="D659" s="10" t="s">
        <v>2693</v>
      </c>
      <c r="E659" s="10" t="s">
        <v>2694</v>
      </c>
      <c r="F659" s="8">
        <v>972.75304</v>
      </c>
      <c r="G659" s="8">
        <v>972.75304</v>
      </c>
      <c r="H659" s="8"/>
      <c r="I659" s="8">
        <v>972.75304</v>
      </c>
      <c r="J659" s="8">
        <v>972.75304</v>
      </c>
      <c r="K659" s="8">
        <v>972.75304</v>
      </c>
      <c r="L659" s="8">
        <v>0</v>
      </c>
      <c r="M659" s="9"/>
    </row>
    <row r="660" ht="30.9" customHeight="1" spans="1:13">
      <c r="A660" s="9"/>
      <c r="B660" s="9"/>
      <c r="C660" s="9"/>
      <c r="D660" s="10"/>
      <c r="E660" s="10" t="s">
        <v>2342</v>
      </c>
      <c r="F660" s="8">
        <v>628.35304</v>
      </c>
      <c r="G660" s="8">
        <v>628.35304</v>
      </c>
      <c r="H660" s="8"/>
      <c r="I660" s="8">
        <v>628.35304</v>
      </c>
      <c r="J660" s="8">
        <v>628.35304</v>
      </c>
      <c r="K660" s="8">
        <v>628.35304</v>
      </c>
      <c r="L660" s="8"/>
      <c r="M660" s="9"/>
    </row>
    <row r="661" ht="30.9" customHeight="1" spans="1:13">
      <c r="A661" s="9"/>
      <c r="B661" s="9"/>
      <c r="C661" s="9"/>
      <c r="D661" s="10"/>
      <c r="E661" s="10" t="s">
        <v>2343</v>
      </c>
      <c r="F661" s="8">
        <v>68.4</v>
      </c>
      <c r="G661" s="8">
        <v>68.4</v>
      </c>
      <c r="H661" s="8"/>
      <c r="I661" s="8">
        <v>68.4</v>
      </c>
      <c r="J661" s="8">
        <v>68.4</v>
      </c>
      <c r="K661" s="8">
        <v>68.4</v>
      </c>
      <c r="L661" s="8"/>
      <c r="M661" s="9"/>
    </row>
    <row r="662" ht="22.75" customHeight="1" spans="1:13">
      <c r="A662" s="11" t="s">
        <v>1037</v>
      </c>
      <c r="B662" s="11" t="s">
        <v>1106</v>
      </c>
      <c r="C662" s="11" t="s">
        <v>1106</v>
      </c>
      <c r="D662" s="12" t="s">
        <v>2344</v>
      </c>
      <c r="E662" s="10" t="s">
        <v>2345</v>
      </c>
      <c r="F662" s="13">
        <v>68.4</v>
      </c>
      <c r="G662" s="13">
        <v>68.4</v>
      </c>
      <c r="H662" s="13"/>
      <c r="I662" s="13">
        <v>68.4</v>
      </c>
      <c r="J662" s="13">
        <v>68.4</v>
      </c>
      <c r="K662" s="13">
        <v>68.4</v>
      </c>
      <c r="L662" s="13"/>
      <c r="M662" s="14" t="s">
        <v>1097</v>
      </c>
    </row>
    <row r="663" ht="30.9" customHeight="1" spans="1:13">
      <c r="A663" s="9"/>
      <c r="B663" s="9"/>
      <c r="C663" s="9"/>
      <c r="D663" s="10"/>
      <c r="E663" s="10" t="s">
        <v>2346</v>
      </c>
      <c r="F663" s="8">
        <v>36</v>
      </c>
      <c r="G663" s="8">
        <v>36</v>
      </c>
      <c r="H663" s="8"/>
      <c r="I663" s="8">
        <v>36</v>
      </c>
      <c r="J663" s="8">
        <v>36</v>
      </c>
      <c r="K663" s="8">
        <v>36</v>
      </c>
      <c r="L663" s="8"/>
      <c r="M663" s="9"/>
    </row>
    <row r="664" ht="22.75" customHeight="1" spans="1:13">
      <c r="A664" s="11" t="s">
        <v>1037</v>
      </c>
      <c r="B664" s="11" t="s">
        <v>1106</v>
      </c>
      <c r="C664" s="11" t="s">
        <v>1106</v>
      </c>
      <c r="D664" s="12" t="s">
        <v>2344</v>
      </c>
      <c r="E664" s="10" t="s">
        <v>2370</v>
      </c>
      <c r="F664" s="13">
        <v>30</v>
      </c>
      <c r="G664" s="13">
        <v>30</v>
      </c>
      <c r="H664" s="13"/>
      <c r="I664" s="13">
        <v>30</v>
      </c>
      <c r="J664" s="13">
        <v>30</v>
      </c>
      <c r="K664" s="13">
        <v>30</v>
      </c>
      <c r="L664" s="13"/>
      <c r="M664" s="14" t="s">
        <v>2695</v>
      </c>
    </row>
    <row r="665" ht="22.75" customHeight="1" spans="1:13">
      <c r="A665" s="11" t="s">
        <v>1037</v>
      </c>
      <c r="B665" s="11" t="s">
        <v>1106</v>
      </c>
      <c r="C665" s="11" t="s">
        <v>1106</v>
      </c>
      <c r="D665" s="12" t="s">
        <v>2344</v>
      </c>
      <c r="E665" s="10" t="s">
        <v>1126</v>
      </c>
      <c r="F665" s="13">
        <v>6</v>
      </c>
      <c r="G665" s="13">
        <v>6</v>
      </c>
      <c r="H665" s="13"/>
      <c r="I665" s="13">
        <v>6</v>
      </c>
      <c r="J665" s="13">
        <v>6</v>
      </c>
      <c r="K665" s="13">
        <v>6</v>
      </c>
      <c r="L665" s="13"/>
      <c r="M665" s="14" t="s">
        <v>2696</v>
      </c>
    </row>
    <row r="666" ht="30.9" customHeight="1" spans="1:13">
      <c r="A666" s="9"/>
      <c r="B666" s="9"/>
      <c r="C666" s="9"/>
      <c r="D666" s="10"/>
      <c r="E666" s="10" t="s">
        <v>2349</v>
      </c>
      <c r="F666" s="8">
        <v>240</v>
      </c>
      <c r="G666" s="8">
        <v>240</v>
      </c>
      <c r="H666" s="8"/>
      <c r="I666" s="8">
        <v>240</v>
      </c>
      <c r="J666" s="8">
        <v>240</v>
      </c>
      <c r="K666" s="8">
        <v>240</v>
      </c>
      <c r="L666" s="8"/>
      <c r="M666" s="9"/>
    </row>
    <row r="667" ht="22.75" customHeight="1" spans="1:13">
      <c r="A667" s="11" t="s">
        <v>1037</v>
      </c>
      <c r="B667" s="11" t="s">
        <v>1106</v>
      </c>
      <c r="C667" s="11" t="s">
        <v>1106</v>
      </c>
      <c r="D667" s="12" t="s">
        <v>2344</v>
      </c>
      <c r="E667" s="10" t="s">
        <v>2697</v>
      </c>
      <c r="F667" s="13">
        <v>240</v>
      </c>
      <c r="G667" s="13">
        <v>240</v>
      </c>
      <c r="H667" s="13"/>
      <c r="I667" s="13">
        <v>240</v>
      </c>
      <c r="J667" s="13">
        <v>240</v>
      </c>
      <c r="K667" s="13">
        <v>240</v>
      </c>
      <c r="L667" s="13"/>
      <c r="M667" s="14" t="s">
        <v>1519</v>
      </c>
    </row>
    <row r="668" ht="22.75" customHeight="1" spans="1:13">
      <c r="A668" s="9"/>
      <c r="B668" s="9"/>
      <c r="C668" s="9"/>
      <c r="D668" s="10" t="s">
        <v>2698</v>
      </c>
      <c r="E668" s="10" t="s">
        <v>2699</v>
      </c>
      <c r="F668" s="8">
        <v>359.2472</v>
      </c>
      <c r="G668" s="8">
        <v>359.2472</v>
      </c>
      <c r="H668" s="8"/>
      <c r="I668" s="8">
        <v>359.2472</v>
      </c>
      <c r="J668" s="8">
        <v>359.2472</v>
      </c>
      <c r="K668" s="8">
        <v>359.2472</v>
      </c>
      <c r="L668" s="8">
        <v>0</v>
      </c>
      <c r="M668" s="9"/>
    </row>
    <row r="669" ht="30.9" customHeight="1" spans="1:13">
      <c r="A669" s="9"/>
      <c r="B669" s="9"/>
      <c r="C669" s="9"/>
      <c r="D669" s="10"/>
      <c r="E669" s="10" t="s">
        <v>2342</v>
      </c>
      <c r="F669" s="8">
        <v>283.2472</v>
      </c>
      <c r="G669" s="8">
        <v>283.2472</v>
      </c>
      <c r="H669" s="8"/>
      <c r="I669" s="8">
        <v>283.2472</v>
      </c>
      <c r="J669" s="8">
        <v>283.2472</v>
      </c>
      <c r="K669" s="8">
        <v>283.2472</v>
      </c>
      <c r="L669" s="8"/>
      <c r="M669" s="9"/>
    </row>
    <row r="670" ht="30.9" customHeight="1" spans="1:13">
      <c r="A670" s="9"/>
      <c r="B670" s="9"/>
      <c r="C670" s="9"/>
      <c r="D670" s="10"/>
      <c r="E670" s="10" t="s">
        <v>2343</v>
      </c>
      <c r="F670" s="8">
        <v>36</v>
      </c>
      <c r="G670" s="8">
        <v>36</v>
      </c>
      <c r="H670" s="8"/>
      <c r="I670" s="8">
        <v>36</v>
      </c>
      <c r="J670" s="8">
        <v>36</v>
      </c>
      <c r="K670" s="8">
        <v>36</v>
      </c>
      <c r="L670" s="8"/>
      <c r="M670" s="9"/>
    </row>
    <row r="671" ht="22.75" customHeight="1" spans="1:13">
      <c r="A671" s="11" t="s">
        <v>1037</v>
      </c>
      <c r="B671" s="11" t="s">
        <v>1106</v>
      </c>
      <c r="C671" s="11" t="s">
        <v>2366</v>
      </c>
      <c r="D671" s="12" t="s">
        <v>2367</v>
      </c>
      <c r="E671" s="10" t="s">
        <v>2345</v>
      </c>
      <c r="F671" s="13">
        <v>36</v>
      </c>
      <c r="G671" s="13">
        <v>36</v>
      </c>
      <c r="H671" s="13"/>
      <c r="I671" s="13">
        <v>36</v>
      </c>
      <c r="J671" s="13">
        <v>36</v>
      </c>
      <c r="K671" s="13">
        <v>36</v>
      </c>
      <c r="L671" s="13"/>
      <c r="M671" s="14" t="s">
        <v>1097</v>
      </c>
    </row>
    <row r="672" ht="30.9" customHeight="1" spans="1:13">
      <c r="A672" s="9"/>
      <c r="B672" s="9"/>
      <c r="C672" s="9"/>
      <c r="D672" s="10"/>
      <c r="E672" s="10" t="s">
        <v>2346</v>
      </c>
      <c r="F672" s="8">
        <v>40</v>
      </c>
      <c r="G672" s="8">
        <v>40</v>
      </c>
      <c r="H672" s="8"/>
      <c r="I672" s="8">
        <v>40</v>
      </c>
      <c r="J672" s="8">
        <v>40</v>
      </c>
      <c r="K672" s="8">
        <v>40</v>
      </c>
      <c r="L672" s="8"/>
      <c r="M672" s="9"/>
    </row>
    <row r="673" ht="22.75" customHeight="1" spans="1:13">
      <c r="A673" s="11" t="s">
        <v>1037</v>
      </c>
      <c r="B673" s="11" t="s">
        <v>1106</v>
      </c>
      <c r="C673" s="11" t="s">
        <v>2366</v>
      </c>
      <c r="D673" s="12" t="s">
        <v>2367</v>
      </c>
      <c r="E673" s="10" t="s">
        <v>2370</v>
      </c>
      <c r="F673" s="13">
        <v>40</v>
      </c>
      <c r="G673" s="13">
        <v>40</v>
      </c>
      <c r="H673" s="13"/>
      <c r="I673" s="13">
        <v>40</v>
      </c>
      <c r="J673" s="13">
        <v>40</v>
      </c>
      <c r="K673" s="13">
        <v>40</v>
      </c>
      <c r="L673" s="13"/>
      <c r="M673" s="14" t="s">
        <v>2476</v>
      </c>
    </row>
    <row r="674" ht="22.75" customHeight="1" spans="1:13">
      <c r="A674" s="9"/>
      <c r="B674" s="9"/>
      <c r="C674" s="9"/>
      <c r="D674" s="10" t="s">
        <v>2700</v>
      </c>
      <c r="E674" s="10" t="s">
        <v>174</v>
      </c>
      <c r="F674" s="8">
        <v>4300.344928</v>
      </c>
      <c r="G674" s="8">
        <v>4300.344928</v>
      </c>
      <c r="H674" s="8"/>
      <c r="I674" s="8">
        <v>4300.344928</v>
      </c>
      <c r="J674" s="8">
        <v>4300.344928</v>
      </c>
      <c r="K674" s="8">
        <v>4245.344928</v>
      </c>
      <c r="L674" s="8">
        <v>55</v>
      </c>
      <c r="M674" s="9"/>
    </row>
    <row r="675" ht="22.75" customHeight="1" spans="1:13">
      <c r="A675" s="9"/>
      <c r="B675" s="9"/>
      <c r="C675" s="9"/>
      <c r="D675" s="10" t="s">
        <v>2701</v>
      </c>
      <c r="E675" s="10" t="s">
        <v>2702</v>
      </c>
      <c r="F675" s="8">
        <v>4300.344928</v>
      </c>
      <c r="G675" s="8">
        <v>4300.344928</v>
      </c>
      <c r="H675" s="8"/>
      <c r="I675" s="8">
        <v>4300.344928</v>
      </c>
      <c r="J675" s="8">
        <v>4300.344928</v>
      </c>
      <c r="K675" s="8">
        <v>4245.344928</v>
      </c>
      <c r="L675" s="8">
        <v>55</v>
      </c>
      <c r="M675" s="9"/>
    </row>
    <row r="676" ht="30.9" customHeight="1" spans="1:13">
      <c r="A676" s="9"/>
      <c r="B676" s="9"/>
      <c r="C676" s="9"/>
      <c r="D676" s="10"/>
      <c r="E676" s="10" t="s">
        <v>2342</v>
      </c>
      <c r="F676" s="8">
        <v>1760.944928</v>
      </c>
      <c r="G676" s="8">
        <v>1760.944928</v>
      </c>
      <c r="H676" s="8"/>
      <c r="I676" s="8">
        <v>1760.944928</v>
      </c>
      <c r="J676" s="8">
        <v>1760.944928</v>
      </c>
      <c r="K676" s="8">
        <v>1760.944928</v>
      </c>
      <c r="L676" s="8"/>
      <c r="M676" s="9"/>
    </row>
    <row r="677" ht="30.9" customHeight="1" spans="1:13">
      <c r="A677" s="9"/>
      <c r="B677" s="9"/>
      <c r="C677" s="9"/>
      <c r="D677" s="10"/>
      <c r="E677" s="10" t="s">
        <v>2343</v>
      </c>
      <c r="F677" s="8">
        <v>167.4</v>
      </c>
      <c r="G677" s="8">
        <v>167.4</v>
      </c>
      <c r="H677" s="8"/>
      <c r="I677" s="8">
        <v>167.4</v>
      </c>
      <c r="J677" s="8">
        <v>167.4</v>
      </c>
      <c r="K677" s="8">
        <v>167.4</v>
      </c>
      <c r="L677" s="8"/>
      <c r="M677" s="9"/>
    </row>
    <row r="678" ht="22.75" customHeight="1" spans="1:13">
      <c r="A678" s="11" t="s">
        <v>956</v>
      </c>
      <c r="B678" s="11" t="s">
        <v>1121</v>
      </c>
      <c r="C678" s="11" t="s">
        <v>1106</v>
      </c>
      <c r="D678" s="12" t="s">
        <v>2659</v>
      </c>
      <c r="E678" s="10" t="s">
        <v>2345</v>
      </c>
      <c r="F678" s="13">
        <v>167.4</v>
      </c>
      <c r="G678" s="13">
        <v>167.4</v>
      </c>
      <c r="H678" s="13"/>
      <c r="I678" s="13">
        <v>167.4</v>
      </c>
      <c r="J678" s="13">
        <v>167.4</v>
      </c>
      <c r="K678" s="13">
        <v>167.4</v>
      </c>
      <c r="L678" s="13"/>
      <c r="M678" s="14" t="s">
        <v>1097</v>
      </c>
    </row>
    <row r="679" ht="30.9" customHeight="1" spans="1:13">
      <c r="A679" s="9"/>
      <c r="B679" s="9"/>
      <c r="C679" s="9"/>
      <c r="D679" s="10"/>
      <c r="E679" s="10" t="s">
        <v>2346</v>
      </c>
      <c r="F679" s="8">
        <v>65</v>
      </c>
      <c r="G679" s="8">
        <v>65</v>
      </c>
      <c r="H679" s="8"/>
      <c r="I679" s="8">
        <v>65</v>
      </c>
      <c r="J679" s="8">
        <v>65</v>
      </c>
      <c r="K679" s="8">
        <v>65</v>
      </c>
      <c r="L679" s="8"/>
      <c r="M679" s="9"/>
    </row>
    <row r="680" ht="22.75" customHeight="1" spans="1:13">
      <c r="A680" s="11" t="s">
        <v>956</v>
      </c>
      <c r="B680" s="11" t="s">
        <v>1121</v>
      </c>
      <c r="C680" s="11" t="s">
        <v>1106</v>
      </c>
      <c r="D680" s="12" t="s">
        <v>2659</v>
      </c>
      <c r="E680" s="10" t="s">
        <v>2703</v>
      </c>
      <c r="F680" s="13">
        <v>65</v>
      </c>
      <c r="G680" s="13">
        <v>65</v>
      </c>
      <c r="H680" s="13"/>
      <c r="I680" s="13">
        <v>65</v>
      </c>
      <c r="J680" s="13">
        <v>65</v>
      </c>
      <c r="K680" s="13">
        <v>65</v>
      </c>
      <c r="L680" s="13"/>
      <c r="M680" s="14" t="s">
        <v>2704</v>
      </c>
    </row>
    <row r="681" ht="30.9" customHeight="1" spans="1:13">
      <c r="A681" s="9"/>
      <c r="B681" s="9"/>
      <c r="C681" s="9"/>
      <c r="D681" s="10"/>
      <c r="E681" s="10" t="s">
        <v>2349</v>
      </c>
      <c r="F681" s="8">
        <v>2307</v>
      </c>
      <c r="G681" s="8">
        <v>2307</v>
      </c>
      <c r="H681" s="8"/>
      <c r="I681" s="8">
        <v>2307</v>
      </c>
      <c r="J681" s="8">
        <v>2307</v>
      </c>
      <c r="K681" s="8">
        <v>2252</v>
      </c>
      <c r="L681" s="8">
        <v>55</v>
      </c>
      <c r="M681" s="9"/>
    </row>
    <row r="682" ht="22.75" customHeight="1" spans="1:13">
      <c r="A682" s="11" t="s">
        <v>956</v>
      </c>
      <c r="B682" s="11" t="s">
        <v>1121</v>
      </c>
      <c r="C682" s="11" t="s">
        <v>1106</v>
      </c>
      <c r="D682" s="12" t="s">
        <v>2659</v>
      </c>
      <c r="E682" s="10" t="s">
        <v>2705</v>
      </c>
      <c r="F682" s="13">
        <v>2307</v>
      </c>
      <c r="G682" s="13">
        <v>2307</v>
      </c>
      <c r="H682" s="13"/>
      <c r="I682" s="13">
        <v>2307</v>
      </c>
      <c r="J682" s="13">
        <v>2307</v>
      </c>
      <c r="K682" s="13">
        <v>2252</v>
      </c>
      <c r="L682" s="13">
        <v>55</v>
      </c>
      <c r="M682" s="14" t="s">
        <v>1473</v>
      </c>
    </row>
    <row r="683" ht="22.75" customHeight="1" spans="1:13">
      <c r="A683" s="9"/>
      <c r="B683" s="9"/>
      <c r="C683" s="9"/>
      <c r="D683" s="10" t="s">
        <v>2706</v>
      </c>
      <c r="E683" s="10" t="s">
        <v>175</v>
      </c>
      <c r="F683" s="8">
        <v>1936.93246</v>
      </c>
      <c r="G683" s="8">
        <v>1936.93246</v>
      </c>
      <c r="H683" s="8"/>
      <c r="I683" s="8">
        <v>1936.93246</v>
      </c>
      <c r="J683" s="8">
        <v>1936.93246</v>
      </c>
      <c r="K683" s="8">
        <v>1936.93246</v>
      </c>
      <c r="L683" s="8">
        <v>0</v>
      </c>
      <c r="M683" s="9"/>
    </row>
    <row r="684" ht="22.75" customHeight="1" spans="1:13">
      <c r="A684" s="9"/>
      <c r="B684" s="9"/>
      <c r="C684" s="9"/>
      <c r="D684" s="10" t="s">
        <v>2707</v>
      </c>
      <c r="E684" s="10" t="s">
        <v>2708</v>
      </c>
      <c r="F684" s="8">
        <v>1936.93246</v>
      </c>
      <c r="G684" s="8">
        <v>1936.93246</v>
      </c>
      <c r="H684" s="8"/>
      <c r="I684" s="8">
        <v>1936.93246</v>
      </c>
      <c r="J684" s="8">
        <v>1936.93246</v>
      </c>
      <c r="K684" s="8">
        <v>1936.93246</v>
      </c>
      <c r="L684" s="8">
        <v>0</v>
      </c>
      <c r="M684" s="9"/>
    </row>
    <row r="685" ht="30.9" customHeight="1" spans="1:13">
      <c r="A685" s="9"/>
      <c r="B685" s="9"/>
      <c r="C685" s="9"/>
      <c r="D685" s="10"/>
      <c r="E685" s="10" t="s">
        <v>2342</v>
      </c>
      <c r="F685" s="8">
        <v>1626.33246</v>
      </c>
      <c r="G685" s="8">
        <v>1626.33246</v>
      </c>
      <c r="H685" s="8"/>
      <c r="I685" s="8">
        <v>1626.33246</v>
      </c>
      <c r="J685" s="8">
        <v>1626.33246</v>
      </c>
      <c r="K685" s="8">
        <v>1626.33246</v>
      </c>
      <c r="L685" s="8"/>
      <c r="M685" s="9"/>
    </row>
    <row r="686" ht="30.9" customHeight="1" spans="1:13">
      <c r="A686" s="9"/>
      <c r="B686" s="9"/>
      <c r="C686" s="9"/>
      <c r="D686" s="10"/>
      <c r="E686" s="10" t="s">
        <v>2343</v>
      </c>
      <c r="F686" s="8">
        <v>147.6</v>
      </c>
      <c r="G686" s="8">
        <v>147.6</v>
      </c>
      <c r="H686" s="8"/>
      <c r="I686" s="8">
        <v>147.6</v>
      </c>
      <c r="J686" s="8">
        <v>147.6</v>
      </c>
      <c r="K686" s="8">
        <v>147.6</v>
      </c>
      <c r="L686" s="8"/>
      <c r="M686" s="9"/>
    </row>
    <row r="687" ht="22.75" customHeight="1" spans="1:13">
      <c r="A687" s="11" t="s">
        <v>956</v>
      </c>
      <c r="B687" s="11" t="s">
        <v>1121</v>
      </c>
      <c r="C687" s="11" t="s">
        <v>1106</v>
      </c>
      <c r="D687" s="12" t="s">
        <v>2659</v>
      </c>
      <c r="E687" s="10" t="s">
        <v>2345</v>
      </c>
      <c r="F687" s="13">
        <v>147.6</v>
      </c>
      <c r="G687" s="13">
        <v>147.6</v>
      </c>
      <c r="H687" s="13"/>
      <c r="I687" s="13">
        <v>147.6</v>
      </c>
      <c r="J687" s="13">
        <v>147.6</v>
      </c>
      <c r="K687" s="13">
        <v>147.6</v>
      </c>
      <c r="L687" s="13"/>
      <c r="M687" s="14" t="s">
        <v>1097</v>
      </c>
    </row>
    <row r="688" ht="30.9" customHeight="1" spans="1:13">
      <c r="A688" s="9"/>
      <c r="B688" s="9"/>
      <c r="C688" s="9"/>
      <c r="D688" s="10"/>
      <c r="E688" s="10" t="s">
        <v>2346</v>
      </c>
      <c r="F688" s="8">
        <v>10</v>
      </c>
      <c r="G688" s="8">
        <v>10</v>
      </c>
      <c r="H688" s="8"/>
      <c r="I688" s="8">
        <v>10</v>
      </c>
      <c r="J688" s="8">
        <v>10</v>
      </c>
      <c r="K688" s="8">
        <v>10</v>
      </c>
      <c r="L688" s="8"/>
      <c r="M688" s="9"/>
    </row>
    <row r="689" ht="22.75" customHeight="1" spans="1:13">
      <c r="A689" s="11" t="s">
        <v>956</v>
      </c>
      <c r="B689" s="11" t="s">
        <v>1121</v>
      </c>
      <c r="C689" s="11" t="s">
        <v>1106</v>
      </c>
      <c r="D689" s="12" t="s">
        <v>2659</v>
      </c>
      <c r="E689" s="10" t="s">
        <v>2703</v>
      </c>
      <c r="F689" s="13">
        <v>10</v>
      </c>
      <c r="G689" s="13">
        <v>10</v>
      </c>
      <c r="H689" s="13"/>
      <c r="I689" s="13">
        <v>10</v>
      </c>
      <c r="J689" s="13">
        <v>10</v>
      </c>
      <c r="K689" s="13">
        <v>10</v>
      </c>
      <c r="L689" s="13"/>
      <c r="M689" s="14" t="s">
        <v>2704</v>
      </c>
    </row>
    <row r="690" ht="30.9" customHeight="1" spans="1:13">
      <c r="A690" s="9"/>
      <c r="B690" s="9"/>
      <c r="C690" s="9"/>
      <c r="D690" s="10"/>
      <c r="E690" s="10" t="s">
        <v>2349</v>
      </c>
      <c r="F690" s="8">
        <v>153</v>
      </c>
      <c r="G690" s="8">
        <v>153</v>
      </c>
      <c r="H690" s="8"/>
      <c r="I690" s="8">
        <v>153</v>
      </c>
      <c r="J690" s="8">
        <v>153</v>
      </c>
      <c r="K690" s="8">
        <v>153</v>
      </c>
      <c r="L690" s="8"/>
      <c r="M690" s="9"/>
    </row>
    <row r="691" ht="31" customHeight="1" spans="1:13">
      <c r="A691" s="11" t="s">
        <v>956</v>
      </c>
      <c r="B691" s="11" t="s">
        <v>1110</v>
      </c>
      <c r="C691" s="11" t="s">
        <v>1112</v>
      </c>
      <c r="D691" s="12" t="s">
        <v>2709</v>
      </c>
      <c r="E691" s="10" t="s">
        <v>2710</v>
      </c>
      <c r="F691" s="13">
        <v>153</v>
      </c>
      <c r="G691" s="13">
        <v>153</v>
      </c>
      <c r="H691" s="13"/>
      <c r="I691" s="13">
        <v>153</v>
      </c>
      <c r="J691" s="13">
        <v>153</v>
      </c>
      <c r="K691" s="13">
        <v>153</v>
      </c>
      <c r="L691" s="13"/>
      <c r="M691" s="14" t="s">
        <v>1477</v>
      </c>
    </row>
    <row r="692" ht="22.75" customHeight="1" spans="1:13">
      <c r="A692" s="9"/>
      <c r="B692" s="9"/>
      <c r="C692" s="9"/>
      <c r="D692" s="10" t="s">
        <v>2711</v>
      </c>
      <c r="E692" s="10" t="s">
        <v>176</v>
      </c>
      <c r="F692" s="8">
        <v>1551.482912</v>
      </c>
      <c r="G692" s="8">
        <v>1551.482912</v>
      </c>
      <c r="H692" s="8"/>
      <c r="I692" s="8">
        <v>1551.482912</v>
      </c>
      <c r="J692" s="8">
        <v>1551.482912</v>
      </c>
      <c r="K692" s="8">
        <v>1551.482912</v>
      </c>
      <c r="L692" s="8">
        <v>0</v>
      </c>
      <c r="M692" s="9"/>
    </row>
    <row r="693" ht="22.75" customHeight="1" spans="1:13">
      <c r="A693" s="9"/>
      <c r="B693" s="9"/>
      <c r="C693" s="9"/>
      <c r="D693" s="10" t="s">
        <v>2712</v>
      </c>
      <c r="E693" s="10" t="s">
        <v>2713</v>
      </c>
      <c r="F693" s="8">
        <v>1551.482912</v>
      </c>
      <c r="G693" s="8">
        <v>1551.482912</v>
      </c>
      <c r="H693" s="8"/>
      <c r="I693" s="8">
        <v>1551.482912</v>
      </c>
      <c r="J693" s="8">
        <v>1551.482912</v>
      </c>
      <c r="K693" s="8">
        <v>1551.482912</v>
      </c>
      <c r="L693" s="8">
        <v>0</v>
      </c>
      <c r="M693" s="9"/>
    </row>
    <row r="694" ht="30.9" customHeight="1" spans="1:13">
      <c r="A694" s="9"/>
      <c r="B694" s="9"/>
      <c r="C694" s="9"/>
      <c r="D694" s="10"/>
      <c r="E694" s="10" t="s">
        <v>2342</v>
      </c>
      <c r="F694" s="8">
        <v>409.682912</v>
      </c>
      <c r="G694" s="8">
        <v>409.682912</v>
      </c>
      <c r="H694" s="8"/>
      <c r="I694" s="8">
        <v>409.682912</v>
      </c>
      <c r="J694" s="8">
        <v>409.682912</v>
      </c>
      <c r="K694" s="8">
        <v>409.682912</v>
      </c>
      <c r="L694" s="8"/>
      <c r="M694" s="9"/>
    </row>
    <row r="695" ht="30.9" customHeight="1" spans="1:13">
      <c r="A695" s="9"/>
      <c r="B695" s="9"/>
      <c r="C695" s="9"/>
      <c r="D695" s="10"/>
      <c r="E695" s="10" t="s">
        <v>2343</v>
      </c>
      <c r="F695" s="8">
        <v>46.8</v>
      </c>
      <c r="G695" s="8">
        <v>46.8</v>
      </c>
      <c r="H695" s="8"/>
      <c r="I695" s="8">
        <v>46.8</v>
      </c>
      <c r="J695" s="8">
        <v>46.8</v>
      </c>
      <c r="K695" s="8">
        <v>46.8</v>
      </c>
      <c r="L695" s="8"/>
      <c r="M695" s="9"/>
    </row>
    <row r="696" ht="22.75" customHeight="1" spans="1:13">
      <c r="A696" s="11" t="s">
        <v>956</v>
      </c>
      <c r="B696" s="11" t="s">
        <v>1121</v>
      </c>
      <c r="C696" s="11" t="s">
        <v>1106</v>
      </c>
      <c r="D696" s="12" t="s">
        <v>2659</v>
      </c>
      <c r="E696" s="10" t="s">
        <v>2345</v>
      </c>
      <c r="F696" s="13">
        <v>46.8</v>
      </c>
      <c r="G696" s="13">
        <v>46.8</v>
      </c>
      <c r="H696" s="13"/>
      <c r="I696" s="13">
        <v>46.8</v>
      </c>
      <c r="J696" s="13">
        <v>46.8</v>
      </c>
      <c r="K696" s="13">
        <v>46.8</v>
      </c>
      <c r="L696" s="13"/>
      <c r="M696" s="14" t="s">
        <v>1097</v>
      </c>
    </row>
    <row r="697" ht="30.9" customHeight="1" spans="1:13">
      <c r="A697" s="9"/>
      <c r="B697" s="9"/>
      <c r="C697" s="9"/>
      <c r="D697" s="10"/>
      <c r="E697" s="10" t="s">
        <v>2349</v>
      </c>
      <c r="F697" s="8">
        <v>1095</v>
      </c>
      <c r="G697" s="8">
        <v>1095</v>
      </c>
      <c r="H697" s="8"/>
      <c r="I697" s="8">
        <v>1095</v>
      </c>
      <c r="J697" s="8">
        <v>1095</v>
      </c>
      <c r="K697" s="8">
        <v>1095</v>
      </c>
      <c r="L697" s="8"/>
      <c r="M697" s="9"/>
    </row>
    <row r="698" ht="46" customHeight="1" spans="1:13">
      <c r="A698" s="11" t="s">
        <v>956</v>
      </c>
      <c r="B698" s="11" t="s">
        <v>1121</v>
      </c>
      <c r="C698" s="11" t="s">
        <v>1106</v>
      </c>
      <c r="D698" s="12" t="s">
        <v>2659</v>
      </c>
      <c r="E698" s="10" t="s">
        <v>2714</v>
      </c>
      <c r="F698" s="13">
        <v>1095</v>
      </c>
      <c r="G698" s="13">
        <v>1095</v>
      </c>
      <c r="H698" s="13"/>
      <c r="I698" s="13">
        <v>1095</v>
      </c>
      <c r="J698" s="13">
        <v>1095</v>
      </c>
      <c r="K698" s="13">
        <v>1095</v>
      </c>
      <c r="L698" s="13"/>
      <c r="M698" s="14" t="s">
        <v>2715</v>
      </c>
    </row>
    <row r="699" ht="22.75" customHeight="1" spans="1:13">
      <c r="A699" s="9"/>
      <c r="B699" s="9"/>
      <c r="C699" s="9"/>
      <c r="D699" s="10" t="s">
        <v>2716</v>
      </c>
      <c r="E699" s="10" t="s">
        <v>177</v>
      </c>
      <c r="F699" s="8">
        <v>693.430016</v>
      </c>
      <c r="G699" s="8">
        <v>693.430016</v>
      </c>
      <c r="H699" s="8"/>
      <c r="I699" s="8">
        <v>693.430016</v>
      </c>
      <c r="J699" s="8">
        <v>693.430016</v>
      </c>
      <c r="K699" s="8">
        <v>693.430016</v>
      </c>
      <c r="L699" s="8">
        <v>0</v>
      </c>
      <c r="M699" s="9"/>
    </row>
    <row r="700" ht="22.75" customHeight="1" spans="1:13">
      <c r="A700" s="9"/>
      <c r="B700" s="9"/>
      <c r="C700" s="9"/>
      <c r="D700" s="10" t="s">
        <v>2717</v>
      </c>
      <c r="E700" s="10" t="s">
        <v>2718</v>
      </c>
      <c r="F700" s="8">
        <v>693.430016</v>
      </c>
      <c r="G700" s="8">
        <v>693.430016</v>
      </c>
      <c r="H700" s="8"/>
      <c r="I700" s="8">
        <v>693.430016</v>
      </c>
      <c r="J700" s="8">
        <v>693.430016</v>
      </c>
      <c r="K700" s="8">
        <v>693.430016</v>
      </c>
      <c r="L700" s="8">
        <v>0</v>
      </c>
      <c r="M700" s="9"/>
    </row>
    <row r="701" ht="30.9" customHeight="1" spans="1:13">
      <c r="A701" s="9"/>
      <c r="B701" s="9"/>
      <c r="C701" s="9"/>
      <c r="D701" s="10"/>
      <c r="E701" s="10" t="s">
        <v>2342</v>
      </c>
      <c r="F701" s="8">
        <v>539.430016</v>
      </c>
      <c r="G701" s="8">
        <v>539.430016</v>
      </c>
      <c r="H701" s="8"/>
      <c r="I701" s="8">
        <v>539.430016</v>
      </c>
      <c r="J701" s="8">
        <v>539.430016</v>
      </c>
      <c r="K701" s="8">
        <v>539.430016</v>
      </c>
      <c r="L701" s="8"/>
      <c r="M701" s="9"/>
    </row>
    <row r="702" ht="30.9" customHeight="1" spans="1:13">
      <c r="A702" s="9"/>
      <c r="B702" s="9"/>
      <c r="C702" s="9"/>
      <c r="D702" s="10"/>
      <c r="E702" s="10" t="s">
        <v>2343</v>
      </c>
      <c r="F702" s="8">
        <v>54</v>
      </c>
      <c r="G702" s="8">
        <v>54</v>
      </c>
      <c r="H702" s="8"/>
      <c r="I702" s="8">
        <v>54</v>
      </c>
      <c r="J702" s="8">
        <v>54</v>
      </c>
      <c r="K702" s="8">
        <v>54</v>
      </c>
      <c r="L702" s="8"/>
      <c r="M702" s="9"/>
    </row>
    <row r="703" ht="22.75" customHeight="1" spans="1:13">
      <c r="A703" s="11" t="s">
        <v>956</v>
      </c>
      <c r="B703" s="11" t="s">
        <v>1121</v>
      </c>
      <c r="C703" s="11" t="s">
        <v>1106</v>
      </c>
      <c r="D703" s="12" t="s">
        <v>2659</v>
      </c>
      <c r="E703" s="10" t="s">
        <v>2345</v>
      </c>
      <c r="F703" s="13">
        <v>54</v>
      </c>
      <c r="G703" s="13">
        <v>54</v>
      </c>
      <c r="H703" s="13"/>
      <c r="I703" s="13">
        <v>54</v>
      </c>
      <c r="J703" s="13">
        <v>54</v>
      </c>
      <c r="K703" s="13">
        <v>54</v>
      </c>
      <c r="L703" s="13"/>
      <c r="M703" s="14" t="s">
        <v>1097</v>
      </c>
    </row>
    <row r="704" ht="30.9" customHeight="1" spans="1:13">
      <c r="A704" s="9"/>
      <c r="B704" s="9"/>
      <c r="C704" s="9"/>
      <c r="D704" s="10"/>
      <c r="E704" s="10" t="s">
        <v>2346</v>
      </c>
      <c r="F704" s="8">
        <v>3</v>
      </c>
      <c r="G704" s="8">
        <v>3</v>
      </c>
      <c r="H704" s="8"/>
      <c r="I704" s="8">
        <v>3</v>
      </c>
      <c r="J704" s="8">
        <v>3</v>
      </c>
      <c r="K704" s="8">
        <v>3</v>
      </c>
      <c r="L704" s="8"/>
      <c r="M704" s="9"/>
    </row>
    <row r="705" ht="22.75" customHeight="1" spans="1:13">
      <c r="A705" s="11" t="s">
        <v>956</v>
      </c>
      <c r="B705" s="11" t="s">
        <v>1121</v>
      </c>
      <c r="C705" s="11" t="s">
        <v>1106</v>
      </c>
      <c r="D705" s="12" t="s">
        <v>2659</v>
      </c>
      <c r="E705" s="10" t="s">
        <v>2703</v>
      </c>
      <c r="F705" s="13">
        <v>3</v>
      </c>
      <c r="G705" s="13">
        <v>3</v>
      </c>
      <c r="H705" s="13"/>
      <c r="I705" s="13">
        <v>3</v>
      </c>
      <c r="J705" s="13">
        <v>3</v>
      </c>
      <c r="K705" s="13">
        <v>3</v>
      </c>
      <c r="L705" s="13"/>
      <c r="M705" s="14" t="s">
        <v>2704</v>
      </c>
    </row>
    <row r="706" ht="30.9" customHeight="1" spans="1:13">
      <c r="A706" s="9"/>
      <c r="B706" s="9"/>
      <c r="C706" s="9"/>
      <c r="D706" s="10"/>
      <c r="E706" s="10" t="s">
        <v>2349</v>
      </c>
      <c r="F706" s="8">
        <v>97</v>
      </c>
      <c r="G706" s="8">
        <v>97</v>
      </c>
      <c r="H706" s="8"/>
      <c r="I706" s="8">
        <v>97</v>
      </c>
      <c r="J706" s="8">
        <v>97</v>
      </c>
      <c r="K706" s="8">
        <v>97</v>
      </c>
      <c r="L706" s="8"/>
      <c r="M706" s="9"/>
    </row>
    <row r="707" ht="43" customHeight="1" spans="1:13">
      <c r="A707" s="11" t="s">
        <v>956</v>
      </c>
      <c r="B707" s="11" t="s">
        <v>1121</v>
      </c>
      <c r="C707" s="11" t="s">
        <v>1106</v>
      </c>
      <c r="D707" s="12" t="s">
        <v>2659</v>
      </c>
      <c r="E707" s="10" t="s">
        <v>2719</v>
      </c>
      <c r="F707" s="13">
        <v>97</v>
      </c>
      <c r="G707" s="13">
        <v>97</v>
      </c>
      <c r="H707" s="13"/>
      <c r="I707" s="13">
        <v>97</v>
      </c>
      <c r="J707" s="13">
        <v>97</v>
      </c>
      <c r="K707" s="13">
        <v>97</v>
      </c>
      <c r="L707" s="13"/>
      <c r="M707" s="14" t="s">
        <v>2720</v>
      </c>
    </row>
    <row r="708" ht="21" customHeight="1" spans="1:13">
      <c r="A708" s="9"/>
      <c r="B708" s="9"/>
      <c r="C708" s="9"/>
      <c r="D708" s="10" t="s">
        <v>2721</v>
      </c>
      <c r="E708" s="10" t="s">
        <v>178</v>
      </c>
      <c r="F708" s="8">
        <v>208.134864</v>
      </c>
      <c r="G708" s="8">
        <v>208.134864</v>
      </c>
      <c r="H708" s="8"/>
      <c r="I708" s="8">
        <v>208.134864</v>
      </c>
      <c r="J708" s="8">
        <v>208.134864</v>
      </c>
      <c r="K708" s="8">
        <v>208.134864</v>
      </c>
      <c r="L708" s="8">
        <v>0</v>
      </c>
      <c r="M708" s="9"/>
    </row>
    <row r="709" ht="22.75" customHeight="1" spans="1:13">
      <c r="A709" s="9"/>
      <c r="B709" s="9"/>
      <c r="C709" s="9"/>
      <c r="D709" s="10" t="s">
        <v>2722</v>
      </c>
      <c r="E709" s="10" t="s">
        <v>2723</v>
      </c>
      <c r="F709" s="8">
        <v>208.134864</v>
      </c>
      <c r="G709" s="8">
        <v>208.134864</v>
      </c>
      <c r="H709" s="8"/>
      <c r="I709" s="8">
        <v>208.134864</v>
      </c>
      <c r="J709" s="8">
        <v>208.134864</v>
      </c>
      <c r="K709" s="8">
        <v>208.134864</v>
      </c>
      <c r="L709" s="8">
        <v>0</v>
      </c>
      <c r="M709" s="9"/>
    </row>
    <row r="710" ht="30.9" customHeight="1" spans="1:13">
      <c r="A710" s="9"/>
      <c r="B710" s="9"/>
      <c r="C710" s="9"/>
      <c r="D710" s="10"/>
      <c r="E710" s="10" t="s">
        <v>2342</v>
      </c>
      <c r="F710" s="8">
        <v>170.134864</v>
      </c>
      <c r="G710" s="8">
        <v>170.134864</v>
      </c>
      <c r="H710" s="8"/>
      <c r="I710" s="8">
        <v>170.134864</v>
      </c>
      <c r="J710" s="8">
        <v>170.134864</v>
      </c>
      <c r="K710" s="8">
        <v>170.134864</v>
      </c>
      <c r="L710" s="8"/>
      <c r="M710" s="9"/>
    </row>
    <row r="711" ht="30.9" customHeight="1" spans="1:13">
      <c r="A711" s="9"/>
      <c r="B711" s="9"/>
      <c r="C711" s="9"/>
      <c r="D711" s="10"/>
      <c r="E711" s="10" t="s">
        <v>2343</v>
      </c>
      <c r="F711" s="8">
        <v>18</v>
      </c>
      <c r="G711" s="8">
        <v>18</v>
      </c>
      <c r="H711" s="8"/>
      <c r="I711" s="8">
        <v>18</v>
      </c>
      <c r="J711" s="8">
        <v>18</v>
      </c>
      <c r="K711" s="8">
        <v>18</v>
      </c>
      <c r="L711" s="8"/>
      <c r="M711" s="9"/>
    </row>
    <row r="712" ht="22.75" customHeight="1" spans="1:13">
      <c r="A712" s="11" t="s">
        <v>956</v>
      </c>
      <c r="B712" s="11" t="s">
        <v>1121</v>
      </c>
      <c r="C712" s="11" t="s">
        <v>1106</v>
      </c>
      <c r="D712" s="12" t="s">
        <v>2659</v>
      </c>
      <c r="E712" s="10" t="s">
        <v>2345</v>
      </c>
      <c r="F712" s="13">
        <v>18</v>
      </c>
      <c r="G712" s="13">
        <v>18</v>
      </c>
      <c r="H712" s="13"/>
      <c r="I712" s="13">
        <v>18</v>
      </c>
      <c r="J712" s="13">
        <v>18</v>
      </c>
      <c r="K712" s="13">
        <v>18</v>
      </c>
      <c r="L712" s="13"/>
      <c r="M712" s="14" t="s">
        <v>1097</v>
      </c>
    </row>
    <row r="713" ht="30.9" customHeight="1" spans="1:13">
      <c r="A713" s="9"/>
      <c r="B713" s="9"/>
      <c r="C713" s="9"/>
      <c r="D713" s="10"/>
      <c r="E713" s="10" t="s">
        <v>2346</v>
      </c>
      <c r="F713" s="8">
        <v>20</v>
      </c>
      <c r="G713" s="8">
        <v>20</v>
      </c>
      <c r="H713" s="8"/>
      <c r="I713" s="8">
        <v>20</v>
      </c>
      <c r="J713" s="8">
        <v>20</v>
      </c>
      <c r="K713" s="8">
        <v>20</v>
      </c>
      <c r="L713" s="8"/>
      <c r="M713" s="9"/>
    </row>
    <row r="714" ht="22.75" customHeight="1" spans="1:13">
      <c r="A714" s="11" t="s">
        <v>956</v>
      </c>
      <c r="B714" s="11" t="s">
        <v>1121</v>
      </c>
      <c r="C714" s="11" t="s">
        <v>1106</v>
      </c>
      <c r="D714" s="12" t="s">
        <v>2659</v>
      </c>
      <c r="E714" s="10" t="s">
        <v>2347</v>
      </c>
      <c r="F714" s="13">
        <v>20</v>
      </c>
      <c r="G714" s="13">
        <v>20</v>
      </c>
      <c r="H714" s="13"/>
      <c r="I714" s="13">
        <v>20</v>
      </c>
      <c r="J714" s="13">
        <v>20</v>
      </c>
      <c r="K714" s="13">
        <v>20</v>
      </c>
      <c r="L714" s="13"/>
      <c r="M714" s="14" t="s">
        <v>2348</v>
      </c>
    </row>
    <row r="715" ht="22.75" customHeight="1" spans="1:13">
      <c r="A715" s="9"/>
      <c r="B715" s="9"/>
      <c r="C715" s="9"/>
      <c r="D715" s="10" t="s">
        <v>2724</v>
      </c>
      <c r="E715" s="10" t="s">
        <v>179</v>
      </c>
      <c r="F715" s="8">
        <v>4393.12289</v>
      </c>
      <c r="G715" s="8">
        <v>4393.12289</v>
      </c>
      <c r="H715" s="8"/>
      <c r="I715" s="8">
        <v>4393.12289</v>
      </c>
      <c r="J715" s="8">
        <v>4393.12289</v>
      </c>
      <c r="K715" s="8">
        <v>4393.12289</v>
      </c>
      <c r="L715" s="8">
        <v>0</v>
      </c>
      <c r="M715" s="9"/>
    </row>
    <row r="716" ht="22.75" customHeight="1" spans="1:13">
      <c r="A716" s="9"/>
      <c r="B716" s="9"/>
      <c r="C716" s="9"/>
      <c r="D716" s="10" t="s">
        <v>2725</v>
      </c>
      <c r="E716" s="10" t="s">
        <v>2726</v>
      </c>
      <c r="F716" s="8">
        <v>4393.12289</v>
      </c>
      <c r="G716" s="8">
        <v>4393.12289</v>
      </c>
      <c r="H716" s="8"/>
      <c r="I716" s="8">
        <v>4393.12289</v>
      </c>
      <c r="J716" s="8">
        <v>4393.12289</v>
      </c>
      <c r="K716" s="8">
        <v>4393.12289</v>
      </c>
      <c r="L716" s="8">
        <v>0</v>
      </c>
      <c r="M716" s="9"/>
    </row>
    <row r="717" ht="30.9" customHeight="1" spans="1:13">
      <c r="A717" s="9"/>
      <c r="B717" s="9"/>
      <c r="C717" s="9"/>
      <c r="D717" s="10"/>
      <c r="E717" s="10" t="s">
        <v>2342</v>
      </c>
      <c r="F717" s="8">
        <v>861.32289</v>
      </c>
      <c r="G717" s="8">
        <v>861.32289</v>
      </c>
      <c r="H717" s="8"/>
      <c r="I717" s="8">
        <v>861.32289</v>
      </c>
      <c r="J717" s="8">
        <v>861.32289</v>
      </c>
      <c r="K717" s="8">
        <v>861.32289</v>
      </c>
      <c r="L717" s="8"/>
      <c r="M717" s="9"/>
    </row>
    <row r="718" ht="30.9" customHeight="1" spans="1:13">
      <c r="A718" s="9"/>
      <c r="B718" s="9"/>
      <c r="C718" s="9"/>
      <c r="D718" s="10"/>
      <c r="E718" s="10" t="s">
        <v>2343</v>
      </c>
      <c r="F718" s="8">
        <v>82.8</v>
      </c>
      <c r="G718" s="8">
        <v>82.8</v>
      </c>
      <c r="H718" s="8"/>
      <c r="I718" s="8">
        <v>82.8</v>
      </c>
      <c r="J718" s="8">
        <v>82.8</v>
      </c>
      <c r="K718" s="8">
        <v>82.8</v>
      </c>
      <c r="L718" s="8"/>
      <c r="M718" s="9"/>
    </row>
    <row r="719" ht="22.75" customHeight="1" spans="1:13">
      <c r="A719" s="11" t="s">
        <v>956</v>
      </c>
      <c r="B719" s="11" t="s">
        <v>1121</v>
      </c>
      <c r="C719" s="11" t="s">
        <v>1106</v>
      </c>
      <c r="D719" s="12" t="s">
        <v>2659</v>
      </c>
      <c r="E719" s="10" t="s">
        <v>2345</v>
      </c>
      <c r="F719" s="13">
        <v>82.8</v>
      </c>
      <c r="G719" s="13">
        <v>82.8</v>
      </c>
      <c r="H719" s="13"/>
      <c r="I719" s="13">
        <v>82.8</v>
      </c>
      <c r="J719" s="13">
        <v>82.8</v>
      </c>
      <c r="K719" s="13">
        <v>82.8</v>
      </c>
      <c r="L719" s="13"/>
      <c r="M719" s="14" t="s">
        <v>1097</v>
      </c>
    </row>
    <row r="720" ht="30.9" customHeight="1" spans="1:13">
      <c r="A720" s="9"/>
      <c r="B720" s="9"/>
      <c r="C720" s="9"/>
      <c r="D720" s="10"/>
      <c r="E720" s="10" t="s">
        <v>2346</v>
      </c>
      <c r="F720" s="8">
        <v>3349</v>
      </c>
      <c r="G720" s="8">
        <v>3349</v>
      </c>
      <c r="H720" s="8"/>
      <c r="I720" s="8">
        <v>3349</v>
      </c>
      <c r="J720" s="8">
        <v>3349</v>
      </c>
      <c r="K720" s="8">
        <v>3349</v>
      </c>
      <c r="L720" s="8"/>
      <c r="M720" s="9"/>
    </row>
    <row r="721" ht="22.75" customHeight="1" spans="1:13">
      <c r="A721" s="11" t="s">
        <v>956</v>
      </c>
      <c r="B721" s="11" t="s">
        <v>1121</v>
      </c>
      <c r="C721" s="11" t="s">
        <v>1106</v>
      </c>
      <c r="D721" s="12" t="s">
        <v>2659</v>
      </c>
      <c r="E721" s="10" t="s">
        <v>2664</v>
      </c>
      <c r="F721" s="13">
        <v>3139</v>
      </c>
      <c r="G721" s="13">
        <v>3139</v>
      </c>
      <c r="H721" s="13"/>
      <c r="I721" s="13">
        <v>3139</v>
      </c>
      <c r="J721" s="13">
        <v>3139</v>
      </c>
      <c r="K721" s="13">
        <v>3139</v>
      </c>
      <c r="L721" s="13"/>
      <c r="M721" s="14" t="s">
        <v>2665</v>
      </c>
    </row>
    <row r="722" ht="32" customHeight="1" spans="1:13">
      <c r="A722" s="11" t="s">
        <v>956</v>
      </c>
      <c r="B722" s="11" t="s">
        <v>1121</v>
      </c>
      <c r="C722" s="11" t="s">
        <v>1106</v>
      </c>
      <c r="D722" s="12" t="s">
        <v>2659</v>
      </c>
      <c r="E722" s="10" t="s">
        <v>2666</v>
      </c>
      <c r="F722" s="13">
        <v>210</v>
      </c>
      <c r="G722" s="13">
        <v>210</v>
      </c>
      <c r="H722" s="13"/>
      <c r="I722" s="13">
        <v>210</v>
      </c>
      <c r="J722" s="13">
        <v>210</v>
      </c>
      <c r="K722" s="13">
        <v>210</v>
      </c>
      <c r="L722" s="13"/>
      <c r="M722" s="14" t="s">
        <v>2667</v>
      </c>
    </row>
    <row r="723" ht="30.9" customHeight="1" spans="1:13">
      <c r="A723" s="9"/>
      <c r="B723" s="9"/>
      <c r="C723" s="9"/>
      <c r="D723" s="10"/>
      <c r="E723" s="10" t="s">
        <v>2349</v>
      </c>
      <c r="F723" s="8">
        <v>100</v>
      </c>
      <c r="G723" s="8">
        <v>100</v>
      </c>
      <c r="H723" s="8"/>
      <c r="I723" s="8">
        <v>100</v>
      </c>
      <c r="J723" s="8">
        <v>100</v>
      </c>
      <c r="K723" s="8">
        <v>100</v>
      </c>
      <c r="L723" s="8"/>
      <c r="M723" s="9"/>
    </row>
    <row r="724" ht="22.75" customHeight="1" spans="1:13">
      <c r="A724" s="11" t="s">
        <v>956</v>
      </c>
      <c r="B724" s="11" t="s">
        <v>1121</v>
      </c>
      <c r="C724" s="11" t="s">
        <v>1106</v>
      </c>
      <c r="D724" s="12" t="s">
        <v>2659</v>
      </c>
      <c r="E724" s="10" t="s">
        <v>2727</v>
      </c>
      <c r="F724" s="13">
        <v>100</v>
      </c>
      <c r="G724" s="13">
        <v>100</v>
      </c>
      <c r="H724" s="13"/>
      <c r="I724" s="13">
        <v>100</v>
      </c>
      <c r="J724" s="13">
        <v>100</v>
      </c>
      <c r="K724" s="13">
        <v>100</v>
      </c>
      <c r="L724" s="13"/>
      <c r="M724" s="14" t="s">
        <v>2728</v>
      </c>
    </row>
    <row r="725" ht="22.75" customHeight="1" spans="1:13">
      <c r="A725" s="9"/>
      <c r="B725" s="9"/>
      <c r="C725" s="9"/>
      <c r="D725" s="10" t="s">
        <v>2729</v>
      </c>
      <c r="E725" s="10" t="s">
        <v>180</v>
      </c>
      <c r="F725" s="8">
        <v>2169.803326</v>
      </c>
      <c r="G725" s="8">
        <v>2169.803326</v>
      </c>
      <c r="H725" s="8"/>
      <c r="I725" s="8">
        <v>2169.803326</v>
      </c>
      <c r="J725" s="8">
        <v>2169.803326</v>
      </c>
      <c r="K725" s="8">
        <v>2169.803326</v>
      </c>
      <c r="L725" s="8">
        <v>0</v>
      </c>
      <c r="M725" s="9"/>
    </row>
    <row r="726" ht="22.75" customHeight="1" spans="1:13">
      <c r="A726" s="9"/>
      <c r="B726" s="9"/>
      <c r="C726" s="9"/>
      <c r="D726" s="10" t="s">
        <v>2730</v>
      </c>
      <c r="E726" s="10" t="s">
        <v>2731</v>
      </c>
      <c r="F726" s="8">
        <v>2169.803326</v>
      </c>
      <c r="G726" s="8">
        <v>2169.803326</v>
      </c>
      <c r="H726" s="8"/>
      <c r="I726" s="8">
        <v>2169.803326</v>
      </c>
      <c r="J726" s="8">
        <v>2169.803326</v>
      </c>
      <c r="K726" s="8">
        <v>2169.803326</v>
      </c>
      <c r="L726" s="8">
        <v>0</v>
      </c>
      <c r="M726" s="9"/>
    </row>
    <row r="727" ht="30.9" customHeight="1" spans="1:13">
      <c r="A727" s="9"/>
      <c r="B727" s="9"/>
      <c r="C727" s="9"/>
      <c r="D727" s="10"/>
      <c r="E727" s="10" t="s">
        <v>2342</v>
      </c>
      <c r="F727" s="8">
        <v>790.803326</v>
      </c>
      <c r="G727" s="8">
        <v>790.803326</v>
      </c>
      <c r="H727" s="8"/>
      <c r="I727" s="8">
        <v>790.803326</v>
      </c>
      <c r="J727" s="8">
        <v>790.803326</v>
      </c>
      <c r="K727" s="8">
        <v>790.803326</v>
      </c>
      <c r="L727" s="8"/>
      <c r="M727" s="9"/>
    </row>
    <row r="728" ht="30.9" customHeight="1" spans="1:13">
      <c r="A728" s="9"/>
      <c r="B728" s="9"/>
      <c r="C728" s="9"/>
      <c r="D728" s="10"/>
      <c r="E728" s="10" t="s">
        <v>2343</v>
      </c>
      <c r="F728" s="8">
        <v>72</v>
      </c>
      <c r="G728" s="8">
        <v>72</v>
      </c>
      <c r="H728" s="8"/>
      <c r="I728" s="8">
        <v>72</v>
      </c>
      <c r="J728" s="8">
        <v>72</v>
      </c>
      <c r="K728" s="8">
        <v>72</v>
      </c>
      <c r="L728" s="8"/>
      <c r="M728" s="9"/>
    </row>
    <row r="729" ht="22.75" customHeight="1" spans="1:13">
      <c r="A729" s="11" t="s">
        <v>956</v>
      </c>
      <c r="B729" s="11" t="s">
        <v>1121</v>
      </c>
      <c r="C729" s="11" t="s">
        <v>1106</v>
      </c>
      <c r="D729" s="12" t="s">
        <v>2659</v>
      </c>
      <c r="E729" s="10" t="s">
        <v>2345</v>
      </c>
      <c r="F729" s="13">
        <v>72</v>
      </c>
      <c r="G729" s="13">
        <v>72</v>
      </c>
      <c r="H729" s="13"/>
      <c r="I729" s="13">
        <v>72</v>
      </c>
      <c r="J729" s="13">
        <v>72</v>
      </c>
      <c r="K729" s="13">
        <v>72</v>
      </c>
      <c r="L729" s="13"/>
      <c r="M729" s="14" t="s">
        <v>1097</v>
      </c>
    </row>
    <row r="730" ht="30.9" customHeight="1" spans="1:13">
      <c r="A730" s="9"/>
      <c r="B730" s="9"/>
      <c r="C730" s="9"/>
      <c r="D730" s="10"/>
      <c r="E730" s="10" t="s">
        <v>2346</v>
      </c>
      <c r="F730" s="8">
        <v>848</v>
      </c>
      <c r="G730" s="8">
        <v>848</v>
      </c>
      <c r="H730" s="8"/>
      <c r="I730" s="8">
        <v>848</v>
      </c>
      <c r="J730" s="8">
        <v>848</v>
      </c>
      <c r="K730" s="8">
        <v>848</v>
      </c>
      <c r="L730" s="8"/>
      <c r="M730" s="9"/>
    </row>
    <row r="731" ht="22.75" customHeight="1" spans="1:13">
      <c r="A731" s="11" t="s">
        <v>956</v>
      </c>
      <c r="B731" s="11" t="s">
        <v>1121</v>
      </c>
      <c r="C731" s="11" t="s">
        <v>1106</v>
      </c>
      <c r="D731" s="12" t="s">
        <v>2659</v>
      </c>
      <c r="E731" s="10" t="s">
        <v>2664</v>
      </c>
      <c r="F731" s="13">
        <v>464</v>
      </c>
      <c r="G731" s="13">
        <v>464</v>
      </c>
      <c r="H731" s="13"/>
      <c r="I731" s="13">
        <v>464</v>
      </c>
      <c r="J731" s="13">
        <v>464</v>
      </c>
      <c r="K731" s="13">
        <v>464</v>
      </c>
      <c r="L731" s="13"/>
      <c r="M731" s="14" t="s">
        <v>2665</v>
      </c>
    </row>
    <row r="732" ht="30" customHeight="1" spans="1:13">
      <c r="A732" s="11" t="s">
        <v>956</v>
      </c>
      <c r="B732" s="11" t="s">
        <v>1121</v>
      </c>
      <c r="C732" s="11" t="s">
        <v>1106</v>
      </c>
      <c r="D732" s="12" t="s">
        <v>2659</v>
      </c>
      <c r="E732" s="10" t="s">
        <v>2666</v>
      </c>
      <c r="F732" s="13">
        <v>384</v>
      </c>
      <c r="G732" s="13">
        <v>384</v>
      </c>
      <c r="H732" s="13"/>
      <c r="I732" s="13">
        <v>384</v>
      </c>
      <c r="J732" s="13">
        <v>384</v>
      </c>
      <c r="K732" s="13">
        <v>384</v>
      </c>
      <c r="L732" s="13"/>
      <c r="M732" s="14" t="s">
        <v>2667</v>
      </c>
    </row>
    <row r="733" ht="30.9" customHeight="1" spans="1:13">
      <c r="A733" s="9"/>
      <c r="B733" s="9"/>
      <c r="C733" s="9"/>
      <c r="D733" s="10"/>
      <c r="E733" s="10" t="s">
        <v>2349</v>
      </c>
      <c r="F733" s="8">
        <v>459</v>
      </c>
      <c r="G733" s="8">
        <v>459</v>
      </c>
      <c r="H733" s="8"/>
      <c r="I733" s="8">
        <v>459</v>
      </c>
      <c r="J733" s="8">
        <v>459</v>
      </c>
      <c r="K733" s="8">
        <v>459</v>
      </c>
      <c r="L733" s="8"/>
      <c r="M733" s="9"/>
    </row>
    <row r="734" ht="33" customHeight="1" spans="1:13">
      <c r="A734" s="11" t="s">
        <v>956</v>
      </c>
      <c r="B734" s="11" t="s">
        <v>1121</v>
      </c>
      <c r="C734" s="11" t="s">
        <v>1106</v>
      </c>
      <c r="D734" s="12" t="s">
        <v>2659</v>
      </c>
      <c r="E734" s="10" t="s">
        <v>2732</v>
      </c>
      <c r="F734" s="13">
        <v>459</v>
      </c>
      <c r="G734" s="13">
        <v>459</v>
      </c>
      <c r="H734" s="13"/>
      <c r="I734" s="13">
        <v>459</v>
      </c>
      <c r="J734" s="13">
        <v>459</v>
      </c>
      <c r="K734" s="13">
        <v>459</v>
      </c>
      <c r="L734" s="13"/>
      <c r="M734" s="14" t="s">
        <v>2733</v>
      </c>
    </row>
    <row r="735" ht="22.75" customHeight="1" spans="1:13">
      <c r="A735" s="9"/>
      <c r="B735" s="9"/>
      <c r="C735" s="9"/>
      <c r="D735" s="10" t="s">
        <v>2734</v>
      </c>
      <c r="E735" s="10" t="s">
        <v>181</v>
      </c>
      <c r="F735" s="8">
        <v>1585.49572</v>
      </c>
      <c r="G735" s="8">
        <v>1585.49572</v>
      </c>
      <c r="H735" s="8"/>
      <c r="I735" s="8">
        <v>1585.49572</v>
      </c>
      <c r="J735" s="8">
        <v>1585.49572</v>
      </c>
      <c r="K735" s="8">
        <v>785.49572</v>
      </c>
      <c r="L735" s="8">
        <v>800</v>
      </c>
      <c r="M735" s="9"/>
    </row>
    <row r="736" ht="22.75" customHeight="1" spans="1:13">
      <c r="A736" s="9"/>
      <c r="B736" s="9"/>
      <c r="C736" s="9"/>
      <c r="D736" s="10" t="s">
        <v>2735</v>
      </c>
      <c r="E736" s="10" t="s">
        <v>2736</v>
      </c>
      <c r="F736" s="8">
        <v>1585.49572</v>
      </c>
      <c r="G736" s="8">
        <v>1585.49572</v>
      </c>
      <c r="H736" s="8"/>
      <c r="I736" s="8">
        <v>1585.49572</v>
      </c>
      <c r="J736" s="8">
        <v>1585.49572</v>
      </c>
      <c r="K736" s="8">
        <v>785.49572</v>
      </c>
      <c r="L736" s="8">
        <v>800</v>
      </c>
      <c r="M736" s="9"/>
    </row>
    <row r="737" ht="30.9" customHeight="1" spans="1:13">
      <c r="A737" s="9"/>
      <c r="B737" s="9"/>
      <c r="C737" s="9"/>
      <c r="D737" s="10"/>
      <c r="E737" s="10" t="s">
        <v>2342</v>
      </c>
      <c r="F737" s="8">
        <v>687.49572</v>
      </c>
      <c r="G737" s="8">
        <v>687.49572</v>
      </c>
      <c r="H737" s="8"/>
      <c r="I737" s="8">
        <v>687.49572</v>
      </c>
      <c r="J737" s="8">
        <v>687.49572</v>
      </c>
      <c r="K737" s="8">
        <v>687.49572</v>
      </c>
      <c r="L737" s="8"/>
      <c r="M737" s="9"/>
    </row>
    <row r="738" ht="30.9" customHeight="1" spans="1:13">
      <c r="A738" s="9"/>
      <c r="B738" s="9"/>
      <c r="C738" s="9"/>
      <c r="D738" s="10"/>
      <c r="E738" s="10" t="s">
        <v>2343</v>
      </c>
      <c r="F738" s="8">
        <v>72</v>
      </c>
      <c r="G738" s="8">
        <v>72</v>
      </c>
      <c r="H738" s="8"/>
      <c r="I738" s="8">
        <v>72</v>
      </c>
      <c r="J738" s="8">
        <v>72</v>
      </c>
      <c r="K738" s="8">
        <v>72</v>
      </c>
      <c r="L738" s="8"/>
      <c r="M738" s="9"/>
    </row>
    <row r="739" ht="22.75" customHeight="1" spans="1:13">
      <c r="A739" s="11" t="s">
        <v>956</v>
      </c>
      <c r="B739" s="11" t="s">
        <v>1121</v>
      </c>
      <c r="C739" s="11" t="s">
        <v>1106</v>
      </c>
      <c r="D739" s="12" t="s">
        <v>2659</v>
      </c>
      <c r="E739" s="10" t="s">
        <v>2345</v>
      </c>
      <c r="F739" s="13">
        <v>72</v>
      </c>
      <c r="G739" s="13">
        <v>72</v>
      </c>
      <c r="H739" s="13"/>
      <c r="I739" s="13">
        <v>72</v>
      </c>
      <c r="J739" s="13">
        <v>72</v>
      </c>
      <c r="K739" s="13">
        <v>72</v>
      </c>
      <c r="L739" s="13"/>
      <c r="M739" s="14" t="s">
        <v>1097</v>
      </c>
    </row>
    <row r="740" ht="30.9" customHeight="1" spans="1:13">
      <c r="A740" s="9"/>
      <c r="B740" s="9"/>
      <c r="C740" s="9"/>
      <c r="D740" s="10"/>
      <c r="E740" s="10" t="s">
        <v>2346</v>
      </c>
      <c r="F740" s="8">
        <v>679</v>
      </c>
      <c r="G740" s="8">
        <v>679</v>
      </c>
      <c r="H740" s="8"/>
      <c r="I740" s="8">
        <v>679</v>
      </c>
      <c r="J740" s="8">
        <v>679</v>
      </c>
      <c r="K740" s="8">
        <v>26</v>
      </c>
      <c r="L740" s="8">
        <v>653</v>
      </c>
      <c r="M740" s="9"/>
    </row>
    <row r="741" ht="22.75" customHeight="1" spans="1:13">
      <c r="A741" s="11" t="s">
        <v>956</v>
      </c>
      <c r="B741" s="11" t="s">
        <v>1121</v>
      </c>
      <c r="C741" s="11" t="s">
        <v>1106</v>
      </c>
      <c r="D741" s="12" t="s">
        <v>2659</v>
      </c>
      <c r="E741" s="10" t="s">
        <v>2664</v>
      </c>
      <c r="F741" s="13">
        <v>602</v>
      </c>
      <c r="G741" s="13">
        <v>602</v>
      </c>
      <c r="H741" s="13"/>
      <c r="I741" s="13">
        <v>602</v>
      </c>
      <c r="J741" s="13">
        <v>602</v>
      </c>
      <c r="K741" s="13">
        <v>26</v>
      </c>
      <c r="L741" s="13">
        <v>576</v>
      </c>
      <c r="M741" s="14" t="s">
        <v>2665</v>
      </c>
    </row>
    <row r="742" ht="31" customHeight="1" spans="1:13">
      <c r="A742" s="11" t="s">
        <v>956</v>
      </c>
      <c r="B742" s="11" t="s">
        <v>1121</v>
      </c>
      <c r="C742" s="11" t="s">
        <v>1106</v>
      </c>
      <c r="D742" s="12" t="s">
        <v>2659</v>
      </c>
      <c r="E742" s="10" t="s">
        <v>2666</v>
      </c>
      <c r="F742" s="13">
        <v>77</v>
      </c>
      <c r="G742" s="13">
        <v>77</v>
      </c>
      <c r="H742" s="13"/>
      <c r="I742" s="13">
        <v>77</v>
      </c>
      <c r="J742" s="13">
        <v>77</v>
      </c>
      <c r="K742" s="13"/>
      <c r="L742" s="13">
        <v>77</v>
      </c>
      <c r="M742" s="14" t="s">
        <v>2737</v>
      </c>
    </row>
    <row r="743" ht="30.9" customHeight="1" spans="1:13">
      <c r="A743" s="9"/>
      <c r="B743" s="9"/>
      <c r="C743" s="9"/>
      <c r="D743" s="10"/>
      <c r="E743" s="10" t="s">
        <v>2349</v>
      </c>
      <c r="F743" s="8">
        <v>147</v>
      </c>
      <c r="G743" s="8">
        <v>147</v>
      </c>
      <c r="H743" s="8"/>
      <c r="I743" s="8">
        <v>147</v>
      </c>
      <c r="J743" s="8">
        <v>147</v>
      </c>
      <c r="K743" s="8"/>
      <c r="L743" s="8">
        <v>147</v>
      </c>
      <c r="M743" s="9"/>
    </row>
    <row r="744" ht="33" customHeight="1" spans="1:13">
      <c r="A744" s="11" t="s">
        <v>956</v>
      </c>
      <c r="B744" s="11" t="s">
        <v>1121</v>
      </c>
      <c r="C744" s="11" t="s">
        <v>1106</v>
      </c>
      <c r="D744" s="12" t="s">
        <v>2659</v>
      </c>
      <c r="E744" s="10" t="s">
        <v>2668</v>
      </c>
      <c r="F744" s="13">
        <v>147</v>
      </c>
      <c r="G744" s="13">
        <v>147</v>
      </c>
      <c r="H744" s="13"/>
      <c r="I744" s="13">
        <v>147</v>
      </c>
      <c r="J744" s="13">
        <v>147</v>
      </c>
      <c r="K744" s="13"/>
      <c r="L744" s="13">
        <v>147</v>
      </c>
      <c r="M744" s="14" t="s">
        <v>2738</v>
      </c>
    </row>
    <row r="745" ht="22.75" customHeight="1" spans="1:13">
      <c r="A745" s="9"/>
      <c r="B745" s="9"/>
      <c r="C745" s="9"/>
      <c r="D745" s="10" t="s">
        <v>2739</v>
      </c>
      <c r="E745" s="10" t="s">
        <v>182</v>
      </c>
      <c r="F745" s="8">
        <v>1611.432148</v>
      </c>
      <c r="G745" s="8">
        <v>1611.432148</v>
      </c>
      <c r="H745" s="8"/>
      <c r="I745" s="8">
        <v>1611.432148</v>
      </c>
      <c r="J745" s="8">
        <v>1611.432148</v>
      </c>
      <c r="K745" s="8">
        <v>1585.432148</v>
      </c>
      <c r="L745" s="8">
        <v>26</v>
      </c>
      <c r="M745" s="9"/>
    </row>
    <row r="746" ht="22.75" customHeight="1" spans="1:13">
      <c r="A746" s="9"/>
      <c r="B746" s="9"/>
      <c r="C746" s="9"/>
      <c r="D746" s="10" t="s">
        <v>2740</v>
      </c>
      <c r="E746" s="10" t="s">
        <v>2741</v>
      </c>
      <c r="F746" s="8">
        <v>1611.432148</v>
      </c>
      <c r="G746" s="8">
        <v>1611.432148</v>
      </c>
      <c r="H746" s="8"/>
      <c r="I746" s="8">
        <v>1611.432148</v>
      </c>
      <c r="J746" s="8">
        <v>1611.432148</v>
      </c>
      <c r="K746" s="8">
        <v>1585.432148</v>
      </c>
      <c r="L746" s="8">
        <v>26</v>
      </c>
      <c r="M746" s="9"/>
    </row>
    <row r="747" ht="30.9" customHeight="1" spans="1:13">
      <c r="A747" s="9"/>
      <c r="B747" s="9"/>
      <c r="C747" s="9"/>
      <c r="D747" s="10"/>
      <c r="E747" s="10" t="s">
        <v>2342</v>
      </c>
      <c r="F747" s="8">
        <v>322.432148</v>
      </c>
      <c r="G747" s="8">
        <v>322.432148</v>
      </c>
      <c r="H747" s="8"/>
      <c r="I747" s="8">
        <v>322.432148</v>
      </c>
      <c r="J747" s="8">
        <v>322.432148</v>
      </c>
      <c r="K747" s="8">
        <v>322.432148</v>
      </c>
      <c r="L747" s="8"/>
      <c r="M747" s="9"/>
    </row>
    <row r="748" ht="30.9" customHeight="1" spans="1:13">
      <c r="A748" s="9"/>
      <c r="B748" s="9"/>
      <c r="C748" s="9"/>
      <c r="D748" s="10"/>
      <c r="E748" s="10" t="s">
        <v>2343</v>
      </c>
      <c r="F748" s="8">
        <v>36</v>
      </c>
      <c r="G748" s="8">
        <v>36</v>
      </c>
      <c r="H748" s="8"/>
      <c r="I748" s="8">
        <v>36</v>
      </c>
      <c r="J748" s="8">
        <v>36</v>
      </c>
      <c r="K748" s="8">
        <v>36</v>
      </c>
      <c r="L748" s="8"/>
      <c r="M748" s="9"/>
    </row>
    <row r="749" ht="22.75" customHeight="1" spans="1:13">
      <c r="A749" s="11" t="s">
        <v>956</v>
      </c>
      <c r="B749" s="11" t="s">
        <v>1121</v>
      </c>
      <c r="C749" s="11" t="s">
        <v>1106</v>
      </c>
      <c r="D749" s="12" t="s">
        <v>2659</v>
      </c>
      <c r="E749" s="10" t="s">
        <v>2345</v>
      </c>
      <c r="F749" s="13">
        <v>36</v>
      </c>
      <c r="G749" s="13">
        <v>36</v>
      </c>
      <c r="H749" s="13"/>
      <c r="I749" s="13">
        <v>36</v>
      </c>
      <c r="J749" s="13">
        <v>36</v>
      </c>
      <c r="K749" s="13">
        <v>36</v>
      </c>
      <c r="L749" s="13"/>
      <c r="M749" s="14" t="s">
        <v>1097</v>
      </c>
    </row>
    <row r="750" ht="30.9" customHeight="1" spans="1:13">
      <c r="A750" s="9"/>
      <c r="B750" s="9"/>
      <c r="C750" s="9"/>
      <c r="D750" s="10"/>
      <c r="E750" s="10" t="s">
        <v>2346</v>
      </c>
      <c r="F750" s="8">
        <v>26</v>
      </c>
      <c r="G750" s="8">
        <v>26</v>
      </c>
      <c r="H750" s="8"/>
      <c r="I750" s="8">
        <v>26</v>
      </c>
      <c r="J750" s="8">
        <v>26</v>
      </c>
      <c r="K750" s="8"/>
      <c r="L750" s="8">
        <v>26</v>
      </c>
      <c r="M750" s="9"/>
    </row>
    <row r="751" ht="22.75" customHeight="1" spans="1:13">
      <c r="A751" s="11" t="s">
        <v>956</v>
      </c>
      <c r="B751" s="11" t="s">
        <v>1121</v>
      </c>
      <c r="C751" s="11" t="s">
        <v>1106</v>
      </c>
      <c r="D751" s="12" t="s">
        <v>2659</v>
      </c>
      <c r="E751" s="10" t="s">
        <v>2664</v>
      </c>
      <c r="F751" s="13">
        <v>26</v>
      </c>
      <c r="G751" s="13">
        <v>26</v>
      </c>
      <c r="H751" s="13"/>
      <c r="I751" s="13">
        <v>26</v>
      </c>
      <c r="J751" s="13">
        <v>26</v>
      </c>
      <c r="K751" s="13"/>
      <c r="L751" s="13">
        <v>26</v>
      </c>
      <c r="M751" s="14" t="s">
        <v>2665</v>
      </c>
    </row>
    <row r="752" ht="30.9" customHeight="1" spans="1:13">
      <c r="A752" s="9"/>
      <c r="B752" s="9"/>
      <c r="C752" s="9"/>
      <c r="D752" s="10"/>
      <c r="E752" s="10" t="s">
        <v>2349</v>
      </c>
      <c r="F752" s="8">
        <v>1227</v>
      </c>
      <c r="G752" s="8">
        <v>1227</v>
      </c>
      <c r="H752" s="8"/>
      <c r="I752" s="8">
        <v>1227</v>
      </c>
      <c r="J752" s="8">
        <v>1227</v>
      </c>
      <c r="K752" s="8">
        <v>1227</v>
      </c>
      <c r="L752" s="8"/>
      <c r="M752" s="9"/>
    </row>
    <row r="753" ht="33" customHeight="1" spans="1:13">
      <c r="A753" s="11" t="s">
        <v>956</v>
      </c>
      <c r="B753" s="11" t="s">
        <v>1121</v>
      </c>
      <c r="C753" s="11" t="s">
        <v>1106</v>
      </c>
      <c r="D753" s="12" t="s">
        <v>2659</v>
      </c>
      <c r="E753" s="10" t="s">
        <v>2742</v>
      </c>
      <c r="F753" s="13">
        <v>1227</v>
      </c>
      <c r="G753" s="13">
        <v>1227</v>
      </c>
      <c r="H753" s="13"/>
      <c r="I753" s="13">
        <v>1227</v>
      </c>
      <c r="J753" s="13">
        <v>1227</v>
      </c>
      <c r="K753" s="13">
        <v>1227</v>
      </c>
      <c r="L753" s="13"/>
      <c r="M753" s="14" t="s">
        <v>2743</v>
      </c>
    </row>
    <row r="754" ht="22.75" customHeight="1" spans="1:13">
      <c r="A754" s="9"/>
      <c r="B754" s="9"/>
      <c r="C754" s="9"/>
      <c r="D754" s="10" t="s">
        <v>2744</v>
      </c>
      <c r="E754" s="10" t="s">
        <v>183</v>
      </c>
      <c r="F754" s="8">
        <v>607.58904</v>
      </c>
      <c r="G754" s="8">
        <v>607.58904</v>
      </c>
      <c r="H754" s="8"/>
      <c r="I754" s="8">
        <v>607.58904</v>
      </c>
      <c r="J754" s="8">
        <v>607.58904</v>
      </c>
      <c r="K754" s="8">
        <v>607.58904</v>
      </c>
      <c r="L754" s="8">
        <v>0</v>
      </c>
      <c r="M754" s="9"/>
    </row>
    <row r="755" ht="22.75" customHeight="1" spans="1:13">
      <c r="A755" s="9"/>
      <c r="B755" s="9"/>
      <c r="C755" s="9"/>
      <c r="D755" s="10" t="s">
        <v>2745</v>
      </c>
      <c r="E755" s="10" t="s">
        <v>2746</v>
      </c>
      <c r="F755" s="8">
        <v>607.58904</v>
      </c>
      <c r="G755" s="8">
        <v>607.58904</v>
      </c>
      <c r="H755" s="8"/>
      <c r="I755" s="8">
        <v>607.58904</v>
      </c>
      <c r="J755" s="8">
        <v>607.58904</v>
      </c>
      <c r="K755" s="8">
        <v>607.58904</v>
      </c>
      <c r="L755" s="8">
        <v>0</v>
      </c>
      <c r="M755" s="9"/>
    </row>
    <row r="756" ht="30.9" customHeight="1" spans="1:13">
      <c r="A756" s="9"/>
      <c r="B756" s="9"/>
      <c r="C756" s="9"/>
      <c r="D756" s="10"/>
      <c r="E756" s="10" t="s">
        <v>2342</v>
      </c>
      <c r="F756" s="8">
        <v>226.58904</v>
      </c>
      <c r="G756" s="8">
        <v>226.58904</v>
      </c>
      <c r="H756" s="8"/>
      <c r="I756" s="8">
        <v>226.58904</v>
      </c>
      <c r="J756" s="8">
        <v>226.58904</v>
      </c>
      <c r="K756" s="8">
        <v>226.58904</v>
      </c>
      <c r="L756" s="8"/>
      <c r="M756" s="9"/>
    </row>
    <row r="757" ht="30.9" customHeight="1" spans="1:13">
      <c r="A757" s="9"/>
      <c r="B757" s="9"/>
      <c r="C757" s="9"/>
      <c r="D757" s="10"/>
      <c r="E757" s="10" t="s">
        <v>2343</v>
      </c>
      <c r="F757" s="8">
        <v>27</v>
      </c>
      <c r="G757" s="8">
        <v>27</v>
      </c>
      <c r="H757" s="8"/>
      <c r="I757" s="8">
        <v>27</v>
      </c>
      <c r="J757" s="8">
        <v>27</v>
      </c>
      <c r="K757" s="8">
        <v>27</v>
      </c>
      <c r="L757" s="8"/>
      <c r="M757" s="9"/>
    </row>
    <row r="758" ht="22.75" customHeight="1" spans="1:13">
      <c r="A758" s="11" t="s">
        <v>956</v>
      </c>
      <c r="B758" s="11" t="s">
        <v>1121</v>
      </c>
      <c r="C758" s="11" t="s">
        <v>1106</v>
      </c>
      <c r="D758" s="12" t="s">
        <v>2659</v>
      </c>
      <c r="E758" s="10" t="s">
        <v>2345</v>
      </c>
      <c r="F758" s="13">
        <v>27</v>
      </c>
      <c r="G758" s="13">
        <v>27</v>
      </c>
      <c r="H758" s="13"/>
      <c r="I758" s="13">
        <v>27</v>
      </c>
      <c r="J758" s="13">
        <v>27</v>
      </c>
      <c r="K758" s="13">
        <v>27</v>
      </c>
      <c r="L758" s="13"/>
      <c r="M758" s="14" t="s">
        <v>1097</v>
      </c>
    </row>
    <row r="759" ht="30.9" customHeight="1" spans="1:13">
      <c r="A759" s="9"/>
      <c r="B759" s="9"/>
      <c r="C759" s="9"/>
      <c r="D759" s="10"/>
      <c r="E759" s="10" t="s">
        <v>2346</v>
      </c>
      <c r="F759" s="8">
        <v>122</v>
      </c>
      <c r="G759" s="8">
        <v>122</v>
      </c>
      <c r="H759" s="8"/>
      <c r="I759" s="8">
        <v>122</v>
      </c>
      <c r="J759" s="8">
        <v>122</v>
      </c>
      <c r="K759" s="8">
        <v>122</v>
      </c>
      <c r="L759" s="8"/>
      <c r="M759" s="9"/>
    </row>
    <row r="760" ht="22.75" customHeight="1" spans="1:13">
      <c r="A760" s="11" t="s">
        <v>956</v>
      </c>
      <c r="B760" s="11" t="s">
        <v>1121</v>
      </c>
      <c r="C760" s="11" t="s">
        <v>1106</v>
      </c>
      <c r="D760" s="12" t="s">
        <v>2659</v>
      </c>
      <c r="E760" s="10" t="s">
        <v>2664</v>
      </c>
      <c r="F760" s="13">
        <v>100</v>
      </c>
      <c r="G760" s="13">
        <v>100</v>
      </c>
      <c r="H760" s="13"/>
      <c r="I760" s="13">
        <v>100</v>
      </c>
      <c r="J760" s="13">
        <v>100</v>
      </c>
      <c r="K760" s="13">
        <v>100</v>
      </c>
      <c r="L760" s="13"/>
      <c r="M760" s="14" t="s">
        <v>2665</v>
      </c>
    </row>
    <row r="761" ht="31" customHeight="1" spans="1:13">
      <c r="A761" s="11" t="s">
        <v>956</v>
      </c>
      <c r="B761" s="11" t="s">
        <v>1121</v>
      </c>
      <c r="C761" s="11" t="s">
        <v>1106</v>
      </c>
      <c r="D761" s="12" t="s">
        <v>2659</v>
      </c>
      <c r="E761" s="10" t="s">
        <v>2666</v>
      </c>
      <c r="F761" s="13">
        <v>22</v>
      </c>
      <c r="G761" s="13">
        <v>22</v>
      </c>
      <c r="H761" s="13"/>
      <c r="I761" s="13">
        <v>22</v>
      </c>
      <c r="J761" s="13">
        <v>22</v>
      </c>
      <c r="K761" s="13">
        <v>22</v>
      </c>
      <c r="L761" s="13"/>
      <c r="M761" s="14" t="s">
        <v>2737</v>
      </c>
    </row>
    <row r="762" ht="30.9" customHeight="1" spans="1:13">
      <c r="A762" s="9"/>
      <c r="B762" s="9"/>
      <c r="C762" s="9"/>
      <c r="D762" s="10"/>
      <c r="E762" s="10" t="s">
        <v>2349</v>
      </c>
      <c r="F762" s="8">
        <v>232</v>
      </c>
      <c r="G762" s="8">
        <v>232</v>
      </c>
      <c r="H762" s="8"/>
      <c r="I762" s="8">
        <v>232</v>
      </c>
      <c r="J762" s="8">
        <v>232</v>
      </c>
      <c r="K762" s="8">
        <v>232</v>
      </c>
      <c r="L762" s="8"/>
      <c r="M762" s="9"/>
    </row>
    <row r="763" ht="22.75" customHeight="1" spans="1:13">
      <c r="A763" s="11" t="s">
        <v>956</v>
      </c>
      <c r="B763" s="11" t="s">
        <v>1121</v>
      </c>
      <c r="C763" s="11" t="s">
        <v>1106</v>
      </c>
      <c r="D763" s="12" t="s">
        <v>2659</v>
      </c>
      <c r="E763" s="10" t="s">
        <v>2747</v>
      </c>
      <c r="F763" s="13">
        <v>232</v>
      </c>
      <c r="G763" s="13">
        <v>232</v>
      </c>
      <c r="H763" s="13"/>
      <c r="I763" s="13">
        <v>232</v>
      </c>
      <c r="J763" s="13">
        <v>232</v>
      </c>
      <c r="K763" s="13">
        <v>232</v>
      </c>
      <c r="L763" s="13"/>
      <c r="M763" s="14" t="s">
        <v>2748</v>
      </c>
    </row>
    <row r="764" ht="22.75" customHeight="1" spans="1:13">
      <c r="A764" s="9"/>
      <c r="B764" s="9"/>
      <c r="C764" s="9"/>
      <c r="D764" s="10" t="s">
        <v>2749</v>
      </c>
      <c r="E764" s="10" t="s">
        <v>184</v>
      </c>
      <c r="F764" s="8">
        <v>449.346334</v>
      </c>
      <c r="G764" s="8">
        <v>449.346334</v>
      </c>
      <c r="H764" s="8"/>
      <c r="I764" s="8">
        <v>449.346334</v>
      </c>
      <c r="J764" s="8">
        <v>449.346334</v>
      </c>
      <c r="K764" s="8">
        <v>449.346334</v>
      </c>
      <c r="L764" s="8">
        <v>0</v>
      </c>
      <c r="M764" s="9"/>
    </row>
    <row r="765" ht="22.75" customHeight="1" spans="1:13">
      <c r="A765" s="9"/>
      <c r="B765" s="9"/>
      <c r="C765" s="9"/>
      <c r="D765" s="10" t="s">
        <v>2750</v>
      </c>
      <c r="E765" s="10" t="s">
        <v>2751</v>
      </c>
      <c r="F765" s="8">
        <v>449.346334</v>
      </c>
      <c r="G765" s="8">
        <v>449.346334</v>
      </c>
      <c r="H765" s="8"/>
      <c r="I765" s="8">
        <v>449.346334</v>
      </c>
      <c r="J765" s="8">
        <v>449.346334</v>
      </c>
      <c r="K765" s="8">
        <v>449.346334</v>
      </c>
      <c r="L765" s="8">
        <v>0</v>
      </c>
      <c r="M765" s="9"/>
    </row>
    <row r="766" ht="30.9" customHeight="1" spans="1:13">
      <c r="A766" s="9"/>
      <c r="B766" s="9"/>
      <c r="C766" s="9"/>
      <c r="D766" s="10"/>
      <c r="E766" s="10" t="s">
        <v>2342</v>
      </c>
      <c r="F766" s="8">
        <v>285.146334</v>
      </c>
      <c r="G766" s="8">
        <v>285.146334</v>
      </c>
      <c r="H766" s="8"/>
      <c r="I766" s="8">
        <v>285.146334</v>
      </c>
      <c r="J766" s="8">
        <v>285.146334</v>
      </c>
      <c r="K766" s="8">
        <v>285.146334</v>
      </c>
      <c r="L766" s="8"/>
      <c r="M766" s="9"/>
    </row>
    <row r="767" ht="30.9" customHeight="1" spans="1:13">
      <c r="A767" s="9"/>
      <c r="B767" s="9"/>
      <c r="C767" s="9"/>
      <c r="D767" s="10"/>
      <c r="E767" s="10" t="s">
        <v>2343</v>
      </c>
      <c r="F767" s="8">
        <v>34.2</v>
      </c>
      <c r="G767" s="8">
        <v>34.2</v>
      </c>
      <c r="H767" s="8"/>
      <c r="I767" s="8">
        <v>34.2</v>
      </c>
      <c r="J767" s="8">
        <v>34.2</v>
      </c>
      <c r="K767" s="8">
        <v>34.2</v>
      </c>
      <c r="L767" s="8"/>
      <c r="M767" s="9"/>
    </row>
    <row r="768" ht="22.75" customHeight="1" spans="1:13">
      <c r="A768" s="11" t="s">
        <v>956</v>
      </c>
      <c r="B768" s="11" t="s">
        <v>1121</v>
      </c>
      <c r="C768" s="11" t="s">
        <v>1106</v>
      </c>
      <c r="D768" s="12" t="s">
        <v>2659</v>
      </c>
      <c r="E768" s="10" t="s">
        <v>2345</v>
      </c>
      <c r="F768" s="13">
        <v>34.2</v>
      </c>
      <c r="G768" s="13">
        <v>34.2</v>
      </c>
      <c r="H768" s="13"/>
      <c r="I768" s="13">
        <v>34.2</v>
      </c>
      <c r="J768" s="13">
        <v>34.2</v>
      </c>
      <c r="K768" s="13">
        <v>34.2</v>
      </c>
      <c r="L768" s="13"/>
      <c r="M768" s="14" t="s">
        <v>1097</v>
      </c>
    </row>
    <row r="769" ht="30.9" customHeight="1" spans="1:13">
      <c r="A769" s="9"/>
      <c r="B769" s="9"/>
      <c r="C769" s="9"/>
      <c r="D769" s="10"/>
      <c r="E769" s="10" t="s">
        <v>2346</v>
      </c>
      <c r="F769" s="8">
        <v>118</v>
      </c>
      <c r="G769" s="8">
        <v>118</v>
      </c>
      <c r="H769" s="8"/>
      <c r="I769" s="8">
        <v>118</v>
      </c>
      <c r="J769" s="8">
        <v>118</v>
      </c>
      <c r="K769" s="8">
        <v>118</v>
      </c>
      <c r="L769" s="8"/>
      <c r="M769" s="9"/>
    </row>
    <row r="770" ht="22.75" customHeight="1" spans="1:13">
      <c r="A770" s="11" t="s">
        <v>956</v>
      </c>
      <c r="B770" s="11" t="s">
        <v>1121</v>
      </c>
      <c r="C770" s="11" t="s">
        <v>1106</v>
      </c>
      <c r="D770" s="12" t="s">
        <v>2659</v>
      </c>
      <c r="E770" s="10" t="s">
        <v>2664</v>
      </c>
      <c r="F770" s="13">
        <v>106</v>
      </c>
      <c r="G770" s="13">
        <v>106</v>
      </c>
      <c r="H770" s="13"/>
      <c r="I770" s="13">
        <v>106</v>
      </c>
      <c r="J770" s="13">
        <v>106</v>
      </c>
      <c r="K770" s="13">
        <v>106</v>
      </c>
      <c r="L770" s="13"/>
      <c r="M770" s="14" t="s">
        <v>2665</v>
      </c>
    </row>
    <row r="771" ht="31" customHeight="1" spans="1:13">
      <c r="A771" s="11" t="s">
        <v>956</v>
      </c>
      <c r="B771" s="11" t="s">
        <v>1121</v>
      </c>
      <c r="C771" s="11" t="s">
        <v>1106</v>
      </c>
      <c r="D771" s="12" t="s">
        <v>2659</v>
      </c>
      <c r="E771" s="10" t="s">
        <v>2752</v>
      </c>
      <c r="F771" s="13">
        <v>12</v>
      </c>
      <c r="G771" s="13">
        <v>12</v>
      </c>
      <c r="H771" s="13"/>
      <c r="I771" s="13">
        <v>12</v>
      </c>
      <c r="J771" s="13">
        <v>12</v>
      </c>
      <c r="K771" s="13">
        <v>12</v>
      </c>
      <c r="L771" s="13"/>
      <c r="M771" s="14" t="s">
        <v>2737</v>
      </c>
    </row>
    <row r="772" ht="30.9" customHeight="1" spans="1:13">
      <c r="A772" s="9"/>
      <c r="B772" s="9"/>
      <c r="C772" s="9"/>
      <c r="D772" s="10"/>
      <c r="E772" s="10" t="s">
        <v>2349</v>
      </c>
      <c r="F772" s="8">
        <v>12</v>
      </c>
      <c r="G772" s="8">
        <v>12</v>
      </c>
      <c r="H772" s="8"/>
      <c r="I772" s="8">
        <v>12</v>
      </c>
      <c r="J772" s="8">
        <v>12</v>
      </c>
      <c r="K772" s="8">
        <v>12</v>
      </c>
      <c r="L772" s="8"/>
      <c r="M772" s="9"/>
    </row>
    <row r="773" ht="22.75" customHeight="1" spans="1:13">
      <c r="A773" s="11" t="s">
        <v>956</v>
      </c>
      <c r="B773" s="11" t="s">
        <v>1121</v>
      </c>
      <c r="C773" s="11" t="s">
        <v>1106</v>
      </c>
      <c r="D773" s="12" t="s">
        <v>2659</v>
      </c>
      <c r="E773" s="10" t="s">
        <v>2753</v>
      </c>
      <c r="F773" s="13">
        <v>12</v>
      </c>
      <c r="G773" s="13">
        <v>12</v>
      </c>
      <c r="H773" s="13"/>
      <c r="I773" s="13">
        <v>12</v>
      </c>
      <c r="J773" s="13">
        <v>12</v>
      </c>
      <c r="K773" s="13">
        <v>12</v>
      </c>
      <c r="L773" s="13"/>
      <c r="M773" s="14" t="s">
        <v>1471</v>
      </c>
    </row>
    <row r="774" ht="22.75" customHeight="1" spans="1:13">
      <c r="A774" s="9"/>
      <c r="B774" s="9"/>
      <c r="C774" s="9"/>
      <c r="D774" s="10" t="s">
        <v>2754</v>
      </c>
      <c r="E774" s="10" t="s">
        <v>185</v>
      </c>
      <c r="F774" s="8">
        <v>222.693162</v>
      </c>
      <c r="G774" s="8">
        <v>222.693162</v>
      </c>
      <c r="H774" s="8"/>
      <c r="I774" s="8">
        <v>222.693162</v>
      </c>
      <c r="J774" s="8">
        <v>222.693162</v>
      </c>
      <c r="K774" s="8">
        <v>222.693162</v>
      </c>
      <c r="L774" s="8">
        <v>0</v>
      </c>
      <c r="M774" s="9"/>
    </row>
    <row r="775" ht="22.75" customHeight="1" spans="1:13">
      <c r="A775" s="9"/>
      <c r="B775" s="9"/>
      <c r="C775" s="9"/>
      <c r="D775" s="10" t="s">
        <v>2755</v>
      </c>
      <c r="E775" s="10" t="s">
        <v>2756</v>
      </c>
      <c r="F775" s="8">
        <v>222.693162</v>
      </c>
      <c r="G775" s="8">
        <v>222.693162</v>
      </c>
      <c r="H775" s="8"/>
      <c r="I775" s="8">
        <v>222.693162</v>
      </c>
      <c r="J775" s="8">
        <v>222.693162</v>
      </c>
      <c r="K775" s="8">
        <v>222.693162</v>
      </c>
      <c r="L775" s="8">
        <v>0</v>
      </c>
      <c r="M775" s="9"/>
    </row>
    <row r="776" ht="30.9" customHeight="1" spans="1:13">
      <c r="A776" s="9"/>
      <c r="B776" s="9"/>
      <c r="C776" s="9"/>
      <c r="D776" s="10"/>
      <c r="E776" s="10" t="s">
        <v>2342</v>
      </c>
      <c r="F776" s="8">
        <v>144.493162</v>
      </c>
      <c r="G776" s="8">
        <v>144.493162</v>
      </c>
      <c r="H776" s="8"/>
      <c r="I776" s="8">
        <v>144.493162</v>
      </c>
      <c r="J776" s="8">
        <v>144.493162</v>
      </c>
      <c r="K776" s="8">
        <v>144.493162</v>
      </c>
      <c r="L776" s="8"/>
      <c r="M776" s="9"/>
    </row>
    <row r="777" ht="30.9" customHeight="1" spans="1:13">
      <c r="A777" s="9"/>
      <c r="B777" s="9"/>
      <c r="C777" s="9"/>
      <c r="D777" s="10"/>
      <c r="E777" s="10" t="s">
        <v>2343</v>
      </c>
      <c r="F777" s="8">
        <v>16.2</v>
      </c>
      <c r="G777" s="8">
        <v>16.2</v>
      </c>
      <c r="H777" s="8"/>
      <c r="I777" s="8">
        <v>16.2</v>
      </c>
      <c r="J777" s="8">
        <v>16.2</v>
      </c>
      <c r="K777" s="8">
        <v>16.2</v>
      </c>
      <c r="L777" s="8"/>
      <c r="M777" s="9"/>
    </row>
    <row r="778" ht="22.75" customHeight="1" spans="1:13">
      <c r="A778" s="11" t="s">
        <v>956</v>
      </c>
      <c r="B778" s="11" t="s">
        <v>1121</v>
      </c>
      <c r="C778" s="11" t="s">
        <v>1106</v>
      </c>
      <c r="D778" s="12" t="s">
        <v>2659</v>
      </c>
      <c r="E778" s="10" t="s">
        <v>2345</v>
      </c>
      <c r="F778" s="13">
        <v>16.2</v>
      </c>
      <c r="G778" s="13">
        <v>16.2</v>
      </c>
      <c r="H778" s="13"/>
      <c r="I778" s="13">
        <v>16.2</v>
      </c>
      <c r="J778" s="13">
        <v>16.2</v>
      </c>
      <c r="K778" s="13">
        <v>16.2</v>
      </c>
      <c r="L778" s="13"/>
      <c r="M778" s="14" t="s">
        <v>1097</v>
      </c>
    </row>
    <row r="779" ht="30.9" customHeight="1" spans="1:13">
      <c r="A779" s="9"/>
      <c r="B779" s="9"/>
      <c r="C779" s="9"/>
      <c r="D779" s="10"/>
      <c r="E779" s="10" t="s">
        <v>2346</v>
      </c>
      <c r="F779" s="8">
        <v>22</v>
      </c>
      <c r="G779" s="8">
        <v>22</v>
      </c>
      <c r="H779" s="8"/>
      <c r="I779" s="8">
        <v>22</v>
      </c>
      <c r="J779" s="8">
        <v>22</v>
      </c>
      <c r="K779" s="8">
        <v>22</v>
      </c>
      <c r="L779" s="8"/>
      <c r="M779" s="9"/>
    </row>
    <row r="780" ht="31" customHeight="1" spans="1:13">
      <c r="A780" s="11" t="s">
        <v>956</v>
      </c>
      <c r="B780" s="11" t="s">
        <v>1121</v>
      </c>
      <c r="C780" s="11" t="s">
        <v>1106</v>
      </c>
      <c r="D780" s="12" t="s">
        <v>2659</v>
      </c>
      <c r="E780" s="10" t="s">
        <v>2666</v>
      </c>
      <c r="F780" s="13">
        <v>4</v>
      </c>
      <c r="G780" s="13">
        <v>4</v>
      </c>
      <c r="H780" s="13"/>
      <c r="I780" s="13">
        <v>4</v>
      </c>
      <c r="J780" s="13">
        <v>4</v>
      </c>
      <c r="K780" s="13">
        <v>4</v>
      </c>
      <c r="L780" s="13"/>
      <c r="M780" s="14" t="s">
        <v>2737</v>
      </c>
    </row>
    <row r="781" ht="22.75" customHeight="1" spans="1:13">
      <c r="A781" s="11" t="s">
        <v>956</v>
      </c>
      <c r="B781" s="11" t="s">
        <v>1121</v>
      </c>
      <c r="C781" s="11" t="s">
        <v>1106</v>
      </c>
      <c r="D781" s="12" t="s">
        <v>2659</v>
      </c>
      <c r="E781" s="10" t="s">
        <v>2347</v>
      </c>
      <c r="F781" s="13">
        <v>18</v>
      </c>
      <c r="G781" s="13">
        <v>18</v>
      </c>
      <c r="H781" s="13"/>
      <c r="I781" s="13">
        <v>18</v>
      </c>
      <c r="J781" s="13">
        <v>18</v>
      </c>
      <c r="K781" s="13">
        <v>18</v>
      </c>
      <c r="L781" s="13"/>
      <c r="M781" s="14" t="s">
        <v>2348</v>
      </c>
    </row>
    <row r="782" ht="30.9" customHeight="1" spans="1:13">
      <c r="A782" s="9"/>
      <c r="B782" s="9"/>
      <c r="C782" s="9"/>
      <c r="D782" s="10"/>
      <c r="E782" s="10" t="s">
        <v>2349</v>
      </c>
      <c r="F782" s="8">
        <v>40</v>
      </c>
      <c r="G782" s="8">
        <v>40</v>
      </c>
      <c r="H782" s="8"/>
      <c r="I782" s="8">
        <v>40</v>
      </c>
      <c r="J782" s="8">
        <v>40</v>
      </c>
      <c r="K782" s="8">
        <v>40</v>
      </c>
      <c r="L782" s="8"/>
      <c r="M782" s="9"/>
    </row>
    <row r="783" ht="22.75" customHeight="1" spans="1:13">
      <c r="A783" s="11" t="s">
        <v>956</v>
      </c>
      <c r="B783" s="11" t="s">
        <v>1121</v>
      </c>
      <c r="C783" s="11" t="s">
        <v>1106</v>
      </c>
      <c r="D783" s="12" t="s">
        <v>2659</v>
      </c>
      <c r="E783" s="10" t="s">
        <v>2757</v>
      </c>
      <c r="F783" s="13">
        <v>40</v>
      </c>
      <c r="G783" s="13">
        <v>40</v>
      </c>
      <c r="H783" s="13"/>
      <c r="I783" s="13">
        <v>40</v>
      </c>
      <c r="J783" s="13">
        <v>40</v>
      </c>
      <c r="K783" s="13">
        <v>40</v>
      </c>
      <c r="L783" s="13"/>
      <c r="M783" s="14" t="s">
        <v>2758</v>
      </c>
    </row>
    <row r="784" ht="22.75" customHeight="1" spans="1:13">
      <c r="A784" s="9"/>
      <c r="B784" s="9"/>
      <c r="C784" s="9"/>
      <c r="D784" s="10" t="s">
        <v>2759</v>
      </c>
      <c r="E784" s="10" t="s">
        <v>186</v>
      </c>
      <c r="F784" s="8">
        <v>233.83616</v>
      </c>
      <c r="G784" s="8">
        <v>233.83616</v>
      </c>
      <c r="H784" s="8"/>
      <c r="I784" s="8">
        <v>233.83616</v>
      </c>
      <c r="J784" s="8">
        <v>233.83616</v>
      </c>
      <c r="K784" s="8">
        <v>233.83616</v>
      </c>
      <c r="L784" s="8">
        <v>0</v>
      </c>
      <c r="M784" s="9"/>
    </row>
    <row r="785" ht="22.75" customHeight="1" spans="1:13">
      <c r="A785" s="9"/>
      <c r="B785" s="9"/>
      <c r="C785" s="9"/>
      <c r="D785" s="10" t="s">
        <v>2760</v>
      </c>
      <c r="E785" s="10" t="s">
        <v>2761</v>
      </c>
      <c r="F785" s="8">
        <v>233.83616</v>
      </c>
      <c r="G785" s="8">
        <v>233.83616</v>
      </c>
      <c r="H785" s="8"/>
      <c r="I785" s="8">
        <v>233.83616</v>
      </c>
      <c r="J785" s="8">
        <v>233.83616</v>
      </c>
      <c r="K785" s="8">
        <v>233.83616</v>
      </c>
      <c r="L785" s="8">
        <v>0</v>
      </c>
      <c r="M785" s="9"/>
    </row>
    <row r="786" ht="30.9" customHeight="1" spans="1:13">
      <c r="A786" s="9"/>
      <c r="B786" s="9"/>
      <c r="C786" s="9"/>
      <c r="D786" s="10"/>
      <c r="E786" s="10" t="s">
        <v>2342</v>
      </c>
      <c r="F786" s="8">
        <v>151.83616</v>
      </c>
      <c r="G786" s="8">
        <v>151.83616</v>
      </c>
      <c r="H786" s="8"/>
      <c r="I786" s="8">
        <v>151.83616</v>
      </c>
      <c r="J786" s="8">
        <v>151.83616</v>
      </c>
      <c r="K786" s="8">
        <v>151.83616</v>
      </c>
      <c r="L786" s="8"/>
      <c r="M786" s="9"/>
    </row>
    <row r="787" ht="30.9" customHeight="1" spans="1:13">
      <c r="A787" s="9"/>
      <c r="B787" s="9"/>
      <c r="C787" s="9"/>
      <c r="D787" s="10"/>
      <c r="E787" s="10" t="s">
        <v>2343</v>
      </c>
      <c r="F787" s="8">
        <v>18</v>
      </c>
      <c r="G787" s="8">
        <v>18</v>
      </c>
      <c r="H787" s="8"/>
      <c r="I787" s="8">
        <v>18</v>
      </c>
      <c r="J787" s="8">
        <v>18</v>
      </c>
      <c r="K787" s="8">
        <v>18</v>
      </c>
      <c r="L787" s="8"/>
      <c r="M787" s="9"/>
    </row>
    <row r="788" ht="22.75" customHeight="1" spans="1:13">
      <c r="A788" s="11" t="s">
        <v>956</v>
      </c>
      <c r="B788" s="11" t="s">
        <v>1121</v>
      </c>
      <c r="C788" s="11" t="s">
        <v>1106</v>
      </c>
      <c r="D788" s="12" t="s">
        <v>2659</v>
      </c>
      <c r="E788" s="10" t="s">
        <v>2345</v>
      </c>
      <c r="F788" s="13">
        <v>18</v>
      </c>
      <c r="G788" s="13">
        <v>18</v>
      </c>
      <c r="H788" s="13"/>
      <c r="I788" s="13">
        <v>18</v>
      </c>
      <c r="J788" s="13">
        <v>18</v>
      </c>
      <c r="K788" s="13">
        <v>18</v>
      </c>
      <c r="L788" s="13"/>
      <c r="M788" s="14" t="s">
        <v>1097</v>
      </c>
    </row>
    <row r="789" ht="30.9" customHeight="1" spans="1:13">
      <c r="A789" s="9"/>
      <c r="B789" s="9"/>
      <c r="C789" s="9"/>
      <c r="D789" s="10"/>
      <c r="E789" s="10" t="s">
        <v>2346</v>
      </c>
      <c r="F789" s="8">
        <v>54</v>
      </c>
      <c r="G789" s="8">
        <v>54</v>
      </c>
      <c r="H789" s="8"/>
      <c r="I789" s="8">
        <v>54</v>
      </c>
      <c r="J789" s="8">
        <v>54</v>
      </c>
      <c r="K789" s="8">
        <v>54</v>
      </c>
      <c r="L789" s="8"/>
      <c r="M789" s="9"/>
    </row>
    <row r="790" ht="22.75" customHeight="1" spans="1:13">
      <c r="A790" s="11" t="s">
        <v>956</v>
      </c>
      <c r="B790" s="11" t="s">
        <v>1121</v>
      </c>
      <c r="C790" s="11" t="s">
        <v>1106</v>
      </c>
      <c r="D790" s="12" t="s">
        <v>2659</v>
      </c>
      <c r="E790" s="10" t="s">
        <v>2664</v>
      </c>
      <c r="F790" s="13">
        <v>30</v>
      </c>
      <c r="G790" s="13">
        <v>30</v>
      </c>
      <c r="H790" s="13"/>
      <c r="I790" s="13">
        <v>30</v>
      </c>
      <c r="J790" s="13">
        <v>30</v>
      </c>
      <c r="K790" s="13">
        <v>30</v>
      </c>
      <c r="L790" s="13"/>
      <c r="M790" s="14" t="s">
        <v>2665</v>
      </c>
    </row>
    <row r="791" ht="31" customHeight="1" spans="1:13">
      <c r="A791" s="11" t="s">
        <v>956</v>
      </c>
      <c r="B791" s="11" t="s">
        <v>1121</v>
      </c>
      <c r="C791" s="11" t="s">
        <v>1106</v>
      </c>
      <c r="D791" s="12" t="s">
        <v>2659</v>
      </c>
      <c r="E791" s="10" t="s">
        <v>2666</v>
      </c>
      <c r="F791" s="13">
        <v>4</v>
      </c>
      <c r="G791" s="13">
        <v>4</v>
      </c>
      <c r="H791" s="13"/>
      <c r="I791" s="13">
        <v>4</v>
      </c>
      <c r="J791" s="13">
        <v>4</v>
      </c>
      <c r="K791" s="13">
        <v>4</v>
      </c>
      <c r="L791" s="13"/>
      <c r="M791" s="14" t="s">
        <v>2737</v>
      </c>
    </row>
    <row r="792" ht="22.75" customHeight="1" spans="1:13">
      <c r="A792" s="11" t="s">
        <v>956</v>
      </c>
      <c r="B792" s="11" t="s">
        <v>1121</v>
      </c>
      <c r="C792" s="11" t="s">
        <v>1106</v>
      </c>
      <c r="D792" s="12" t="s">
        <v>2659</v>
      </c>
      <c r="E792" s="10" t="s">
        <v>2347</v>
      </c>
      <c r="F792" s="13">
        <v>20</v>
      </c>
      <c r="G792" s="13">
        <v>20</v>
      </c>
      <c r="H792" s="13"/>
      <c r="I792" s="13">
        <v>20</v>
      </c>
      <c r="J792" s="13">
        <v>20</v>
      </c>
      <c r="K792" s="13">
        <v>20</v>
      </c>
      <c r="L792" s="13"/>
      <c r="M792" s="14" t="s">
        <v>2348</v>
      </c>
    </row>
    <row r="793" ht="30.9" customHeight="1" spans="1:13">
      <c r="A793" s="9"/>
      <c r="B793" s="9"/>
      <c r="C793" s="9"/>
      <c r="D793" s="10"/>
      <c r="E793" s="10" t="s">
        <v>2349</v>
      </c>
      <c r="F793" s="8">
        <v>10</v>
      </c>
      <c r="G793" s="8">
        <v>10</v>
      </c>
      <c r="H793" s="8"/>
      <c r="I793" s="8">
        <v>10</v>
      </c>
      <c r="J793" s="8">
        <v>10</v>
      </c>
      <c r="K793" s="8">
        <v>10</v>
      </c>
      <c r="L793" s="8"/>
      <c r="M793" s="9"/>
    </row>
    <row r="794" ht="22.75" customHeight="1" spans="1:13">
      <c r="A794" s="11" t="s">
        <v>956</v>
      </c>
      <c r="B794" s="11" t="s">
        <v>1121</v>
      </c>
      <c r="C794" s="11" t="s">
        <v>1106</v>
      </c>
      <c r="D794" s="12" t="s">
        <v>2659</v>
      </c>
      <c r="E794" s="10" t="s">
        <v>2762</v>
      </c>
      <c r="F794" s="13">
        <v>10</v>
      </c>
      <c r="G794" s="13">
        <v>10</v>
      </c>
      <c r="H794" s="13"/>
      <c r="I794" s="13">
        <v>10</v>
      </c>
      <c r="J794" s="13">
        <v>10</v>
      </c>
      <c r="K794" s="13">
        <v>10</v>
      </c>
      <c r="L794" s="13"/>
      <c r="M794" s="14" t="s">
        <v>2763</v>
      </c>
    </row>
    <row r="795" ht="22.75" customHeight="1" spans="1:13">
      <c r="A795" s="9"/>
      <c r="B795" s="9"/>
      <c r="C795" s="9"/>
      <c r="D795" s="10" t="s">
        <v>2764</v>
      </c>
      <c r="E795" s="10" t="s">
        <v>187</v>
      </c>
      <c r="F795" s="8">
        <v>973.167956</v>
      </c>
      <c r="G795" s="8">
        <v>973.167956</v>
      </c>
      <c r="H795" s="8"/>
      <c r="I795" s="8">
        <v>973.167956</v>
      </c>
      <c r="J795" s="8">
        <v>973.167956</v>
      </c>
      <c r="K795" s="8">
        <v>680.167956</v>
      </c>
      <c r="L795" s="8">
        <v>293</v>
      </c>
      <c r="M795" s="9"/>
    </row>
    <row r="796" ht="22.75" customHeight="1" spans="1:13">
      <c r="A796" s="9"/>
      <c r="B796" s="9"/>
      <c r="C796" s="9"/>
      <c r="D796" s="10" t="s">
        <v>2765</v>
      </c>
      <c r="E796" s="10" t="s">
        <v>2766</v>
      </c>
      <c r="F796" s="8">
        <v>973.167956</v>
      </c>
      <c r="G796" s="8">
        <v>973.167956</v>
      </c>
      <c r="H796" s="8"/>
      <c r="I796" s="8">
        <v>973.167956</v>
      </c>
      <c r="J796" s="8">
        <v>973.167956</v>
      </c>
      <c r="K796" s="8">
        <v>680.167956</v>
      </c>
      <c r="L796" s="8">
        <v>293</v>
      </c>
      <c r="M796" s="9"/>
    </row>
    <row r="797" ht="30.9" customHeight="1" spans="1:13">
      <c r="A797" s="9"/>
      <c r="B797" s="9"/>
      <c r="C797" s="9"/>
      <c r="D797" s="10"/>
      <c r="E797" s="10" t="s">
        <v>2342</v>
      </c>
      <c r="F797" s="8">
        <v>615.367956</v>
      </c>
      <c r="G797" s="8">
        <v>615.367956</v>
      </c>
      <c r="H797" s="8"/>
      <c r="I797" s="8">
        <v>615.367956</v>
      </c>
      <c r="J797" s="8">
        <v>615.367956</v>
      </c>
      <c r="K797" s="8">
        <v>615.367956</v>
      </c>
      <c r="L797" s="8"/>
      <c r="M797" s="9"/>
    </row>
    <row r="798" ht="30.9" customHeight="1" spans="1:13">
      <c r="A798" s="9"/>
      <c r="B798" s="9"/>
      <c r="C798" s="9"/>
      <c r="D798" s="10"/>
      <c r="E798" s="10" t="s">
        <v>2343</v>
      </c>
      <c r="F798" s="8">
        <v>64.8</v>
      </c>
      <c r="G798" s="8">
        <v>64.8</v>
      </c>
      <c r="H798" s="8"/>
      <c r="I798" s="8">
        <v>64.8</v>
      </c>
      <c r="J798" s="8">
        <v>64.8</v>
      </c>
      <c r="K798" s="8">
        <v>64.8</v>
      </c>
      <c r="L798" s="8"/>
      <c r="M798" s="9"/>
    </row>
    <row r="799" ht="22.75" customHeight="1" spans="1:13">
      <c r="A799" s="11" t="s">
        <v>956</v>
      </c>
      <c r="B799" s="11" t="s">
        <v>1112</v>
      </c>
      <c r="C799" s="11" t="s">
        <v>1112</v>
      </c>
      <c r="D799" s="12" t="s">
        <v>1342</v>
      </c>
      <c r="E799" s="10" t="s">
        <v>2345</v>
      </c>
      <c r="F799" s="13">
        <v>64.8</v>
      </c>
      <c r="G799" s="13">
        <v>64.8</v>
      </c>
      <c r="H799" s="13"/>
      <c r="I799" s="13">
        <v>64.8</v>
      </c>
      <c r="J799" s="13">
        <v>64.8</v>
      </c>
      <c r="K799" s="13">
        <v>64.8</v>
      </c>
      <c r="L799" s="13"/>
      <c r="M799" s="14" t="s">
        <v>1097</v>
      </c>
    </row>
    <row r="800" ht="30.9" customHeight="1" spans="1:13">
      <c r="A800" s="9"/>
      <c r="B800" s="9"/>
      <c r="C800" s="9"/>
      <c r="D800" s="10"/>
      <c r="E800" s="10" t="s">
        <v>2346</v>
      </c>
      <c r="F800" s="8">
        <v>25</v>
      </c>
      <c r="G800" s="8">
        <v>25</v>
      </c>
      <c r="H800" s="8"/>
      <c r="I800" s="8">
        <v>25</v>
      </c>
      <c r="J800" s="8">
        <v>25</v>
      </c>
      <c r="K800" s="8"/>
      <c r="L800" s="8">
        <v>25</v>
      </c>
      <c r="M800" s="9"/>
    </row>
    <row r="801" ht="22.75" customHeight="1" spans="1:13">
      <c r="A801" s="11" t="s">
        <v>1043</v>
      </c>
      <c r="B801" s="11" t="s">
        <v>1106</v>
      </c>
      <c r="C801" s="11" t="s">
        <v>2295</v>
      </c>
      <c r="D801" s="12" t="s">
        <v>2767</v>
      </c>
      <c r="E801" s="10" t="s">
        <v>2370</v>
      </c>
      <c r="F801" s="13">
        <v>25</v>
      </c>
      <c r="G801" s="13">
        <v>25</v>
      </c>
      <c r="H801" s="13"/>
      <c r="I801" s="13">
        <v>25</v>
      </c>
      <c r="J801" s="13">
        <v>25</v>
      </c>
      <c r="K801" s="13"/>
      <c r="L801" s="13">
        <v>25</v>
      </c>
      <c r="M801" s="14" t="s">
        <v>2768</v>
      </c>
    </row>
    <row r="802" ht="30.9" customHeight="1" spans="1:13">
      <c r="A802" s="9"/>
      <c r="B802" s="9"/>
      <c r="C802" s="9"/>
      <c r="D802" s="10"/>
      <c r="E802" s="10" t="s">
        <v>2349</v>
      </c>
      <c r="F802" s="8">
        <v>268</v>
      </c>
      <c r="G802" s="8">
        <v>268</v>
      </c>
      <c r="H802" s="8"/>
      <c r="I802" s="8">
        <v>268</v>
      </c>
      <c r="J802" s="8">
        <v>268</v>
      </c>
      <c r="K802" s="8"/>
      <c r="L802" s="8">
        <v>268</v>
      </c>
      <c r="M802" s="9"/>
    </row>
    <row r="803" ht="49" customHeight="1" spans="1:13">
      <c r="A803" s="11" t="s">
        <v>1043</v>
      </c>
      <c r="B803" s="11" t="s">
        <v>1106</v>
      </c>
      <c r="C803" s="11" t="s">
        <v>2295</v>
      </c>
      <c r="D803" s="12" t="s">
        <v>2767</v>
      </c>
      <c r="E803" s="10" t="s">
        <v>2769</v>
      </c>
      <c r="F803" s="13">
        <v>268</v>
      </c>
      <c r="G803" s="13">
        <v>268</v>
      </c>
      <c r="H803" s="13"/>
      <c r="I803" s="13">
        <v>268</v>
      </c>
      <c r="J803" s="13">
        <v>268</v>
      </c>
      <c r="K803" s="13"/>
      <c r="L803" s="13">
        <v>268</v>
      </c>
      <c r="M803" s="14" t="s">
        <v>2770</v>
      </c>
    </row>
    <row r="804" ht="22.75" customHeight="1" spans="1:13">
      <c r="A804" s="9"/>
      <c r="B804" s="9"/>
      <c r="C804" s="9"/>
      <c r="D804" s="10" t="s">
        <v>2771</v>
      </c>
      <c r="E804" s="10" t="s">
        <v>188</v>
      </c>
      <c r="F804" s="8">
        <v>1090.97798</v>
      </c>
      <c r="G804" s="8">
        <v>1090.97798</v>
      </c>
      <c r="H804" s="8"/>
      <c r="I804" s="8">
        <v>1090.97798</v>
      </c>
      <c r="J804" s="8">
        <v>1090.97798</v>
      </c>
      <c r="K804" s="8">
        <v>652.97798</v>
      </c>
      <c r="L804" s="8">
        <v>438</v>
      </c>
      <c r="M804" s="9"/>
    </row>
    <row r="805" ht="22.75" customHeight="1" spans="1:13">
      <c r="A805" s="9"/>
      <c r="B805" s="9"/>
      <c r="C805" s="9"/>
      <c r="D805" s="10" t="s">
        <v>2772</v>
      </c>
      <c r="E805" s="10" t="s">
        <v>2773</v>
      </c>
      <c r="F805" s="8">
        <v>1090.97798</v>
      </c>
      <c r="G805" s="8">
        <v>1090.97798</v>
      </c>
      <c r="H805" s="8"/>
      <c r="I805" s="8">
        <v>1090.97798</v>
      </c>
      <c r="J805" s="8">
        <v>1090.97798</v>
      </c>
      <c r="K805" s="8">
        <v>652.97798</v>
      </c>
      <c r="L805" s="8">
        <v>438</v>
      </c>
      <c r="M805" s="9"/>
    </row>
    <row r="806" ht="30.9" customHeight="1" spans="1:13">
      <c r="A806" s="9"/>
      <c r="B806" s="9"/>
      <c r="C806" s="9"/>
      <c r="D806" s="10"/>
      <c r="E806" s="10" t="s">
        <v>2342</v>
      </c>
      <c r="F806" s="8">
        <v>588.17798</v>
      </c>
      <c r="G806" s="8">
        <v>588.17798</v>
      </c>
      <c r="H806" s="8"/>
      <c r="I806" s="8">
        <v>588.17798</v>
      </c>
      <c r="J806" s="8">
        <v>588.17798</v>
      </c>
      <c r="K806" s="8">
        <v>588.17798</v>
      </c>
      <c r="L806" s="8"/>
      <c r="M806" s="9"/>
    </row>
    <row r="807" ht="30.9" customHeight="1" spans="1:13">
      <c r="A807" s="9"/>
      <c r="B807" s="9"/>
      <c r="C807" s="9"/>
      <c r="D807" s="10"/>
      <c r="E807" s="10" t="s">
        <v>2343</v>
      </c>
      <c r="F807" s="8">
        <v>64.8</v>
      </c>
      <c r="G807" s="8">
        <v>64.8</v>
      </c>
      <c r="H807" s="8"/>
      <c r="I807" s="8">
        <v>64.8</v>
      </c>
      <c r="J807" s="8">
        <v>64.8</v>
      </c>
      <c r="K807" s="8">
        <v>64.8</v>
      </c>
      <c r="L807" s="8"/>
      <c r="M807" s="9"/>
    </row>
    <row r="808" ht="22.75" customHeight="1" spans="1:13">
      <c r="A808" s="11" t="s">
        <v>956</v>
      </c>
      <c r="B808" s="11" t="s">
        <v>1112</v>
      </c>
      <c r="C808" s="11" t="s">
        <v>1112</v>
      </c>
      <c r="D808" s="12" t="s">
        <v>1342</v>
      </c>
      <c r="E808" s="10" t="s">
        <v>2345</v>
      </c>
      <c r="F808" s="13">
        <v>64.8</v>
      </c>
      <c r="G808" s="13">
        <v>64.8</v>
      </c>
      <c r="H808" s="13"/>
      <c r="I808" s="13">
        <v>64.8</v>
      </c>
      <c r="J808" s="13">
        <v>64.8</v>
      </c>
      <c r="K808" s="13">
        <v>64.8</v>
      </c>
      <c r="L808" s="13"/>
      <c r="M808" s="14" t="s">
        <v>1097</v>
      </c>
    </row>
    <row r="809" ht="30.9" customHeight="1" spans="1:13">
      <c r="A809" s="9"/>
      <c r="B809" s="9"/>
      <c r="C809" s="9"/>
      <c r="D809" s="10"/>
      <c r="E809" s="10" t="s">
        <v>2346</v>
      </c>
      <c r="F809" s="8">
        <v>70</v>
      </c>
      <c r="G809" s="8">
        <v>70</v>
      </c>
      <c r="H809" s="8"/>
      <c r="I809" s="8">
        <v>70</v>
      </c>
      <c r="J809" s="8">
        <v>70</v>
      </c>
      <c r="K809" s="8"/>
      <c r="L809" s="8">
        <v>70</v>
      </c>
      <c r="M809" s="9"/>
    </row>
    <row r="810" ht="22.75" customHeight="1" spans="1:13">
      <c r="A810" s="11" t="s">
        <v>1043</v>
      </c>
      <c r="B810" s="11" t="s">
        <v>1110</v>
      </c>
      <c r="C810" s="11" t="s">
        <v>1112</v>
      </c>
      <c r="D810" s="12" t="s">
        <v>2774</v>
      </c>
      <c r="E810" s="10" t="s">
        <v>2370</v>
      </c>
      <c r="F810" s="13">
        <v>70</v>
      </c>
      <c r="G810" s="13">
        <v>70</v>
      </c>
      <c r="H810" s="13"/>
      <c r="I810" s="13">
        <v>70</v>
      </c>
      <c r="J810" s="13">
        <v>70</v>
      </c>
      <c r="K810" s="13"/>
      <c r="L810" s="13">
        <v>70</v>
      </c>
      <c r="M810" s="14" t="s">
        <v>2515</v>
      </c>
    </row>
    <row r="811" ht="30.9" customHeight="1" spans="1:13">
      <c r="A811" s="9"/>
      <c r="B811" s="9"/>
      <c r="C811" s="9"/>
      <c r="D811" s="10"/>
      <c r="E811" s="10" t="s">
        <v>2349</v>
      </c>
      <c r="F811" s="8">
        <v>368</v>
      </c>
      <c r="G811" s="8">
        <v>368</v>
      </c>
      <c r="H811" s="8"/>
      <c r="I811" s="8">
        <v>368</v>
      </c>
      <c r="J811" s="8">
        <v>368</v>
      </c>
      <c r="K811" s="8"/>
      <c r="L811" s="8">
        <v>368</v>
      </c>
      <c r="M811" s="9"/>
    </row>
    <row r="812" ht="33" customHeight="1" spans="1:13">
      <c r="A812" s="11" t="s">
        <v>1043</v>
      </c>
      <c r="B812" s="11" t="s">
        <v>1110</v>
      </c>
      <c r="C812" s="11" t="s">
        <v>1106</v>
      </c>
      <c r="D812" s="12" t="s">
        <v>2775</v>
      </c>
      <c r="E812" s="10" t="s">
        <v>2769</v>
      </c>
      <c r="F812" s="13">
        <v>368</v>
      </c>
      <c r="G812" s="13">
        <v>368</v>
      </c>
      <c r="H812" s="13"/>
      <c r="I812" s="13">
        <v>368</v>
      </c>
      <c r="J812" s="13">
        <v>368</v>
      </c>
      <c r="K812" s="13"/>
      <c r="L812" s="13">
        <v>368</v>
      </c>
      <c r="M812" s="14" t="s">
        <v>2776</v>
      </c>
    </row>
    <row r="813" ht="22.75" customHeight="1" spans="1:13">
      <c r="A813" s="9"/>
      <c r="B813" s="9"/>
      <c r="C813" s="9"/>
      <c r="D813" s="10" t="s">
        <v>2777</v>
      </c>
      <c r="E813" s="10" t="s">
        <v>189</v>
      </c>
      <c r="F813" s="8">
        <v>590.981942</v>
      </c>
      <c r="G813" s="8">
        <v>590.981942</v>
      </c>
      <c r="H813" s="8"/>
      <c r="I813" s="8">
        <v>590.981942</v>
      </c>
      <c r="J813" s="8">
        <v>590.981942</v>
      </c>
      <c r="K813" s="8">
        <v>590.981942</v>
      </c>
      <c r="L813" s="8">
        <v>0</v>
      </c>
      <c r="M813" s="9"/>
    </row>
    <row r="814" ht="22.75" customHeight="1" spans="1:13">
      <c r="A814" s="9"/>
      <c r="B814" s="9"/>
      <c r="C814" s="9"/>
      <c r="D814" s="10" t="s">
        <v>2778</v>
      </c>
      <c r="E814" s="10" t="s">
        <v>2779</v>
      </c>
      <c r="F814" s="8">
        <v>590.981942</v>
      </c>
      <c r="G814" s="8">
        <v>590.981942</v>
      </c>
      <c r="H814" s="8"/>
      <c r="I814" s="8">
        <v>590.981942</v>
      </c>
      <c r="J814" s="8">
        <v>590.981942</v>
      </c>
      <c r="K814" s="8">
        <v>590.981942</v>
      </c>
      <c r="L814" s="8">
        <v>0</v>
      </c>
      <c r="M814" s="9"/>
    </row>
    <row r="815" ht="30.9" customHeight="1" spans="1:13">
      <c r="A815" s="9"/>
      <c r="B815" s="9"/>
      <c r="C815" s="9"/>
      <c r="D815" s="10"/>
      <c r="E815" s="10" t="s">
        <v>2342</v>
      </c>
      <c r="F815" s="8">
        <v>326.781942</v>
      </c>
      <c r="G815" s="8">
        <v>326.781942</v>
      </c>
      <c r="H815" s="8"/>
      <c r="I815" s="8">
        <v>326.781942</v>
      </c>
      <c r="J815" s="8">
        <v>326.781942</v>
      </c>
      <c r="K815" s="8">
        <v>326.781942</v>
      </c>
      <c r="L815" s="8"/>
      <c r="M815" s="9"/>
    </row>
    <row r="816" ht="30.9" customHeight="1" spans="1:13">
      <c r="A816" s="9"/>
      <c r="B816" s="9"/>
      <c r="C816" s="9"/>
      <c r="D816" s="10"/>
      <c r="E816" s="10" t="s">
        <v>2343</v>
      </c>
      <c r="F816" s="8">
        <v>43.2</v>
      </c>
      <c r="G816" s="8">
        <v>43.2</v>
      </c>
      <c r="H816" s="8"/>
      <c r="I816" s="8">
        <v>43.2</v>
      </c>
      <c r="J816" s="8">
        <v>43.2</v>
      </c>
      <c r="K816" s="8">
        <v>43.2</v>
      </c>
      <c r="L816" s="8"/>
      <c r="M816" s="9"/>
    </row>
    <row r="817" ht="31" customHeight="1" spans="1:13">
      <c r="A817" s="11" t="s">
        <v>956</v>
      </c>
      <c r="B817" s="11" t="s">
        <v>1106</v>
      </c>
      <c r="C817" s="11" t="s">
        <v>1112</v>
      </c>
      <c r="D817" s="12" t="s">
        <v>1563</v>
      </c>
      <c r="E817" s="10" t="s">
        <v>2345</v>
      </c>
      <c r="F817" s="13">
        <v>43.2</v>
      </c>
      <c r="G817" s="13">
        <v>43.2</v>
      </c>
      <c r="H817" s="13"/>
      <c r="I817" s="13">
        <v>43.2</v>
      </c>
      <c r="J817" s="13">
        <v>43.2</v>
      </c>
      <c r="K817" s="13">
        <v>43.2</v>
      </c>
      <c r="L817" s="13"/>
      <c r="M817" s="14" t="s">
        <v>1097</v>
      </c>
    </row>
    <row r="818" ht="30.9" customHeight="1" spans="1:13">
      <c r="A818" s="9"/>
      <c r="B818" s="9"/>
      <c r="C818" s="9"/>
      <c r="D818" s="10"/>
      <c r="E818" s="10" t="s">
        <v>2346</v>
      </c>
      <c r="F818" s="8">
        <v>116</v>
      </c>
      <c r="G818" s="8">
        <v>116</v>
      </c>
      <c r="H818" s="8"/>
      <c r="I818" s="8">
        <v>116</v>
      </c>
      <c r="J818" s="8">
        <v>116</v>
      </c>
      <c r="K818" s="8">
        <v>116</v>
      </c>
      <c r="L818" s="8"/>
      <c r="M818" s="9"/>
    </row>
    <row r="819" ht="22.75" customHeight="1" spans="1:13">
      <c r="A819" s="11" t="s">
        <v>956</v>
      </c>
      <c r="B819" s="11" t="s">
        <v>1121</v>
      </c>
      <c r="C819" s="11" t="s">
        <v>1106</v>
      </c>
      <c r="D819" s="12" t="s">
        <v>2659</v>
      </c>
      <c r="E819" s="10" t="s">
        <v>2780</v>
      </c>
      <c r="F819" s="13">
        <v>16</v>
      </c>
      <c r="G819" s="13">
        <v>16</v>
      </c>
      <c r="H819" s="13"/>
      <c r="I819" s="13">
        <v>16</v>
      </c>
      <c r="J819" s="13">
        <v>16</v>
      </c>
      <c r="K819" s="13">
        <v>16</v>
      </c>
      <c r="L819" s="13"/>
      <c r="M819" s="14" t="s">
        <v>2781</v>
      </c>
    </row>
    <row r="820" ht="22.75" customHeight="1" spans="1:13">
      <c r="A820" s="11" t="s">
        <v>956</v>
      </c>
      <c r="B820" s="11" t="s">
        <v>1121</v>
      </c>
      <c r="C820" s="11" t="s">
        <v>1106</v>
      </c>
      <c r="D820" s="12" t="s">
        <v>2659</v>
      </c>
      <c r="E820" s="10" t="s">
        <v>2664</v>
      </c>
      <c r="F820" s="13">
        <v>100</v>
      </c>
      <c r="G820" s="13">
        <v>100</v>
      </c>
      <c r="H820" s="13"/>
      <c r="I820" s="13">
        <v>100</v>
      </c>
      <c r="J820" s="13">
        <v>100</v>
      </c>
      <c r="K820" s="13">
        <v>100</v>
      </c>
      <c r="L820" s="13"/>
      <c r="M820" s="14" t="s">
        <v>2665</v>
      </c>
    </row>
    <row r="821" ht="30.9" customHeight="1" spans="1:13">
      <c r="A821" s="9"/>
      <c r="B821" s="9"/>
      <c r="C821" s="9"/>
      <c r="D821" s="10"/>
      <c r="E821" s="10" t="s">
        <v>2349</v>
      </c>
      <c r="F821" s="8">
        <v>105</v>
      </c>
      <c r="G821" s="8">
        <v>105</v>
      </c>
      <c r="H821" s="8"/>
      <c r="I821" s="8">
        <v>105</v>
      </c>
      <c r="J821" s="8">
        <v>105</v>
      </c>
      <c r="K821" s="8">
        <v>105</v>
      </c>
      <c r="L821" s="8"/>
      <c r="M821" s="9"/>
    </row>
    <row r="822" ht="35" customHeight="1" spans="1:13">
      <c r="A822" s="11" t="s">
        <v>956</v>
      </c>
      <c r="B822" s="11" t="s">
        <v>1106</v>
      </c>
      <c r="C822" s="11" t="s">
        <v>1112</v>
      </c>
      <c r="D822" s="12" t="s">
        <v>1563</v>
      </c>
      <c r="E822" s="10" t="s">
        <v>2668</v>
      </c>
      <c r="F822" s="13">
        <v>105</v>
      </c>
      <c r="G822" s="13">
        <v>105</v>
      </c>
      <c r="H822" s="13"/>
      <c r="I822" s="13">
        <v>105</v>
      </c>
      <c r="J822" s="13">
        <v>105</v>
      </c>
      <c r="K822" s="13">
        <v>105</v>
      </c>
      <c r="L822" s="13"/>
      <c r="M822" s="14" t="s">
        <v>2782</v>
      </c>
    </row>
    <row r="823" ht="22.75" customHeight="1" spans="1:13">
      <c r="A823" s="9"/>
      <c r="B823" s="9"/>
      <c r="C823" s="9"/>
      <c r="D823" s="10" t="s">
        <v>2783</v>
      </c>
      <c r="E823" s="10" t="s">
        <v>1484</v>
      </c>
      <c r="F823" s="8">
        <v>381.84802</v>
      </c>
      <c r="G823" s="8">
        <v>381.84802</v>
      </c>
      <c r="H823" s="8"/>
      <c r="I823" s="8">
        <v>381.84802</v>
      </c>
      <c r="J823" s="8">
        <v>381.84802</v>
      </c>
      <c r="K823" s="8">
        <v>381.84802</v>
      </c>
      <c r="L823" s="8">
        <v>0</v>
      </c>
      <c r="M823" s="9"/>
    </row>
    <row r="824" ht="22.75" customHeight="1" spans="1:13">
      <c r="A824" s="9"/>
      <c r="B824" s="9"/>
      <c r="C824" s="9"/>
      <c r="D824" s="10" t="s">
        <v>2784</v>
      </c>
      <c r="E824" s="10" t="s">
        <v>2785</v>
      </c>
      <c r="F824" s="8">
        <v>381.84802</v>
      </c>
      <c r="G824" s="8">
        <v>381.84802</v>
      </c>
      <c r="H824" s="8"/>
      <c r="I824" s="8">
        <v>381.84802</v>
      </c>
      <c r="J824" s="8">
        <v>381.84802</v>
      </c>
      <c r="K824" s="8">
        <v>381.84802</v>
      </c>
      <c r="L824" s="8">
        <v>0</v>
      </c>
      <c r="M824" s="9"/>
    </row>
    <row r="825" ht="30.9" customHeight="1" spans="1:13">
      <c r="A825" s="9"/>
      <c r="B825" s="9"/>
      <c r="C825" s="9"/>
      <c r="D825" s="10"/>
      <c r="E825" s="10" t="s">
        <v>2342</v>
      </c>
      <c r="F825" s="8">
        <v>224.04802</v>
      </c>
      <c r="G825" s="8">
        <v>224.04802</v>
      </c>
      <c r="H825" s="8"/>
      <c r="I825" s="8">
        <v>224.04802</v>
      </c>
      <c r="J825" s="8">
        <v>224.04802</v>
      </c>
      <c r="K825" s="8">
        <v>224.04802</v>
      </c>
      <c r="L825" s="8"/>
      <c r="M825" s="9"/>
    </row>
    <row r="826" ht="30.9" customHeight="1" spans="1:13">
      <c r="A826" s="9"/>
      <c r="B826" s="9"/>
      <c r="C826" s="9"/>
      <c r="D826" s="10"/>
      <c r="E826" s="10" t="s">
        <v>2343</v>
      </c>
      <c r="F826" s="8">
        <v>28.8</v>
      </c>
      <c r="G826" s="8">
        <v>28.8</v>
      </c>
      <c r="H826" s="8"/>
      <c r="I826" s="8">
        <v>28.8</v>
      </c>
      <c r="J826" s="8">
        <v>28.8</v>
      </c>
      <c r="K826" s="8">
        <v>28.8</v>
      </c>
      <c r="L826" s="8"/>
      <c r="M826" s="9"/>
    </row>
    <row r="827" ht="22.75" customHeight="1" spans="1:13">
      <c r="A827" s="11" t="s">
        <v>956</v>
      </c>
      <c r="B827" s="11" t="s">
        <v>1112</v>
      </c>
      <c r="C827" s="11" t="s">
        <v>1112</v>
      </c>
      <c r="D827" s="12" t="s">
        <v>1342</v>
      </c>
      <c r="E827" s="10" t="s">
        <v>2345</v>
      </c>
      <c r="F827" s="13">
        <v>28.8</v>
      </c>
      <c r="G827" s="13">
        <v>28.8</v>
      </c>
      <c r="H827" s="13"/>
      <c r="I827" s="13">
        <v>28.8</v>
      </c>
      <c r="J827" s="13">
        <v>28.8</v>
      </c>
      <c r="K827" s="13">
        <v>28.8</v>
      </c>
      <c r="L827" s="13"/>
      <c r="M827" s="14" t="s">
        <v>1097</v>
      </c>
    </row>
    <row r="828" ht="30.9" customHeight="1" spans="1:13">
      <c r="A828" s="9"/>
      <c r="B828" s="9"/>
      <c r="C828" s="9"/>
      <c r="D828" s="10"/>
      <c r="E828" s="10" t="s">
        <v>2346</v>
      </c>
      <c r="F828" s="8">
        <v>9</v>
      </c>
      <c r="G828" s="8">
        <v>9</v>
      </c>
      <c r="H828" s="8"/>
      <c r="I828" s="8">
        <v>9</v>
      </c>
      <c r="J828" s="8">
        <v>9</v>
      </c>
      <c r="K828" s="8">
        <v>9</v>
      </c>
      <c r="L828" s="8"/>
      <c r="M828" s="9"/>
    </row>
    <row r="829" ht="22.75" customHeight="1" spans="1:13">
      <c r="A829" s="11" t="s">
        <v>956</v>
      </c>
      <c r="B829" s="11" t="s">
        <v>1112</v>
      </c>
      <c r="C829" s="11" t="s">
        <v>1112</v>
      </c>
      <c r="D829" s="12" t="s">
        <v>1342</v>
      </c>
      <c r="E829" s="10" t="s">
        <v>1126</v>
      </c>
      <c r="F829" s="13">
        <v>9</v>
      </c>
      <c r="G829" s="13">
        <v>9</v>
      </c>
      <c r="H829" s="13"/>
      <c r="I829" s="13">
        <v>9</v>
      </c>
      <c r="J829" s="13">
        <v>9</v>
      </c>
      <c r="K829" s="13">
        <v>9</v>
      </c>
      <c r="L829" s="13"/>
      <c r="M829" s="14" t="s">
        <v>1586</v>
      </c>
    </row>
    <row r="830" ht="30.9" customHeight="1" spans="1:13">
      <c r="A830" s="9"/>
      <c r="B830" s="9"/>
      <c r="C830" s="9"/>
      <c r="D830" s="10"/>
      <c r="E830" s="10" t="s">
        <v>2349</v>
      </c>
      <c r="F830" s="8">
        <v>120</v>
      </c>
      <c r="G830" s="8">
        <v>120</v>
      </c>
      <c r="H830" s="8"/>
      <c r="I830" s="8">
        <v>120</v>
      </c>
      <c r="J830" s="8">
        <v>120</v>
      </c>
      <c r="K830" s="8">
        <v>120</v>
      </c>
      <c r="L830" s="8"/>
      <c r="M830" s="9"/>
    </row>
    <row r="831" ht="22.75" customHeight="1" spans="1:13">
      <c r="A831" s="11" t="s">
        <v>956</v>
      </c>
      <c r="B831" s="11" t="s">
        <v>1112</v>
      </c>
      <c r="C831" s="11" t="s">
        <v>1112</v>
      </c>
      <c r="D831" s="12" t="s">
        <v>1342</v>
      </c>
      <c r="E831" s="10" t="s">
        <v>2786</v>
      </c>
      <c r="F831" s="13">
        <v>120</v>
      </c>
      <c r="G831" s="13">
        <v>120</v>
      </c>
      <c r="H831" s="13"/>
      <c r="I831" s="13">
        <v>120</v>
      </c>
      <c r="J831" s="13">
        <v>120</v>
      </c>
      <c r="K831" s="13">
        <v>120</v>
      </c>
      <c r="L831" s="13"/>
      <c r="M831" s="14" t="s">
        <v>2787</v>
      </c>
    </row>
    <row r="832" ht="22.75" customHeight="1" spans="1:13">
      <c r="A832" s="9"/>
      <c r="B832" s="9"/>
      <c r="C832" s="9"/>
      <c r="D832" s="10" t="s">
        <v>2788</v>
      </c>
      <c r="E832" s="10" t="s">
        <v>191</v>
      </c>
      <c r="F832" s="8">
        <v>1481.361788</v>
      </c>
      <c r="G832" s="8">
        <v>1481.361788</v>
      </c>
      <c r="H832" s="8"/>
      <c r="I832" s="8">
        <v>1481.361788</v>
      </c>
      <c r="J832" s="8">
        <v>1481.361788</v>
      </c>
      <c r="K832" s="8">
        <v>1481.361788</v>
      </c>
      <c r="L832" s="8">
        <v>0</v>
      </c>
      <c r="M832" s="9"/>
    </row>
    <row r="833" ht="22.75" customHeight="1" spans="1:13">
      <c r="A833" s="9"/>
      <c r="B833" s="9"/>
      <c r="C833" s="9"/>
      <c r="D833" s="10" t="s">
        <v>2789</v>
      </c>
      <c r="E833" s="10" t="s">
        <v>2790</v>
      </c>
      <c r="F833" s="8">
        <v>765.998874</v>
      </c>
      <c r="G833" s="8">
        <v>765.998874</v>
      </c>
      <c r="H833" s="8"/>
      <c r="I833" s="8">
        <v>765.998874</v>
      </c>
      <c r="J833" s="8">
        <v>765.998874</v>
      </c>
      <c r="K833" s="8">
        <v>765.998874</v>
      </c>
      <c r="L833" s="8">
        <v>0</v>
      </c>
      <c r="M833" s="9"/>
    </row>
    <row r="834" ht="30.9" customHeight="1" spans="1:13">
      <c r="A834" s="9"/>
      <c r="B834" s="9"/>
      <c r="C834" s="9"/>
      <c r="D834" s="10"/>
      <c r="E834" s="10" t="s">
        <v>2342</v>
      </c>
      <c r="F834" s="8">
        <v>586.598874</v>
      </c>
      <c r="G834" s="8">
        <v>586.598874</v>
      </c>
      <c r="H834" s="8"/>
      <c r="I834" s="8">
        <v>586.598874</v>
      </c>
      <c r="J834" s="8">
        <v>586.598874</v>
      </c>
      <c r="K834" s="8">
        <v>586.598874</v>
      </c>
      <c r="L834" s="8"/>
      <c r="M834" s="9"/>
    </row>
    <row r="835" ht="30.9" customHeight="1" spans="1:13">
      <c r="A835" s="9"/>
      <c r="B835" s="9"/>
      <c r="C835" s="9"/>
      <c r="D835" s="10"/>
      <c r="E835" s="10" t="s">
        <v>2343</v>
      </c>
      <c r="F835" s="8">
        <v>59.4</v>
      </c>
      <c r="G835" s="8">
        <v>59.4</v>
      </c>
      <c r="H835" s="8"/>
      <c r="I835" s="8">
        <v>59.4</v>
      </c>
      <c r="J835" s="8">
        <v>59.4</v>
      </c>
      <c r="K835" s="8">
        <v>59.4</v>
      </c>
      <c r="L835" s="8"/>
      <c r="M835" s="9"/>
    </row>
    <row r="836" ht="22.75" customHeight="1" spans="1:13">
      <c r="A836" s="11" t="s">
        <v>978</v>
      </c>
      <c r="B836" s="11" t="s">
        <v>1106</v>
      </c>
      <c r="C836" s="11" t="s">
        <v>1106</v>
      </c>
      <c r="D836" s="12" t="s">
        <v>2344</v>
      </c>
      <c r="E836" s="10" t="s">
        <v>2345</v>
      </c>
      <c r="F836" s="13">
        <v>59.4</v>
      </c>
      <c r="G836" s="13">
        <v>59.4</v>
      </c>
      <c r="H836" s="13"/>
      <c r="I836" s="13">
        <v>59.4</v>
      </c>
      <c r="J836" s="13">
        <v>59.4</v>
      </c>
      <c r="K836" s="13">
        <v>59.4</v>
      </c>
      <c r="L836" s="13"/>
      <c r="M836" s="14" t="s">
        <v>1097</v>
      </c>
    </row>
    <row r="837" ht="30.9" customHeight="1" spans="1:13">
      <c r="A837" s="9"/>
      <c r="B837" s="9"/>
      <c r="C837" s="9"/>
      <c r="D837" s="10"/>
      <c r="E837" s="10" t="s">
        <v>2346</v>
      </c>
      <c r="F837" s="8">
        <v>20</v>
      </c>
      <c r="G837" s="8">
        <v>20</v>
      </c>
      <c r="H837" s="8"/>
      <c r="I837" s="8">
        <v>20</v>
      </c>
      <c r="J837" s="8">
        <v>20</v>
      </c>
      <c r="K837" s="8">
        <v>20</v>
      </c>
      <c r="L837" s="8"/>
      <c r="M837" s="9"/>
    </row>
    <row r="838" ht="22.75" customHeight="1" spans="1:13">
      <c r="A838" s="11" t="s">
        <v>978</v>
      </c>
      <c r="B838" s="11" t="s">
        <v>1106</v>
      </c>
      <c r="C838" s="11" t="s">
        <v>1106</v>
      </c>
      <c r="D838" s="12" t="s">
        <v>2344</v>
      </c>
      <c r="E838" s="10" t="s">
        <v>2370</v>
      </c>
      <c r="F838" s="13">
        <v>20</v>
      </c>
      <c r="G838" s="13">
        <v>20</v>
      </c>
      <c r="H838" s="13"/>
      <c r="I838" s="13">
        <v>20</v>
      </c>
      <c r="J838" s="13">
        <v>20</v>
      </c>
      <c r="K838" s="13">
        <v>20</v>
      </c>
      <c r="L838" s="13"/>
      <c r="M838" s="14" t="s">
        <v>2392</v>
      </c>
    </row>
    <row r="839" ht="30.9" customHeight="1" spans="1:13">
      <c r="A839" s="9"/>
      <c r="B839" s="9"/>
      <c r="C839" s="9"/>
      <c r="D839" s="10"/>
      <c r="E839" s="10" t="s">
        <v>2349</v>
      </c>
      <c r="F839" s="8">
        <v>100</v>
      </c>
      <c r="G839" s="8">
        <v>100</v>
      </c>
      <c r="H839" s="8"/>
      <c r="I839" s="8">
        <v>100</v>
      </c>
      <c r="J839" s="8">
        <v>100</v>
      </c>
      <c r="K839" s="8">
        <v>100</v>
      </c>
      <c r="L839" s="8"/>
      <c r="M839" s="9"/>
    </row>
    <row r="840" ht="22.75" customHeight="1" spans="1:13">
      <c r="A840" s="11" t="s">
        <v>978</v>
      </c>
      <c r="B840" s="11" t="s">
        <v>1106</v>
      </c>
      <c r="C840" s="11" t="s">
        <v>1106</v>
      </c>
      <c r="D840" s="12" t="s">
        <v>2344</v>
      </c>
      <c r="E840" s="10" t="s">
        <v>2791</v>
      </c>
      <c r="F840" s="13">
        <v>80</v>
      </c>
      <c r="G840" s="13">
        <v>80</v>
      </c>
      <c r="H840" s="13"/>
      <c r="I840" s="13">
        <v>80</v>
      </c>
      <c r="J840" s="13">
        <v>80</v>
      </c>
      <c r="K840" s="13">
        <v>80</v>
      </c>
      <c r="L840" s="13"/>
      <c r="M840" s="14" t="s">
        <v>2792</v>
      </c>
    </row>
    <row r="841" ht="22.75" customHeight="1" spans="1:13">
      <c r="A841" s="11" t="s">
        <v>978</v>
      </c>
      <c r="B841" s="11" t="s">
        <v>1106</v>
      </c>
      <c r="C841" s="11" t="s">
        <v>1106</v>
      </c>
      <c r="D841" s="12" t="s">
        <v>2344</v>
      </c>
      <c r="E841" s="10" t="s">
        <v>2793</v>
      </c>
      <c r="F841" s="13">
        <v>20</v>
      </c>
      <c r="G841" s="13">
        <v>20</v>
      </c>
      <c r="H841" s="13"/>
      <c r="I841" s="13">
        <v>20</v>
      </c>
      <c r="J841" s="13">
        <v>20</v>
      </c>
      <c r="K841" s="13">
        <v>20</v>
      </c>
      <c r="L841" s="13"/>
      <c r="M841" s="14" t="s">
        <v>1505</v>
      </c>
    </row>
    <row r="842" ht="22.75" customHeight="1" spans="1:13">
      <c r="A842" s="9"/>
      <c r="B842" s="9"/>
      <c r="C842" s="9"/>
      <c r="D842" s="10" t="s">
        <v>2794</v>
      </c>
      <c r="E842" s="10" t="s">
        <v>2795</v>
      </c>
      <c r="F842" s="8">
        <v>348.752024</v>
      </c>
      <c r="G842" s="8">
        <v>348.752024</v>
      </c>
      <c r="H842" s="8"/>
      <c r="I842" s="8">
        <v>348.752024</v>
      </c>
      <c r="J842" s="8">
        <v>348.752024</v>
      </c>
      <c r="K842" s="8">
        <v>348.752024</v>
      </c>
      <c r="L842" s="8">
        <v>0</v>
      </c>
      <c r="M842" s="9"/>
    </row>
    <row r="843" ht="30.9" customHeight="1" spans="1:13">
      <c r="A843" s="9"/>
      <c r="B843" s="9"/>
      <c r="C843" s="9"/>
      <c r="D843" s="10"/>
      <c r="E843" s="10" t="s">
        <v>2342</v>
      </c>
      <c r="F843" s="8">
        <v>240.552024</v>
      </c>
      <c r="G843" s="8">
        <v>240.552024</v>
      </c>
      <c r="H843" s="8"/>
      <c r="I843" s="8">
        <v>240.552024</v>
      </c>
      <c r="J843" s="8">
        <v>240.552024</v>
      </c>
      <c r="K843" s="8">
        <v>240.552024</v>
      </c>
      <c r="L843" s="8"/>
      <c r="M843" s="9"/>
    </row>
    <row r="844" ht="30.9" customHeight="1" spans="1:13">
      <c r="A844" s="9"/>
      <c r="B844" s="9"/>
      <c r="C844" s="9"/>
      <c r="D844" s="10"/>
      <c r="E844" s="10" t="s">
        <v>2343</v>
      </c>
      <c r="F844" s="8">
        <v>16.2</v>
      </c>
      <c r="G844" s="8">
        <v>16.2</v>
      </c>
      <c r="H844" s="8"/>
      <c r="I844" s="8">
        <v>16.2</v>
      </c>
      <c r="J844" s="8">
        <v>16.2</v>
      </c>
      <c r="K844" s="8">
        <v>16.2</v>
      </c>
      <c r="L844" s="8"/>
      <c r="M844" s="9"/>
    </row>
    <row r="845" ht="22.75" customHeight="1" spans="1:13">
      <c r="A845" s="11" t="s">
        <v>978</v>
      </c>
      <c r="B845" s="11" t="s">
        <v>1106</v>
      </c>
      <c r="C845" s="11" t="s">
        <v>1127</v>
      </c>
      <c r="D845" s="12" t="s">
        <v>1575</v>
      </c>
      <c r="E845" s="10" t="s">
        <v>2345</v>
      </c>
      <c r="F845" s="13">
        <v>16.2</v>
      </c>
      <c r="G845" s="13">
        <v>16.2</v>
      </c>
      <c r="H845" s="13"/>
      <c r="I845" s="13">
        <v>16.2</v>
      </c>
      <c r="J845" s="13">
        <v>16.2</v>
      </c>
      <c r="K845" s="13">
        <v>16.2</v>
      </c>
      <c r="L845" s="13"/>
      <c r="M845" s="14" t="s">
        <v>1097</v>
      </c>
    </row>
    <row r="846" ht="30.9" customHeight="1" spans="1:13">
      <c r="A846" s="9"/>
      <c r="B846" s="9"/>
      <c r="C846" s="9"/>
      <c r="D846" s="10"/>
      <c r="E846" s="10" t="s">
        <v>2346</v>
      </c>
      <c r="F846" s="8">
        <v>12</v>
      </c>
      <c r="G846" s="8">
        <v>12</v>
      </c>
      <c r="H846" s="8"/>
      <c r="I846" s="8">
        <v>12</v>
      </c>
      <c r="J846" s="8">
        <v>12</v>
      </c>
      <c r="K846" s="8">
        <v>12</v>
      </c>
      <c r="L846" s="8"/>
      <c r="M846" s="9"/>
    </row>
    <row r="847" ht="22.75" customHeight="1" spans="1:13">
      <c r="A847" s="11" t="s">
        <v>978</v>
      </c>
      <c r="B847" s="11" t="s">
        <v>1106</v>
      </c>
      <c r="C847" s="11" t="s">
        <v>1112</v>
      </c>
      <c r="D847" s="12" t="s">
        <v>2796</v>
      </c>
      <c r="E847" s="10" t="s">
        <v>1126</v>
      </c>
      <c r="F847" s="13">
        <v>3</v>
      </c>
      <c r="G847" s="13">
        <v>3</v>
      </c>
      <c r="H847" s="13"/>
      <c r="I847" s="13">
        <v>3</v>
      </c>
      <c r="J847" s="13">
        <v>3</v>
      </c>
      <c r="K847" s="13">
        <v>3</v>
      </c>
      <c r="L847" s="13"/>
      <c r="M847" s="14" t="s">
        <v>2797</v>
      </c>
    </row>
    <row r="848" ht="22.75" customHeight="1" spans="1:13">
      <c r="A848" s="11" t="s">
        <v>978</v>
      </c>
      <c r="B848" s="11" t="s">
        <v>1108</v>
      </c>
      <c r="C848" s="11" t="s">
        <v>1132</v>
      </c>
      <c r="D848" s="12" t="s">
        <v>2798</v>
      </c>
      <c r="E848" s="10" t="s">
        <v>2347</v>
      </c>
      <c r="F848" s="13">
        <v>9</v>
      </c>
      <c r="G848" s="13">
        <v>9</v>
      </c>
      <c r="H848" s="13"/>
      <c r="I848" s="13">
        <v>9</v>
      </c>
      <c r="J848" s="13">
        <v>9</v>
      </c>
      <c r="K848" s="13">
        <v>9</v>
      </c>
      <c r="L848" s="13"/>
      <c r="M848" s="14" t="s">
        <v>2348</v>
      </c>
    </row>
    <row r="849" ht="30.9" customHeight="1" spans="1:13">
      <c r="A849" s="9"/>
      <c r="B849" s="9"/>
      <c r="C849" s="9"/>
      <c r="D849" s="10"/>
      <c r="E849" s="10" t="s">
        <v>2349</v>
      </c>
      <c r="F849" s="8">
        <v>80</v>
      </c>
      <c r="G849" s="8">
        <v>80</v>
      </c>
      <c r="H849" s="8"/>
      <c r="I849" s="8">
        <v>80</v>
      </c>
      <c r="J849" s="8">
        <v>80</v>
      </c>
      <c r="K849" s="8">
        <v>80</v>
      </c>
      <c r="L849" s="8"/>
      <c r="M849" s="9"/>
    </row>
    <row r="850" ht="22.75" customHeight="1" spans="1:13">
      <c r="A850" s="11" t="s">
        <v>978</v>
      </c>
      <c r="B850" s="11" t="s">
        <v>1106</v>
      </c>
      <c r="C850" s="11" t="s">
        <v>1127</v>
      </c>
      <c r="D850" s="12" t="s">
        <v>1575</v>
      </c>
      <c r="E850" s="10" t="s">
        <v>2799</v>
      </c>
      <c r="F850" s="13">
        <v>80</v>
      </c>
      <c r="G850" s="13">
        <v>80</v>
      </c>
      <c r="H850" s="13"/>
      <c r="I850" s="13">
        <v>80</v>
      </c>
      <c r="J850" s="13">
        <v>80</v>
      </c>
      <c r="K850" s="13">
        <v>80</v>
      </c>
      <c r="L850" s="13"/>
      <c r="M850" s="14" t="s">
        <v>1501</v>
      </c>
    </row>
    <row r="851" ht="22.75" customHeight="1" spans="1:13">
      <c r="A851" s="9"/>
      <c r="B851" s="9"/>
      <c r="C851" s="9"/>
      <c r="D851" s="10" t="s">
        <v>2800</v>
      </c>
      <c r="E851" s="10" t="s">
        <v>2801</v>
      </c>
      <c r="F851" s="8">
        <v>175.312322</v>
      </c>
      <c r="G851" s="8">
        <v>175.312322</v>
      </c>
      <c r="H851" s="8"/>
      <c r="I851" s="8">
        <v>175.312322</v>
      </c>
      <c r="J851" s="8">
        <v>175.312322</v>
      </c>
      <c r="K851" s="8">
        <v>175.312322</v>
      </c>
      <c r="L851" s="8">
        <v>0</v>
      </c>
      <c r="M851" s="9"/>
    </row>
    <row r="852" ht="30.9" customHeight="1" spans="1:13">
      <c r="A852" s="9"/>
      <c r="B852" s="9"/>
      <c r="C852" s="9"/>
      <c r="D852" s="10"/>
      <c r="E852" s="10" t="s">
        <v>2342</v>
      </c>
      <c r="F852" s="8">
        <v>138.112322</v>
      </c>
      <c r="G852" s="8">
        <v>138.112322</v>
      </c>
      <c r="H852" s="8"/>
      <c r="I852" s="8">
        <v>138.112322</v>
      </c>
      <c r="J852" s="8">
        <v>138.112322</v>
      </c>
      <c r="K852" s="8">
        <v>138.112322</v>
      </c>
      <c r="L852" s="8"/>
      <c r="M852" s="9"/>
    </row>
    <row r="853" ht="30.9" customHeight="1" spans="1:13">
      <c r="A853" s="9"/>
      <c r="B853" s="9"/>
      <c r="C853" s="9"/>
      <c r="D853" s="10"/>
      <c r="E853" s="10" t="s">
        <v>2343</v>
      </c>
      <c r="F853" s="8">
        <v>16.2</v>
      </c>
      <c r="G853" s="8">
        <v>16.2</v>
      </c>
      <c r="H853" s="8"/>
      <c r="I853" s="8">
        <v>16.2</v>
      </c>
      <c r="J853" s="8">
        <v>16.2</v>
      </c>
      <c r="K853" s="8">
        <v>16.2</v>
      </c>
      <c r="L853" s="8"/>
      <c r="M853" s="9"/>
    </row>
    <row r="854" ht="22.75" customHeight="1" spans="1:13">
      <c r="A854" s="11" t="s">
        <v>978</v>
      </c>
      <c r="B854" s="11" t="s">
        <v>1108</v>
      </c>
      <c r="C854" s="11" t="s">
        <v>1132</v>
      </c>
      <c r="D854" s="12" t="s">
        <v>2798</v>
      </c>
      <c r="E854" s="10" t="s">
        <v>2345</v>
      </c>
      <c r="F854" s="13">
        <v>16.2</v>
      </c>
      <c r="G854" s="13">
        <v>16.2</v>
      </c>
      <c r="H854" s="13"/>
      <c r="I854" s="13">
        <v>16.2</v>
      </c>
      <c r="J854" s="13">
        <v>16.2</v>
      </c>
      <c r="K854" s="13">
        <v>16.2</v>
      </c>
      <c r="L854" s="13"/>
      <c r="M854" s="14" t="s">
        <v>1097</v>
      </c>
    </row>
    <row r="855" ht="30.9" customHeight="1" spans="1:13">
      <c r="A855" s="9"/>
      <c r="B855" s="9"/>
      <c r="C855" s="9"/>
      <c r="D855" s="10"/>
      <c r="E855" s="10" t="s">
        <v>2346</v>
      </c>
      <c r="F855" s="8">
        <v>13</v>
      </c>
      <c r="G855" s="8">
        <v>13</v>
      </c>
      <c r="H855" s="8"/>
      <c r="I855" s="8">
        <v>13</v>
      </c>
      <c r="J855" s="8">
        <v>13</v>
      </c>
      <c r="K855" s="8">
        <v>13</v>
      </c>
      <c r="L855" s="8"/>
      <c r="M855" s="9"/>
    </row>
    <row r="856" ht="22.75" customHeight="1" spans="1:13">
      <c r="A856" s="11" t="s">
        <v>978</v>
      </c>
      <c r="B856" s="11" t="s">
        <v>1108</v>
      </c>
      <c r="C856" s="11" t="s">
        <v>1132</v>
      </c>
      <c r="D856" s="12" t="s">
        <v>2798</v>
      </c>
      <c r="E856" s="10" t="s">
        <v>1126</v>
      </c>
      <c r="F856" s="13">
        <v>4</v>
      </c>
      <c r="G856" s="13">
        <v>4</v>
      </c>
      <c r="H856" s="13"/>
      <c r="I856" s="13">
        <v>4</v>
      </c>
      <c r="J856" s="13">
        <v>4</v>
      </c>
      <c r="K856" s="13">
        <v>4</v>
      </c>
      <c r="L856" s="13"/>
      <c r="M856" s="14" t="s">
        <v>2802</v>
      </c>
    </row>
    <row r="857" ht="22.75" customHeight="1" spans="1:13">
      <c r="A857" s="11" t="s">
        <v>978</v>
      </c>
      <c r="B857" s="11" t="s">
        <v>1108</v>
      </c>
      <c r="C857" s="11" t="s">
        <v>1132</v>
      </c>
      <c r="D857" s="12" t="s">
        <v>2798</v>
      </c>
      <c r="E857" s="10" t="s">
        <v>2347</v>
      </c>
      <c r="F857" s="13">
        <v>9</v>
      </c>
      <c r="G857" s="13">
        <v>9</v>
      </c>
      <c r="H857" s="13"/>
      <c r="I857" s="13">
        <v>9</v>
      </c>
      <c r="J857" s="13">
        <v>9</v>
      </c>
      <c r="K857" s="13">
        <v>9</v>
      </c>
      <c r="L857" s="13"/>
      <c r="M857" s="14" t="s">
        <v>2348</v>
      </c>
    </row>
    <row r="858" ht="30.9" customHeight="1" spans="1:13">
      <c r="A858" s="9"/>
      <c r="B858" s="9"/>
      <c r="C858" s="9"/>
      <c r="D858" s="10"/>
      <c r="E858" s="10" t="s">
        <v>2349</v>
      </c>
      <c r="F858" s="8">
        <v>8</v>
      </c>
      <c r="G858" s="8">
        <v>8</v>
      </c>
      <c r="H858" s="8"/>
      <c r="I858" s="8">
        <v>8</v>
      </c>
      <c r="J858" s="8">
        <v>8</v>
      </c>
      <c r="K858" s="8">
        <v>8</v>
      </c>
      <c r="L858" s="8"/>
      <c r="M858" s="9"/>
    </row>
    <row r="859" ht="22.75" customHeight="1" spans="1:13">
      <c r="A859" s="11" t="s">
        <v>978</v>
      </c>
      <c r="B859" s="11" t="s">
        <v>1108</v>
      </c>
      <c r="C859" s="11" t="s">
        <v>1132</v>
      </c>
      <c r="D859" s="12" t="s">
        <v>2798</v>
      </c>
      <c r="E859" s="10" t="s">
        <v>2803</v>
      </c>
      <c r="F859" s="13">
        <v>8</v>
      </c>
      <c r="G859" s="13">
        <v>8</v>
      </c>
      <c r="H859" s="13"/>
      <c r="I859" s="13">
        <v>8</v>
      </c>
      <c r="J859" s="13">
        <v>8</v>
      </c>
      <c r="K859" s="13">
        <v>8</v>
      </c>
      <c r="L859" s="13"/>
      <c r="M859" s="14" t="s">
        <v>2804</v>
      </c>
    </row>
    <row r="860" ht="22.75" customHeight="1" spans="1:13">
      <c r="A860" s="9"/>
      <c r="B860" s="9"/>
      <c r="C860" s="9"/>
      <c r="D860" s="10" t="s">
        <v>2805</v>
      </c>
      <c r="E860" s="10" t="s">
        <v>2806</v>
      </c>
      <c r="F860" s="8">
        <v>191.298568</v>
      </c>
      <c r="G860" s="8">
        <v>191.298568</v>
      </c>
      <c r="H860" s="8"/>
      <c r="I860" s="8">
        <v>191.298568</v>
      </c>
      <c r="J860" s="8">
        <v>191.298568</v>
      </c>
      <c r="K860" s="8">
        <v>191.298568</v>
      </c>
      <c r="L860" s="8">
        <v>0</v>
      </c>
      <c r="M860" s="9"/>
    </row>
    <row r="861" ht="30.9" customHeight="1" spans="1:13">
      <c r="A861" s="9"/>
      <c r="B861" s="9"/>
      <c r="C861" s="9"/>
      <c r="D861" s="10"/>
      <c r="E861" s="10" t="s">
        <v>2342</v>
      </c>
      <c r="F861" s="8">
        <v>166.098568</v>
      </c>
      <c r="G861" s="8">
        <v>166.098568</v>
      </c>
      <c r="H861" s="8"/>
      <c r="I861" s="8">
        <v>166.098568</v>
      </c>
      <c r="J861" s="8">
        <v>166.098568</v>
      </c>
      <c r="K861" s="8">
        <v>166.098568</v>
      </c>
      <c r="L861" s="8"/>
      <c r="M861" s="9"/>
    </row>
    <row r="862" ht="30.9" customHeight="1" spans="1:13">
      <c r="A862" s="9"/>
      <c r="B862" s="9"/>
      <c r="C862" s="9"/>
      <c r="D862" s="10"/>
      <c r="E862" s="10" t="s">
        <v>2343</v>
      </c>
      <c r="F862" s="8">
        <v>16.2</v>
      </c>
      <c r="G862" s="8">
        <v>16.2</v>
      </c>
      <c r="H862" s="8"/>
      <c r="I862" s="8">
        <v>16.2</v>
      </c>
      <c r="J862" s="8">
        <v>16.2</v>
      </c>
      <c r="K862" s="8">
        <v>16.2</v>
      </c>
      <c r="L862" s="8"/>
      <c r="M862" s="9"/>
    </row>
    <row r="863" ht="22.75" customHeight="1" spans="1:13">
      <c r="A863" s="11" t="s">
        <v>978</v>
      </c>
      <c r="B863" s="11" t="s">
        <v>1106</v>
      </c>
      <c r="C863" s="11" t="s">
        <v>1123</v>
      </c>
      <c r="D863" s="12" t="s">
        <v>2807</v>
      </c>
      <c r="E863" s="10" t="s">
        <v>2345</v>
      </c>
      <c r="F863" s="13">
        <v>16.2</v>
      </c>
      <c r="G863" s="13">
        <v>16.2</v>
      </c>
      <c r="H863" s="13"/>
      <c r="I863" s="13">
        <v>16.2</v>
      </c>
      <c r="J863" s="13">
        <v>16.2</v>
      </c>
      <c r="K863" s="13">
        <v>16.2</v>
      </c>
      <c r="L863" s="13"/>
      <c r="M863" s="14" t="s">
        <v>1097</v>
      </c>
    </row>
    <row r="864" ht="30.9" customHeight="1" spans="1:13">
      <c r="A864" s="9"/>
      <c r="B864" s="9"/>
      <c r="C864" s="9"/>
      <c r="D864" s="10"/>
      <c r="E864" s="10" t="s">
        <v>2346</v>
      </c>
      <c r="F864" s="8">
        <v>9</v>
      </c>
      <c r="G864" s="8">
        <v>9</v>
      </c>
      <c r="H864" s="8"/>
      <c r="I864" s="8">
        <v>9</v>
      </c>
      <c r="J864" s="8">
        <v>9</v>
      </c>
      <c r="K864" s="8">
        <v>9</v>
      </c>
      <c r="L864" s="8"/>
      <c r="M864" s="9"/>
    </row>
    <row r="865" ht="22.75" customHeight="1" spans="1:13">
      <c r="A865" s="11" t="s">
        <v>978</v>
      </c>
      <c r="B865" s="11" t="s">
        <v>1106</v>
      </c>
      <c r="C865" s="11" t="s">
        <v>1123</v>
      </c>
      <c r="D865" s="12" t="s">
        <v>2807</v>
      </c>
      <c r="E865" s="10" t="s">
        <v>2347</v>
      </c>
      <c r="F865" s="13">
        <v>9</v>
      </c>
      <c r="G865" s="13">
        <v>9</v>
      </c>
      <c r="H865" s="13"/>
      <c r="I865" s="13">
        <v>9</v>
      </c>
      <c r="J865" s="13">
        <v>9</v>
      </c>
      <c r="K865" s="13">
        <v>9</v>
      </c>
      <c r="L865" s="13"/>
      <c r="M865" s="14" t="s">
        <v>2348</v>
      </c>
    </row>
    <row r="866" ht="22.75" customHeight="1" spans="1:13">
      <c r="A866" s="9"/>
      <c r="B866" s="9"/>
      <c r="C866" s="9"/>
      <c r="D866" s="10" t="s">
        <v>1104</v>
      </c>
      <c r="E866" s="10" t="s">
        <v>195</v>
      </c>
      <c r="F866" s="8">
        <v>237.769462</v>
      </c>
      <c r="G866" s="8">
        <v>237.769462</v>
      </c>
      <c r="H866" s="8"/>
      <c r="I866" s="8">
        <v>237.769462</v>
      </c>
      <c r="J866" s="8">
        <v>237.769462</v>
      </c>
      <c r="K866" s="8">
        <v>237.769462</v>
      </c>
      <c r="L866" s="8">
        <v>0</v>
      </c>
      <c r="M866" s="9"/>
    </row>
    <row r="867" ht="22.75" customHeight="1" spans="1:13">
      <c r="A867" s="9"/>
      <c r="B867" s="9"/>
      <c r="C867" s="9"/>
      <c r="D867" s="10" t="s">
        <v>2808</v>
      </c>
      <c r="E867" s="10" t="s">
        <v>2809</v>
      </c>
      <c r="F867" s="8">
        <v>237.769462</v>
      </c>
      <c r="G867" s="8">
        <v>237.769462</v>
      </c>
      <c r="H867" s="8"/>
      <c r="I867" s="8">
        <v>237.769462</v>
      </c>
      <c r="J867" s="8">
        <v>237.769462</v>
      </c>
      <c r="K867" s="8">
        <v>237.769462</v>
      </c>
      <c r="L867" s="8">
        <v>0</v>
      </c>
      <c r="M867" s="9"/>
    </row>
    <row r="868" ht="30.9" customHeight="1" spans="1:13">
      <c r="A868" s="9"/>
      <c r="B868" s="9"/>
      <c r="C868" s="9"/>
      <c r="D868" s="10"/>
      <c r="E868" s="10" t="s">
        <v>2342</v>
      </c>
      <c r="F868" s="8">
        <v>159.769462</v>
      </c>
      <c r="G868" s="8">
        <v>159.769462</v>
      </c>
      <c r="H868" s="8"/>
      <c r="I868" s="8">
        <v>159.769462</v>
      </c>
      <c r="J868" s="8">
        <v>159.769462</v>
      </c>
      <c r="K868" s="8">
        <v>159.769462</v>
      </c>
      <c r="L868" s="8"/>
      <c r="M868" s="9"/>
    </row>
    <row r="869" ht="30.9" customHeight="1" spans="1:13">
      <c r="A869" s="9"/>
      <c r="B869" s="9"/>
      <c r="C869" s="9"/>
      <c r="D869" s="10"/>
      <c r="E869" s="10" t="s">
        <v>2343</v>
      </c>
      <c r="F869" s="8">
        <v>18</v>
      </c>
      <c r="G869" s="8">
        <v>18</v>
      </c>
      <c r="H869" s="8"/>
      <c r="I869" s="8">
        <v>18</v>
      </c>
      <c r="J869" s="8">
        <v>18</v>
      </c>
      <c r="K869" s="8">
        <v>18</v>
      </c>
      <c r="L869" s="8"/>
      <c r="M869" s="9"/>
    </row>
    <row r="870" ht="22.75" customHeight="1" spans="1:13">
      <c r="A870" s="11" t="s">
        <v>978</v>
      </c>
      <c r="B870" s="11" t="s">
        <v>1106</v>
      </c>
      <c r="C870" s="11" t="s">
        <v>1119</v>
      </c>
      <c r="D870" s="12" t="s">
        <v>2367</v>
      </c>
      <c r="E870" s="10" t="s">
        <v>2345</v>
      </c>
      <c r="F870" s="13">
        <v>18</v>
      </c>
      <c r="G870" s="13">
        <v>18</v>
      </c>
      <c r="H870" s="13"/>
      <c r="I870" s="13">
        <v>18</v>
      </c>
      <c r="J870" s="13">
        <v>18</v>
      </c>
      <c r="K870" s="13">
        <v>18</v>
      </c>
      <c r="L870" s="13"/>
      <c r="M870" s="14" t="s">
        <v>1097</v>
      </c>
    </row>
    <row r="871" ht="30.9" customHeight="1" spans="1:13">
      <c r="A871" s="9"/>
      <c r="B871" s="9"/>
      <c r="C871" s="9"/>
      <c r="D871" s="10"/>
      <c r="E871" s="10" t="s">
        <v>2346</v>
      </c>
      <c r="F871" s="8">
        <v>25</v>
      </c>
      <c r="G871" s="8">
        <v>25</v>
      </c>
      <c r="H871" s="8"/>
      <c r="I871" s="8">
        <v>25</v>
      </c>
      <c r="J871" s="8">
        <v>25</v>
      </c>
      <c r="K871" s="8">
        <v>25</v>
      </c>
      <c r="L871" s="8"/>
      <c r="M871" s="9"/>
    </row>
    <row r="872" ht="22.75" customHeight="1" spans="1:13">
      <c r="A872" s="11" t="s">
        <v>978</v>
      </c>
      <c r="B872" s="11" t="s">
        <v>1106</v>
      </c>
      <c r="C872" s="11" t="s">
        <v>1119</v>
      </c>
      <c r="D872" s="12" t="s">
        <v>2367</v>
      </c>
      <c r="E872" s="10" t="s">
        <v>2370</v>
      </c>
      <c r="F872" s="13">
        <v>5</v>
      </c>
      <c r="G872" s="13">
        <v>5</v>
      </c>
      <c r="H872" s="13"/>
      <c r="I872" s="13">
        <v>5</v>
      </c>
      <c r="J872" s="13">
        <v>5</v>
      </c>
      <c r="K872" s="13">
        <v>5</v>
      </c>
      <c r="L872" s="13"/>
      <c r="M872" s="14" t="s">
        <v>2371</v>
      </c>
    </row>
    <row r="873" ht="22.75" customHeight="1" spans="1:13">
      <c r="A873" s="11" t="s">
        <v>978</v>
      </c>
      <c r="B873" s="11" t="s">
        <v>1106</v>
      </c>
      <c r="C873" s="11" t="s">
        <v>1119</v>
      </c>
      <c r="D873" s="12" t="s">
        <v>2367</v>
      </c>
      <c r="E873" s="10" t="s">
        <v>2347</v>
      </c>
      <c r="F873" s="13">
        <v>20</v>
      </c>
      <c r="G873" s="13">
        <v>20</v>
      </c>
      <c r="H873" s="13"/>
      <c r="I873" s="13">
        <v>20</v>
      </c>
      <c r="J873" s="13">
        <v>20</v>
      </c>
      <c r="K873" s="13">
        <v>20</v>
      </c>
      <c r="L873" s="13"/>
      <c r="M873" s="14" t="s">
        <v>2348</v>
      </c>
    </row>
    <row r="874" ht="30.9" customHeight="1" spans="1:13">
      <c r="A874" s="9"/>
      <c r="B874" s="9"/>
      <c r="C874" s="9"/>
      <c r="D874" s="10"/>
      <c r="E874" s="10" t="s">
        <v>2349</v>
      </c>
      <c r="F874" s="8">
        <v>35</v>
      </c>
      <c r="G874" s="8">
        <v>35</v>
      </c>
      <c r="H874" s="8"/>
      <c r="I874" s="8">
        <v>35</v>
      </c>
      <c r="J874" s="8">
        <v>35</v>
      </c>
      <c r="K874" s="8">
        <v>35</v>
      </c>
      <c r="L874" s="8"/>
      <c r="M874" s="9"/>
    </row>
    <row r="875" ht="22.75" customHeight="1" spans="1:13">
      <c r="A875" s="11" t="s">
        <v>978</v>
      </c>
      <c r="B875" s="11" t="s">
        <v>1106</v>
      </c>
      <c r="C875" s="11" t="s">
        <v>1119</v>
      </c>
      <c r="D875" s="12" t="s">
        <v>2367</v>
      </c>
      <c r="E875" s="10" t="s">
        <v>2810</v>
      </c>
      <c r="F875" s="13">
        <v>10</v>
      </c>
      <c r="G875" s="13">
        <v>10</v>
      </c>
      <c r="H875" s="13"/>
      <c r="I875" s="13">
        <v>10</v>
      </c>
      <c r="J875" s="13">
        <v>10</v>
      </c>
      <c r="K875" s="13">
        <v>10</v>
      </c>
      <c r="L875" s="13"/>
      <c r="M875" s="14" t="s">
        <v>1495</v>
      </c>
    </row>
    <row r="876" ht="31" customHeight="1" spans="1:13">
      <c r="A876" s="11" t="s">
        <v>978</v>
      </c>
      <c r="B876" s="11" t="s">
        <v>1106</v>
      </c>
      <c r="C876" s="11" t="s">
        <v>1119</v>
      </c>
      <c r="D876" s="12" t="s">
        <v>2367</v>
      </c>
      <c r="E876" s="10" t="s">
        <v>2811</v>
      </c>
      <c r="F876" s="13">
        <v>20</v>
      </c>
      <c r="G876" s="13">
        <v>20</v>
      </c>
      <c r="H876" s="13"/>
      <c r="I876" s="13">
        <v>20</v>
      </c>
      <c r="J876" s="13">
        <v>20</v>
      </c>
      <c r="K876" s="13">
        <v>20</v>
      </c>
      <c r="L876" s="13"/>
      <c r="M876" s="14" t="s">
        <v>1497</v>
      </c>
    </row>
    <row r="877" ht="31" customHeight="1" spans="1:13">
      <c r="A877" s="11" t="s">
        <v>978</v>
      </c>
      <c r="B877" s="11" t="s">
        <v>1106</v>
      </c>
      <c r="C877" s="11" t="s">
        <v>1119</v>
      </c>
      <c r="D877" s="12" t="s">
        <v>2367</v>
      </c>
      <c r="E877" s="10" t="s">
        <v>2812</v>
      </c>
      <c r="F877" s="13">
        <v>5</v>
      </c>
      <c r="G877" s="13">
        <v>5</v>
      </c>
      <c r="H877" s="13"/>
      <c r="I877" s="13">
        <v>5</v>
      </c>
      <c r="J877" s="13">
        <v>5</v>
      </c>
      <c r="K877" s="13">
        <v>5</v>
      </c>
      <c r="L877" s="13"/>
      <c r="M877" s="14" t="s">
        <v>2813</v>
      </c>
    </row>
    <row r="878" ht="22.75" customHeight="1" spans="1:13">
      <c r="A878" s="9"/>
      <c r="B878" s="9"/>
      <c r="C878" s="9"/>
      <c r="D878" s="10" t="s">
        <v>1130</v>
      </c>
      <c r="E878" s="10" t="s">
        <v>196</v>
      </c>
      <c r="F878" s="8">
        <v>936.784806</v>
      </c>
      <c r="G878" s="8">
        <v>936.784806</v>
      </c>
      <c r="H878" s="8"/>
      <c r="I878" s="8">
        <v>936.784806</v>
      </c>
      <c r="J878" s="8">
        <v>936.784806</v>
      </c>
      <c r="K878" s="8">
        <v>936.784806</v>
      </c>
      <c r="L878" s="8">
        <v>0</v>
      </c>
      <c r="M878" s="9"/>
    </row>
    <row r="879" ht="22.75" customHeight="1" spans="1:13">
      <c r="A879" s="9"/>
      <c r="B879" s="9"/>
      <c r="C879" s="9"/>
      <c r="D879" s="10" t="s">
        <v>2814</v>
      </c>
      <c r="E879" s="10" t="s">
        <v>2815</v>
      </c>
      <c r="F879" s="8">
        <v>936.784806</v>
      </c>
      <c r="G879" s="8">
        <v>936.784806</v>
      </c>
      <c r="H879" s="8"/>
      <c r="I879" s="8">
        <v>936.784806</v>
      </c>
      <c r="J879" s="8">
        <v>936.784806</v>
      </c>
      <c r="K879" s="8">
        <v>936.784806</v>
      </c>
      <c r="L879" s="8">
        <v>0</v>
      </c>
      <c r="M879" s="9"/>
    </row>
    <row r="880" ht="30.9" customHeight="1" spans="1:13">
      <c r="A880" s="9"/>
      <c r="B880" s="9"/>
      <c r="C880" s="9"/>
      <c r="D880" s="10"/>
      <c r="E880" s="10" t="s">
        <v>2342</v>
      </c>
      <c r="F880" s="8">
        <v>735.784806</v>
      </c>
      <c r="G880" s="8">
        <v>735.784806</v>
      </c>
      <c r="H880" s="8"/>
      <c r="I880" s="8">
        <v>735.784806</v>
      </c>
      <c r="J880" s="8">
        <v>735.784806</v>
      </c>
      <c r="K880" s="8">
        <v>735.784806</v>
      </c>
      <c r="L880" s="8"/>
      <c r="M880" s="9"/>
    </row>
    <row r="881" ht="30.9" customHeight="1" spans="1:13">
      <c r="A881" s="9"/>
      <c r="B881" s="9"/>
      <c r="C881" s="9"/>
      <c r="D881" s="10"/>
      <c r="E881" s="10" t="s">
        <v>2343</v>
      </c>
      <c r="F881" s="8">
        <v>81</v>
      </c>
      <c r="G881" s="8">
        <v>81</v>
      </c>
      <c r="H881" s="8"/>
      <c r="I881" s="8">
        <v>81</v>
      </c>
      <c r="J881" s="8">
        <v>81</v>
      </c>
      <c r="K881" s="8">
        <v>81</v>
      </c>
      <c r="L881" s="8"/>
      <c r="M881" s="9"/>
    </row>
    <row r="882" ht="22.75" customHeight="1" spans="1:13">
      <c r="A882" s="11" t="s">
        <v>978</v>
      </c>
      <c r="B882" s="11" t="s">
        <v>1110</v>
      </c>
      <c r="C882" s="11" t="s">
        <v>1106</v>
      </c>
      <c r="D882" s="12" t="s">
        <v>2344</v>
      </c>
      <c r="E882" s="10" t="s">
        <v>2345</v>
      </c>
      <c r="F882" s="13">
        <v>81</v>
      </c>
      <c r="G882" s="13">
        <v>81</v>
      </c>
      <c r="H882" s="13"/>
      <c r="I882" s="13">
        <v>81</v>
      </c>
      <c r="J882" s="13">
        <v>81</v>
      </c>
      <c r="K882" s="13">
        <v>81</v>
      </c>
      <c r="L882" s="13"/>
      <c r="M882" s="14" t="s">
        <v>1097</v>
      </c>
    </row>
    <row r="883" ht="30.9" customHeight="1" spans="1:13">
      <c r="A883" s="9"/>
      <c r="B883" s="9"/>
      <c r="C883" s="9"/>
      <c r="D883" s="10"/>
      <c r="E883" s="10" t="s">
        <v>2349</v>
      </c>
      <c r="F883" s="8">
        <v>120</v>
      </c>
      <c r="G883" s="8">
        <v>120</v>
      </c>
      <c r="H883" s="8"/>
      <c r="I883" s="8">
        <v>120</v>
      </c>
      <c r="J883" s="8">
        <v>120</v>
      </c>
      <c r="K883" s="8">
        <v>120</v>
      </c>
      <c r="L883" s="8"/>
      <c r="M883" s="9"/>
    </row>
    <row r="884" ht="32" customHeight="1" spans="1:13">
      <c r="A884" s="11" t="s">
        <v>978</v>
      </c>
      <c r="B884" s="11" t="s">
        <v>1110</v>
      </c>
      <c r="C884" s="11" t="s">
        <v>1106</v>
      </c>
      <c r="D884" s="12" t="s">
        <v>2344</v>
      </c>
      <c r="E884" s="10" t="s">
        <v>2816</v>
      </c>
      <c r="F884" s="13">
        <v>60</v>
      </c>
      <c r="G884" s="13">
        <v>60</v>
      </c>
      <c r="H884" s="13"/>
      <c r="I884" s="13">
        <v>60</v>
      </c>
      <c r="J884" s="13">
        <v>60</v>
      </c>
      <c r="K884" s="13">
        <v>60</v>
      </c>
      <c r="L884" s="13"/>
      <c r="M884" s="14" t="s">
        <v>1510</v>
      </c>
    </row>
    <row r="885" ht="22.75" customHeight="1" spans="1:13">
      <c r="A885" s="11" t="s">
        <v>978</v>
      </c>
      <c r="B885" s="11" t="s">
        <v>1110</v>
      </c>
      <c r="C885" s="11" t="s">
        <v>1106</v>
      </c>
      <c r="D885" s="12" t="s">
        <v>2344</v>
      </c>
      <c r="E885" s="10" t="s">
        <v>2817</v>
      </c>
      <c r="F885" s="13">
        <v>20</v>
      </c>
      <c r="G885" s="13">
        <v>20</v>
      </c>
      <c r="H885" s="13"/>
      <c r="I885" s="13">
        <v>20</v>
      </c>
      <c r="J885" s="13">
        <v>20</v>
      </c>
      <c r="K885" s="13">
        <v>20</v>
      </c>
      <c r="L885" s="13"/>
      <c r="M885" s="14" t="s">
        <v>1507</v>
      </c>
    </row>
    <row r="886" ht="22.75" customHeight="1" spans="1:13">
      <c r="A886" s="11" t="s">
        <v>978</v>
      </c>
      <c r="B886" s="11" t="s">
        <v>1110</v>
      </c>
      <c r="C886" s="11" t="s">
        <v>1106</v>
      </c>
      <c r="D886" s="12" t="s">
        <v>2344</v>
      </c>
      <c r="E886" s="10" t="s">
        <v>2818</v>
      </c>
      <c r="F886" s="13">
        <v>20</v>
      </c>
      <c r="G886" s="13">
        <v>20</v>
      </c>
      <c r="H886" s="13"/>
      <c r="I886" s="13">
        <v>20</v>
      </c>
      <c r="J886" s="13">
        <v>20</v>
      </c>
      <c r="K886" s="13">
        <v>20</v>
      </c>
      <c r="L886" s="13"/>
      <c r="M886" s="14" t="s">
        <v>1508</v>
      </c>
    </row>
    <row r="887" ht="22.75" customHeight="1" spans="1:13">
      <c r="A887" s="11" t="s">
        <v>978</v>
      </c>
      <c r="B887" s="11" t="s">
        <v>1110</v>
      </c>
      <c r="C887" s="11" t="s">
        <v>1106</v>
      </c>
      <c r="D887" s="12" t="s">
        <v>2344</v>
      </c>
      <c r="E887" s="10" t="s">
        <v>2819</v>
      </c>
      <c r="F887" s="13">
        <v>20</v>
      </c>
      <c r="G887" s="13">
        <v>20</v>
      </c>
      <c r="H887" s="13"/>
      <c r="I887" s="13">
        <v>20</v>
      </c>
      <c r="J887" s="13">
        <v>20</v>
      </c>
      <c r="K887" s="13">
        <v>20</v>
      </c>
      <c r="L887" s="13"/>
      <c r="M887" s="14" t="s">
        <v>1509</v>
      </c>
    </row>
    <row r="888" ht="22.75" customHeight="1" spans="1:13">
      <c r="A888" s="9"/>
      <c r="B888" s="9"/>
      <c r="C888" s="9"/>
      <c r="D888" s="10" t="s">
        <v>2820</v>
      </c>
      <c r="E888" s="10" t="s">
        <v>197</v>
      </c>
      <c r="F888" s="8">
        <v>122545.097849</v>
      </c>
      <c r="G888" s="8">
        <v>114534.257849</v>
      </c>
      <c r="H888" s="8">
        <v>8010.84</v>
      </c>
      <c r="I888" s="8">
        <v>122545.097849</v>
      </c>
      <c r="J888" s="8">
        <v>122545.097849</v>
      </c>
      <c r="K888" s="8">
        <v>122545.097849</v>
      </c>
      <c r="L888" s="8">
        <v>0</v>
      </c>
      <c r="M888" s="9"/>
    </row>
    <row r="889" ht="22.75" customHeight="1" spans="1:13">
      <c r="A889" s="9"/>
      <c r="B889" s="9"/>
      <c r="C889" s="9"/>
      <c r="D889" s="10" t="s">
        <v>2821</v>
      </c>
      <c r="E889" s="10" t="s">
        <v>2822</v>
      </c>
      <c r="F889" s="8">
        <v>2868.250307</v>
      </c>
      <c r="G889" s="8">
        <v>2868.250307</v>
      </c>
      <c r="H889" s="8"/>
      <c r="I889" s="8">
        <v>2868.250307</v>
      </c>
      <c r="J889" s="8">
        <v>2868.250307</v>
      </c>
      <c r="K889" s="8">
        <v>2868.250307</v>
      </c>
      <c r="L889" s="8">
        <v>0</v>
      </c>
      <c r="M889" s="9"/>
    </row>
    <row r="890" ht="30.9" customHeight="1" spans="1:13">
      <c r="A890" s="9"/>
      <c r="B890" s="9"/>
      <c r="C890" s="9"/>
      <c r="D890" s="10"/>
      <c r="E890" s="10" t="s">
        <v>2342</v>
      </c>
      <c r="F890" s="8">
        <v>2040.650307</v>
      </c>
      <c r="G890" s="8">
        <v>2040.650307</v>
      </c>
      <c r="H890" s="8"/>
      <c r="I890" s="8">
        <v>2040.650307</v>
      </c>
      <c r="J890" s="8">
        <v>2040.650307</v>
      </c>
      <c r="K890" s="8">
        <v>2040.650307</v>
      </c>
      <c r="L890" s="8"/>
      <c r="M890" s="9"/>
    </row>
    <row r="891" ht="30.9" customHeight="1" spans="1:13">
      <c r="A891" s="9"/>
      <c r="B891" s="9"/>
      <c r="C891" s="9"/>
      <c r="D891" s="10"/>
      <c r="E891" s="10" t="s">
        <v>2343</v>
      </c>
      <c r="F891" s="8">
        <v>192.6</v>
      </c>
      <c r="G891" s="8">
        <v>192.6</v>
      </c>
      <c r="H891" s="8"/>
      <c r="I891" s="8">
        <v>192.6</v>
      </c>
      <c r="J891" s="8">
        <v>192.6</v>
      </c>
      <c r="K891" s="8">
        <v>192.6</v>
      </c>
      <c r="L891" s="8"/>
      <c r="M891" s="9"/>
    </row>
    <row r="892" ht="22.75" customHeight="1" spans="1:13">
      <c r="A892" s="11" t="s">
        <v>732</v>
      </c>
      <c r="B892" s="11" t="s">
        <v>1106</v>
      </c>
      <c r="C892" s="11" t="s">
        <v>1106</v>
      </c>
      <c r="D892" s="12" t="s">
        <v>2344</v>
      </c>
      <c r="E892" s="10" t="s">
        <v>2345</v>
      </c>
      <c r="F892" s="13">
        <v>192.6</v>
      </c>
      <c r="G892" s="13">
        <v>192.6</v>
      </c>
      <c r="H892" s="13"/>
      <c r="I892" s="13">
        <v>192.6</v>
      </c>
      <c r="J892" s="13">
        <v>192.6</v>
      </c>
      <c r="K892" s="13">
        <v>192.6</v>
      </c>
      <c r="L892" s="13"/>
      <c r="M892" s="14" t="s">
        <v>1097</v>
      </c>
    </row>
    <row r="893" ht="30.9" customHeight="1" spans="1:13">
      <c r="A893" s="9"/>
      <c r="B893" s="9"/>
      <c r="C893" s="9"/>
      <c r="D893" s="10"/>
      <c r="E893" s="10" t="s">
        <v>2349</v>
      </c>
      <c r="F893" s="8">
        <v>635</v>
      </c>
      <c r="G893" s="8">
        <v>635</v>
      </c>
      <c r="H893" s="8"/>
      <c r="I893" s="8">
        <v>635</v>
      </c>
      <c r="J893" s="8">
        <v>635</v>
      </c>
      <c r="K893" s="8">
        <v>635</v>
      </c>
      <c r="L893" s="8"/>
      <c r="M893" s="9"/>
    </row>
    <row r="894" ht="22.75" customHeight="1" spans="1:13">
      <c r="A894" s="11" t="s">
        <v>732</v>
      </c>
      <c r="B894" s="11" t="s">
        <v>1106</v>
      </c>
      <c r="C894" s="11" t="s">
        <v>1112</v>
      </c>
      <c r="D894" s="12" t="s">
        <v>2823</v>
      </c>
      <c r="E894" s="10" t="s">
        <v>2824</v>
      </c>
      <c r="F894" s="13">
        <v>635</v>
      </c>
      <c r="G894" s="13">
        <v>635</v>
      </c>
      <c r="H894" s="13"/>
      <c r="I894" s="13">
        <v>635</v>
      </c>
      <c r="J894" s="13">
        <v>635</v>
      </c>
      <c r="K894" s="13">
        <v>635</v>
      </c>
      <c r="L894" s="13"/>
      <c r="M894" s="14" t="s">
        <v>1438</v>
      </c>
    </row>
    <row r="895" ht="22.75" customHeight="1" spans="1:13">
      <c r="A895" s="9"/>
      <c r="B895" s="9"/>
      <c r="C895" s="9"/>
      <c r="D895" s="10" t="s">
        <v>2825</v>
      </c>
      <c r="E895" s="10" t="s">
        <v>2826</v>
      </c>
      <c r="F895" s="8">
        <v>18.898128</v>
      </c>
      <c r="G895" s="8">
        <v>18.898128</v>
      </c>
      <c r="H895" s="8"/>
      <c r="I895" s="8">
        <v>18.898128</v>
      </c>
      <c r="J895" s="8">
        <v>18.898128</v>
      </c>
      <c r="K895" s="8">
        <v>18.898128</v>
      </c>
      <c r="L895" s="8">
        <v>0</v>
      </c>
      <c r="M895" s="9"/>
    </row>
    <row r="896" ht="30.9" customHeight="1" spans="1:13">
      <c r="A896" s="9"/>
      <c r="B896" s="9"/>
      <c r="C896" s="9"/>
      <c r="D896" s="10"/>
      <c r="E896" s="10" t="s">
        <v>2342</v>
      </c>
      <c r="F896" s="8">
        <v>15.098128</v>
      </c>
      <c r="G896" s="8">
        <v>15.098128</v>
      </c>
      <c r="H896" s="8"/>
      <c r="I896" s="8">
        <v>15.098128</v>
      </c>
      <c r="J896" s="8">
        <v>15.098128</v>
      </c>
      <c r="K896" s="8">
        <v>15.098128</v>
      </c>
      <c r="L896" s="8"/>
      <c r="M896" s="9"/>
    </row>
    <row r="897" ht="30.9" customHeight="1" spans="1:13">
      <c r="A897" s="9"/>
      <c r="B897" s="9"/>
      <c r="C897" s="9"/>
      <c r="D897" s="10"/>
      <c r="E897" s="10" t="s">
        <v>2343</v>
      </c>
      <c r="F897" s="8">
        <v>1.8</v>
      </c>
      <c r="G897" s="8">
        <v>1.8</v>
      </c>
      <c r="H897" s="8"/>
      <c r="I897" s="8">
        <v>1.8</v>
      </c>
      <c r="J897" s="8">
        <v>1.8</v>
      </c>
      <c r="K897" s="8">
        <v>1.8</v>
      </c>
      <c r="L897" s="8"/>
      <c r="M897" s="9"/>
    </row>
    <row r="898" ht="22.75" customHeight="1" spans="1:13">
      <c r="A898" s="11" t="s">
        <v>732</v>
      </c>
      <c r="B898" s="11" t="s">
        <v>1106</v>
      </c>
      <c r="C898" s="11" t="s">
        <v>1112</v>
      </c>
      <c r="D898" s="12" t="s">
        <v>2823</v>
      </c>
      <c r="E898" s="10" t="s">
        <v>2345</v>
      </c>
      <c r="F898" s="13">
        <v>1.8</v>
      </c>
      <c r="G898" s="13">
        <v>1.8</v>
      </c>
      <c r="H898" s="13"/>
      <c r="I898" s="13">
        <v>1.8</v>
      </c>
      <c r="J898" s="13">
        <v>1.8</v>
      </c>
      <c r="K898" s="13">
        <v>1.8</v>
      </c>
      <c r="L898" s="13"/>
      <c r="M898" s="14" t="s">
        <v>1097</v>
      </c>
    </row>
    <row r="899" ht="30.9" customHeight="1" spans="1:13">
      <c r="A899" s="9"/>
      <c r="B899" s="9"/>
      <c r="C899" s="9"/>
      <c r="D899" s="10"/>
      <c r="E899" s="10" t="s">
        <v>2346</v>
      </c>
      <c r="F899" s="8">
        <v>2</v>
      </c>
      <c r="G899" s="8">
        <v>2</v>
      </c>
      <c r="H899" s="8"/>
      <c r="I899" s="8">
        <v>2</v>
      </c>
      <c r="J899" s="8">
        <v>2</v>
      </c>
      <c r="K899" s="8">
        <v>2</v>
      </c>
      <c r="L899" s="8"/>
      <c r="M899" s="9"/>
    </row>
    <row r="900" ht="22.75" customHeight="1" spans="1:13">
      <c r="A900" s="11" t="s">
        <v>732</v>
      </c>
      <c r="B900" s="11" t="s">
        <v>1106</v>
      </c>
      <c r="C900" s="11" t="s">
        <v>1112</v>
      </c>
      <c r="D900" s="12" t="s">
        <v>2823</v>
      </c>
      <c r="E900" s="10" t="s">
        <v>2347</v>
      </c>
      <c r="F900" s="13">
        <v>2</v>
      </c>
      <c r="G900" s="13">
        <v>2</v>
      </c>
      <c r="H900" s="13"/>
      <c r="I900" s="13">
        <v>2</v>
      </c>
      <c r="J900" s="13">
        <v>2</v>
      </c>
      <c r="K900" s="13">
        <v>2</v>
      </c>
      <c r="L900" s="13"/>
      <c r="M900" s="14" t="s">
        <v>2348</v>
      </c>
    </row>
    <row r="901" ht="22.75" customHeight="1" spans="1:13">
      <c r="A901" s="9"/>
      <c r="B901" s="9"/>
      <c r="C901" s="9"/>
      <c r="D901" s="10" t="s">
        <v>2827</v>
      </c>
      <c r="E901" s="10" t="s">
        <v>2828</v>
      </c>
      <c r="F901" s="8">
        <v>3438.308362</v>
      </c>
      <c r="G901" s="8">
        <v>3218.708362</v>
      </c>
      <c r="H901" s="8">
        <v>219.6</v>
      </c>
      <c r="I901" s="8">
        <v>3438.308362</v>
      </c>
      <c r="J901" s="8">
        <v>3438.308362</v>
      </c>
      <c r="K901" s="8">
        <v>3438.308362</v>
      </c>
      <c r="L901" s="8">
        <v>0</v>
      </c>
      <c r="M901" s="9"/>
    </row>
    <row r="902" ht="30.9" customHeight="1" spans="1:13">
      <c r="A902" s="9"/>
      <c r="B902" s="9"/>
      <c r="C902" s="9"/>
      <c r="D902" s="10"/>
      <c r="E902" s="10" t="s">
        <v>2342</v>
      </c>
      <c r="F902" s="8">
        <v>3159.358362</v>
      </c>
      <c r="G902" s="8">
        <v>3159.358362</v>
      </c>
      <c r="H902" s="8"/>
      <c r="I902" s="8">
        <v>3159.358362</v>
      </c>
      <c r="J902" s="8">
        <v>3159.358362</v>
      </c>
      <c r="K902" s="8">
        <v>3159.358362</v>
      </c>
      <c r="L902" s="8"/>
      <c r="M902" s="9"/>
    </row>
    <row r="903" ht="30.9" customHeight="1" spans="1:13">
      <c r="A903" s="9"/>
      <c r="B903" s="9"/>
      <c r="C903" s="9"/>
      <c r="D903" s="10"/>
      <c r="E903" s="10" t="s">
        <v>2346</v>
      </c>
      <c r="F903" s="8">
        <v>263.95</v>
      </c>
      <c r="G903" s="8">
        <v>44.35</v>
      </c>
      <c r="H903" s="8">
        <v>219.6</v>
      </c>
      <c r="I903" s="8">
        <v>263.95</v>
      </c>
      <c r="J903" s="8">
        <v>263.95</v>
      </c>
      <c r="K903" s="8">
        <v>263.95</v>
      </c>
      <c r="L903" s="8"/>
      <c r="M903" s="9"/>
    </row>
    <row r="904" ht="23" customHeight="1" spans="1:13">
      <c r="A904" s="11" t="s">
        <v>732</v>
      </c>
      <c r="B904" s="11" t="s">
        <v>1108</v>
      </c>
      <c r="C904" s="11" t="s">
        <v>1108</v>
      </c>
      <c r="D904" s="12" t="s">
        <v>2829</v>
      </c>
      <c r="E904" s="10" t="s">
        <v>2830</v>
      </c>
      <c r="F904" s="13">
        <v>263.95</v>
      </c>
      <c r="G904" s="13">
        <v>44.35</v>
      </c>
      <c r="H904" s="13">
        <v>219.6</v>
      </c>
      <c r="I904" s="13">
        <v>263.95</v>
      </c>
      <c r="J904" s="13">
        <v>263.95</v>
      </c>
      <c r="K904" s="13">
        <v>263.95</v>
      </c>
      <c r="L904" s="13"/>
      <c r="M904" s="14" t="s">
        <v>2831</v>
      </c>
    </row>
    <row r="905" ht="30.9" customHeight="1" spans="1:13">
      <c r="A905" s="9"/>
      <c r="B905" s="9"/>
      <c r="C905" s="9"/>
      <c r="D905" s="10"/>
      <c r="E905" s="10" t="s">
        <v>2349</v>
      </c>
      <c r="F905" s="8">
        <v>15</v>
      </c>
      <c r="G905" s="8">
        <v>15</v>
      </c>
      <c r="H905" s="8"/>
      <c r="I905" s="8">
        <v>15</v>
      </c>
      <c r="J905" s="8">
        <v>15</v>
      </c>
      <c r="K905" s="8">
        <v>15</v>
      </c>
      <c r="L905" s="8"/>
      <c r="M905" s="9"/>
    </row>
    <row r="906" ht="22.75" customHeight="1" spans="1:13">
      <c r="A906" s="11" t="s">
        <v>732</v>
      </c>
      <c r="B906" s="11" t="s">
        <v>1106</v>
      </c>
      <c r="C906" s="11" t="s">
        <v>1112</v>
      </c>
      <c r="D906" s="12" t="s">
        <v>2823</v>
      </c>
      <c r="E906" s="10" t="s">
        <v>2832</v>
      </c>
      <c r="F906" s="13">
        <v>15</v>
      </c>
      <c r="G906" s="13">
        <v>15</v>
      </c>
      <c r="H906" s="13"/>
      <c r="I906" s="13">
        <v>15</v>
      </c>
      <c r="J906" s="13">
        <v>15</v>
      </c>
      <c r="K906" s="13">
        <v>15</v>
      </c>
      <c r="L906" s="13"/>
      <c r="M906" s="14" t="s">
        <v>1439</v>
      </c>
    </row>
    <row r="907" ht="22.75" customHeight="1" spans="1:13">
      <c r="A907" s="9"/>
      <c r="B907" s="9"/>
      <c r="C907" s="9"/>
      <c r="D907" s="10" t="s">
        <v>2833</v>
      </c>
      <c r="E907" s="10" t="s">
        <v>2834</v>
      </c>
      <c r="F907" s="8">
        <v>291.143264</v>
      </c>
      <c r="G907" s="8">
        <v>264.363264</v>
      </c>
      <c r="H907" s="8">
        <v>26.78</v>
      </c>
      <c r="I907" s="8">
        <v>291.143264</v>
      </c>
      <c r="J907" s="8">
        <v>291.143264</v>
      </c>
      <c r="K907" s="8">
        <v>291.143264</v>
      </c>
      <c r="L907" s="8">
        <v>0</v>
      </c>
      <c r="M907" s="9"/>
    </row>
    <row r="908" ht="30.9" customHeight="1" spans="1:13">
      <c r="A908" s="9"/>
      <c r="B908" s="9"/>
      <c r="C908" s="9"/>
      <c r="D908" s="10"/>
      <c r="E908" s="10" t="s">
        <v>2342</v>
      </c>
      <c r="F908" s="8">
        <v>258.963264</v>
      </c>
      <c r="G908" s="8">
        <v>258.963264</v>
      </c>
      <c r="H908" s="8"/>
      <c r="I908" s="8">
        <v>258.963264</v>
      </c>
      <c r="J908" s="8">
        <v>258.963264</v>
      </c>
      <c r="K908" s="8">
        <v>258.963264</v>
      </c>
      <c r="L908" s="8"/>
      <c r="M908" s="9"/>
    </row>
    <row r="909" ht="30.9" customHeight="1" spans="1:13">
      <c r="A909" s="9"/>
      <c r="B909" s="9"/>
      <c r="C909" s="9"/>
      <c r="D909" s="10"/>
      <c r="E909" s="10" t="s">
        <v>2346</v>
      </c>
      <c r="F909" s="8">
        <v>32.18</v>
      </c>
      <c r="G909" s="8">
        <v>5.4</v>
      </c>
      <c r="H909" s="8">
        <v>26.78</v>
      </c>
      <c r="I909" s="8">
        <v>32.18</v>
      </c>
      <c r="J909" s="8">
        <v>32.18</v>
      </c>
      <c r="K909" s="8">
        <v>32.18</v>
      </c>
      <c r="L909" s="8"/>
      <c r="M909" s="9"/>
    </row>
    <row r="910" ht="23" customHeight="1" spans="1:13">
      <c r="A910" s="11" t="s">
        <v>732</v>
      </c>
      <c r="B910" s="11" t="s">
        <v>1108</v>
      </c>
      <c r="C910" s="11" t="s">
        <v>1108</v>
      </c>
      <c r="D910" s="12" t="s">
        <v>2829</v>
      </c>
      <c r="E910" s="10" t="s">
        <v>2830</v>
      </c>
      <c r="F910" s="13">
        <v>32.18</v>
      </c>
      <c r="G910" s="13">
        <v>5.4</v>
      </c>
      <c r="H910" s="13">
        <v>26.78</v>
      </c>
      <c r="I910" s="13">
        <v>32.18</v>
      </c>
      <c r="J910" s="13">
        <v>32.18</v>
      </c>
      <c r="K910" s="13">
        <v>32.18</v>
      </c>
      <c r="L910" s="13"/>
      <c r="M910" s="14" t="s">
        <v>2831</v>
      </c>
    </row>
    <row r="911" ht="22.75" customHeight="1" spans="1:13">
      <c r="A911" s="9"/>
      <c r="B911" s="9"/>
      <c r="C911" s="9"/>
      <c r="D911" s="10" t="s">
        <v>2835</v>
      </c>
      <c r="E911" s="10" t="s">
        <v>2836</v>
      </c>
      <c r="F911" s="8">
        <v>419.644474</v>
      </c>
      <c r="G911" s="8">
        <v>395.564474</v>
      </c>
      <c r="H911" s="8">
        <v>24.08</v>
      </c>
      <c r="I911" s="8">
        <v>419.644474</v>
      </c>
      <c r="J911" s="8">
        <v>419.644474</v>
      </c>
      <c r="K911" s="8">
        <v>419.644474</v>
      </c>
      <c r="L911" s="8">
        <v>0</v>
      </c>
      <c r="M911" s="9"/>
    </row>
    <row r="912" ht="30.9" customHeight="1" spans="1:13">
      <c r="A912" s="9"/>
      <c r="B912" s="9"/>
      <c r="C912" s="9"/>
      <c r="D912" s="10"/>
      <c r="E912" s="10" t="s">
        <v>2342</v>
      </c>
      <c r="F912" s="8">
        <v>390.704474</v>
      </c>
      <c r="G912" s="8">
        <v>390.704474</v>
      </c>
      <c r="H912" s="8"/>
      <c r="I912" s="8">
        <v>390.704474</v>
      </c>
      <c r="J912" s="8">
        <v>390.704474</v>
      </c>
      <c r="K912" s="8">
        <v>390.704474</v>
      </c>
      <c r="L912" s="8"/>
      <c r="M912" s="9"/>
    </row>
    <row r="913" ht="30.9" customHeight="1" spans="1:13">
      <c r="A913" s="9"/>
      <c r="B913" s="9"/>
      <c r="C913" s="9"/>
      <c r="D913" s="10"/>
      <c r="E913" s="10" t="s">
        <v>2346</v>
      </c>
      <c r="F913" s="8">
        <v>28.94</v>
      </c>
      <c r="G913" s="8">
        <v>4.86</v>
      </c>
      <c r="H913" s="8">
        <v>24.08</v>
      </c>
      <c r="I913" s="8">
        <v>28.94</v>
      </c>
      <c r="J913" s="8">
        <v>28.94</v>
      </c>
      <c r="K913" s="8">
        <v>28.94</v>
      </c>
      <c r="L913" s="8"/>
      <c r="M913" s="9"/>
    </row>
    <row r="914" ht="23" customHeight="1" spans="1:13">
      <c r="A914" s="11" t="s">
        <v>732</v>
      </c>
      <c r="B914" s="11" t="s">
        <v>1108</v>
      </c>
      <c r="C914" s="11" t="s">
        <v>1108</v>
      </c>
      <c r="D914" s="12" t="s">
        <v>2829</v>
      </c>
      <c r="E914" s="10" t="s">
        <v>2830</v>
      </c>
      <c r="F914" s="13">
        <v>28.94</v>
      </c>
      <c r="G914" s="13">
        <v>4.86</v>
      </c>
      <c r="H914" s="13">
        <v>24.08</v>
      </c>
      <c r="I914" s="13">
        <v>28.94</v>
      </c>
      <c r="J914" s="13">
        <v>28.94</v>
      </c>
      <c r="K914" s="13">
        <v>28.94</v>
      </c>
      <c r="L914" s="13"/>
      <c r="M914" s="14" t="s">
        <v>2831</v>
      </c>
    </row>
    <row r="915" ht="22.75" customHeight="1" spans="1:13">
      <c r="A915" s="9"/>
      <c r="B915" s="9"/>
      <c r="C915" s="9"/>
      <c r="D915" s="10" t="s">
        <v>2837</v>
      </c>
      <c r="E915" s="10" t="s">
        <v>2838</v>
      </c>
      <c r="F915" s="8">
        <v>755.715052</v>
      </c>
      <c r="G915" s="8">
        <v>690.295052</v>
      </c>
      <c r="H915" s="8">
        <v>65.42</v>
      </c>
      <c r="I915" s="8">
        <v>755.715052</v>
      </c>
      <c r="J915" s="8">
        <v>755.715052</v>
      </c>
      <c r="K915" s="8">
        <v>755.715052</v>
      </c>
      <c r="L915" s="8">
        <v>0</v>
      </c>
      <c r="M915" s="9"/>
    </row>
    <row r="916" ht="30.9" customHeight="1" spans="1:13">
      <c r="A916" s="9"/>
      <c r="B916" s="9"/>
      <c r="C916" s="9"/>
      <c r="D916" s="10"/>
      <c r="E916" s="10" t="s">
        <v>2342</v>
      </c>
      <c r="F916" s="8">
        <v>677.095052</v>
      </c>
      <c r="G916" s="8">
        <v>677.095052</v>
      </c>
      <c r="H916" s="8"/>
      <c r="I916" s="8">
        <v>677.095052</v>
      </c>
      <c r="J916" s="8">
        <v>677.095052</v>
      </c>
      <c r="K916" s="8">
        <v>677.095052</v>
      </c>
      <c r="L916" s="8"/>
      <c r="M916" s="9"/>
    </row>
    <row r="917" ht="30.9" customHeight="1" spans="1:13">
      <c r="A917" s="9"/>
      <c r="B917" s="9"/>
      <c r="C917" s="9"/>
      <c r="D917" s="10"/>
      <c r="E917" s="10" t="s">
        <v>2346</v>
      </c>
      <c r="F917" s="8">
        <v>78.62</v>
      </c>
      <c r="G917" s="8">
        <v>13.2</v>
      </c>
      <c r="H917" s="8">
        <v>65.42</v>
      </c>
      <c r="I917" s="8">
        <v>78.62</v>
      </c>
      <c r="J917" s="8">
        <v>78.62</v>
      </c>
      <c r="K917" s="8">
        <v>78.62</v>
      </c>
      <c r="L917" s="8"/>
      <c r="M917" s="9"/>
    </row>
    <row r="918" ht="23" customHeight="1" spans="1:13">
      <c r="A918" s="11" t="s">
        <v>732</v>
      </c>
      <c r="B918" s="11" t="s">
        <v>1108</v>
      </c>
      <c r="C918" s="11" t="s">
        <v>1108</v>
      </c>
      <c r="D918" s="12" t="s">
        <v>2829</v>
      </c>
      <c r="E918" s="10" t="s">
        <v>2830</v>
      </c>
      <c r="F918" s="13">
        <v>78.62</v>
      </c>
      <c r="G918" s="13">
        <v>13.2</v>
      </c>
      <c r="H918" s="13">
        <v>65.42</v>
      </c>
      <c r="I918" s="13">
        <v>78.62</v>
      </c>
      <c r="J918" s="13">
        <v>78.62</v>
      </c>
      <c r="K918" s="13">
        <v>78.62</v>
      </c>
      <c r="L918" s="13"/>
      <c r="M918" s="14" t="s">
        <v>2831</v>
      </c>
    </row>
    <row r="919" ht="22.75" customHeight="1" spans="1:13">
      <c r="A919" s="9"/>
      <c r="B919" s="9"/>
      <c r="C919" s="9"/>
      <c r="D919" s="10" t="s">
        <v>2839</v>
      </c>
      <c r="E919" s="10" t="s">
        <v>2840</v>
      </c>
      <c r="F919" s="8">
        <v>3945.369453</v>
      </c>
      <c r="G919" s="8">
        <v>3692.869453</v>
      </c>
      <c r="H919" s="8">
        <v>252.5</v>
      </c>
      <c r="I919" s="8">
        <v>3945.369453</v>
      </c>
      <c r="J919" s="8">
        <v>3945.369453</v>
      </c>
      <c r="K919" s="8">
        <v>3945.369453</v>
      </c>
      <c r="L919" s="8">
        <v>0</v>
      </c>
      <c r="M919" s="9"/>
    </row>
    <row r="920" ht="30.9" customHeight="1" spans="1:13">
      <c r="A920" s="9"/>
      <c r="B920" s="9"/>
      <c r="C920" s="9"/>
      <c r="D920" s="10"/>
      <c r="E920" s="10" t="s">
        <v>2342</v>
      </c>
      <c r="F920" s="8">
        <v>3611.869453</v>
      </c>
      <c r="G920" s="8">
        <v>3611.869453</v>
      </c>
      <c r="H920" s="8"/>
      <c r="I920" s="8">
        <v>3611.869453</v>
      </c>
      <c r="J920" s="8">
        <v>3611.869453</v>
      </c>
      <c r="K920" s="8">
        <v>3611.869453</v>
      </c>
      <c r="L920" s="8"/>
      <c r="M920" s="9"/>
    </row>
    <row r="921" ht="30.9" customHeight="1" spans="1:13">
      <c r="A921" s="9"/>
      <c r="B921" s="9"/>
      <c r="C921" s="9"/>
      <c r="D921" s="10"/>
      <c r="E921" s="10" t="s">
        <v>2346</v>
      </c>
      <c r="F921" s="8">
        <v>303.5</v>
      </c>
      <c r="G921" s="8">
        <v>51</v>
      </c>
      <c r="H921" s="8">
        <v>252.5</v>
      </c>
      <c r="I921" s="8">
        <v>303.5</v>
      </c>
      <c r="J921" s="8">
        <v>303.5</v>
      </c>
      <c r="K921" s="8">
        <v>303.5</v>
      </c>
      <c r="L921" s="8"/>
      <c r="M921" s="9"/>
    </row>
    <row r="922" ht="22.75" customHeight="1" spans="1:13">
      <c r="A922" s="11" t="s">
        <v>732</v>
      </c>
      <c r="B922" s="11" t="s">
        <v>1108</v>
      </c>
      <c r="C922" s="11" t="s">
        <v>1106</v>
      </c>
      <c r="D922" s="12" t="s">
        <v>2841</v>
      </c>
      <c r="E922" s="10" t="s">
        <v>2842</v>
      </c>
      <c r="F922" s="13">
        <v>8.8</v>
      </c>
      <c r="G922" s="13">
        <v>1.5</v>
      </c>
      <c r="H922" s="13">
        <v>7.3</v>
      </c>
      <c r="I922" s="13">
        <v>8.8</v>
      </c>
      <c r="J922" s="13">
        <v>8.8</v>
      </c>
      <c r="K922" s="13">
        <v>8.8</v>
      </c>
      <c r="L922" s="13"/>
      <c r="M922" s="14" t="s">
        <v>2843</v>
      </c>
    </row>
    <row r="923" ht="23" customHeight="1" spans="1:13">
      <c r="A923" s="11" t="s">
        <v>732</v>
      </c>
      <c r="B923" s="11" t="s">
        <v>1108</v>
      </c>
      <c r="C923" s="11" t="s">
        <v>1108</v>
      </c>
      <c r="D923" s="12" t="s">
        <v>2829</v>
      </c>
      <c r="E923" s="10" t="s">
        <v>2830</v>
      </c>
      <c r="F923" s="13">
        <v>294.7</v>
      </c>
      <c r="G923" s="13">
        <v>49.5</v>
      </c>
      <c r="H923" s="13">
        <v>245.2</v>
      </c>
      <c r="I923" s="13">
        <v>294.7</v>
      </c>
      <c r="J923" s="13">
        <v>294.7</v>
      </c>
      <c r="K923" s="13">
        <v>294.7</v>
      </c>
      <c r="L923" s="13"/>
      <c r="M923" s="14" t="s">
        <v>2831</v>
      </c>
    </row>
    <row r="924" ht="30.9" customHeight="1" spans="1:13">
      <c r="A924" s="9"/>
      <c r="B924" s="9"/>
      <c r="C924" s="9"/>
      <c r="D924" s="10"/>
      <c r="E924" s="10" t="s">
        <v>2349</v>
      </c>
      <c r="F924" s="8">
        <v>30</v>
      </c>
      <c r="G924" s="8">
        <v>30</v>
      </c>
      <c r="H924" s="8"/>
      <c r="I924" s="8">
        <v>30</v>
      </c>
      <c r="J924" s="8">
        <v>30</v>
      </c>
      <c r="K924" s="8">
        <v>30</v>
      </c>
      <c r="L924" s="8"/>
      <c r="M924" s="9"/>
    </row>
    <row r="925" ht="22.75" customHeight="1" spans="1:13">
      <c r="A925" s="11" t="s">
        <v>732</v>
      </c>
      <c r="B925" s="11" t="s">
        <v>1106</v>
      </c>
      <c r="C925" s="11" t="s">
        <v>1112</v>
      </c>
      <c r="D925" s="12" t="s">
        <v>2823</v>
      </c>
      <c r="E925" s="10" t="s">
        <v>2832</v>
      </c>
      <c r="F925" s="13">
        <v>30</v>
      </c>
      <c r="G925" s="13">
        <v>30</v>
      </c>
      <c r="H925" s="13"/>
      <c r="I925" s="13">
        <v>30</v>
      </c>
      <c r="J925" s="13">
        <v>30</v>
      </c>
      <c r="K925" s="13">
        <v>30</v>
      </c>
      <c r="L925" s="13"/>
      <c r="M925" s="14" t="s">
        <v>1439</v>
      </c>
    </row>
    <row r="926" ht="22.75" customHeight="1" spans="1:13">
      <c r="A926" s="9"/>
      <c r="B926" s="9"/>
      <c r="C926" s="9"/>
      <c r="D926" s="10" t="s">
        <v>2844</v>
      </c>
      <c r="E926" s="10" t="s">
        <v>2845</v>
      </c>
      <c r="F926" s="8">
        <v>609.924792</v>
      </c>
      <c r="G926" s="8">
        <v>588.594792</v>
      </c>
      <c r="H926" s="8">
        <v>21.33</v>
      </c>
      <c r="I926" s="8">
        <v>609.924792</v>
      </c>
      <c r="J926" s="8">
        <v>609.924792</v>
      </c>
      <c r="K926" s="8">
        <v>609.924792</v>
      </c>
      <c r="L926" s="8">
        <v>0</v>
      </c>
      <c r="M926" s="9"/>
    </row>
    <row r="927" ht="30.9" customHeight="1" spans="1:13">
      <c r="A927" s="9"/>
      <c r="B927" s="9"/>
      <c r="C927" s="9"/>
      <c r="D927" s="10"/>
      <c r="E927" s="10" t="s">
        <v>2342</v>
      </c>
      <c r="F927" s="8">
        <v>584.294792</v>
      </c>
      <c r="G927" s="8">
        <v>584.294792</v>
      </c>
      <c r="H927" s="8"/>
      <c r="I927" s="8">
        <v>584.294792</v>
      </c>
      <c r="J927" s="8">
        <v>584.294792</v>
      </c>
      <c r="K927" s="8">
        <v>584.294792</v>
      </c>
      <c r="L927" s="8"/>
      <c r="M927" s="9"/>
    </row>
    <row r="928" ht="30.9" customHeight="1" spans="1:13">
      <c r="A928" s="9"/>
      <c r="B928" s="9"/>
      <c r="C928" s="9"/>
      <c r="D928" s="10"/>
      <c r="E928" s="10" t="s">
        <v>2346</v>
      </c>
      <c r="F928" s="8">
        <v>25.63</v>
      </c>
      <c r="G928" s="8">
        <v>4.3</v>
      </c>
      <c r="H928" s="8">
        <v>21.33</v>
      </c>
      <c r="I928" s="8">
        <v>25.63</v>
      </c>
      <c r="J928" s="8">
        <v>25.63</v>
      </c>
      <c r="K928" s="8">
        <v>25.63</v>
      </c>
      <c r="L928" s="8"/>
      <c r="M928" s="9"/>
    </row>
    <row r="929" ht="23" customHeight="1" spans="1:13">
      <c r="A929" s="11" t="s">
        <v>732</v>
      </c>
      <c r="B929" s="11" t="s">
        <v>1108</v>
      </c>
      <c r="C929" s="11" t="s">
        <v>1108</v>
      </c>
      <c r="D929" s="12" t="s">
        <v>2829</v>
      </c>
      <c r="E929" s="10" t="s">
        <v>2830</v>
      </c>
      <c r="F929" s="13">
        <v>25.63</v>
      </c>
      <c r="G929" s="13">
        <v>4.3</v>
      </c>
      <c r="H929" s="13">
        <v>21.33</v>
      </c>
      <c r="I929" s="13">
        <v>25.63</v>
      </c>
      <c r="J929" s="13">
        <v>25.63</v>
      </c>
      <c r="K929" s="13">
        <v>25.63</v>
      </c>
      <c r="L929" s="13"/>
      <c r="M929" s="14" t="s">
        <v>2831</v>
      </c>
    </row>
    <row r="930" ht="22.75" customHeight="1" spans="1:13">
      <c r="A930" s="9"/>
      <c r="B930" s="9"/>
      <c r="C930" s="9"/>
      <c r="D930" s="10" t="s">
        <v>2846</v>
      </c>
      <c r="E930" s="10" t="s">
        <v>2847</v>
      </c>
      <c r="F930" s="8">
        <v>3845.251872</v>
      </c>
      <c r="G930" s="8">
        <v>3573.941872</v>
      </c>
      <c r="H930" s="8">
        <v>271.31</v>
      </c>
      <c r="I930" s="8">
        <v>3845.251872</v>
      </c>
      <c r="J930" s="8">
        <v>3845.251872</v>
      </c>
      <c r="K930" s="8">
        <v>3845.251872</v>
      </c>
      <c r="L930" s="8">
        <v>0</v>
      </c>
      <c r="M930" s="9"/>
    </row>
    <row r="931" ht="30.9" customHeight="1" spans="1:13">
      <c r="A931" s="9"/>
      <c r="B931" s="9"/>
      <c r="C931" s="9"/>
      <c r="D931" s="10"/>
      <c r="E931" s="10" t="s">
        <v>2342</v>
      </c>
      <c r="F931" s="8">
        <v>3479.161872</v>
      </c>
      <c r="G931" s="8">
        <v>3479.161872</v>
      </c>
      <c r="H931" s="8"/>
      <c r="I931" s="8">
        <v>3479.161872</v>
      </c>
      <c r="J931" s="8">
        <v>3479.161872</v>
      </c>
      <c r="K931" s="8">
        <v>3479.161872</v>
      </c>
      <c r="L931" s="8"/>
      <c r="M931" s="9"/>
    </row>
    <row r="932" ht="30.9" customHeight="1" spans="1:13">
      <c r="A932" s="9"/>
      <c r="B932" s="9"/>
      <c r="C932" s="9"/>
      <c r="D932" s="10"/>
      <c r="E932" s="10" t="s">
        <v>2346</v>
      </c>
      <c r="F932" s="8">
        <v>326.09</v>
      </c>
      <c r="G932" s="8">
        <v>54.78</v>
      </c>
      <c r="H932" s="8">
        <v>271.31</v>
      </c>
      <c r="I932" s="8">
        <v>326.09</v>
      </c>
      <c r="J932" s="8">
        <v>326.09</v>
      </c>
      <c r="K932" s="8">
        <v>326.09</v>
      </c>
      <c r="L932" s="8"/>
      <c r="M932" s="9"/>
    </row>
    <row r="933" ht="23" customHeight="1" spans="1:13">
      <c r="A933" s="11" t="s">
        <v>732</v>
      </c>
      <c r="B933" s="11" t="s">
        <v>1108</v>
      </c>
      <c r="C933" s="11" t="s">
        <v>1108</v>
      </c>
      <c r="D933" s="12" t="s">
        <v>2829</v>
      </c>
      <c r="E933" s="10" t="s">
        <v>2830</v>
      </c>
      <c r="F933" s="13">
        <v>326.09</v>
      </c>
      <c r="G933" s="13">
        <v>54.78</v>
      </c>
      <c r="H933" s="13">
        <v>271.31</v>
      </c>
      <c r="I933" s="13">
        <v>326.09</v>
      </c>
      <c r="J933" s="13">
        <v>326.09</v>
      </c>
      <c r="K933" s="13">
        <v>326.09</v>
      </c>
      <c r="L933" s="13"/>
      <c r="M933" s="14" t="s">
        <v>2831</v>
      </c>
    </row>
    <row r="934" ht="30.9" customHeight="1" spans="1:13">
      <c r="A934" s="9"/>
      <c r="B934" s="9"/>
      <c r="C934" s="9"/>
      <c r="D934" s="10"/>
      <c r="E934" s="10" t="s">
        <v>2349</v>
      </c>
      <c r="F934" s="8">
        <v>40</v>
      </c>
      <c r="G934" s="8">
        <v>40</v>
      </c>
      <c r="H934" s="8"/>
      <c r="I934" s="8">
        <v>40</v>
      </c>
      <c r="J934" s="8">
        <v>40</v>
      </c>
      <c r="K934" s="8">
        <v>40</v>
      </c>
      <c r="L934" s="8"/>
      <c r="M934" s="9"/>
    </row>
    <row r="935" ht="22.75" customHeight="1" spans="1:13">
      <c r="A935" s="11" t="s">
        <v>732</v>
      </c>
      <c r="B935" s="11" t="s">
        <v>1106</v>
      </c>
      <c r="C935" s="11" t="s">
        <v>1112</v>
      </c>
      <c r="D935" s="12" t="s">
        <v>2823</v>
      </c>
      <c r="E935" s="10" t="s">
        <v>2848</v>
      </c>
      <c r="F935" s="13">
        <v>40</v>
      </c>
      <c r="G935" s="13">
        <v>40</v>
      </c>
      <c r="H935" s="13"/>
      <c r="I935" s="13">
        <v>40</v>
      </c>
      <c r="J935" s="13">
        <v>40</v>
      </c>
      <c r="K935" s="13">
        <v>40</v>
      </c>
      <c r="L935" s="13"/>
      <c r="M935" s="14" t="s">
        <v>1440</v>
      </c>
    </row>
    <row r="936" ht="22.75" customHeight="1" spans="1:13">
      <c r="A936" s="9"/>
      <c r="B936" s="9"/>
      <c r="C936" s="9"/>
      <c r="D936" s="10" t="s">
        <v>2849</v>
      </c>
      <c r="E936" s="10" t="s">
        <v>2850</v>
      </c>
      <c r="F936" s="8">
        <v>4331.145298</v>
      </c>
      <c r="G936" s="8">
        <v>4009.545298</v>
      </c>
      <c r="H936" s="8">
        <v>321.6</v>
      </c>
      <c r="I936" s="8">
        <v>4331.145298</v>
      </c>
      <c r="J936" s="8">
        <v>4331.145298</v>
      </c>
      <c r="K936" s="8">
        <v>4331.145298</v>
      </c>
      <c r="L936" s="8">
        <v>0</v>
      </c>
      <c r="M936" s="9"/>
    </row>
    <row r="937" ht="30.9" customHeight="1" spans="1:13">
      <c r="A937" s="9"/>
      <c r="B937" s="9"/>
      <c r="C937" s="9"/>
      <c r="D937" s="10"/>
      <c r="E937" s="10" t="s">
        <v>2342</v>
      </c>
      <c r="F937" s="8">
        <v>3944.645298</v>
      </c>
      <c r="G937" s="8">
        <v>3944.645298</v>
      </c>
      <c r="H937" s="8"/>
      <c r="I937" s="8">
        <v>3944.645298</v>
      </c>
      <c r="J937" s="8">
        <v>3944.645298</v>
      </c>
      <c r="K937" s="8">
        <v>3944.645298</v>
      </c>
      <c r="L937" s="8"/>
      <c r="M937" s="9"/>
    </row>
    <row r="938" ht="30.9" customHeight="1" spans="1:13">
      <c r="A938" s="9"/>
      <c r="B938" s="9"/>
      <c r="C938" s="9"/>
      <c r="D938" s="10"/>
      <c r="E938" s="10" t="s">
        <v>2346</v>
      </c>
      <c r="F938" s="8">
        <v>386.5</v>
      </c>
      <c r="G938" s="8">
        <v>64.9</v>
      </c>
      <c r="H938" s="8">
        <v>321.6</v>
      </c>
      <c r="I938" s="8">
        <v>386.5</v>
      </c>
      <c r="J938" s="8">
        <v>386.5</v>
      </c>
      <c r="K938" s="8">
        <v>386.5</v>
      </c>
      <c r="L938" s="8"/>
      <c r="M938" s="9"/>
    </row>
    <row r="939" ht="23" customHeight="1" spans="1:13">
      <c r="A939" s="11" t="s">
        <v>732</v>
      </c>
      <c r="B939" s="11" t="s">
        <v>1108</v>
      </c>
      <c r="C939" s="11" t="s">
        <v>1108</v>
      </c>
      <c r="D939" s="12" t="s">
        <v>2829</v>
      </c>
      <c r="E939" s="10" t="s">
        <v>2830</v>
      </c>
      <c r="F939" s="13">
        <v>380.5</v>
      </c>
      <c r="G939" s="13">
        <v>63.9</v>
      </c>
      <c r="H939" s="13">
        <v>316.6</v>
      </c>
      <c r="I939" s="13">
        <v>380.5</v>
      </c>
      <c r="J939" s="13">
        <v>380.5</v>
      </c>
      <c r="K939" s="13">
        <v>380.5</v>
      </c>
      <c r="L939" s="13"/>
      <c r="M939" s="14" t="s">
        <v>2831</v>
      </c>
    </row>
    <row r="940" ht="22.75" customHeight="1" spans="1:13">
      <c r="A940" s="11" t="s">
        <v>732</v>
      </c>
      <c r="B940" s="11" t="s">
        <v>1108</v>
      </c>
      <c r="C940" s="11" t="s">
        <v>1108</v>
      </c>
      <c r="D940" s="12" t="s">
        <v>2829</v>
      </c>
      <c r="E940" s="10" t="s">
        <v>2842</v>
      </c>
      <c r="F940" s="13">
        <v>6</v>
      </c>
      <c r="G940" s="13">
        <v>1</v>
      </c>
      <c r="H940" s="13">
        <v>5</v>
      </c>
      <c r="I940" s="13">
        <v>6</v>
      </c>
      <c r="J940" s="13">
        <v>6</v>
      </c>
      <c r="K940" s="13">
        <v>6</v>
      </c>
      <c r="L940" s="13"/>
      <c r="M940" s="14" t="s">
        <v>2843</v>
      </c>
    </row>
    <row r="941" ht="22.75" customHeight="1" spans="1:13">
      <c r="A941" s="9"/>
      <c r="B941" s="9"/>
      <c r="C941" s="9"/>
      <c r="D941" s="10" t="s">
        <v>2851</v>
      </c>
      <c r="E941" s="10" t="s">
        <v>2852</v>
      </c>
      <c r="F941" s="8">
        <v>676.823676</v>
      </c>
      <c r="G941" s="8">
        <v>643.573676</v>
      </c>
      <c r="H941" s="8">
        <v>33.25</v>
      </c>
      <c r="I941" s="8">
        <v>676.823676</v>
      </c>
      <c r="J941" s="8">
        <v>676.823676</v>
      </c>
      <c r="K941" s="8">
        <v>676.823676</v>
      </c>
      <c r="L941" s="8">
        <v>0</v>
      </c>
      <c r="M941" s="9"/>
    </row>
    <row r="942" ht="30.9" customHeight="1" spans="1:13">
      <c r="A942" s="9"/>
      <c r="B942" s="9"/>
      <c r="C942" s="9"/>
      <c r="D942" s="10"/>
      <c r="E942" s="10" t="s">
        <v>2342</v>
      </c>
      <c r="F942" s="8">
        <v>636.863676</v>
      </c>
      <c r="G942" s="8">
        <v>636.863676</v>
      </c>
      <c r="H942" s="8"/>
      <c r="I942" s="8">
        <v>636.863676</v>
      </c>
      <c r="J942" s="8">
        <v>636.863676</v>
      </c>
      <c r="K942" s="8">
        <v>636.863676</v>
      </c>
      <c r="L942" s="8"/>
      <c r="M942" s="9"/>
    </row>
    <row r="943" ht="30.9" customHeight="1" spans="1:13">
      <c r="A943" s="9"/>
      <c r="B943" s="9"/>
      <c r="C943" s="9"/>
      <c r="D943" s="10"/>
      <c r="E943" s="10" t="s">
        <v>2346</v>
      </c>
      <c r="F943" s="8">
        <v>39.96</v>
      </c>
      <c r="G943" s="8">
        <v>6.71</v>
      </c>
      <c r="H943" s="8">
        <v>33.25</v>
      </c>
      <c r="I943" s="8">
        <v>39.96</v>
      </c>
      <c r="J943" s="8">
        <v>39.96</v>
      </c>
      <c r="K943" s="8">
        <v>39.96</v>
      </c>
      <c r="L943" s="8"/>
      <c r="M943" s="9"/>
    </row>
    <row r="944" ht="23" customHeight="1" spans="1:13">
      <c r="A944" s="11" t="s">
        <v>732</v>
      </c>
      <c r="B944" s="11" t="s">
        <v>1108</v>
      </c>
      <c r="C944" s="11" t="s">
        <v>1108</v>
      </c>
      <c r="D944" s="12" t="s">
        <v>2829</v>
      </c>
      <c r="E944" s="10" t="s">
        <v>2830</v>
      </c>
      <c r="F944" s="13">
        <v>39.96</v>
      </c>
      <c r="G944" s="13">
        <v>6.71</v>
      </c>
      <c r="H944" s="13">
        <v>33.25</v>
      </c>
      <c r="I944" s="13">
        <v>39.96</v>
      </c>
      <c r="J944" s="13">
        <v>39.96</v>
      </c>
      <c r="K944" s="13">
        <v>39.96</v>
      </c>
      <c r="L944" s="13"/>
      <c r="M944" s="14" t="s">
        <v>2831</v>
      </c>
    </row>
    <row r="945" ht="22.75" customHeight="1" spans="1:13">
      <c r="A945" s="9"/>
      <c r="B945" s="9"/>
      <c r="C945" s="9"/>
      <c r="D945" s="10" t="s">
        <v>2853</v>
      </c>
      <c r="E945" s="10" t="s">
        <v>2854</v>
      </c>
      <c r="F945" s="8">
        <v>598.574591</v>
      </c>
      <c r="G945" s="8">
        <v>568.384591</v>
      </c>
      <c r="H945" s="8">
        <v>30.19</v>
      </c>
      <c r="I945" s="8">
        <v>598.574591</v>
      </c>
      <c r="J945" s="8">
        <v>598.574591</v>
      </c>
      <c r="K945" s="8">
        <v>598.574591</v>
      </c>
      <c r="L945" s="8">
        <v>0</v>
      </c>
      <c r="M945" s="9"/>
    </row>
    <row r="946" ht="30.9" customHeight="1" spans="1:13">
      <c r="A946" s="9"/>
      <c r="B946" s="9"/>
      <c r="C946" s="9"/>
      <c r="D946" s="10"/>
      <c r="E946" s="10" t="s">
        <v>2342</v>
      </c>
      <c r="F946" s="8">
        <v>562.284591</v>
      </c>
      <c r="G946" s="8">
        <v>562.284591</v>
      </c>
      <c r="H946" s="8"/>
      <c r="I946" s="8">
        <v>562.284591</v>
      </c>
      <c r="J946" s="8">
        <v>562.284591</v>
      </c>
      <c r="K946" s="8">
        <v>562.284591</v>
      </c>
      <c r="L946" s="8"/>
      <c r="M946" s="9"/>
    </row>
    <row r="947" ht="30.9" customHeight="1" spans="1:13">
      <c r="A947" s="9"/>
      <c r="B947" s="9"/>
      <c r="C947" s="9"/>
      <c r="D947" s="10"/>
      <c r="E947" s="10" t="s">
        <v>2346</v>
      </c>
      <c r="F947" s="8">
        <v>36.29</v>
      </c>
      <c r="G947" s="8">
        <v>6.1</v>
      </c>
      <c r="H947" s="8">
        <v>30.19</v>
      </c>
      <c r="I947" s="8">
        <v>36.29</v>
      </c>
      <c r="J947" s="8">
        <v>36.29</v>
      </c>
      <c r="K947" s="8">
        <v>36.29</v>
      </c>
      <c r="L947" s="8"/>
      <c r="M947" s="9"/>
    </row>
    <row r="948" ht="32" customHeight="1" spans="1:13">
      <c r="A948" s="11" t="s">
        <v>732</v>
      </c>
      <c r="B948" s="11" t="s">
        <v>1108</v>
      </c>
      <c r="C948" s="11" t="s">
        <v>1108</v>
      </c>
      <c r="D948" s="12" t="s">
        <v>2829</v>
      </c>
      <c r="E948" s="10" t="s">
        <v>2830</v>
      </c>
      <c r="F948" s="13">
        <v>36.29</v>
      </c>
      <c r="G948" s="13">
        <v>6.1</v>
      </c>
      <c r="H948" s="13">
        <v>30.19</v>
      </c>
      <c r="I948" s="13">
        <v>36.29</v>
      </c>
      <c r="J948" s="13">
        <v>36.29</v>
      </c>
      <c r="K948" s="13">
        <v>36.29</v>
      </c>
      <c r="L948" s="13"/>
      <c r="M948" s="14" t="s">
        <v>2831</v>
      </c>
    </row>
    <row r="949" ht="22.75" customHeight="1" spans="1:13">
      <c r="A949" s="9"/>
      <c r="B949" s="9"/>
      <c r="C949" s="9"/>
      <c r="D949" s="10" t="s">
        <v>2855</v>
      </c>
      <c r="E949" s="10" t="s">
        <v>2856</v>
      </c>
      <c r="F949" s="8">
        <v>1527.414304</v>
      </c>
      <c r="G949" s="8">
        <v>1428.714304</v>
      </c>
      <c r="H949" s="8">
        <v>98.7</v>
      </c>
      <c r="I949" s="8">
        <v>1527.414304</v>
      </c>
      <c r="J949" s="8">
        <v>1527.414304</v>
      </c>
      <c r="K949" s="8">
        <v>1527.414304</v>
      </c>
      <c r="L949" s="8">
        <v>0</v>
      </c>
      <c r="M949" s="9"/>
    </row>
    <row r="950" ht="30.9" customHeight="1" spans="1:13">
      <c r="A950" s="9"/>
      <c r="B950" s="9"/>
      <c r="C950" s="9"/>
      <c r="D950" s="10"/>
      <c r="E950" s="10" t="s">
        <v>2342</v>
      </c>
      <c r="F950" s="8">
        <v>1408.814304</v>
      </c>
      <c r="G950" s="8">
        <v>1408.814304</v>
      </c>
      <c r="H950" s="8"/>
      <c r="I950" s="8">
        <v>1408.814304</v>
      </c>
      <c r="J950" s="8">
        <v>1408.814304</v>
      </c>
      <c r="K950" s="8">
        <v>1408.814304</v>
      </c>
      <c r="L950" s="8"/>
      <c r="M950" s="9"/>
    </row>
    <row r="951" ht="30.9" customHeight="1" spans="1:13">
      <c r="A951" s="9"/>
      <c r="B951" s="9"/>
      <c r="C951" s="9"/>
      <c r="D951" s="10"/>
      <c r="E951" s="10" t="s">
        <v>2346</v>
      </c>
      <c r="F951" s="8">
        <v>118.6</v>
      </c>
      <c r="G951" s="8">
        <v>19.9</v>
      </c>
      <c r="H951" s="8">
        <v>98.7</v>
      </c>
      <c r="I951" s="8">
        <v>118.6</v>
      </c>
      <c r="J951" s="8">
        <v>118.6</v>
      </c>
      <c r="K951" s="8">
        <v>118.6</v>
      </c>
      <c r="L951" s="8"/>
      <c r="M951" s="9"/>
    </row>
    <row r="952" ht="23" customHeight="1" spans="1:13">
      <c r="A952" s="11" t="s">
        <v>732</v>
      </c>
      <c r="B952" s="11" t="s">
        <v>1108</v>
      </c>
      <c r="C952" s="11" t="s">
        <v>1108</v>
      </c>
      <c r="D952" s="12" t="s">
        <v>2829</v>
      </c>
      <c r="E952" s="10" t="s">
        <v>2830</v>
      </c>
      <c r="F952" s="13">
        <v>115</v>
      </c>
      <c r="G952" s="13">
        <v>19.3</v>
      </c>
      <c r="H952" s="13">
        <v>95.7</v>
      </c>
      <c r="I952" s="13">
        <v>115</v>
      </c>
      <c r="J952" s="13">
        <v>115</v>
      </c>
      <c r="K952" s="13">
        <v>115</v>
      </c>
      <c r="L952" s="13"/>
      <c r="M952" s="14" t="s">
        <v>2831</v>
      </c>
    </row>
    <row r="953" ht="22.75" customHeight="1" spans="1:13">
      <c r="A953" s="11" t="s">
        <v>732</v>
      </c>
      <c r="B953" s="11" t="s">
        <v>1108</v>
      </c>
      <c r="C953" s="11" t="s">
        <v>1108</v>
      </c>
      <c r="D953" s="12" t="s">
        <v>2829</v>
      </c>
      <c r="E953" s="10" t="s">
        <v>2842</v>
      </c>
      <c r="F953" s="13">
        <v>3.6</v>
      </c>
      <c r="G953" s="13">
        <v>0.6</v>
      </c>
      <c r="H953" s="13">
        <v>3</v>
      </c>
      <c r="I953" s="13">
        <v>3.6</v>
      </c>
      <c r="J953" s="13">
        <v>3.6</v>
      </c>
      <c r="K953" s="13">
        <v>3.6</v>
      </c>
      <c r="L953" s="13"/>
      <c r="M953" s="14" t="s">
        <v>2843</v>
      </c>
    </row>
    <row r="954" ht="22.75" customHeight="1" spans="1:13">
      <c r="A954" s="9"/>
      <c r="B954" s="9"/>
      <c r="C954" s="9"/>
      <c r="D954" s="10" t="s">
        <v>2857</v>
      </c>
      <c r="E954" s="10" t="s">
        <v>2858</v>
      </c>
      <c r="F954" s="8">
        <v>582.469342</v>
      </c>
      <c r="G954" s="8">
        <v>545.969342</v>
      </c>
      <c r="H954" s="8">
        <v>36.5</v>
      </c>
      <c r="I954" s="8">
        <v>582.469342</v>
      </c>
      <c r="J954" s="8">
        <v>582.469342</v>
      </c>
      <c r="K954" s="8">
        <v>582.469342</v>
      </c>
      <c r="L954" s="8">
        <v>0</v>
      </c>
      <c r="M954" s="9"/>
    </row>
    <row r="955" ht="30.9" customHeight="1" spans="1:13">
      <c r="A955" s="9"/>
      <c r="B955" s="9"/>
      <c r="C955" s="9"/>
      <c r="D955" s="10"/>
      <c r="E955" s="10" t="s">
        <v>2342</v>
      </c>
      <c r="F955" s="8">
        <v>508.569342</v>
      </c>
      <c r="G955" s="8">
        <v>508.569342</v>
      </c>
      <c r="H955" s="8"/>
      <c r="I955" s="8">
        <v>508.569342</v>
      </c>
      <c r="J955" s="8">
        <v>508.569342</v>
      </c>
      <c r="K955" s="8">
        <v>508.569342</v>
      </c>
      <c r="L955" s="8"/>
      <c r="M955" s="9"/>
    </row>
    <row r="956" ht="30.9" customHeight="1" spans="1:13">
      <c r="A956" s="9"/>
      <c r="B956" s="9"/>
      <c r="C956" s="9"/>
      <c r="D956" s="10"/>
      <c r="E956" s="10" t="s">
        <v>2346</v>
      </c>
      <c r="F956" s="8">
        <v>43.9</v>
      </c>
      <c r="G956" s="8">
        <v>7.4</v>
      </c>
      <c r="H956" s="8">
        <v>36.5</v>
      </c>
      <c r="I956" s="8">
        <v>43.9</v>
      </c>
      <c r="J956" s="8">
        <v>43.9</v>
      </c>
      <c r="K956" s="8">
        <v>43.9</v>
      </c>
      <c r="L956" s="8"/>
      <c r="M956" s="9"/>
    </row>
    <row r="957" ht="23" customHeight="1" spans="1:13">
      <c r="A957" s="11" t="s">
        <v>732</v>
      </c>
      <c r="B957" s="11" t="s">
        <v>1108</v>
      </c>
      <c r="C957" s="11" t="s">
        <v>1108</v>
      </c>
      <c r="D957" s="12" t="s">
        <v>2829</v>
      </c>
      <c r="E957" s="10" t="s">
        <v>2830</v>
      </c>
      <c r="F957" s="13">
        <v>41.5</v>
      </c>
      <c r="G957" s="13">
        <v>7</v>
      </c>
      <c r="H957" s="13">
        <v>34.5</v>
      </c>
      <c r="I957" s="13">
        <v>41.5</v>
      </c>
      <c r="J957" s="13">
        <v>41.5</v>
      </c>
      <c r="K957" s="13">
        <v>41.5</v>
      </c>
      <c r="L957" s="13"/>
      <c r="M957" s="14" t="s">
        <v>2831</v>
      </c>
    </row>
    <row r="958" ht="22.75" customHeight="1" spans="1:13">
      <c r="A958" s="11" t="s">
        <v>732</v>
      </c>
      <c r="B958" s="11" t="s">
        <v>1108</v>
      </c>
      <c r="C958" s="11" t="s">
        <v>1108</v>
      </c>
      <c r="D958" s="12" t="s">
        <v>2829</v>
      </c>
      <c r="E958" s="10" t="s">
        <v>2842</v>
      </c>
      <c r="F958" s="13">
        <v>2.4</v>
      </c>
      <c r="G958" s="13">
        <v>0.4</v>
      </c>
      <c r="H958" s="13">
        <v>2</v>
      </c>
      <c r="I958" s="13">
        <v>2.4</v>
      </c>
      <c r="J958" s="13">
        <v>2.4</v>
      </c>
      <c r="K958" s="13">
        <v>2.4</v>
      </c>
      <c r="L958" s="13"/>
      <c r="M958" s="14" t="s">
        <v>2843</v>
      </c>
    </row>
    <row r="959" ht="30.9" customHeight="1" spans="1:13">
      <c r="A959" s="9"/>
      <c r="B959" s="9"/>
      <c r="C959" s="9"/>
      <c r="D959" s="10"/>
      <c r="E959" s="10" t="s">
        <v>2349</v>
      </c>
      <c r="F959" s="8">
        <v>30</v>
      </c>
      <c r="G959" s="8">
        <v>30</v>
      </c>
      <c r="H959" s="8"/>
      <c r="I959" s="8">
        <v>30</v>
      </c>
      <c r="J959" s="8">
        <v>30</v>
      </c>
      <c r="K959" s="8">
        <v>30</v>
      </c>
      <c r="L959" s="8"/>
      <c r="M959" s="9"/>
    </row>
    <row r="960" ht="22.75" customHeight="1" spans="1:13">
      <c r="A960" s="11" t="s">
        <v>732</v>
      </c>
      <c r="B960" s="11" t="s">
        <v>1106</v>
      </c>
      <c r="C960" s="11" t="s">
        <v>1112</v>
      </c>
      <c r="D960" s="12" t="s">
        <v>2823</v>
      </c>
      <c r="E960" s="10" t="s">
        <v>2859</v>
      </c>
      <c r="F960" s="13">
        <v>15</v>
      </c>
      <c r="G960" s="13">
        <v>15</v>
      </c>
      <c r="H960" s="13"/>
      <c r="I960" s="13">
        <v>15</v>
      </c>
      <c r="J960" s="13">
        <v>15</v>
      </c>
      <c r="K960" s="13">
        <v>15</v>
      </c>
      <c r="L960" s="13"/>
      <c r="M960" s="14" t="s">
        <v>1442</v>
      </c>
    </row>
    <row r="961" ht="22.75" customHeight="1" spans="1:13">
      <c r="A961" s="11" t="s">
        <v>732</v>
      </c>
      <c r="B961" s="11" t="s">
        <v>1106</v>
      </c>
      <c r="C961" s="11" t="s">
        <v>1112</v>
      </c>
      <c r="D961" s="12" t="s">
        <v>2823</v>
      </c>
      <c r="E961" s="10" t="s">
        <v>2860</v>
      </c>
      <c r="F961" s="13">
        <v>15</v>
      </c>
      <c r="G961" s="13">
        <v>15</v>
      </c>
      <c r="H961" s="13"/>
      <c r="I961" s="13">
        <v>15</v>
      </c>
      <c r="J961" s="13">
        <v>15</v>
      </c>
      <c r="K961" s="13">
        <v>15</v>
      </c>
      <c r="L961" s="13"/>
      <c r="M961" s="14" t="s">
        <v>1441</v>
      </c>
    </row>
    <row r="962" ht="22.75" customHeight="1" spans="1:13">
      <c r="A962" s="9"/>
      <c r="B962" s="9"/>
      <c r="C962" s="9"/>
      <c r="D962" s="10" t="s">
        <v>2861</v>
      </c>
      <c r="E962" s="10" t="s">
        <v>2862</v>
      </c>
      <c r="F962" s="8">
        <v>681.488376</v>
      </c>
      <c r="G962" s="8">
        <v>649.988376</v>
      </c>
      <c r="H962" s="8">
        <v>31.5</v>
      </c>
      <c r="I962" s="8">
        <v>681.488376</v>
      </c>
      <c r="J962" s="8">
        <v>681.488376</v>
      </c>
      <c r="K962" s="8">
        <v>681.488376</v>
      </c>
      <c r="L962" s="8">
        <v>0</v>
      </c>
      <c r="M962" s="9"/>
    </row>
    <row r="963" ht="30.9" customHeight="1" spans="1:13">
      <c r="A963" s="9"/>
      <c r="B963" s="9"/>
      <c r="C963" s="9"/>
      <c r="D963" s="10"/>
      <c r="E963" s="10" t="s">
        <v>2342</v>
      </c>
      <c r="F963" s="8">
        <v>643.688376</v>
      </c>
      <c r="G963" s="8">
        <v>643.688376</v>
      </c>
      <c r="H963" s="8"/>
      <c r="I963" s="8">
        <v>643.688376</v>
      </c>
      <c r="J963" s="8">
        <v>643.688376</v>
      </c>
      <c r="K963" s="8">
        <v>643.688376</v>
      </c>
      <c r="L963" s="8"/>
      <c r="M963" s="9"/>
    </row>
    <row r="964" ht="30.9" customHeight="1" spans="1:13">
      <c r="A964" s="9"/>
      <c r="B964" s="9"/>
      <c r="C964" s="9"/>
      <c r="D964" s="10"/>
      <c r="E964" s="10" t="s">
        <v>2346</v>
      </c>
      <c r="F964" s="8">
        <v>37.8</v>
      </c>
      <c r="G964" s="8">
        <v>6.3</v>
      </c>
      <c r="H964" s="8">
        <v>31.5</v>
      </c>
      <c r="I964" s="8">
        <v>37.8</v>
      </c>
      <c r="J964" s="8">
        <v>37.8</v>
      </c>
      <c r="K964" s="8">
        <v>37.8</v>
      </c>
      <c r="L964" s="8"/>
      <c r="M964" s="9"/>
    </row>
    <row r="965" ht="23" customHeight="1" spans="1:13">
      <c r="A965" s="11" t="s">
        <v>732</v>
      </c>
      <c r="B965" s="11" t="s">
        <v>1108</v>
      </c>
      <c r="C965" s="11" t="s">
        <v>1108</v>
      </c>
      <c r="D965" s="12" t="s">
        <v>2829</v>
      </c>
      <c r="E965" s="10" t="s">
        <v>2830</v>
      </c>
      <c r="F965" s="13">
        <v>34.2</v>
      </c>
      <c r="G965" s="13">
        <v>5.7</v>
      </c>
      <c r="H965" s="13">
        <v>28.5</v>
      </c>
      <c r="I965" s="13">
        <v>34.2</v>
      </c>
      <c r="J965" s="13">
        <v>34.2</v>
      </c>
      <c r="K965" s="13">
        <v>34.2</v>
      </c>
      <c r="L965" s="13"/>
      <c r="M965" s="14" t="s">
        <v>2831</v>
      </c>
    </row>
    <row r="966" ht="22.75" customHeight="1" spans="1:13">
      <c r="A966" s="11" t="s">
        <v>732</v>
      </c>
      <c r="B966" s="11" t="s">
        <v>1108</v>
      </c>
      <c r="C966" s="11" t="s">
        <v>1108</v>
      </c>
      <c r="D966" s="12" t="s">
        <v>2829</v>
      </c>
      <c r="E966" s="10" t="s">
        <v>2842</v>
      </c>
      <c r="F966" s="13">
        <v>3.6</v>
      </c>
      <c r="G966" s="13">
        <v>0.6</v>
      </c>
      <c r="H966" s="13">
        <v>3</v>
      </c>
      <c r="I966" s="13">
        <v>3.6</v>
      </c>
      <c r="J966" s="13">
        <v>3.6</v>
      </c>
      <c r="K966" s="13">
        <v>3.6</v>
      </c>
      <c r="L966" s="13"/>
      <c r="M966" s="14" t="s">
        <v>2843</v>
      </c>
    </row>
    <row r="967" ht="22.75" customHeight="1" spans="1:13">
      <c r="A967" s="9"/>
      <c r="B967" s="9"/>
      <c r="C967" s="9"/>
      <c r="D967" s="10" t="s">
        <v>2863</v>
      </c>
      <c r="E967" s="10" t="s">
        <v>2864</v>
      </c>
      <c r="F967" s="8">
        <v>3152.731294</v>
      </c>
      <c r="G967" s="8">
        <v>2906.931294</v>
      </c>
      <c r="H967" s="8">
        <v>245.8</v>
      </c>
      <c r="I967" s="8">
        <v>3152.731294</v>
      </c>
      <c r="J967" s="8">
        <v>3152.731294</v>
      </c>
      <c r="K967" s="8">
        <v>3152.731294</v>
      </c>
      <c r="L967" s="8">
        <v>0</v>
      </c>
      <c r="M967" s="9"/>
    </row>
    <row r="968" ht="30.9" customHeight="1" spans="1:13">
      <c r="A968" s="9"/>
      <c r="B968" s="9"/>
      <c r="C968" s="9"/>
      <c r="D968" s="10"/>
      <c r="E968" s="10" t="s">
        <v>2342</v>
      </c>
      <c r="F968" s="8">
        <v>2857.331294</v>
      </c>
      <c r="G968" s="8">
        <v>2857.331294</v>
      </c>
      <c r="H968" s="8"/>
      <c r="I968" s="8">
        <v>2857.331294</v>
      </c>
      <c r="J968" s="8">
        <v>2857.331294</v>
      </c>
      <c r="K968" s="8">
        <v>2857.331294</v>
      </c>
      <c r="L968" s="8"/>
      <c r="M968" s="9"/>
    </row>
    <row r="969" ht="30.9" customHeight="1" spans="1:13">
      <c r="A969" s="9"/>
      <c r="B969" s="9"/>
      <c r="C969" s="9"/>
      <c r="D969" s="10"/>
      <c r="E969" s="10" t="s">
        <v>2346</v>
      </c>
      <c r="F969" s="8">
        <v>295.4</v>
      </c>
      <c r="G969" s="8">
        <v>49.6</v>
      </c>
      <c r="H969" s="8">
        <v>245.8</v>
      </c>
      <c r="I969" s="8">
        <v>295.4</v>
      </c>
      <c r="J969" s="8">
        <v>295.4</v>
      </c>
      <c r="K969" s="8">
        <v>295.4</v>
      </c>
      <c r="L969" s="8"/>
      <c r="M969" s="9"/>
    </row>
    <row r="970" ht="22.75" customHeight="1" spans="1:13">
      <c r="A970" s="11" t="s">
        <v>732</v>
      </c>
      <c r="B970" s="11" t="s">
        <v>1108</v>
      </c>
      <c r="C970" s="11" t="s">
        <v>1108</v>
      </c>
      <c r="D970" s="12" t="s">
        <v>2829</v>
      </c>
      <c r="E970" s="10" t="s">
        <v>2830</v>
      </c>
      <c r="F970" s="13">
        <v>286.2</v>
      </c>
      <c r="G970" s="13">
        <v>48.1</v>
      </c>
      <c r="H970" s="13">
        <v>238.1</v>
      </c>
      <c r="I970" s="13">
        <v>286.2</v>
      </c>
      <c r="J970" s="13">
        <v>286.2</v>
      </c>
      <c r="K970" s="13">
        <v>286.2</v>
      </c>
      <c r="L970" s="13"/>
      <c r="M970" s="14" t="s">
        <v>2831</v>
      </c>
    </row>
    <row r="971" ht="22.75" customHeight="1" spans="1:13">
      <c r="A971" s="11" t="s">
        <v>732</v>
      </c>
      <c r="B971" s="11" t="s">
        <v>1108</v>
      </c>
      <c r="C971" s="11" t="s">
        <v>1108</v>
      </c>
      <c r="D971" s="12" t="s">
        <v>2829</v>
      </c>
      <c r="E971" s="10" t="s">
        <v>2842</v>
      </c>
      <c r="F971" s="13">
        <v>9.2</v>
      </c>
      <c r="G971" s="13">
        <v>1.5</v>
      </c>
      <c r="H971" s="13">
        <v>7.7</v>
      </c>
      <c r="I971" s="13">
        <v>9.2</v>
      </c>
      <c r="J971" s="13">
        <v>9.2</v>
      </c>
      <c r="K971" s="13">
        <v>9.2</v>
      </c>
      <c r="L971" s="13"/>
      <c r="M971" s="14" t="s">
        <v>2843</v>
      </c>
    </row>
    <row r="972" ht="22.75" customHeight="1" spans="1:13">
      <c r="A972" s="9"/>
      <c r="B972" s="9"/>
      <c r="C972" s="9"/>
      <c r="D972" s="10" t="s">
        <v>2865</v>
      </c>
      <c r="E972" s="10" t="s">
        <v>2866</v>
      </c>
      <c r="F972" s="8">
        <v>696.21088</v>
      </c>
      <c r="G972" s="8">
        <v>638.51088</v>
      </c>
      <c r="H972" s="8">
        <v>57.7</v>
      </c>
      <c r="I972" s="8">
        <v>696.21088</v>
      </c>
      <c r="J972" s="8">
        <v>696.21088</v>
      </c>
      <c r="K972" s="8">
        <v>696.21088</v>
      </c>
      <c r="L972" s="8">
        <v>0</v>
      </c>
      <c r="M972" s="9"/>
    </row>
    <row r="973" ht="30.9" customHeight="1" spans="1:13">
      <c r="A973" s="9"/>
      <c r="B973" s="9"/>
      <c r="C973" s="9"/>
      <c r="D973" s="10"/>
      <c r="E973" s="10" t="s">
        <v>2342</v>
      </c>
      <c r="F973" s="8">
        <v>626.91088</v>
      </c>
      <c r="G973" s="8">
        <v>626.91088</v>
      </c>
      <c r="H973" s="8"/>
      <c r="I973" s="8">
        <v>626.91088</v>
      </c>
      <c r="J973" s="8">
        <v>626.91088</v>
      </c>
      <c r="K973" s="8">
        <v>626.91088</v>
      </c>
      <c r="L973" s="8"/>
      <c r="M973" s="9"/>
    </row>
    <row r="974" ht="30.9" customHeight="1" spans="1:13">
      <c r="A974" s="9"/>
      <c r="B974" s="9"/>
      <c r="C974" s="9"/>
      <c r="D974" s="10"/>
      <c r="E974" s="10" t="s">
        <v>2346</v>
      </c>
      <c r="F974" s="8">
        <v>69.3</v>
      </c>
      <c r="G974" s="8">
        <v>11.6</v>
      </c>
      <c r="H974" s="8">
        <v>57.7</v>
      </c>
      <c r="I974" s="8">
        <v>69.3</v>
      </c>
      <c r="J974" s="8">
        <v>69.3</v>
      </c>
      <c r="K974" s="8">
        <v>69.3</v>
      </c>
      <c r="L974" s="8"/>
      <c r="M974" s="9"/>
    </row>
    <row r="975" ht="22.75" customHeight="1" spans="1:13">
      <c r="A975" s="11" t="s">
        <v>732</v>
      </c>
      <c r="B975" s="11" t="s">
        <v>1108</v>
      </c>
      <c r="C975" s="11" t="s">
        <v>1108</v>
      </c>
      <c r="D975" s="12" t="s">
        <v>2829</v>
      </c>
      <c r="E975" s="10" t="s">
        <v>2830</v>
      </c>
      <c r="F975" s="13">
        <v>65.1</v>
      </c>
      <c r="G975" s="13">
        <v>10.9</v>
      </c>
      <c r="H975" s="13">
        <v>54.2</v>
      </c>
      <c r="I975" s="13">
        <v>65.1</v>
      </c>
      <c r="J975" s="13">
        <v>65.1</v>
      </c>
      <c r="K975" s="13">
        <v>65.1</v>
      </c>
      <c r="L975" s="13"/>
      <c r="M975" s="14" t="s">
        <v>2831</v>
      </c>
    </row>
    <row r="976" ht="22.75" customHeight="1" spans="1:13">
      <c r="A976" s="11" t="s">
        <v>732</v>
      </c>
      <c r="B976" s="11" t="s">
        <v>1108</v>
      </c>
      <c r="C976" s="11" t="s">
        <v>1108</v>
      </c>
      <c r="D976" s="12" t="s">
        <v>2829</v>
      </c>
      <c r="E976" s="10" t="s">
        <v>2842</v>
      </c>
      <c r="F976" s="13">
        <v>4.2</v>
      </c>
      <c r="G976" s="13">
        <v>0.7</v>
      </c>
      <c r="H976" s="13">
        <v>3.5</v>
      </c>
      <c r="I976" s="13">
        <v>4.2</v>
      </c>
      <c r="J976" s="13">
        <v>4.2</v>
      </c>
      <c r="K976" s="13">
        <v>4.2</v>
      </c>
      <c r="L976" s="13"/>
      <c r="M976" s="14" t="s">
        <v>2843</v>
      </c>
    </row>
    <row r="977" ht="22.75" customHeight="1" spans="1:13">
      <c r="A977" s="9"/>
      <c r="B977" s="9"/>
      <c r="C977" s="9"/>
      <c r="D977" s="10" t="s">
        <v>2867</v>
      </c>
      <c r="E977" s="10" t="s">
        <v>2868</v>
      </c>
      <c r="F977" s="8">
        <v>469.616542</v>
      </c>
      <c r="G977" s="8">
        <v>448.716542</v>
      </c>
      <c r="H977" s="8">
        <v>20.9</v>
      </c>
      <c r="I977" s="8">
        <v>469.616542</v>
      </c>
      <c r="J977" s="8">
        <v>469.616542</v>
      </c>
      <c r="K977" s="8">
        <v>469.616542</v>
      </c>
      <c r="L977" s="8">
        <v>0</v>
      </c>
      <c r="M977" s="9"/>
    </row>
    <row r="978" ht="30.9" customHeight="1" spans="1:13">
      <c r="A978" s="9"/>
      <c r="B978" s="9"/>
      <c r="C978" s="9"/>
      <c r="D978" s="10"/>
      <c r="E978" s="10" t="s">
        <v>2342</v>
      </c>
      <c r="F978" s="8">
        <v>444.516542</v>
      </c>
      <c r="G978" s="8">
        <v>444.516542</v>
      </c>
      <c r="H978" s="8"/>
      <c r="I978" s="8">
        <v>444.516542</v>
      </c>
      <c r="J978" s="8">
        <v>444.516542</v>
      </c>
      <c r="K978" s="8">
        <v>444.516542</v>
      </c>
      <c r="L978" s="8"/>
      <c r="M978" s="9"/>
    </row>
    <row r="979" ht="30.9" customHeight="1" spans="1:13">
      <c r="A979" s="9"/>
      <c r="B979" s="9"/>
      <c r="C979" s="9"/>
      <c r="D979" s="10"/>
      <c r="E979" s="10" t="s">
        <v>2346</v>
      </c>
      <c r="F979" s="8">
        <v>25.1</v>
      </c>
      <c r="G979" s="8">
        <v>4.2</v>
      </c>
      <c r="H979" s="8">
        <v>20.9</v>
      </c>
      <c r="I979" s="8">
        <v>25.1</v>
      </c>
      <c r="J979" s="8">
        <v>25.1</v>
      </c>
      <c r="K979" s="8">
        <v>25.1</v>
      </c>
      <c r="L979" s="8"/>
      <c r="M979" s="9"/>
    </row>
    <row r="980" ht="22.75" customHeight="1" spans="1:13">
      <c r="A980" s="11" t="s">
        <v>732</v>
      </c>
      <c r="B980" s="11" t="s">
        <v>1108</v>
      </c>
      <c r="C980" s="11" t="s">
        <v>1108</v>
      </c>
      <c r="D980" s="12" t="s">
        <v>2829</v>
      </c>
      <c r="E980" s="10" t="s">
        <v>2830</v>
      </c>
      <c r="F980" s="13">
        <v>21.1</v>
      </c>
      <c r="G980" s="13">
        <v>3.5</v>
      </c>
      <c r="H980" s="13">
        <v>17.6</v>
      </c>
      <c r="I980" s="13">
        <v>21.1</v>
      </c>
      <c r="J980" s="13">
        <v>21.1</v>
      </c>
      <c r="K980" s="13">
        <v>21.1</v>
      </c>
      <c r="L980" s="13"/>
      <c r="M980" s="14" t="s">
        <v>2831</v>
      </c>
    </row>
    <row r="981" ht="22.75" customHeight="1" spans="1:13">
      <c r="A981" s="11" t="s">
        <v>732</v>
      </c>
      <c r="B981" s="11" t="s">
        <v>1108</v>
      </c>
      <c r="C981" s="11" t="s">
        <v>1108</v>
      </c>
      <c r="D981" s="12" t="s">
        <v>2829</v>
      </c>
      <c r="E981" s="10" t="s">
        <v>2842</v>
      </c>
      <c r="F981" s="13">
        <v>4</v>
      </c>
      <c r="G981" s="13">
        <v>0.7</v>
      </c>
      <c r="H981" s="13">
        <v>3.3</v>
      </c>
      <c r="I981" s="13">
        <v>4</v>
      </c>
      <c r="J981" s="13">
        <v>4</v>
      </c>
      <c r="K981" s="13">
        <v>4</v>
      </c>
      <c r="L981" s="13"/>
      <c r="M981" s="14" t="s">
        <v>2843</v>
      </c>
    </row>
    <row r="982" ht="22.75" customHeight="1" spans="1:13">
      <c r="A982" s="9"/>
      <c r="B982" s="9"/>
      <c r="C982" s="9"/>
      <c r="D982" s="10" t="s">
        <v>2869</v>
      </c>
      <c r="E982" s="10" t="s">
        <v>2870</v>
      </c>
      <c r="F982" s="8">
        <v>664.844464</v>
      </c>
      <c r="G982" s="8">
        <v>641.834464</v>
      </c>
      <c r="H982" s="8">
        <v>23.01</v>
      </c>
      <c r="I982" s="8">
        <v>664.844464</v>
      </c>
      <c r="J982" s="8">
        <v>664.844464</v>
      </c>
      <c r="K982" s="8">
        <v>664.844464</v>
      </c>
      <c r="L982" s="8">
        <v>0</v>
      </c>
      <c r="M982" s="9"/>
    </row>
    <row r="983" ht="30.9" customHeight="1" spans="1:13">
      <c r="A983" s="9"/>
      <c r="B983" s="9"/>
      <c r="C983" s="9"/>
      <c r="D983" s="10"/>
      <c r="E983" s="10" t="s">
        <v>2342</v>
      </c>
      <c r="F983" s="8">
        <v>637.194464</v>
      </c>
      <c r="G983" s="8">
        <v>637.194464</v>
      </c>
      <c r="H983" s="8"/>
      <c r="I983" s="8">
        <v>637.194464</v>
      </c>
      <c r="J983" s="8">
        <v>637.194464</v>
      </c>
      <c r="K983" s="8">
        <v>637.194464</v>
      </c>
      <c r="L983" s="8"/>
      <c r="M983" s="9"/>
    </row>
    <row r="984" ht="30.9" customHeight="1" spans="1:13">
      <c r="A984" s="9"/>
      <c r="B984" s="9"/>
      <c r="C984" s="9"/>
      <c r="D984" s="10"/>
      <c r="E984" s="10" t="s">
        <v>2346</v>
      </c>
      <c r="F984" s="8">
        <v>27.65</v>
      </c>
      <c r="G984" s="8">
        <v>4.64</v>
      </c>
      <c r="H984" s="8">
        <v>23.01</v>
      </c>
      <c r="I984" s="8">
        <v>27.65</v>
      </c>
      <c r="J984" s="8">
        <v>27.65</v>
      </c>
      <c r="K984" s="8">
        <v>27.65</v>
      </c>
      <c r="L984" s="8"/>
      <c r="M984" s="9"/>
    </row>
    <row r="985" ht="22.75" customHeight="1" spans="1:13">
      <c r="A985" s="11" t="s">
        <v>732</v>
      </c>
      <c r="B985" s="11" t="s">
        <v>1108</v>
      </c>
      <c r="C985" s="11" t="s">
        <v>1108</v>
      </c>
      <c r="D985" s="12" t="s">
        <v>2829</v>
      </c>
      <c r="E985" s="10" t="s">
        <v>2830</v>
      </c>
      <c r="F985" s="13">
        <v>27.65</v>
      </c>
      <c r="G985" s="13">
        <v>4.64</v>
      </c>
      <c r="H985" s="13">
        <v>23.01</v>
      </c>
      <c r="I985" s="13">
        <v>27.65</v>
      </c>
      <c r="J985" s="13">
        <v>27.65</v>
      </c>
      <c r="K985" s="13">
        <v>27.65</v>
      </c>
      <c r="L985" s="13"/>
      <c r="M985" s="14" t="s">
        <v>2831</v>
      </c>
    </row>
    <row r="986" ht="22.75" customHeight="1" spans="1:13">
      <c r="A986" s="9"/>
      <c r="B986" s="9"/>
      <c r="C986" s="9"/>
      <c r="D986" s="10" t="s">
        <v>2871</v>
      </c>
      <c r="E986" s="10" t="s">
        <v>2872</v>
      </c>
      <c r="F986" s="8">
        <v>559.9657</v>
      </c>
      <c r="G986" s="8">
        <v>524.0857</v>
      </c>
      <c r="H986" s="8">
        <v>35.88</v>
      </c>
      <c r="I986" s="8">
        <v>559.9657</v>
      </c>
      <c r="J986" s="8">
        <v>559.9657</v>
      </c>
      <c r="K986" s="8">
        <v>559.9657</v>
      </c>
      <c r="L986" s="8">
        <v>0</v>
      </c>
      <c r="M986" s="9"/>
    </row>
    <row r="987" ht="30.9" customHeight="1" spans="1:13">
      <c r="A987" s="9"/>
      <c r="B987" s="9"/>
      <c r="C987" s="9"/>
      <c r="D987" s="10"/>
      <c r="E987" s="10" t="s">
        <v>2342</v>
      </c>
      <c r="F987" s="8">
        <v>516.8357</v>
      </c>
      <c r="G987" s="8">
        <v>516.8357</v>
      </c>
      <c r="H987" s="8"/>
      <c r="I987" s="8">
        <v>516.8357</v>
      </c>
      <c r="J987" s="8">
        <v>516.8357</v>
      </c>
      <c r="K987" s="8">
        <v>516.8357</v>
      </c>
      <c r="L987" s="8"/>
      <c r="M987" s="9"/>
    </row>
    <row r="988" ht="30.9" customHeight="1" spans="1:13">
      <c r="A988" s="9"/>
      <c r="B988" s="9"/>
      <c r="C988" s="9"/>
      <c r="D988" s="10"/>
      <c r="E988" s="10" t="s">
        <v>2346</v>
      </c>
      <c r="F988" s="8">
        <v>43.13</v>
      </c>
      <c r="G988" s="8">
        <v>7.25</v>
      </c>
      <c r="H988" s="8">
        <v>35.88</v>
      </c>
      <c r="I988" s="8">
        <v>43.13</v>
      </c>
      <c r="J988" s="8">
        <v>43.13</v>
      </c>
      <c r="K988" s="8">
        <v>43.13</v>
      </c>
      <c r="L988" s="8"/>
      <c r="M988" s="9"/>
    </row>
    <row r="989" ht="22.75" customHeight="1" spans="1:13">
      <c r="A989" s="11" t="s">
        <v>732</v>
      </c>
      <c r="B989" s="11" t="s">
        <v>1108</v>
      </c>
      <c r="C989" s="11" t="s">
        <v>1108</v>
      </c>
      <c r="D989" s="12" t="s">
        <v>2829</v>
      </c>
      <c r="E989" s="10" t="s">
        <v>2830</v>
      </c>
      <c r="F989" s="13">
        <v>43.13</v>
      </c>
      <c r="G989" s="13">
        <v>7.25</v>
      </c>
      <c r="H989" s="13">
        <v>35.88</v>
      </c>
      <c r="I989" s="13">
        <v>43.13</v>
      </c>
      <c r="J989" s="13">
        <v>43.13</v>
      </c>
      <c r="K989" s="13">
        <v>43.13</v>
      </c>
      <c r="L989" s="13"/>
      <c r="M989" s="14" t="s">
        <v>2831</v>
      </c>
    </row>
    <row r="990" ht="22.75" customHeight="1" spans="1:13">
      <c r="A990" s="9"/>
      <c r="B990" s="9"/>
      <c r="C990" s="9"/>
      <c r="D990" s="10" t="s">
        <v>2873</v>
      </c>
      <c r="E990" s="10" t="s">
        <v>2874</v>
      </c>
      <c r="F990" s="8">
        <v>1235.859603</v>
      </c>
      <c r="G990" s="8">
        <v>1138.459603</v>
      </c>
      <c r="H990" s="8">
        <v>97.4</v>
      </c>
      <c r="I990" s="8">
        <v>1235.859603</v>
      </c>
      <c r="J990" s="8">
        <v>1235.859603</v>
      </c>
      <c r="K990" s="8">
        <v>1235.859603</v>
      </c>
      <c r="L990" s="8">
        <v>0</v>
      </c>
      <c r="M990" s="9"/>
    </row>
    <row r="991" ht="30.9" customHeight="1" spans="1:13">
      <c r="A991" s="9"/>
      <c r="B991" s="9"/>
      <c r="C991" s="9"/>
      <c r="D991" s="10"/>
      <c r="E991" s="10" t="s">
        <v>2342</v>
      </c>
      <c r="F991" s="8">
        <v>1118.789603</v>
      </c>
      <c r="G991" s="8">
        <v>1118.789603</v>
      </c>
      <c r="H991" s="8"/>
      <c r="I991" s="8">
        <v>1118.789603</v>
      </c>
      <c r="J991" s="8">
        <v>1118.789603</v>
      </c>
      <c r="K991" s="8">
        <v>1118.789603</v>
      </c>
      <c r="L991" s="8"/>
      <c r="M991" s="9"/>
    </row>
    <row r="992" ht="30.9" customHeight="1" spans="1:13">
      <c r="A992" s="9"/>
      <c r="B992" s="9"/>
      <c r="C992" s="9"/>
      <c r="D992" s="10"/>
      <c r="E992" s="10" t="s">
        <v>2346</v>
      </c>
      <c r="F992" s="8">
        <v>117.07</v>
      </c>
      <c r="G992" s="8">
        <v>19.67</v>
      </c>
      <c r="H992" s="8">
        <v>97.4</v>
      </c>
      <c r="I992" s="8">
        <v>117.07</v>
      </c>
      <c r="J992" s="8">
        <v>117.07</v>
      </c>
      <c r="K992" s="8">
        <v>117.07</v>
      </c>
      <c r="L992" s="8"/>
      <c r="M992" s="9"/>
    </row>
    <row r="993" ht="22.75" customHeight="1" spans="1:13">
      <c r="A993" s="11" t="s">
        <v>732</v>
      </c>
      <c r="B993" s="11" t="s">
        <v>1108</v>
      </c>
      <c r="C993" s="11" t="s">
        <v>1108</v>
      </c>
      <c r="D993" s="12" t="s">
        <v>2829</v>
      </c>
      <c r="E993" s="10" t="s">
        <v>2830</v>
      </c>
      <c r="F993" s="13">
        <v>117.07</v>
      </c>
      <c r="G993" s="13">
        <v>19.67</v>
      </c>
      <c r="H993" s="13">
        <v>97.4</v>
      </c>
      <c r="I993" s="13">
        <v>117.07</v>
      </c>
      <c r="J993" s="13">
        <v>117.07</v>
      </c>
      <c r="K993" s="13">
        <v>117.07</v>
      </c>
      <c r="L993" s="13"/>
      <c r="M993" s="14" t="s">
        <v>2831</v>
      </c>
    </row>
    <row r="994" ht="22.75" customHeight="1" spans="1:13">
      <c r="A994" s="9"/>
      <c r="B994" s="9"/>
      <c r="C994" s="9"/>
      <c r="D994" s="10" t="s">
        <v>2875</v>
      </c>
      <c r="E994" s="10" t="s">
        <v>2876</v>
      </c>
      <c r="F994" s="8">
        <v>596.264724</v>
      </c>
      <c r="G994" s="8">
        <v>561.064724</v>
      </c>
      <c r="H994" s="8">
        <v>35.2</v>
      </c>
      <c r="I994" s="8">
        <v>596.264724</v>
      </c>
      <c r="J994" s="8">
        <v>596.264724</v>
      </c>
      <c r="K994" s="8">
        <v>596.264724</v>
      </c>
      <c r="L994" s="8">
        <v>0</v>
      </c>
      <c r="M994" s="9"/>
    </row>
    <row r="995" ht="30.9" customHeight="1" spans="1:13">
      <c r="A995" s="9"/>
      <c r="B995" s="9"/>
      <c r="C995" s="9"/>
      <c r="D995" s="10"/>
      <c r="E995" s="10" t="s">
        <v>2342</v>
      </c>
      <c r="F995" s="8">
        <v>553.964724</v>
      </c>
      <c r="G995" s="8">
        <v>553.964724</v>
      </c>
      <c r="H995" s="8"/>
      <c r="I995" s="8">
        <v>553.964724</v>
      </c>
      <c r="J995" s="8">
        <v>553.964724</v>
      </c>
      <c r="K995" s="8">
        <v>553.964724</v>
      </c>
      <c r="L995" s="8"/>
      <c r="M995" s="9"/>
    </row>
    <row r="996" ht="30.9" customHeight="1" spans="1:13">
      <c r="A996" s="9"/>
      <c r="B996" s="9"/>
      <c r="C996" s="9"/>
      <c r="D996" s="10"/>
      <c r="E996" s="10" t="s">
        <v>2346</v>
      </c>
      <c r="F996" s="8">
        <v>42.3</v>
      </c>
      <c r="G996" s="8">
        <v>7.1</v>
      </c>
      <c r="H996" s="8">
        <v>35.2</v>
      </c>
      <c r="I996" s="8">
        <v>42.3</v>
      </c>
      <c r="J996" s="8">
        <v>42.3</v>
      </c>
      <c r="K996" s="8">
        <v>42.3</v>
      </c>
      <c r="L996" s="8"/>
      <c r="M996" s="9"/>
    </row>
    <row r="997" ht="22.75" customHeight="1" spans="1:13">
      <c r="A997" s="11" t="s">
        <v>732</v>
      </c>
      <c r="B997" s="11" t="s">
        <v>1108</v>
      </c>
      <c r="C997" s="11" t="s">
        <v>1108</v>
      </c>
      <c r="D997" s="12" t="s">
        <v>2829</v>
      </c>
      <c r="E997" s="10" t="s">
        <v>2830</v>
      </c>
      <c r="F997" s="13">
        <v>37.5</v>
      </c>
      <c r="G997" s="13">
        <v>6.3</v>
      </c>
      <c r="H997" s="13">
        <v>31.2</v>
      </c>
      <c r="I997" s="13">
        <v>37.5</v>
      </c>
      <c r="J997" s="13">
        <v>37.5</v>
      </c>
      <c r="K997" s="13">
        <v>37.5</v>
      </c>
      <c r="L997" s="13"/>
      <c r="M997" s="14" t="s">
        <v>2831</v>
      </c>
    </row>
    <row r="998" ht="22.75" customHeight="1" spans="1:13">
      <c r="A998" s="11" t="s">
        <v>732</v>
      </c>
      <c r="B998" s="11" t="s">
        <v>1108</v>
      </c>
      <c r="C998" s="11" t="s">
        <v>1108</v>
      </c>
      <c r="D998" s="12" t="s">
        <v>2829</v>
      </c>
      <c r="E998" s="10" t="s">
        <v>2842</v>
      </c>
      <c r="F998" s="13">
        <v>4.8</v>
      </c>
      <c r="G998" s="13">
        <v>0.8</v>
      </c>
      <c r="H998" s="13">
        <v>4</v>
      </c>
      <c r="I998" s="13">
        <v>4.8</v>
      </c>
      <c r="J998" s="13">
        <v>4.8</v>
      </c>
      <c r="K998" s="13">
        <v>4.8</v>
      </c>
      <c r="L998" s="13"/>
      <c r="M998" s="14" t="s">
        <v>2843</v>
      </c>
    </row>
    <row r="999" ht="22.75" customHeight="1" spans="1:13">
      <c r="A999" s="9"/>
      <c r="B999" s="9"/>
      <c r="C999" s="9"/>
      <c r="D999" s="10" t="s">
        <v>2877</v>
      </c>
      <c r="E999" s="10" t="s">
        <v>2878</v>
      </c>
      <c r="F999" s="8">
        <v>461.762008</v>
      </c>
      <c r="G999" s="8">
        <v>451.822008</v>
      </c>
      <c r="H999" s="8">
        <v>9.94</v>
      </c>
      <c r="I999" s="8">
        <v>461.762008</v>
      </c>
      <c r="J999" s="8">
        <v>461.762008</v>
      </c>
      <c r="K999" s="8">
        <v>461.762008</v>
      </c>
      <c r="L999" s="8">
        <v>0</v>
      </c>
      <c r="M999" s="9"/>
    </row>
    <row r="1000" ht="30.9" customHeight="1" spans="1:13">
      <c r="A1000" s="9"/>
      <c r="B1000" s="9"/>
      <c r="C1000" s="9"/>
      <c r="D1000" s="10"/>
      <c r="E1000" s="10" t="s">
        <v>2342</v>
      </c>
      <c r="F1000" s="8">
        <v>449.812008</v>
      </c>
      <c r="G1000" s="8">
        <v>449.812008</v>
      </c>
      <c r="H1000" s="8"/>
      <c r="I1000" s="8">
        <v>449.812008</v>
      </c>
      <c r="J1000" s="8">
        <v>449.812008</v>
      </c>
      <c r="K1000" s="8">
        <v>449.812008</v>
      </c>
      <c r="L1000" s="8"/>
      <c r="M1000" s="9"/>
    </row>
    <row r="1001" ht="30.9" customHeight="1" spans="1:13">
      <c r="A1001" s="9"/>
      <c r="B1001" s="9"/>
      <c r="C1001" s="9"/>
      <c r="D1001" s="10"/>
      <c r="E1001" s="10" t="s">
        <v>2346</v>
      </c>
      <c r="F1001" s="8">
        <v>11.95</v>
      </c>
      <c r="G1001" s="8">
        <v>2.01</v>
      </c>
      <c r="H1001" s="8">
        <v>9.94</v>
      </c>
      <c r="I1001" s="8">
        <v>11.95</v>
      </c>
      <c r="J1001" s="8">
        <v>11.95</v>
      </c>
      <c r="K1001" s="8">
        <v>11.95</v>
      </c>
      <c r="L1001" s="8"/>
      <c r="M1001" s="9"/>
    </row>
    <row r="1002" ht="22.75" customHeight="1" spans="1:13">
      <c r="A1002" s="11" t="s">
        <v>732</v>
      </c>
      <c r="B1002" s="11" t="s">
        <v>1108</v>
      </c>
      <c r="C1002" s="11" t="s">
        <v>1108</v>
      </c>
      <c r="D1002" s="12" t="s">
        <v>2829</v>
      </c>
      <c r="E1002" s="10" t="s">
        <v>2830</v>
      </c>
      <c r="F1002" s="13">
        <v>11.95</v>
      </c>
      <c r="G1002" s="13">
        <v>2.01</v>
      </c>
      <c r="H1002" s="13">
        <v>9.94</v>
      </c>
      <c r="I1002" s="13">
        <v>11.95</v>
      </c>
      <c r="J1002" s="13">
        <v>11.95</v>
      </c>
      <c r="K1002" s="13">
        <v>11.95</v>
      </c>
      <c r="L1002" s="13"/>
      <c r="M1002" s="14" t="s">
        <v>2831</v>
      </c>
    </row>
    <row r="1003" ht="22.75" customHeight="1" spans="1:13">
      <c r="A1003" s="9"/>
      <c r="B1003" s="9"/>
      <c r="C1003" s="9"/>
      <c r="D1003" s="10" t="s">
        <v>2879</v>
      </c>
      <c r="E1003" s="10" t="s">
        <v>2880</v>
      </c>
      <c r="F1003" s="8">
        <v>1318.69209</v>
      </c>
      <c r="G1003" s="8">
        <v>1257.53209</v>
      </c>
      <c r="H1003" s="8">
        <v>61.16</v>
      </c>
      <c r="I1003" s="8">
        <v>1318.69209</v>
      </c>
      <c r="J1003" s="8">
        <v>1318.69209</v>
      </c>
      <c r="K1003" s="8">
        <v>1318.69209</v>
      </c>
      <c r="L1003" s="8">
        <v>0</v>
      </c>
      <c r="M1003" s="9"/>
    </row>
    <row r="1004" ht="30.9" customHeight="1" spans="1:13">
      <c r="A1004" s="9"/>
      <c r="B1004" s="9"/>
      <c r="C1004" s="9"/>
      <c r="D1004" s="10"/>
      <c r="E1004" s="10" t="s">
        <v>2342</v>
      </c>
      <c r="F1004" s="8">
        <v>1245.18209</v>
      </c>
      <c r="G1004" s="8">
        <v>1245.18209</v>
      </c>
      <c r="H1004" s="8"/>
      <c r="I1004" s="8">
        <v>1245.18209</v>
      </c>
      <c r="J1004" s="8">
        <v>1245.18209</v>
      </c>
      <c r="K1004" s="8">
        <v>1245.18209</v>
      </c>
      <c r="L1004" s="8"/>
      <c r="M1004" s="9"/>
    </row>
    <row r="1005" ht="30.9" customHeight="1" spans="1:13">
      <c r="A1005" s="9"/>
      <c r="B1005" s="9"/>
      <c r="C1005" s="9"/>
      <c r="D1005" s="10"/>
      <c r="E1005" s="10" t="s">
        <v>2346</v>
      </c>
      <c r="F1005" s="8">
        <v>73.51</v>
      </c>
      <c r="G1005" s="8">
        <v>12.35</v>
      </c>
      <c r="H1005" s="8">
        <v>61.16</v>
      </c>
      <c r="I1005" s="8">
        <v>73.51</v>
      </c>
      <c r="J1005" s="8">
        <v>73.51</v>
      </c>
      <c r="K1005" s="8">
        <v>73.51</v>
      </c>
      <c r="L1005" s="8"/>
      <c r="M1005" s="9"/>
    </row>
    <row r="1006" ht="22.75" customHeight="1" spans="1:13">
      <c r="A1006" s="11" t="s">
        <v>732</v>
      </c>
      <c r="B1006" s="11" t="s">
        <v>1108</v>
      </c>
      <c r="C1006" s="11" t="s">
        <v>1108</v>
      </c>
      <c r="D1006" s="12" t="s">
        <v>2829</v>
      </c>
      <c r="E1006" s="10" t="s">
        <v>2830</v>
      </c>
      <c r="F1006" s="13">
        <v>73.51</v>
      </c>
      <c r="G1006" s="13">
        <v>12.35</v>
      </c>
      <c r="H1006" s="13">
        <v>61.16</v>
      </c>
      <c r="I1006" s="13">
        <v>73.51</v>
      </c>
      <c r="J1006" s="13">
        <v>73.51</v>
      </c>
      <c r="K1006" s="13">
        <v>73.51</v>
      </c>
      <c r="L1006" s="13"/>
      <c r="M1006" s="14" t="s">
        <v>2831</v>
      </c>
    </row>
    <row r="1007" ht="22.75" customHeight="1" spans="1:13">
      <c r="A1007" s="9"/>
      <c r="B1007" s="9"/>
      <c r="C1007" s="9"/>
      <c r="D1007" s="10" t="s">
        <v>2881</v>
      </c>
      <c r="E1007" s="10" t="s">
        <v>2882</v>
      </c>
      <c r="F1007" s="8">
        <v>787.927156</v>
      </c>
      <c r="G1007" s="8">
        <v>735.027156</v>
      </c>
      <c r="H1007" s="8">
        <v>52.9</v>
      </c>
      <c r="I1007" s="8">
        <v>787.927156</v>
      </c>
      <c r="J1007" s="8">
        <v>787.927156</v>
      </c>
      <c r="K1007" s="8">
        <v>787.927156</v>
      </c>
      <c r="L1007" s="8">
        <v>0</v>
      </c>
      <c r="M1007" s="9"/>
    </row>
    <row r="1008" ht="30.9" customHeight="1" spans="1:13">
      <c r="A1008" s="9"/>
      <c r="B1008" s="9"/>
      <c r="C1008" s="9"/>
      <c r="D1008" s="10"/>
      <c r="E1008" s="10" t="s">
        <v>2342</v>
      </c>
      <c r="F1008" s="8">
        <v>724.327156</v>
      </c>
      <c r="G1008" s="8">
        <v>724.327156</v>
      </c>
      <c r="H1008" s="8"/>
      <c r="I1008" s="8">
        <v>724.327156</v>
      </c>
      <c r="J1008" s="8">
        <v>724.327156</v>
      </c>
      <c r="K1008" s="8">
        <v>724.327156</v>
      </c>
      <c r="L1008" s="8"/>
      <c r="M1008" s="9"/>
    </row>
    <row r="1009" ht="30.9" customHeight="1" spans="1:13">
      <c r="A1009" s="9"/>
      <c r="B1009" s="9"/>
      <c r="C1009" s="9"/>
      <c r="D1009" s="10"/>
      <c r="E1009" s="10" t="s">
        <v>2346</v>
      </c>
      <c r="F1009" s="8">
        <v>63.6</v>
      </c>
      <c r="G1009" s="8">
        <v>10.7</v>
      </c>
      <c r="H1009" s="8">
        <v>52.9</v>
      </c>
      <c r="I1009" s="8">
        <v>63.6</v>
      </c>
      <c r="J1009" s="8">
        <v>63.6</v>
      </c>
      <c r="K1009" s="8">
        <v>63.6</v>
      </c>
      <c r="L1009" s="8"/>
      <c r="M1009" s="9"/>
    </row>
    <row r="1010" ht="22.75" customHeight="1" spans="1:13">
      <c r="A1010" s="11" t="s">
        <v>732</v>
      </c>
      <c r="B1010" s="11" t="s">
        <v>1108</v>
      </c>
      <c r="C1010" s="11" t="s">
        <v>1108</v>
      </c>
      <c r="D1010" s="12" t="s">
        <v>2829</v>
      </c>
      <c r="E1010" s="10" t="s">
        <v>2830</v>
      </c>
      <c r="F1010" s="13">
        <v>60.2</v>
      </c>
      <c r="G1010" s="13">
        <v>10.1</v>
      </c>
      <c r="H1010" s="13">
        <v>50.1</v>
      </c>
      <c r="I1010" s="13">
        <v>60.2</v>
      </c>
      <c r="J1010" s="13">
        <v>60.2</v>
      </c>
      <c r="K1010" s="13">
        <v>60.2</v>
      </c>
      <c r="L1010" s="13"/>
      <c r="M1010" s="14" t="s">
        <v>2831</v>
      </c>
    </row>
    <row r="1011" ht="22.75" customHeight="1" spans="1:13">
      <c r="A1011" s="11" t="s">
        <v>732</v>
      </c>
      <c r="B1011" s="11" t="s">
        <v>1108</v>
      </c>
      <c r="C1011" s="11" t="s">
        <v>1108</v>
      </c>
      <c r="D1011" s="12" t="s">
        <v>2829</v>
      </c>
      <c r="E1011" s="10" t="s">
        <v>2842</v>
      </c>
      <c r="F1011" s="13">
        <v>3.4</v>
      </c>
      <c r="G1011" s="13">
        <v>0.6</v>
      </c>
      <c r="H1011" s="13">
        <v>2.8</v>
      </c>
      <c r="I1011" s="13">
        <v>3.4</v>
      </c>
      <c r="J1011" s="13">
        <v>3.4</v>
      </c>
      <c r="K1011" s="13">
        <v>3.4</v>
      </c>
      <c r="L1011" s="13"/>
      <c r="M1011" s="14" t="s">
        <v>2843</v>
      </c>
    </row>
    <row r="1012" ht="22.75" customHeight="1" spans="1:13">
      <c r="A1012" s="9"/>
      <c r="B1012" s="9"/>
      <c r="C1012" s="9"/>
      <c r="D1012" s="10" t="s">
        <v>2883</v>
      </c>
      <c r="E1012" s="10" t="s">
        <v>2884</v>
      </c>
      <c r="F1012" s="8">
        <v>646.850428</v>
      </c>
      <c r="G1012" s="8">
        <v>608.550428</v>
      </c>
      <c r="H1012" s="8">
        <v>38.3</v>
      </c>
      <c r="I1012" s="8">
        <v>646.850428</v>
      </c>
      <c r="J1012" s="8">
        <v>646.850428</v>
      </c>
      <c r="K1012" s="8">
        <v>646.850428</v>
      </c>
      <c r="L1012" s="8">
        <v>0</v>
      </c>
      <c r="M1012" s="9"/>
    </row>
    <row r="1013" ht="30.9" customHeight="1" spans="1:13">
      <c r="A1013" s="9"/>
      <c r="B1013" s="9"/>
      <c r="C1013" s="9"/>
      <c r="D1013" s="10"/>
      <c r="E1013" s="10" t="s">
        <v>2342</v>
      </c>
      <c r="F1013" s="8">
        <v>600.850428</v>
      </c>
      <c r="G1013" s="8">
        <v>600.850428</v>
      </c>
      <c r="H1013" s="8"/>
      <c r="I1013" s="8">
        <v>600.850428</v>
      </c>
      <c r="J1013" s="8">
        <v>600.850428</v>
      </c>
      <c r="K1013" s="8">
        <v>600.850428</v>
      </c>
      <c r="L1013" s="8"/>
      <c r="M1013" s="9"/>
    </row>
    <row r="1014" ht="30.9" customHeight="1" spans="1:13">
      <c r="A1014" s="9"/>
      <c r="B1014" s="9"/>
      <c r="C1014" s="9"/>
      <c r="D1014" s="10"/>
      <c r="E1014" s="10" t="s">
        <v>2346</v>
      </c>
      <c r="F1014" s="8">
        <v>46</v>
      </c>
      <c r="G1014" s="8">
        <v>7.7</v>
      </c>
      <c r="H1014" s="8">
        <v>38.3</v>
      </c>
      <c r="I1014" s="8">
        <v>46</v>
      </c>
      <c r="J1014" s="8">
        <v>46</v>
      </c>
      <c r="K1014" s="8">
        <v>46</v>
      </c>
      <c r="L1014" s="8"/>
      <c r="M1014" s="9"/>
    </row>
    <row r="1015" ht="22.75" customHeight="1" spans="1:13">
      <c r="A1015" s="11" t="s">
        <v>732</v>
      </c>
      <c r="B1015" s="11" t="s">
        <v>1108</v>
      </c>
      <c r="C1015" s="11" t="s">
        <v>1108</v>
      </c>
      <c r="D1015" s="12" t="s">
        <v>2829</v>
      </c>
      <c r="E1015" s="10" t="s">
        <v>2830</v>
      </c>
      <c r="F1015" s="13">
        <v>43.7</v>
      </c>
      <c r="G1015" s="13">
        <v>7.3</v>
      </c>
      <c r="H1015" s="13">
        <v>36.4</v>
      </c>
      <c r="I1015" s="13">
        <v>43.7</v>
      </c>
      <c r="J1015" s="13">
        <v>43.7</v>
      </c>
      <c r="K1015" s="13">
        <v>43.7</v>
      </c>
      <c r="L1015" s="13"/>
      <c r="M1015" s="14" t="s">
        <v>2831</v>
      </c>
    </row>
    <row r="1016" ht="22.75" customHeight="1" spans="1:13">
      <c r="A1016" s="11" t="s">
        <v>732</v>
      </c>
      <c r="B1016" s="11" t="s">
        <v>1108</v>
      </c>
      <c r="C1016" s="11" t="s">
        <v>1108</v>
      </c>
      <c r="D1016" s="12" t="s">
        <v>2829</v>
      </c>
      <c r="E1016" s="10" t="s">
        <v>2842</v>
      </c>
      <c r="F1016" s="13">
        <v>2.3</v>
      </c>
      <c r="G1016" s="13">
        <v>0.4</v>
      </c>
      <c r="H1016" s="13">
        <v>1.9</v>
      </c>
      <c r="I1016" s="13">
        <v>2.3</v>
      </c>
      <c r="J1016" s="13">
        <v>2.3</v>
      </c>
      <c r="K1016" s="13">
        <v>2.3</v>
      </c>
      <c r="L1016" s="13"/>
      <c r="M1016" s="14" t="s">
        <v>2843</v>
      </c>
    </row>
    <row r="1017" ht="22.75" customHeight="1" spans="1:13">
      <c r="A1017" s="9"/>
      <c r="B1017" s="9"/>
      <c r="C1017" s="9"/>
      <c r="D1017" s="10" t="s">
        <v>2885</v>
      </c>
      <c r="E1017" s="10" t="s">
        <v>2886</v>
      </c>
      <c r="F1017" s="8">
        <v>683.070528</v>
      </c>
      <c r="G1017" s="8">
        <v>638.140528</v>
      </c>
      <c r="H1017" s="8">
        <v>44.93</v>
      </c>
      <c r="I1017" s="8">
        <v>683.070528</v>
      </c>
      <c r="J1017" s="8">
        <v>683.070528</v>
      </c>
      <c r="K1017" s="8">
        <v>683.070528</v>
      </c>
      <c r="L1017" s="8">
        <v>0</v>
      </c>
      <c r="M1017" s="9"/>
    </row>
    <row r="1018" ht="30.9" customHeight="1" spans="1:13">
      <c r="A1018" s="9"/>
      <c r="B1018" s="9"/>
      <c r="C1018" s="9"/>
      <c r="D1018" s="10"/>
      <c r="E1018" s="10" t="s">
        <v>2342</v>
      </c>
      <c r="F1018" s="8">
        <v>629.070528</v>
      </c>
      <c r="G1018" s="8">
        <v>629.070528</v>
      </c>
      <c r="H1018" s="8"/>
      <c r="I1018" s="8">
        <v>629.070528</v>
      </c>
      <c r="J1018" s="8">
        <v>629.070528</v>
      </c>
      <c r="K1018" s="8">
        <v>629.070528</v>
      </c>
      <c r="L1018" s="8"/>
      <c r="M1018" s="9"/>
    </row>
    <row r="1019" ht="30.9" customHeight="1" spans="1:13">
      <c r="A1019" s="9"/>
      <c r="B1019" s="9"/>
      <c r="C1019" s="9"/>
      <c r="D1019" s="10"/>
      <c r="E1019" s="10" t="s">
        <v>2346</v>
      </c>
      <c r="F1019" s="8">
        <v>54</v>
      </c>
      <c r="G1019" s="8">
        <v>9.07</v>
      </c>
      <c r="H1019" s="8">
        <v>44.93</v>
      </c>
      <c r="I1019" s="8">
        <v>54</v>
      </c>
      <c r="J1019" s="8">
        <v>54</v>
      </c>
      <c r="K1019" s="8">
        <v>54</v>
      </c>
      <c r="L1019" s="8"/>
      <c r="M1019" s="9"/>
    </row>
    <row r="1020" ht="22.75" customHeight="1" spans="1:13">
      <c r="A1020" s="11" t="s">
        <v>732</v>
      </c>
      <c r="B1020" s="11" t="s">
        <v>1108</v>
      </c>
      <c r="C1020" s="11" t="s">
        <v>1108</v>
      </c>
      <c r="D1020" s="12" t="s">
        <v>2829</v>
      </c>
      <c r="E1020" s="10" t="s">
        <v>2830</v>
      </c>
      <c r="F1020" s="13">
        <v>54</v>
      </c>
      <c r="G1020" s="13">
        <v>9.07</v>
      </c>
      <c r="H1020" s="13">
        <v>44.93</v>
      </c>
      <c r="I1020" s="13">
        <v>54</v>
      </c>
      <c r="J1020" s="13">
        <v>54</v>
      </c>
      <c r="K1020" s="13">
        <v>54</v>
      </c>
      <c r="L1020" s="13"/>
      <c r="M1020" s="14" t="s">
        <v>2831</v>
      </c>
    </row>
    <row r="1021" ht="22.75" customHeight="1" spans="1:13">
      <c r="A1021" s="9"/>
      <c r="B1021" s="9"/>
      <c r="C1021" s="9"/>
      <c r="D1021" s="10" t="s">
        <v>2887</v>
      </c>
      <c r="E1021" s="10" t="s">
        <v>2888</v>
      </c>
      <c r="F1021" s="8">
        <v>248.116706</v>
      </c>
      <c r="G1021" s="8">
        <v>236.116706</v>
      </c>
      <c r="H1021" s="8">
        <v>12</v>
      </c>
      <c r="I1021" s="8">
        <v>248.116706</v>
      </c>
      <c r="J1021" s="8">
        <v>248.116706</v>
      </c>
      <c r="K1021" s="8">
        <v>248.116706</v>
      </c>
      <c r="L1021" s="8">
        <v>0</v>
      </c>
      <c r="M1021" s="9"/>
    </row>
    <row r="1022" ht="30.9" customHeight="1" spans="1:13">
      <c r="A1022" s="9"/>
      <c r="B1022" s="9"/>
      <c r="C1022" s="9"/>
      <c r="D1022" s="10"/>
      <c r="E1022" s="10" t="s">
        <v>2342</v>
      </c>
      <c r="F1022" s="8">
        <v>233.716706</v>
      </c>
      <c r="G1022" s="8">
        <v>233.716706</v>
      </c>
      <c r="H1022" s="8"/>
      <c r="I1022" s="8">
        <v>233.716706</v>
      </c>
      <c r="J1022" s="8">
        <v>233.716706</v>
      </c>
      <c r="K1022" s="8">
        <v>233.716706</v>
      </c>
      <c r="L1022" s="8"/>
      <c r="M1022" s="9"/>
    </row>
    <row r="1023" ht="30.9" customHeight="1" spans="1:13">
      <c r="A1023" s="9"/>
      <c r="B1023" s="9"/>
      <c r="C1023" s="9"/>
      <c r="D1023" s="10"/>
      <c r="E1023" s="10" t="s">
        <v>2346</v>
      </c>
      <c r="F1023" s="8">
        <v>14.4</v>
      </c>
      <c r="G1023" s="8">
        <v>2.4</v>
      </c>
      <c r="H1023" s="8">
        <v>12</v>
      </c>
      <c r="I1023" s="8">
        <v>14.4</v>
      </c>
      <c r="J1023" s="8">
        <v>14.4</v>
      </c>
      <c r="K1023" s="8">
        <v>14.4</v>
      </c>
      <c r="L1023" s="8"/>
      <c r="M1023" s="9"/>
    </row>
    <row r="1024" ht="22.75" customHeight="1" spans="1:13">
      <c r="A1024" s="11" t="s">
        <v>732</v>
      </c>
      <c r="B1024" s="11" t="s">
        <v>1108</v>
      </c>
      <c r="C1024" s="11" t="s">
        <v>1108</v>
      </c>
      <c r="D1024" s="12" t="s">
        <v>2829</v>
      </c>
      <c r="E1024" s="10" t="s">
        <v>2830</v>
      </c>
      <c r="F1024" s="13">
        <v>13.3</v>
      </c>
      <c r="G1024" s="13">
        <v>2.2</v>
      </c>
      <c r="H1024" s="13">
        <v>11.1</v>
      </c>
      <c r="I1024" s="13">
        <v>13.3</v>
      </c>
      <c r="J1024" s="13">
        <v>13.3</v>
      </c>
      <c r="K1024" s="13">
        <v>13.3</v>
      </c>
      <c r="L1024" s="13"/>
      <c r="M1024" s="14" t="s">
        <v>2831</v>
      </c>
    </row>
    <row r="1025" ht="22.75" customHeight="1" spans="1:13">
      <c r="A1025" s="11" t="s">
        <v>732</v>
      </c>
      <c r="B1025" s="11" t="s">
        <v>1108</v>
      </c>
      <c r="C1025" s="11" t="s">
        <v>1108</v>
      </c>
      <c r="D1025" s="12" t="s">
        <v>2829</v>
      </c>
      <c r="E1025" s="10" t="s">
        <v>2842</v>
      </c>
      <c r="F1025" s="13">
        <v>1.1</v>
      </c>
      <c r="G1025" s="13">
        <v>0.2</v>
      </c>
      <c r="H1025" s="13">
        <v>0.9</v>
      </c>
      <c r="I1025" s="13">
        <v>1.1</v>
      </c>
      <c r="J1025" s="13">
        <v>1.1</v>
      </c>
      <c r="K1025" s="13">
        <v>1.1</v>
      </c>
      <c r="L1025" s="13"/>
      <c r="M1025" s="14" t="s">
        <v>2843</v>
      </c>
    </row>
    <row r="1026" ht="22.75" customHeight="1" spans="1:13">
      <c r="A1026" s="9"/>
      <c r="B1026" s="9"/>
      <c r="C1026" s="9"/>
      <c r="D1026" s="10" t="s">
        <v>2889</v>
      </c>
      <c r="E1026" s="10" t="s">
        <v>2890</v>
      </c>
      <c r="F1026" s="8">
        <v>483.271554</v>
      </c>
      <c r="G1026" s="8">
        <v>474.041554</v>
      </c>
      <c r="H1026" s="8">
        <v>9.23</v>
      </c>
      <c r="I1026" s="8">
        <v>483.271554</v>
      </c>
      <c r="J1026" s="8">
        <v>483.271554</v>
      </c>
      <c r="K1026" s="8">
        <v>483.271554</v>
      </c>
      <c r="L1026" s="8">
        <v>0</v>
      </c>
      <c r="M1026" s="9"/>
    </row>
    <row r="1027" ht="30.9" customHeight="1" spans="1:13">
      <c r="A1027" s="9"/>
      <c r="B1027" s="9"/>
      <c r="C1027" s="9"/>
      <c r="D1027" s="10"/>
      <c r="E1027" s="10" t="s">
        <v>2342</v>
      </c>
      <c r="F1027" s="8">
        <v>472.181554</v>
      </c>
      <c r="G1027" s="8">
        <v>472.181554</v>
      </c>
      <c r="H1027" s="8"/>
      <c r="I1027" s="8">
        <v>472.181554</v>
      </c>
      <c r="J1027" s="8">
        <v>472.181554</v>
      </c>
      <c r="K1027" s="8">
        <v>472.181554</v>
      </c>
      <c r="L1027" s="8"/>
      <c r="M1027" s="9"/>
    </row>
    <row r="1028" ht="30.9" customHeight="1" spans="1:13">
      <c r="A1028" s="9"/>
      <c r="B1028" s="9"/>
      <c r="C1028" s="9"/>
      <c r="D1028" s="10"/>
      <c r="E1028" s="10" t="s">
        <v>2346</v>
      </c>
      <c r="F1028" s="8">
        <v>11.09</v>
      </c>
      <c r="G1028" s="8">
        <v>1.86</v>
      </c>
      <c r="H1028" s="8">
        <v>9.23</v>
      </c>
      <c r="I1028" s="8">
        <v>11.09</v>
      </c>
      <c r="J1028" s="8">
        <v>11.09</v>
      </c>
      <c r="K1028" s="8">
        <v>11.09</v>
      </c>
      <c r="L1028" s="8"/>
      <c r="M1028" s="9"/>
    </row>
    <row r="1029" ht="22.75" customHeight="1" spans="1:13">
      <c r="A1029" s="11" t="s">
        <v>732</v>
      </c>
      <c r="B1029" s="11" t="s">
        <v>1108</v>
      </c>
      <c r="C1029" s="11" t="s">
        <v>1108</v>
      </c>
      <c r="D1029" s="12" t="s">
        <v>2829</v>
      </c>
      <c r="E1029" s="10" t="s">
        <v>2830</v>
      </c>
      <c r="F1029" s="13">
        <v>11.09</v>
      </c>
      <c r="G1029" s="13">
        <v>1.86</v>
      </c>
      <c r="H1029" s="13">
        <v>9.23</v>
      </c>
      <c r="I1029" s="13">
        <v>11.09</v>
      </c>
      <c r="J1029" s="13">
        <v>11.09</v>
      </c>
      <c r="K1029" s="13">
        <v>11.09</v>
      </c>
      <c r="L1029" s="13"/>
      <c r="M1029" s="14" t="s">
        <v>2831</v>
      </c>
    </row>
    <row r="1030" ht="22.75" customHeight="1" spans="1:13">
      <c r="A1030" s="9"/>
      <c r="B1030" s="9"/>
      <c r="C1030" s="9"/>
      <c r="D1030" s="10" t="s">
        <v>2891</v>
      </c>
      <c r="E1030" s="10" t="s">
        <v>2892</v>
      </c>
      <c r="F1030" s="8">
        <v>942.056656</v>
      </c>
      <c r="G1030" s="8">
        <v>884.556656</v>
      </c>
      <c r="H1030" s="8">
        <v>57.5</v>
      </c>
      <c r="I1030" s="8">
        <v>942.056656</v>
      </c>
      <c r="J1030" s="8">
        <v>942.056656</v>
      </c>
      <c r="K1030" s="8">
        <v>942.056656</v>
      </c>
      <c r="L1030" s="8">
        <v>0</v>
      </c>
      <c r="M1030" s="9"/>
    </row>
    <row r="1031" ht="30.9" customHeight="1" spans="1:13">
      <c r="A1031" s="9"/>
      <c r="B1031" s="9"/>
      <c r="C1031" s="9"/>
      <c r="D1031" s="10"/>
      <c r="E1031" s="10" t="s">
        <v>2342</v>
      </c>
      <c r="F1031" s="8">
        <v>872.956656</v>
      </c>
      <c r="G1031" s="8">
        <v>872.956656</v>
      </c>
      <c r="H1031" s="8"/>
      <c r="I1031" s="8">
        <v>872.956656</v>
      </c>
      <c r="J1031" s="8">
        <v>872.956656</v>
      </c>
      <c r="K1031" s="8">
        <v>872.956656</v>
      </c>
      <c r="L1031" s="8"/>
      <c r="M1031" s="9"/>
    </row>
    <row r="1032" ht="30.9" customHeight="1" spans="1:13">
      <c r="A1032" s="9"/>
      <c r="B1032" s="9"/>
      <c r="C1032" s="9"/>
      <c r="D1032" s="10"/>
      <c r="E1032" s="10" t="s">
        <v>2346</v>
      </c>
      <c r="F1032" s="8">
        <v>69.1</v>
      </c>
      <c r="G1032" s="8">
        <v>11.6</v>
      </c>
      <c r="H1032" s="8">
        <v>57.5</v>
      </c>
      <c r="I1032" s="8">
        <v>69.1</v>
      </c>
      <c r="J1032" s="8">
        <v>69.1</v>
      </c>
      <c r="K1032" s="8">
        <v>69.1</v>
      </c>
      <c r="L1032" s="8"/>
      <c r="M1032" s="9"/>
    </row>
    <row r="1033" ht="22.75" customHeight="1" spans="1:13">
      <c r="A1033" s="11" t="s">
        <v>732</v>
      </c>
      <c r="B1033" s="11" t="s">
        <v>1108</v>
      </c>
      <c r="C1033" s="11" t="s">
        <v>1108</v>
      </c>
      <c r="D1033" s="12" t="s">
        <v>2829</v>
      </c>
      <c r="E1033" s="10" t="s">
        <v>2830</v>
      </c>
      <c r="F1033" s="13">
        <v>66.3</v>
      </c>
      <c r="G1033" s="13">
        <v>11.1</v>
      </c>
      <c r="H1033" s="13">
        <v>55.2</v>
      </c>
      <c r="I1033" s="13">
        <v>66.3</v>
      </c>
      <c r="J1033" s="13">
        <v>66.3</v>
      </c>
      <c r="K1033" s="13">
        <v>66.3</v>
      </c>
      <c r="L1033" s="13"/>
      <c r="M1033" s="14" t="s">
        <v>2831</v>
      </c>
    </row>
    <row r="1034" ht="22.75" customHeight="1" spans="1:13">
      <c r="A1034" s="11" t="s">
        <v>732</v>
      </c>
      <c r="B1034" s="11" t="s">
        <v>1108</v>
      </c>
      <c r="C1034" s="11" t="s">
        <v>1108</v>
      </c>
      <c r="D1034" s="12" t="s">
        <v>2829</v>
      </c>
      <c r="E1034" s="10" t="s">
        <v>2842</v>
      </c>
      <c r="F1034" s="13">
        <v>2.8</v>
      </c>
      <c r="G1034" s="13">
        <v>0.5</v>
      </c>
      <c r="H1034" s="13">
        <v>2.3</v>
      </c>
      <c r="I1034" s="13">
        <v>2.8</v>
      </c>
      <c r="J1034" s="13">
        <v>2.8</v>
      </c>
      <c r="K1034" s="13">
        <v>2.8</v>
      </c>
      <c r="L1034" s="13"/>
      <c r="M1034" s="14" t="s">
        <v>2843</v>
      </c>
    </row>
    <row r="1035" ht="22.75" customHeight="1" spans="1:13">
      <c r="A1035" s="9"/>
      <c r="B1035" s="9"/>
      <c r="C1035" s="9"/>
      <c r="D1035" s="10" t="s">
        <v>2893</v>
      </c>
      <c r="E1035" s="10" t="s">
        <v>2894</v>
      </c>
      <c r="F1035" s="8">
        <v>266.927506</v>
      </c>
      <c r="G1035" s="8">
        <v>255.127506</v>
      </c>
      <c r="H1035" s="8">
        <v>11.8</v>
      </c>
      <c r="I1035" s="8">
        <v>266.927506</v>
      </c>
      <c r="J1035" s="8">
        <v>266.927506</v>
      </c>
      <c r="K1035" s="8">
        <v>266.927506</v>
      </c>
      <c r="L1035" s="8">
        <v>0</v>
      </c>
      <c r="M1035" s="9"/>
    </row>
    <row r="1036" ht="30.9" customHeight="1" spans="1:13">
      <c r="A1036" s="9"/>
      <c r="B1036" s="9"/>
      <c r="C1036" s="9"/>
      <c r="D1036" s="10"/>
      <c r="E1036" s="10" t="s">
        <v>2342</v>
      </c>
      <c r="F1036" s="8">
        <v>252.747506</v>
      </c>
      <c r="G1036" s="8">
        <v>252.747506</v>
      </c>
      <c r="H1036" s="8"/>
      <c r="I1036" s="8">
        <v>252.747506</v>
      </c>
      <c r="J1036" s="8">
        <v>252.747506</v>
      </c>
      <c r="K1036" s="8">
        <v>252.747506</v>
      </c>
      <c r="L1036" s="8"/>
      <c r="M1036" s="9"/>
    </row>
    <row r="1037" ht="30.9" customHeight="1" spans="1:13">
      <c r="A1037" s="9"/>
      <c r="B1037" s="9"/>
      <c r="C1037" s="9"/>
      <c r="D1037" s="10"/>
      <c r="E1037" s="10" t="s">
        <v>2346</v>
      </c>
      <c r="F1037" s="8">
        <v>14.18</v>
      </c>
      <c r="G1037" s="8">
        <v>2.38</v>
      </c>
      <c r="H1037" s="8">
        <v>11.8</v>
      </c>
      <c r="I1037" s="8">
        <v>14.18</v>
      </c>
      <c r="J1037" s="8">
        <v>14.18</v>
      </c>
      <c r="K1037" s="8">
        <v>14.18</v>
      </c>
      <c r="L1037" s="8"/>
      <c r="M1037" s="9"/>
    </row>
    <row r="1038" ht="22.75" customHeight="1" spans="1:13">
      <c r="A1038" s="11" t="s">
        <v>732</v>
      </c>
      <c r="B1038" s="11" t="s">
        <v>1108</v>
      </c>
      <c r="C1038" s="11" t="s">
        <v>1108</v>
      </c>
      <c r="D1038" s="12" t="s">
        <v>2829</v>
      </c>
      <c r="E1038" s="10" t="s">
        <v>2830</v>
      </c>
      <c r="F1038" s="13">
        <v>14.18</v>
      </c>
      <c r="G1038" s="13">
        <v>2.38</v>
      </c>
      <c r="H1038" s="13">
        <v>11.8</v>
      </c>
      <c r="I1038" s="13">
        <v>14.18</v>
      </c>
      <c r="J1038" s="13">
        <v>14.18</v>
      </c>
      <c r="K1038" s="13">
        <v>14.18</v>
      </c>
      <c r="L1038" s="13"/>
      <c r="M1038" s="14" t="s">
        <v>2831</v>
      </c>
    </row>
    <row r="1039" ht="22.75" customHeight="1" spans="1:13">
      <c r="A1039" s="9"/>
      <c r="B1039" s="9"/>
      <c r="C1039" s="9"/>
      <c r="D1039" s="10" t="s">
        <v>2895</v>
      </c>
      <c r="E1039" s="10" t="s">
        <v>2896</v>
      </c>
      <c r="F1039" s="8">
        <v>862.336144</v>
      </c>
      <c r="G1039" s="8">
        <v>804.836144</v>
      </c>
      <c r="H1039" s="8">
        <v>57.5</v>
      </c>
      <c r="I1039" s="8">
        <v>862.336144</v>
      </c>
      <c r="J1039" s="8">
        <v>862.336144</v>
      </c>
      <c r="K1039" s="8">
        <v>862.336144</v>
      </c>
      <c r="L1039" s="8">
        <v>0</v>
      </c>
      <c r="M1039" s="9"/>
    </row>
    <row r="1040" ht="30.9" customHeight="1" spans="1:13">
      <c r="A1040" s="9"/>
      <c r="B1040" s="9"/>
      <c r="C1040" s="9"/>
      <c r="D1040" s="10"/>
      <c r="E1040" s="10" t="s">
        <v>2342</v>
      </c>
      <c r="F1040" s="8">
        <v>793.236144</v>
      </c>
      <c r="G1040" s="8">
        <v>793.236144</v>
      </c>
      <c r="H1040" s="8"/>
      <c r="I1040" s="8">
        <v>793.236144</v>
      </c>
      <c r="J1040" s="8">
        <v>793.236144</v>
      </c>
      <c r="K1040" s="8">
        <v>793.236144</v>
      </c>
      <c r="L1040" s="8"/>
      <c r="M1040" s="9"/>
    </row>
    <row r="1041" ht="30.9" customHeight="1" spans="1:13">
      <c r="A1041" s="9"/>
      <c r="B1041" s="9"/>
      <c r="C1041" s="9"/>
      <c r="D1041" s="10"/>
      <c r="E1041" s="10" t="s">
        <v>2346</v>
      </c>
      <c r="F1041" s="8">
        <v>69.1</v>
      </c>
      <c r="G1041" s="8">
        <v>11.6</v>
      </c>
      <c r="H1041" s="8">
        <v>57.5</v>
      </c>
      <c r="I1041" s="8">
        <v>69.1</v>
      </c>
      <c r="J1041" s="8">
        <v>69.1</v>
      </c>
      <c r="K1041" s="8">
        <v>69.1</v>
      </c>
      <c r="L1041" s="8"/>
      <c r="M1041" s="9"/>
    </row>
    <row r="1042" ht="22.75" customHeight="1" spans="1:13">
      <c r="A1042" s="11" t="s">
        <v>732</v>
      </c>
      <c r="B1042" s="11" t="s">
        <v>1108</v>
      </c>
      <c r="C1042" s="11" t="s">
        <v>1108</v>
      </c>
      <c r="D1042" s="12" t="s">
        <v>2829</v>
      </c>
      <c r="E1042" s="10" t="s">
        <v>2830</v>
      </c>
      <c r="F1042" s="13">
        <v>66</v>
      </c>
      <c r="G1042" s="13">
        <v>11.1</v>
      </c>
      <c r="H1042" s="13">
        <v>54.9</v>
      </c>
      <c r="I1042" s="13">
        <v>66</v>
      </c>
      <c r="J1042" s="13">
        <v>66</v>
      </c>
      <c r="K1042" s="13">
        <v>66</v>
      </c>
      <c r="L1042" s="13"/>
      <c r="M1042" s="14" t="s">
        <v>2831</v>
      </c>
    </row>
    <row r="1043" ht="22.75" customHeight="1" spans="1:13">
      <c r="A1043" s="11" t="s">
        <v>732</v>
      </c>
      <c r="B1043" s="11" t="s">
        <v>1108</v>
      </c>
      <c r="C1043" s="11" t="s">
        <v>1108</v>
      </c>
      <c r="D1043" s="12" t="s">
        <v>2829</v>
      </c>
      <c r="E1043" s="10" t="s">
        <v>2842</v>
      </c>
      <c r="F1043" s="13">
        <v>3.1</v>
      </c>
      <c r="G1043" s="13">
        <v>0.5</v>
      </c>
      <c r="H1043" s="13">
        <v>2.6</v>
      </c>
      <c r="I1043" s="13">
        <v>3.1</v>
      </c>
      <c r="J1043" s="13">
        <v>3.1</v>
      </c>
      <c r="K1043" s="13">
        <v>3.1</v>
      </c>
      <c r="L1043" s="13"/>
      <c r="M1043" s="14" t="s">
        <v>2843</v>
      </c>
    </row>
    <row r="1044" ht="22.75" customHeight="1" spans="1:13">
      <c r="A1044" s="9"/>
      <c r="B1044" s="9"/>
      <c r="C1044" s="9"/>
      <c r="D1044" s="10" t="s">
        <v>2897</v>
      </c>
      <c r="E1044" s="10" t="s">
        <v>2898</v>
      </c>
      <c r="F1044" s="8">
        <v>1889.272656</v>
      </c>
      <c r="G1044" s="8">
        <v>1752.272656</v>
      </c>
      <c r="H1044" s="8">
        <v>137</v>
      </c>
      <c r="I1044" s="8">
        <v>1889.272656</v>
      </c>
      <c r="J1044" s="8">
        <v>1889.272656</v>
      </c>
      <c r="K1044" s="8">
        <v>1889.272656</v>
      </c>
      <c r="L1044" s="8">
        <v>0</v>
      </c>
      <c r="M1044" s="9"/>
    </row>
    <row r="1045" ht="30.9" customHeight="1" spans="1:13">
      <c r="A1045" s="9"/>
      <c r="B1045" s="9"/>
      <c r="C1045" s="9"/>
      <c r="D1045" s="10"/>
      <c r="E1045" s="10" t="s">
        <v>2342</v>
      </c>
      <c r="F1045" s="8">
        <v>1724.572656</v>
      </c>
      <c r="G1045" s="8">
        <v>1724.572656</v>
      </c>
      <c r="H1045" s="8"/>
      <c r="I1045" s="8">
        <v>1724.572656</v>
      </c>
      <c r="J1045" s="8">
        <v>1724.572656</v>
      </c>
      <c r="K1045" s="8">
        <v>1724.572656</v>
      </c>
      <c r="L1045" s="8"/>
      <c r="M1045" s="9"/>
    </row>
    <row r="1046" ht="30.9" customHeight="1" spans="1:13">
      <c r="A1046" s="9"/>
      <c r="B1046" s="9"/>
      <c r="C1046" s="9"/>
      <c r="D1046" s="10"/>
      <c r="E1046" s="10" t="s">
        <v>2346</v>
      </c>
      <c r="F1046" s="8">
        <v>164.7</v>
      </c>
      <c r="G1046" s="8">
        <v>27.7</v>
      </c>
      <c r="H1046" s="8">
        <v>137</v>
      </c>
      <c r="I1046" s="8">
        <v>164.7</v>
      </c>
      <c r="J1046" s="8">
        <v>164.7</v>
      </c>
      <c r="K1046" s="8">
        <v>164.7</v>
      </c>
      <c r="L1046" s="8"/>
      <c r="M1046" s="9"/>
    </row>
    <row r="1047" ht="22.75" customHeight="1" spans="1:13">
      <c r="A1047" s="11" t="s">
        <v>732</v>
      </c>
      <c r="B1047" s="11" t="s">
        <v>1108</v>
      </c>
      <c r="C1047" s="11" t="s">
        <v>1108</v>
      </c>
      <c r="D1047" s="12" t="s">
        <v>2829</v>
      </c>
      <c r="E1047" s="10" t="s">
        <v>2830</v>
      </c>
      <c r="F1047" s="13">
        <v>160.1</v>
      </c>
      <c r="G1047" s="13">
        <v>26.9</v>
      </c>
      <c r="H1047" s="13">
        <v>133.2</v>
      </c>
      <c r="I1047" s="13">
        <v>160.1</v>
      </c>
      <c r="J1047" s="13">
        <v>160.1</v>
      </c>
      <c r="K1047" s="13">
        <v>160.1</v>
      </c>
      <c r="L1047" s="13"/>
      <c r="M1047" s="14" t="s">
        <v>2831</v>
      </c>
    </row>
    <row r="1048" ht="22.75" customHeight="1" spans="1:13">
      <c r="A1048" s="11" t="s">
        <v>732</v>
      </c>
      <c r="B1048" s="11" t="s">
        <v>1108</v>
      </c>
      <c r="C1048" s="11" t="s">
        <v>1108</v>
      </c>
      <c r="D1048" s="12" t="s">
        <v>2829</v>
      </c>
      <c r="E1048" s="10" t="s">
        <v>2842</v>
      </c>
      <c r="F1048" s="13">
        <v>4.6</v>
      </c>
      <c r="G1048" s="13">
        <v>0.8</v>
      </c>
      <c r="H1048" s="13">
        <v>3.8</v>
      </c>
      <c r="I1048" s="13">
        <v>4.6</v>
      </c>
      <c r="J1048" s="13">
        <v>4.6</v>
      </c>
      <c r="K1048" s="13">
        <v>4.6</v>
      </c>
      <c r="L1048" s="13"/>
      <c r="M1048" s="14" t="s">
        <v>2843</v>
      </c>
    </row>
    <row r="1049" ht="22.75" customHeight="1" spans="1:13">
      <c r="A1049" s="9"/>
      <c r="B1049" s="9"/>
      <c r="C1049" s="9"/>
      <c r="D1049" s="10" t="s">
        <v>2899</v>
      </c>
      <c r="E1049" s="10" t="s">
        <v>2900</v>
      </c>
      <c r="F1049" s="8">
        <v>1060.189366</v>
      </c>
      <c r="G1049" s="8">
        <v>999.089366</v>
      </c>
      <c r="H1049" s="8">
        <v>61.1</v>
      </c>
      <c r="I1049" s="8">
        <v>1060.189366</v>
      </c>
      <c r="J1049" s="8">
        <v>1060.189366</v>
      </c>
      <c r="K1049" s="8">
        <v>1060.189366</v>
      </c>
      <c r="L1049" s="8">
        <v>0</v>
      </c>
      <c r="M1049" s="9"/>
    </row>
    <row r="1050" ht="30.9" customHeight="1" spans="1:13">
      <c r="A1050" s="9"/>
      <c r="B1050" s="9"/>
      <c r="C1050" s="9"/>
      <c r="D1050" s="10"/>
      <c r="E1050" s="10" t="s">
        <v>2342</v>
      </c>
      <c r="F1050" s="8">
        <v>986.749366</v>
      </c>
      <c r="G1050" s="8">
        <v>986.749366</v>
      </c>
      <c r="H1050" s="8"/>
      <c r="I1050" s="8">
        <v>986.749366</v>
      </c>
      <c r="J1050" s="8">
        <v>986.749366</v>
      </c>
      <c r="K1050" s="8">
        <v>986.749366</v>
      </c>
      <c r="L1050" s="8"/>
      <c r="M1050" s="9"/>
    </row>
    <row r="1051" ht="30.9" customHeight="1" spans="1:13">
      <c r="A1051" s="9"/>
      <c r="B1051" s="9"/>
      <c r="C1051" s="9"/>
      <c r="D1051" s="10"/>
      <c r="E1051" s="10" t="s">
        <v>2346</v>
      </c>
      <c r="F1051" s="8">
        <v>73.44</v>
      </c>
      <c r="G1051" s="8">
        <v>12.34</v>
      </c>
      <c r="H1051" s="8">
        <v>61.1</v>
      </c>
      <c r="I1051" s="8">
        <v>73.44</v>
      </c>
      <c r="J1051" s="8">
        <v>73.44</v>
      </c>
      <c r="K1051" s="8">
        <v>73.44</v>
      </c>
      <c r="L1051" s="8"/>
      <c r="M1051" s="9"/>
    </row>
    <row r="1052" ht="22.75" customHeight="1" spans="1:13">
      <c r="A1052" s="11" t="s">
        <v>732</v>
      </c>
      <c r="B1052" s="11" t="s">
        <v>1108</v>
      </c>
      <c r="C1052" s="11" t="s">
        <v>1108</v>
      </c>
      <c r="D1052" s="12" t="s">
        <v>2829</v>
      </c>
      <c r="E1052" s="10" t="s">
        <v>2830</v>
      </c>
      <c r="F1052" s="13">
        <v>73.44</v>
      </c>
      <c r="G1052" s="13">
        <v>12.34</v>
      </c>
      <c r="H1052" s="13">
        <v>61.1</v>
      </c>
      <c r="I1052" s="13">
        <v>73.44</v>
      </c>
      <c r="J1052" s="13">
        <v>73.44</v>
      </c>
      <c r="K1052" s="13">
        <v>73.44</v>
      </c>
      <c r="L1052" s="13"/>
      <c r="M1052" s="14" t="s">
        <v>2831</v>
      </c>
    </row>
    <row r="1053" ht="22.75" customHeight="1" spans="1:13">
      <c r="A1053" s="9"/>
      <c r="B1053" s="9"/>
      <c r="C1053" s="9"/>
      <c r="D1053" s="10" t="s">
        <v>2901</v>
      </c>
      <c r="E1053" s="10" t="s">
        <v>2902</v>
      </c>
      <c r="F1053" s="8">
        <v>1734.229926</v>
      </c>
      <c r="G1053" s="8">
        <v>1607.029926</v>
      </c>
      <c r="H1053" s="8">
        <v>127.2</v>
      </c>
      <c r="I1053" s="8">
        <v>1734.229926</v>
      </c>
      <c r="J1053" s="8">
        <v>1734.229926</v>
      </c>
      <c r="K1053" s="8">
        <v>1734.229926</v>
      </c>
      <c r="L1053" s="8">
        <v>0</v>
      </c>
      <c r="M1053" s="9"/>
    </row>
    <row r="1054" ht="30.9" customHeight="1" spans="1:13">
      <c r="A1054" s="9"/>
      <c r="B1054" s="9"/>
      <c r="C1054" s="9"/>
      <c r="D1054" s="10"/>
      <c r="E1054" s="10" t="s">
        <v>2342</v>
      </c>
      <c r="F1054" s="8">
        <v>1581.329926</v>
      </c>
      <c r="G1054" s="8">
        <v>1581.329926</v>
      </c>
      <c r="H1054" s="8"/>
      <c r="I1054" s="8">
        <v>1581.329926</v>
      </c>
      <c r="J1054" s="8">
        <v>1581.329926</v>
      </c>
      <c r="K1054" s="8">
        <v>1581.329926</v>
      </c>
      <c r="L1054" s="8"/>
      <c r="M1054" s="9"/>
    </row>
    <row r="1055" ht="30.9" customHeight="1" spans="1:13">
      <c r="A1055" s="9"/>
      <c r="B1055" s="9"/>
      <c r="C1055" s="9"/>
      <c r="D1055" s="10"/>
      <c r="E1055" s="10" t="s">
        <v>2346</v>
      </c>
      <c r="F1055" s="8">
        <v>152.9</v>
      </c>
      <c r="G1055" s="8">
        <v>25.7</v>
      </c>
      <c r="H1055" s="8">
        <v>127.2</v>
      </c>
      <c r="I1055" s="8">
        <v>152.9</v>
      </c>
      <c r="J1055" s="8">
        <v>152.9</v>
      </c>
      <c r="K1055" s="8">
        <v>152.9</v>
      </c>
      <c r="L1055" s="8"/>
      <c r="M1055" s="9"/>
    </row>
    <row r="1056" ht="22.75" customHeight="1" spans="1:13">
      <c r="A1056" s="11" t="s">
        <v>732</v>
      </c>
      <c r="B1056" s="11" t="s">
        <v>1108</v>
      </c>
      <c r="C1056" s="11" t="s">
        <v>1108</v>
      </c>
      <c r="D1056" s="12" t="s">
        <v>2829</v>
      </c>
      <c r="E1056" s="10" t="s">
        <v>2830</v>
      </c>
      <c r="F1056" s="13">
        <v>148.3</v>
      </c>
      <c r="G1056" s="13">
        <v>24.9</v>
      </c>
      <c r="H1056" s="13">
        <v>123.4</v>
      </c>
      <c r="I1056" s="13">
        <v>148.3</v>
      </c>
      <c r="J1056" s="13">
        <v>148.3</v>
      </c>
      <c r="K1056" s="13">
        <v>148.3</v>
      </c>
      <c r="L1056" s="13"/>
      <c r="M1056" s="14" t="s">
        <v>2831</v>
      </c>
    </row>
    <row r="1057" ht="22.75" customHeight="1" spans="1:13">
      <c r="A1057" s="11" t="s">
        <v>732</v>
      </c>
      <c r="B1057" s="11" t="s">
        <v>1108</v>
      </c>
      <c r="C1057" s="11" t="s">
        <v>1108</v>
      </c>
      <c r="D1057" s="12" t="s">
        <v>2829</v>
      </c>
      <c r="E1057" s="10" t="s">
        <v>2842</v>
      </c>
      <c r="F1057" s="13">
        <v>4.6</v>
      </c>
      <c r="G1057" s="13">
        <v>0.8</v>
      </c>
      <c r="H1057" s="13">
        <v>3.8</v>
      </c>
      <c r="I1057" s="13">
        <v>4.6</v>
      </c>
      <c r="J1057" s="13">
        <v>4.6</v>
      </c>
      <c r="K1057" s="13">
        <v>4.6</v>
      </c>
      <c r="L1057" s="13"/>
      <c r="M1057" s="14" t="s">
        <v>2843</v>
      </c>
    </row>
    <row r="1058" ht="22.75" customHeight="1" spans="1:13">
      <c r="A1058" s="9"/>
      <c r="B1058" s="9"/>
      <c r="C1058" s="9"/>
      <c r="D1058" s="10" t="s">
        <v>2903</v>
      </c>
      <c r="E1058" s="10" t="s">
        <v>2904</v>
      </c>
      <c r="F1058" s="8">
        <v>1035.825924</v>
      </c>
      <c r="G1058" s="8">
        <v>983.195924</v>
      </c>
      <c r="H1058" s="8">
        <v>52.63</v>
      </c>
      <c r="I1058" s="8">
        <v>1035.825924</v>
      </c>
      <c r="J1058" s="8">
        <v>1035.825924</v>
      </c>
      <c r="K1058" s="8">
        <v>1035.825924</v>
      </c>
      <c r="L1058" s="8">
        <v>0</v>
      </c>
      <c r="M1058" s="9"/>
    </row>
    <row r="1059" ht="30.9" customHeight="1" spans="1:13">
      <c r="A1059" s="9"/>
      <c r="B1059" s="9"/>
      <c r="C1059" s="9"/>
      <c r="D1059" s="10"/>
      <c r="E1059" s="10" t="s">
        <v>2342</v>
      </c>
      <c r="F1059" s="8">
        <v>972.565924</v>
      </c>
      <c r="G1059" s="8">
        <v>972.565924</v>
      </c>
      <c r="H1059" s="8"/>
      <c r="I1059" s="8">
        <v>972.565924</v>
      </c>
      <c r="J1059" s="8">
        <v>972.565924</v>
      </c>
      <c r="K1059" s="8">
        <v>972.565924</v>
      </c>
      <c r="L1059" s="8"/>
      <c r="M1059" s="9"/>
    </row>
    <row r="1060" ht="30.9" customHeight="1" spans="1:13">
      <c r="A1060" s="9"/>
      <c r="B1060" s="9"/>
      <c r="C1060" s="9"/>
      <c r="D1060" s="10"/>
      <c r="E1060" s="10" t="s">
        <v>2346</v>
      </c>
      <c r="F1060" s="8">
        <v>63.26</v>
      </c>
      <c r="G1060" s="8">
        <v>10.63</v>
      </c>
      <c r="H1060" s="8">
        <v>52.63</v>
      </c>
      <c r="I1060" s="8">
        <v>63.26</v>
      </c>
      <c r="J1060" s="8">
        <v>63.26</v>
      </c>
      <c r="K1060" s="8">
        <v>63.26</v>
      </c>
      <c r="L1060" s="8"/>
      <c r="M1060" s="9"/>
    </row>
    <row r="1061" ht="22.75" customHeight="1" spans="1:13">
      <c r="A1061" s="11" t="s">
        <v>732</v>
      </c>
      <c r="B1061" s="11" t="s">
        <v>1108</v>
      </c>
      <c r="C1061" s="11" t="s">
        <v>1110</v>
      </c>
      <c r="D1061" s="12" t="s">
        <v>2905</v>
      </c>
      <c r="E1061" s="10" t="s">
        <v>2906</v>
      </c>
      <c r="F1061" s="13">
        <v>63.26</v>
      </c>
      <c r="G1061" s="13">
        <v>10.63</v>
      </c>
      <c r="H1061" s="13">
        <v>52.63</v>
      </c>
      <c r="I1061" s="13">
        <v>63.26</v>
      </c>
      <c r="J1061" s="13">
        <v>63.26</v>
      </c>
      <c r="K1061" s="13">
        <v>63.26</v>
      </c>
      <c r="L1061" s="13"/>
      <c r="M1061" s="14" t="s">
        <v>2907</v>
      </c>
    </row>
    <row r="1062" ht="22.75" customHeight="1" spans="1:13">
      <c r="A1062" s="9"/>
      <c r="B1062" s="9"/>
      <c r="C1062" s="9"/>
      <c r="D1062" s="10" t="s">
        <v>2908</v>
      </c>
      <c r="E1062" s="10" t="s">
        <v>2909</v>
      </c>
      <c r="F1062" s="8">
        <v>631.46123</v>
      </c>
      <c r="G1062" s="8">
        <v>603.46123</v>
      </c>
      <c r="H1062" s="8">
        <v>28</v>
      </c>
      <c r="I1062" s="8">
        <v>631.46123</v>
      </c>
      <c r="J1062" s="8">
        <v>631.46123</v>
      </c>
      <c r="K1062" s="8">
        <v>631.46123</v>
      </c>
      <c r="L1062" s="8">
        <v>0</v>
      </c>
      <c r="M1062" s="9"/>
    </row>
    <row r="1063" ht="30.9" customHeight="1" spans="1:13">
      <c r="A1063" s="9"/>
      <c r="B1063" s="9"/>
      <c r="C1063" s="9"/>
      <c r="D1063" s="10"/>
      <c r="E1063" s="10" t="s">
        <v>2342</v>
      </c>
      <c r="F1063" s="8">
        <v>597.81123</v>
      </c>
      <c r="G1063" s="8">
        <v>597.81123</v>
      </c>
      <c r="H1063" s="8"/>
      <c r="I1063" s="8">
        <v>597.81123</v>
      </c>
      <c r="J1063" s="8">
        <v>597.81123</v>
      </c>
      <c r="K1063" s="8">
        <v>597.81123</v>
      </c>
      <c r="L1063" s="8"/>
      <c r="M1063" s="9"/>
    </row>
    <row r="1064" ht="30.9" customHeight="1" spans="1:13">
      <c r="A1064" s="9"/>
      <c r="B1064" s="9"/>
      <c r="C1064" s="9"/>
      <c r="D1064" s="10"/>
      <c r="E1064" s="10" t="s">
        <v>2346</v>
      </c>
      <c r="F1064" s="8">
        <v>33.65</v>
      </c>
      <c r="G1064" s="8">
        <v>5.65</v>
      </c>
      <c r="H1064" s="8">
        <v>28</v>
      </c>
      <c r="I1064" s="8">
        <v>33.65</v>
      </c>
      <c r="J1064" s="8">
        <v>33.65</v>
      </c>
      <c r="K1064" s="8">
        <v>33.65</v>
      </c>
      <c r="L1064" s="8"/>
      <c r="M1064" s="9"/>
    </row>
    <row r="1065" ht="22.75" customHeight="1" spans="1:13">
      <c r="A1065" s="11" t="s">
        <v>732</v>
      </c>
      <c r="B1065" s="11" t="s">
        <v>1108</v>
      </c>
      <c r="C1065" s="11" t="s">
        <v>1110</v>
      </c>
      <c r="D1065" s="12" t="s">
        <v>2905</v>
      </c>
      <c r="E1065" s="10" t="s">
        <v>2906</v>
      </c>
      <c r="F1065" s="13">
        <v>33.65</v>
      </c>
      <c r="G1065" s="13">
        <v>5.65</v>
      </c>
      <c r="H1065" s="13">
        <v>28</v>
      </c>
      <c r="I1065" s="13">
        <v>33.65</v>
      </c>
      <c r="J1065" s="13">
        <v>33.65</v>
      </c>
      <c r="K1065" s="13">
        <v>33.65</v>
      </c>
      <c r="L1065" s="13"/>
      <c r="M1065" s="14" t="s">
        <v>2907</v>
      </c>
    </row>
    <row r="1066" ht="22.75" customHeight="1" spans="1:13">
      <c r="A1066" s="9"/>
      <c r="B1066" s="9"/>
      <c r="C1066" s="9"/>
      <c r="D1066" s="10" t="s">
        <v>2910</v>
      </c>
      <c r="E1066" s="10" t="s">
        <v>2911</v>
      </c>
      <c r="F1066" s="8">
        <v>1320.641956</v>
      </c>
      <c r="G1066" s="8">
        <v>1203.241956</v>
      </c>
      <c r="H1066" s="8">
        <v>117.4</v>
      </c>
      <c r="I1066" s="8">
        <v>1320.641956</v>
      </c>
      <c r="J1066" s="8">
        <v>1320.641956</v>
      </c>
      <c r="K1066" s="8">
        <v>1320.641956</v>
      </c>
      <c r="L1066" s="8">
        <v>0</v>
      </c>
      <c r="M1066" s="9"/>
    </row>
    <row r="1067" ht="30.9" customHeight="1" spans="1:13">
      <c r="A1067" s="9"/>
      <c r="B1067" s="9"/>
      <c r="C1067" s="9"/>
      <c r="D1067" s="10"/>
      <c r="E1067" s="10" t="s">
        <v>2342</v>
      </c>
      <c r="F1067" s="8">
        <v>1179.541956</v>
      </c>
      <c r="G1067" s="8">
        <v>1179.541956</v>
      </c>
      <c r="H1067" s="8"/>
      <c r="I1067" s="8">
        <v>1179.541956</v>
      </c>
      <c r="J1067" s="8">
        <v>1179.541956</v>
      </c>
      <c r="K1067" s="8">
        <v>1179.541956</v>
      </c>
      <c r="L1067" s="8"/>
      <c r="M1067" s="9"/>
    </row>
    <row r="1068" ht="30.9" customHeight="1" spans="1:13">
      <c r="A1068" s="9"/>
      <c r="B1068" s="9"/>
      <c r="C1068" s="9"/>
      <c r="D1068" s="10"/>
      <c r="E1068" s="10" t="s">
        <v>2346</v>
      </c>
      <c r="F1068" s="8">
        <v>141.1</v>
      </c>
      <c r="G1068" s="8">
        <v>23.7</v>
      </c>
      <c r="H1068" s="8">
        <v>117.4</v>
      </c>
      <c r="I1068" s="8">
        <v>141.1</v>
      </c>
      <c r="J1068" s="8">
        <v>141.1</v>
      </c>
      <c r="K1068" s="8">
        <v>141.1</v>
      </c>
      <c r="L1068" s="8"/>
      <c r="M1068" s="9"/>
    </row>
    <row r="1069" ht="22.75" customHeight="1" spans="1:13">
      <c r="A1069" s="11" t="s">
        <v>732</v>
      </c>
      <c r="B1069" s="11" t="s">
        <v>1108</v>
      </c>
      <c r="C1069" s="11" t="s">
        <v>1110</v>
      </c>
      <c r="D1069" s="12" t="s">
        <v>2905</v>
      </c>
      <c r="E1069" s="10" t="s">
        <v>2906</v>
      </c>
      <c r="F1069" s="13">
        <v>106.4</v>
      </c>
      <c r="G1069" s="13">
        <v>17.9</v>
      </c>
      <c r="H1069" s="13">
        <v>88.5</v>
      </c>
      <c r="I1069" s="13">
        <v>106.4</v>
      </c>
      <c r="J1069" s="13">
        <v>106.4</v>
      </c>
      <c r="K1069" s="13">
        <v>106.4</v>
      </c>
      <c r="L1069" s="13"/>
      <c r="M1069" s="14" t="s">
        <v>2907</v>
      </c>
    </row>
    <row r="1070" ht="22.75" customHeight="1" spans="1:13">
      <c r="A1070" s="11" t="s">
        <v>732</v>
      </c>
      <c r="B1070" s="11" t="s">
        <v>1108</v>
      </c>
      <c r="C1070" s="11" t="s">
        <v>1110</v>
      </c>
      <c r="D1070" s="12" t="s">
        <v>2905</v>
      </c>
      <c r="E1070" s="10" t="s">
        <v>2830</v>
      </c>
      <c r="F1070" s="13">
        <v>34.7</v>
      </c>
      <c r="G1070" s="13">
        <v>5.8</v>
      </c>
      <c r="H1070" s="13">
        <v>28.9</v>
      </c>
      <c r="I1070" s="13">
        <v>34.7</v>
      </c>
      <c r="J1070" s="13">
        <v>34.7</v>
      </c>
      <c r="K1070" s="13">
        <v>34.7</v>
      </c>
      <c r="L1070" s="13"/>
      <c r="M1070" s="14" t="s">
        <v>2831</v>
      </c>
    </row>
    <row r="1071" ht="22.75" customHeight="1" spans="1:13">
      <c r="A1071" s="9"/>
      <c r="B1071" s="9"/>
      <c r="C1071" s="9"/>
      <c r="D1071" s="10" t="s">
        <v>2912</v>
      </c>
      <c r="E1071" s="10" t="s">
        <v>2913</v>
      </c>
      <c r="F1071" s="8">
        <v>1297.380488</v>
      </c>
      <c r="G1071" s="8">
        <v>1205.090488</v>
      </c>
      <c r="H1071" s="8">
        <v>92.29</v>
      </c>
      <c r="I1071" s="8">
        <v>1297.380488</v>
      </c>
      <c r="J1071" s="8">
        <v>1297.380488</v>
      </c>
      <c r="K1071" s="8">
        <v>1297.380488</v>
      </c>
      <c r="L1071" s="8">
        <v>0</v>
      </c>
      <c r="M1071" s="9"/>
    </row>
    <row r="1072" ht="30.9" customHeight="1" spans="1:13">
      <c r="A1072" s="9"/>
      <c r="B1072" s="9"/>
      <c r="C1072" s="9"/>
      <c r="D1072" s="10"/>
      <c r="E1072" s="10" t="s">
        <v>2342</v>
      </c>
      <c r="F1072" s="8">
        <v>1186.460488</v>
      </c>
      <c r="G1072" s="8">
        <v>1186.460488</v>
      </c>
      <c r="H1072" s="8"/>
      <c r="I1072" s="8">
        <v>1186.460488</v>
      </c>
      <c r="J1072" s="8">
        <v>1186.460488</v>
      </c>
      <c r="K1072" s="8">
        <v>1186.460488</v>
      </c>
      <c r="L1072" s="8"/>
      <c r="M1072" s="9"/>
    </row>
    <row r="1073" ht="30.9" customHeight="1" spans="1:13">
      <c r="A1073" s="9"/>
      <c r="B1073" s="9"/>
      <c r="C1073" s="9"/>
      <c r="D1073" s="10"/>
      <c r="E1073" s="10" t="s">
        <v>2346</v>
      </c>
      <c r="F1073" s="8">
        <v>110.92</v>
      </c>
      <c r="G1073" s="8">
        <v>18.63</v>
      </c>
      <c r="H1073" s="8">
        <v>92.29</v>
      </c>
      <c r="I1073" s="8">
        <v>110.92</v>
      </c>
      <c r="J1073" s="8">
        <v>110.92</v>
      </c>
      <c r="K1073" s="8">
        <v>110.92</v>
      </c>
      <c r="L1073" s="8"/>
      <c r="M1073" s="9"/>
    </row>
    <row r="1074" ht="22.75" customHeight="1" spans="1:13">
      <c r="A1074" s="11" t="s">
        <v>732</v>
      </c>
      <c r="B1074" s="11" t="s">
        <v>1108</v>
      </c>
      <c r="C1074" s="11" t="s">
        <v>1110</v>
      </c>
      <c r="D1074" s="12" t="s">
        <v>2905</v>
      </c>
      <c r="E1074" s="10" t="s">
        <v>2906</v>
      </c>
      <c r="F1074" s="13">
        <v>110.92</v>
      </c>
      <c r="G1074" s="13">
        <v>18.63</v>
      </c>
      <c r="H1074" s="13">
        <v>92.29</v>
      </c>
      <c r="I1074" s="13">
        <v>110.92</v>
      </c>
      <c r="J1074" s="13">
        <v>110.92</v>
      </c>
      <c r="K1074" s="13">
        <v>110.92</v>
      </c>
      <c r="L1074" s="13"/>
      <c r="M1074" s="14" t="s">
        <v>2907</v>
      </c>
    </row>
    <row r="1075" ht="22.75" customHeight="1" spans="1:13">
      <c r="A1075" s="9"/>
      <c r="B1075" s="9"/>
      <c r="C1075" s="9"/>
      <c r="D1075" s="10" t="s">
        <v>2914</v>
      </c>
      <c r="E1075" s="10" t="s">
        <v>2915</v>
      </c>
      <c r="F1075" s="8">
        <v>1903.35802</v>
      </c>
      <c r="G1075" s="8">
        <v>1806.68802</v>
      </c>
      <c r="H1075" s="8">
        <v>96.67</v>
      </c>
      <c r="I1075" s="8">
        <v>1903.35802</v>
      </c>
      <c r="J1075" s="8">
        <v>1903.35802</v>
      </c>
      <c r="K1075" s="8">
        <v>1903.35802</v>
      </c>
      <c r="L1075" s="8">
        <v>0</v>
      </c>
      <c r="M1075" s="9"/>
    </row>
    <row r="1076" ht="30.9" customHeight="1" spans="1:13">
      <c r="A1076" s="9"/>
      <c r="B1076" s="9"/>
      <c r="C1076" s="9"/>
      <c r="D1076" s="10"/>
      <c r="E1076" s="10" t="s">
        <v>2342</v>
      </c>
      <c r="F1076" s="8">
        <v>1787.17802</v>
      </c>
      <c r="G1076" s="8">
        <v>1787.17802</v>
      </c>
      <c r="H1076" s="8"/>
      <c r="I1076" s="8">
        <v>1787.17802</v>
      </c>
      <c r="J1076" s="8">
        <v>1787.17802</v>
      </c>
      <c r="K1076" s="8">
        <v>1787.17802</v>
      </c>
      <c r="L1076" s="8"/>
      <c r="M1076" s="9"/>
    </row>
    <row r="1077" ht="30.9" customHeight="1" spans="1:13">
      <c r="A1077" s="9"/>
      <c r="B1077" s="9"/>
      <c r="C1077" s="9"/>
      <c r="D1077" s="10"/>
      <c r="E1077" s="10" t="s">
        <v>2346</v>
      </c>
      <c r="F1077" s="8">
        <v>116.18</v>
      </c>
      <c r="G1077" s="8">
        <v>19.51</v>
      </c>
      <c r="H1077" s="8">
        <v>96.67</v>
      </c>
      <c r="I1077" s="8">
        <v>116.18</v>
      </c>
      <c r="J1077" s="8">
        <v>116.18</v>
      </c>
      <c r="K1077" s="8">
        <v>116.18</v>
      </c>
      <c r="L1077" s="8"/>
      <c r="M1077" s="9"/>
    </row>
    <row r="1078" ht="22.75" customHeight="1" spans="1:13">
      <c r="A1078" s="11" t="s">
        <v>732</v>
      </c>
      <c r="B1078" s="11" t="s">
        <v>1108</v>
      </c>
      <c r="C1078" s="11" t="s">
        <v>1110</v>
      </c>
      <c r="D1078" s="12" t="s">
        <v>2905</v>
      </c>
      <c r="E1078" s="10" t="s">
        <v>2906</v>
      </c>
      <c r="F1078" s="13">
        <v>116.18</v>
      </c>
      <c r="G1078" s="13">
        <v>19.51</v>
      </c>
      <c r="H1078" s="13">
        <v>96.67</v>
      </c>
      <c r="I1078" s="13">
        <v>116.18</v>
      </c>
      <c r="J1078" s="13">
        <v>116.18</v>
      </c>
      <c r="K1078" s="13">
        <v>116.18</v>
      </c>
      <c r="L1078" s="13"/>
      <c r="M1078" s="14" t="s">
        <v>2907</v>
      </c>
    </row>
    <row r="1079" ht="22.75" customHeight="1" spans="1:13">
      <c r="A1079" s="9"/>
      <c r="B1079" s="9"/>
      <c r="C1079" s="9"/>
      <c r="D1079" s="10" t="s">
        <v>2916</v>
      </c>
      <c r="E1079" s="10" t="s">
        <v>2917</v>
      </c>
      <c r="F1079" s="8">
        <v>1280.96258</v>
      </c>
      <c r="G1079" s="8">
        <v>1198.06258</v>
      </c>
      <c r="H1079" s="8">
        <v>82.9</v>
      </c>
      <c r="I1079" s="8">
        <v>1280.96258</v>
      </c>
      <c r="J1079" s="8">
        <v>1280.96258</v>
      </c>
      <c r="K1079" s="8">
        <v>1280.96258</v>
      </c>
      <c r="L1079" s="8">
        <v>0</v>
      </c>
      <c r="M1079" s="9"/>
    </row>
    <row r="1080" ht="30.9" customHeight="1" spans="1:13">
      <c r="A1080" s="9"/>
      <c r="B1080" s="9"/>
      <c r="C1080" s="9"/>
      <c r="D1080" s="10"/>
      <c r="E1080" s="10" t="s">
        <v>2342</v>
      </c>
      <c r="F1080" s="8">
        <v>1181.32258</v>
      </c>
      <c r="G1080" s="8">
        <v>1181.32258</v>
      </c>
      <c r="H1080" s="8"/>
      <c r="I1080" s="8">
        <v>1181.32258</v>
      </c>
      <c r="J1080" s="8">
        <v>1181.32258</v>
      </c>
      <c r="K1080" s="8">
        <v>1181.32258</v>
      </c>
      <c r="L1080" s="8"/>
      <c r="M1080" s="9"/>
    </row>
    <row r="1081" ht="30.9" customHeight="1" spans="1:13">
      <c r="A1081" s="9"/>
      <c r="B1081" s="9"/>
      <c r="C1081" s="9"/>
      <c r="D1081" s="10"/>
      <c r="E1081" s="10" t="s">
        <v>2346</v>
      </c>
      <c r="F1081" s="8">
        <v>99.64</v>
      </c>
      <c r="G1081" s="8">
        <v>16.74</v>
      </c>
      <c r="H1081" s="8">
        <v>82.9</v>
      </c>
      <c r="I1081" s="8">
        <v>99.64</v>
      </c>
      <c r="J1081" s="8">
        <v>99.64</v>
      </c>
      <c r="K1081" s="8">
        <v>99.64</v>
      </c>
      <c r="L1081" s="8"/>
      <c r="M1081" s="9"/>
    </row>
    <row r="1082" ht="22.75" customHeight="1" spans="1:13">
      <c r="A1082" s="11" t="s">
        <v>732</v>
      </c>
      <c r="B1082" s="11" t="s">
        <v>1108</v>
      </c>
      <c r="C1082" s="11" t="s">
        <v>1110</v>
      </c>
      <c r="D1082" s="12" t="s">
        <v>2905</v>
      </c>
      <c r="E1082" s="10" t="s">
        <v>2906</v>
      </c>
      <c r="F1082" s="13">
        <v>99.64</v>
      </c>
      <c r="G1082" s="13">
        <v>16.74</v>
      </c>
      <c r="H1082" s="13">
        <v>82.9</v>
      </c>
      <c r="I1082" s="13">
        <v>99.64</v>
      </c>
      <c r="J1082" s="13">
        <v>99.64</v>
      </c>
      <c r="K1082" s="13">
        <v>99.64</v>
      </c>
      <c r="L1082" s="13"/>
      <c r="M1082" s="14" t="s">
        <v>2907</v>
      </c>
    </row>
    <row r="1083" ht="22.75" customHeight="1" spans="1:13">
      <c r="A1083" s="9"/>
      <c r="B1083" s="9"/>
      <c r="C1083" s="9"/>
      <c r="D1083" s="10" t="s">
        <v>2918</v>
      </c>
      <c r="E1083" s="10" t="s">
        <v>2919</v>
      </c>
      <c r="F1083" s="8">
        <v>1300.517608</v>
      </c>
      <c r="G1083" s="8">
        <v>1205.387608</v>
      </c>
      <c r="H1083" s="8">
        <v>95.13</v>
      </c>
      <c r="I1083" s="8">
        <v>1300.517608</v>
      </c>
      <c r="J1083" s="8">
        <v>1300.517608</v>
      </c>
      <c r="K1083" s="8">
        <v>1300.517608</v>
      </c>
      <c r="L1083" s="8">
        <v>0</v>
      </c>
      <c r="M1083" s="9"/>
    </row>
    <row r="1084" ht="30.9" customHeight="1" spans="1:13">
      <c r="A1084" s="9"/>
      <c r="B1084" s="9"/>
      <c r="C1084" s="9"/>
      <c r="D1084" s="10"/>
      <c r="E1084" s="10" t="s">
        <v>2342</v>
      </c>
      <c r="F1084" s="8">
        <v>1171.177608</v>
      </c>
      <c r="G1084" s="8">
        <v>1171.177608</v>
      </c>
      <c r="H1084" s="8"/>
      <c r="I1084" s="8">
        <v>1171.177608</v>
      </c>
      <c r="J1084" s="8">
        <v>1171.177608</v>
      </c>
      <c r="K1084" s="8">
        <v>1171.177608</v>
      </c>
      <c r="L1084" s="8"/>
      <c r="M1084" s="9"/>
    </row>
    <row r="1085" ht="30.9" customHeight="1" spans="1:13">
      <c r="A1085" s="9"/>
      <c r="B1085" s="9"/>
      <c r="C1085" s="9"/>
      <c r="D1085" s="10"/>
      <c r="E1085" s="10" t="s">
        <v>2346</v>
      </c>
      <c r="F1085" s="8">
        <v>114.34</v>
      </c>
      <c r="G1085" s="8">
        <v>19.21</v>
      </c>
      <c r="H1085" s="8">
        <v>95.13</v>
      </c>
      <c r="I1085" s="8">
        <v>114.34</v>
      </c>
      <c r="J1085" s="8">
        <v>114.34</v>
      </c>
      <c r="K1085" s="8">
        <v>114.34</v>
      </c>
      <c r="L1085" s="8"/>
      <c r="M1085" s="9"/>
    </row>
    <row r="1086" ht="22.75" customHeight="1" spans="1:13">
      <c r="A1086" s="11" t="s">
        <v>732</v>
      </c>
      <c r="B1086" s="11" t="s">
        <v>1108</v>
      </c>
      <c r="C1086" s="11" t="s">
        <v>1108</v>
      </c>
      <c r="D1086" s="12" t="s">
        <v>2829</v>
      </c>
      <c r="E1086" s="10" t="s">
        <v>2830</v>
      </c>
      <c r="F1086" s="13">
        <v>114.34</v>
      </c>
      <c r="G1086" s="13">
        <v>19.21</v>
      </c>
      <c r="H1086" s="13">
        <v>95.13</v>
      </c>
      <c r="I1086" s="13">
        <v>114.34</v>
      </c>
      <c r="J1086" s="13">
        <v>114.34</v>
      </c>
      <c r="K1086" s="13">
        <v>114.34</v>
      </c>
      <c r="L1086" s="13"/>
      <c r="M1086" s="14" t="s">
        <v>2831</v>
      </c>
    </row>
    <row r="1087" ht="30.9" customHeight="1" spans="1:13">
      <c r="A1087" s="9"/>
      <c r="B1087" s="9"/>
      <c r="C1087" s="9"/>
      <c r="D1087" s="10"/>
      <c r="E1087" s="10" t="s">
        <v>2349</v>
      </c>
      <c r="F1087" s="8">
        <v>15</v>
      </c>
      <c r="G1087" s="8">
        <v>15</v>
      </c>
      <c r="H1087" s="8"/>
      <c r="I1087" s="8">
        <v>15</v>
      </c>
      <c r="J1087" s="8">
        <v>15</v>
      </c>
      <c r="K1087" s="8">
        <v>15</v>
      </c>
      <c r="L1087" s="8"/>
      <c r="M1087" s="9"/>
    </row>
    <row r="1088" ht="22.75" customHeight="1" spans="1:13">
      <c r="A1088" s="11" t="s">
        <v>732</v>
      </c>
      <c r="B1088" s="11" t="s">
        <v>1106</v>
      </c>
      <c r="C1088" s="11" t="s">
        <v>1112</v>
      </c>
      <c r="D1088" s="12" t="s">
        <v>2823</v>
      </c>
      <c r="E1088" s="10" t="s">
        <v>2832</v>
      </c>
      <c r="F1088" s="13">
        <v>15</v>
      </c>
      <c r="G1088" s="13">
        <v>15</v>
      </c>
      <c r="H1088" s="13"/>
      <c r="I1088" s="13">
        <v>15</v>
      </c>
      <c r="J1088" s="13">
        <v>15</v>
      </c>
      <c r="K1088" s="13">
        <v>15</v>
      </c>
      <c r="L1088" s="13"/>
      <c r="M1088" s="14" t="s">
        <v>1439</v>
      </c>
    </row>
    <row r="1089" ht="22.75" customHeight="1" spans="1:13">
      <c r="A1089" s="9"/>
      <c r="B1089" s="9"/>
      <c r="C1089" s="9"/>
      <c r="D1089" s="10" t="s">
        <v>2920</v>
      </c>
      <c r="E1089" s="10" t="s">
        <v>2921</v>
      </c>
      <c r="F1089" s="8">
        <v>2558.95759</v>
      </c>
      <c r="G1089" s="8">
        <v>2395.18759</v>
      </c>
      <c r="H1089" s="8">
        <v>163.77</v>
      </c>
      <c r="I1089" s="8">
        <v>2558.95759</v>
      </c>
      <c r="J1089" s="8">
        <v>2558.95759</v>
      </c>
      <c r="K1089" s="8">
        <v>2558.95759</v>
      </c>
      <c r="L1089" s="8">
        <v>0</v>
      </c>
      <c r="M1089" s="9"/>
    </row>
    <row r="1090" ht="30.9" customHeight="1" spans="1:13">
      <c r="A1090" s="9"/>
      <c r="B1090" s="9"/>
      <c r="C1090" s="9"/>
      <c r="D1090" s="10"/>
      <c r="E1090" s="10" t="s">
        <v>2342</v>
      </c>
      <c r="F1090" s="8">
        <v>2362.11759</v>
      </c>
      <c r="G1090" s="8">
        <v>2362.11759</v>
      </c>
      <c r="H1090" s="8"/>
      <c r="I1090" s="8">
        <v>2362.11759</v>
      </c>
      <c r="J1090" s="8">
        <v>2362.11759</v>
      </c>
      <c r="K1090" s="8">
        <v>2362.11759</v>
      </c>
      <c r="L1090" s="8"/>
      <c r="M1090" s="9"/>
    </row>
    <row r="1091" ht="30.9" customHeight="1" spans="1:13">
      <c r="A1091" s="9"/>
      <c r="B1091" s="9"/>
      <c r="C1091" s="9"/>
      <c r="D1091" s="10"/>
      <c r="E1091" s="10" t="s">
        <v>2346</v>
      </c>
      <c r="F1091" s="8">
        <v>196.84</v>
      </c>
      <c r="G1091" s="8">
        <v>33.07</v>
      </c>
      <c r="H1091" s="8">
        <v>163.77</v>
      </c>
      <c r="I1091" s="8">
        <v>196.84</v>
      </c>
      <c r="J1091" s="8">
        <v>196.84</v>
      </c>
      <c r="K1091" s="8">
        <v>196.84</v>
      </c>
      <c r="L1091" s="8"/>
      <c r="M1091" s="9"/>
    </row>
    <row r="1092" ht="22.75" customHeight="1" spans="1:13">
      <c r="A1092" s="11" t="s">
        <v>732</v>
      </c>
      <c r="B1092" s="11" t="s">
        <v>1108</v>
      </c>
      <c r="C1092" s="11" t="s">
        <v>1110</v>
      </c>
      <c r="D1092" s="12" t="s">
        <v>2905</v>
      </c>
      <c r="E1092" s="10" t="s">
        <v>2906</v>
      </c>
      <c r="F1092" s="13">
        <v>196.84</v>
      </c>
      <c r="G1092" s="13">
        <v>33.07</v>
      </c>
      <c r="H1092" s="13">
        <v>163.77</v>
      </c>
      <c r="I1092" s="13">
        <v>196.84</v>
      </c>
      <c r="J1092" s="13">
        <v>196.84</v>
      </c>
      <c r="K1092" s="13">
        <v>196.84</v>
      </c>
      <c r="L1092" s="13"/>
      <c r="M1092" s="14" t="s">
        <v>2907</v>
      </c>
    </row>
    <row r="1093" ht="22.75" customHeight="1" spans="1:13">
      <c r="A1093" s="9"/>
      <c r="B1093" s="9"/>
      <c r="C1093" s="9"/>
      <c r="D1093" s="10" t="s">
        <v>2922</v>
      </c>
      <c r="E1093" s="10" t="s">
        <v>2923</v>
      </c>
      <c r="F1093" s="8">
        <v>1668.568394</v>
      </c>
      <c r="G1093" s="8">
        <v>1617.468394</v>
      </c>
      <c r="H1093" s="8">
        <v>51.1</v>
      </c>
      <c r="I1093" s="8">
        <v>1668.568394</v>
      </c>
      <c r="J1093" s="8">
        <v>1668.568394</v>
      </c>
      <c r="K1093" s="8">
        <v>1668.568394</v>
      </c>
      <c r="L1093" s="8">
        <v>0</v>
      </c>
      <c r="M1093" s="9"/>
    </row>
    <row r="1094" ht="30.9" customHeight="1" spans="1:13">
      <c r="A1094" s="9"/>
      <c r="B1094" s="9"/>
      <c r="C1094" s="9"/>
      <c r="D1094" s="10"/>
      <c r="E1094" s="10" t="s">
        <v>2342</v>
      </c>
      <c r="F1094" s="8">
        <v>1565.468394</v>
      </c>
      <c r="G1094" s="8">
        <v>1565.468394</v>
      </c>
      <c r="H1094" s="8"/>
      <c r="I1094" s="8">
        <v>1565.468394</v>
      </c>
      <c r="J1094" s="8">
        <v>1565.468394</v>
      </c>
      <c r="K1094" s="8">
        <v>1565.468394</v>
      </c>
      <c r="L1094" s="8"/>
      <c r="M1094" s="9"/>
    </row>
    <row r="1095" ht="30.9" customHeight="1" spans="1:13">
      <c r="A1095" s="9"/>
      <c r="B1095" s="9"/>
      <c r="C1095" s="9"/>
      <c r="D1095" s="10"/>
      <c r="E1095" s="10" t="s">
        <v>2346</v>
      </c>
      <c r="F1095" s="8">
        <v>88.1</v>
      </c>
      <c r="G1095" s="8">
        <v>37</v>
      </c>
      <c r="H1095" s="8">
        <v>51.1</v>
      </c>
      <c r="I1095" s="8">
        <v>88.1</v>
      </c>
      <c r="J1095" s="8">
        <v>88.1</v>
      </c>
      <c r="K1095" s="8">
        <v>88.1</v>
      </c>
      <c r="L1095" s="8"/>
      <c r="M1095" s="9"/>
    </row>
    <row r="1096" ht="22.75" customHeight="1" spans="1:13">
      <c r="A1096" s="11" t="s">
        <v>732</v>
      </c>
      <c r="B1096" s="11" t="s">
        <v>1108</v>
      </c>
      <c r="C1096" s="11" t="s">
        <v>1119</v>
      </c>
      <c r="D1096" s="12" t="s">
        <v>2924</v>
      </c>
      <c r="E1096" s="10" t="s">
        <v>2925</v>
      </c>
      <c r="F1096" s="13">
        <v>88.1</v>
      </c>
      <c r="G1096" s="13">
        <v>37</v>
      </c>
      <c r="H1096" s="13">
        <v>51.1</v>
      </c>
      <c r="I1096" s="13">
        <v>88.1</v>
      </c>
      <c r="J1096" s="13">
        <v>88.1</v>
      </c>
      <c r="K1096" s="13">
        <v>88.1</v>
      </c>
      <c r="L1096" s="13"/>
      <c r="M1096" s="14" t="s">
        <v>2926</v>
      </c>
    </row>
    <row r="1097" ht="30.9" customHeight="1" spans="1:13">
      <c r="A1097" s="9"/>
      <c r="B1097" s="9"/>
      <c r="C1097" s="9"/>
      <c r="D1097" s="10"/>
      <c r="E1097" s="10" t="s">
        <v>2349</v>
      </c>
      <c r="F1097" s="8">
        <v>15</v>
      </c>
      <c r="G1097" s="8">
        <v>15</v>
      </c>
      <c r="H1097" s="8"/>
      <c r="I1097" s="8">
        <v>15</v>
      </c>
      <c r="J1097" s="8">
        <v>15</v>
      </c>
      <c r="K1097" s="8">
        <v>15</v>
      </c>
      <c r="L1097" s="8"/>
      <c r="M1097" s="9"/>
    </row>
    <row r="1098" ht="22.75" customHeight="1" spans="1:13">
      <c r="A1098" s="11" t="s">
        <v>732</v>
      </c>
      <c r="B1098" s="11" t="s">
        <v>1106</v>
      </c>
      <c r="C1098" s="11" t="s">
        <v>1112</v>
      </c>
      <c r="D1098" s="12" t="s">
        <v>2823</v>
      </c>
      <c r="E1098" s="10" t="s">
        <v>2927</v>
      </c>
      <c r="F1098" s="13">
        <v>15</v>
      </c>
      <c r="G1098" s="13">
        <v>15</v>
      </c>
      <c r="H1098" s="13"/>
      <c r="I1098" s="13">
        <v>15</v>
      </c>
      <c r="J1098" s="13">
        <v>15</v>
      </c>
      <c r="K1098" s="13">
        <v>15</v>
      </c>
      <c r="L1098" s="13"/>
      <c r="M1098" s="14" t="s">
        <v>1443</v>
      </c>
    </row>
    <row r="1099" ht="22.75" customHeight="1" spans="1:13">
      <c r="A1099" s="9"/>
      <c r="B1099" s="9"/>
      <c r="C1099" s="9"/>
      <c r="D1099" s="10" t="s">
        <v>2928</v>
      </c>
      <c r="E1099" s="10" t="s">
        <v>2929</v>
      </c>
      <c r="F1099" s="8">
        <v>3721.631248</v>
      </c>
      <c r="G1099" s="8">
        <v>3573.631248</v>
      </c>
      <c r="H1099" s="8">
        <v>148</v>
      </c>
      <c r="I1099" s="8">
        <v>3721.631248</v>
      </c>
      <c r="J1099" s="8">
        <v>3721.631248</v>
      </c>
      <c r="K1099" s="8">
        <v>3721.631248</v>
      </c>
      <c r="L1099" s="8">
        <v>0</v>
      </c>
      <c r="M1099" s="9"/>
    </row>
    <row r="1100" ht="30.9" customHeight="1" spans="1:13">
      <c r="A1100" s="9"/>
      <c r="B1100" s="9"/>
      <c r="C1100" s="9"/>
      <c r="D1100" s="10"/>
      <c r="E1100" s="10" t="s">
        <v>2342</v>
      </c>
      <c r="F1100" s="8">
        <v>3508.431248</v>
      </c>
      <c r="G1100" s="8">
        <v>3508.431248</v>
      </c>
      <c r="H1100" s="8"/>
      <c r="I1100" s="8">
        <v>3508.431248</v>
      </c>
      <c r="J1100" s="8">
        <v>3508.431248</v>
      </c>
      <c r="K1100" s="8">
        <v>3508.431248</v>
      </c>
      <c r="L1100" s="8"/>
      <c r="M1100" s="9"/>
    </row>
    <row r="1101" ht="30.9" customHeight="1" spans="1:13">
      <c r="A1101" s="9"/>
      <c r="B1101" s="9"/>
      <c r="C1101" s="9"/>
      <c r="D1101" s="10"/>
      <c r="E1101" s="10" t="s">
        <v>2346</v>
      </c>
      <c r="F1101" s="8">
        <v>213.2</v>
      </c>
      <c r="G1101" s="8">
        <v>65.2</v>
      </c>
      <c r="H1101" s="8">
        <v>148</v>
      </c>
      <c r="I1101" s="8">
        <v>213.2</v>
      </c>
      <c r="J1101" s="8">
        <v>213.2</v>
      </c>
      <c r="K1101" s="8">
        <v>213.2</v>
      </c>
      <c r="L1101" s="8"/>
      <c r="M1101" s="9"/>
    </row>
    <row r="1102" ht="22.75" customHeight="1" spans="1:13">
      <c r="A1102" s="11" t="s">
        <v>732</v>
      </c>
      <c r="B1102" s="11" t="s">
        <v>1108</v>
      </c>
      <c r="C1102" s="11" t="s">
        <v>1119</v>
      </c>
      <c r="D1102" s="12" t="s">
        <v>2924</v>
      </c>
      <c r="E1102" s="10" t="s">
        <v>2906</v>
      </c>
      <c r="F1102" s="13">
        <v>96.8</v>
      </c>
      <c r="G1102" s="13">
        <v>16.3</v>
      </c>
      <c r="H1102" s="13">
        <v>80.5</v>
      </c>
      <c r="I1102" s="13">
        <v>96.8</v>
      </c>
      <c r="J1102" s="13">
        <v>96.8</v>
      </c>
      <c r="K1102" s="13">
        <v>96.8</v>
      </c>
      <c r="L1102" s="13"/>
      <c r="M1102" s="14" t="s">
        <v>2907</v>
      </c>
    </row>
    <row r="1103" ht="22.75" customHeight="1" spans="1:13">
      <c r="A1103" s="11" t="s">
        <v>732</v>
      </c>
      <c r="B1103" s="11" t="s">
        <v>1108</v>
      </c>
      <c r="C1103" s="11" t="s">
        <v>1119</v>
      </c>
      <c r="D1103" s="12" t="s">
        <v>2924</v>
      </c>
      <c r="E1103" s="10" t="s">
        <v>2925</v>
      </c>
      <c r="F1103" s="13">
        <v>116.4</v>
      </c>
      <c r="G1103" s="13">
        <v>48.9</v>
      </c>
      <c r="H1103" s="13">
        <v>67.5</v>
      </c>
      <c r="I1103" s="13">
        <v>116.4</v>
      </c>
      <c r="J1103" s="13">
        <v>116.4</v>
      </c>
      <c r="K1103" s="13">
        <v>116.4</v>
      </c>
      <c r="L1103" s="13"/>
      <c r="M1103" s="14" t="s">
        <v>2926</v>
      </c>
    </row>
    <row r="1104" ht="22.75" customHeight="1" spans="1:13">
      <c r="A1104" s="9"/>
      <c r="B1104" s="9"/>
      <c r="C1104" s="9"/>
      <c r="D1104" s="10" t="s">
        <v>2930</v>
      </c>
      <c r="E1104" s="10" t="s">
        <v>2931</v>
      </c>
      <c r="F1104" s="8">
        <v>1803.054574</v>
      </c>
      <c r="G1104" s="8">
        <v>1719.154574</v>
      </c>
      <c r="H1104" s="8">
        <v>83.9</v>
      </c>
      <c r="I1104" s="8">
        <v>1803.054574</v>
      </c>
      <c r="J1104" s="8">
        <v>1803.054574</v>
      </c>
      <c r="K1104" s="8">
        <v>1803.054574</v>
      </c>
      <c r="L1104" s="8">
        <v>0</v>
      </c>
      <c r="M1104" s="9"/>
    </row>
    <row r="1105" ht="30.9" customHeight="1" spans="1:13">
      <c r="A1105" s="9"/>
      <c r="B1105" s="9"/>
      <c r="C1105" s="9"/>
      <c r="D1105" s="10"/>
      <c r="E1105" s="10" t="s">
        <v>2342</v>
      </c>
      <c r="F1105" s="8">
        <v>1658.454574</v>
      </c>
      <c r="G1105" s="8">
        <v>1658.454574</v>
      </c>
      <c r="H1105" s="8"/>
      <c r="I1105" s="8">
        <v>1658.454574</v>
      </c>
      <c r="J1105" s="8">
        <v>1658.454574</v>
      </c>
      <c r="K1105" s="8">
        <v>1658.454574</v>
      </c>
      <c r="L1105" s="8"/>
      <c r="M1105" s="9"/>
    </row>
    <row r="1106" ht="30.9" customHeight="1" spans="1:13">
      <c r="A1106" s="9"/>
      <c r="B1106" s="9"/>
      <c r="C1106" s="9"/>
      <c r="D1106" s="10"/>
      <c r="E1106" s="10" t="s">
        <v>2346</v>
      </c>
      <c r="F1106" s="8">
        <v>144.6</v>
      </c>
      <c r="G1106" s="8">
        <v>60.7</v>
      </c>
      <c r="H1106" s="8">
        <v>83.9</v>
      </c>
      <c r="I1106" s="8">
        <v>144.6</v>
      </c>
      <c r="J1106" s="8">
        <v>144.6</v>
      </c>
      <c r="K1106" s="8">
        <v>144.6</v>
      </c>
      <c r="L1106" s="8"/>
      <c r="M1106" s="9"/>
    </row>
    <row r="1107" ht="22.75" customHeight="1" spans="1:13">
      <c r="A1107" s="11" t="s">
        <v>732</v>
      </c>
      <c r="B1107" s="11" t="s">
        <v>1108</v>
      </c>
      <c r="C1107" s="11" t="s">
        <v>1119</v>
      </c>
      <c r="D1107" s="12" t="s">
        <v>2924</v>
      </c>
      <c r="E1107" s="10" t="s">
        <v>2925</v>
      </c>
      <c r="F1107" s="13">
        <v>144.6</v>
      </c>
      <c r="G1107" s="13">
        <v>60.7</v>
      </c>
      <c r="H1107" s="13">
        <v>83.9</v>
      </c>
      <c r="I1107" s="13">
        <v>144.6</v>
      </c>
      <c r="J1107" s="13">
        <v>144.6</v>
      </c>
      <c r="K1107" s="13">
        <v>144.6</v>
      </c>
      <c r="L1107" s="13"/>
      <c r="M1107" s="14" t="s">
        <v>2926</v>
      </c>
    </row>
    <row r="1108" ht="22.75" customHeight="1" spans="1:13">
      <c r="A1108" s="9"/>
      <c r="B1108" s="9"/>
      <c r="C1108" s="9"/>
      <c r="D1108" s="10" t="s">
        <v>2932</v>
      </c>
      <c r="E1108" s="10" t="s">
        <v>2933</v>
      </c>
      <c r="F1108" s="8">
        <v>1517.58211</v>
      </c>
      <c r="G1108" s="8">
        <v>1455.56211</v>
      </c>
      <c r="H1108" s="8">
        <v>62.02</v>
      </c>
      <c r="I1108" s="8">
        <v>1517.58211</v>
      </c>
      <c r="J1108" s="8">
        <v>1517.58211</v>
      </c>
      <c r="K1108" s="8">
        <v>1517.58211</v>
      </c>
      <c r="L1108" s="8">
        <v>0</v>
      </c>
      <c r="M1108" s="9"/>
    </row>
    <row r="1109" ht="30.9" customHeight="1" spans="1:13">
      <c r="A1109" s="9"/>
      <c r="B1109" s="9"/>
      <c r="C1109" s="9"/>
      <c r="D1109" s="10"/>
      <c r="E1109" s="10" t="s">
        <v>2342</v>
      </c>
      <c r="F1109" s="8">
        <v>1443.04211</v>
      </c>
      <c r="G1109" s="8">
        <v>1443.04211</v>
      </c>
      <c r="H1109" s="8"/>
      <c r="I1109" s="8">
        <v>1443.04211</v>
      </c>
      <c r="J1109" s="8">
        <v>1443.04211</v>
      </c>
      <c r="K1109" s="8">
        <v>1443.04211</v>
      </c>
      <c r="L1109" s="8"/>
      <c r="M1109" s="9"/>
    </row>
    <row r="1110" ht="30.9" customHeight="1" spans="1:13">
      <c r="A1110" s="9"/>
      <c r="B1110" s="9"/>
      <c r="C1110" s="9"/>
      <c r="D1110" s="10"/>
      <c r="E1110" s="10" t="s">
        <v>2346</v>
      </c>
      <c r="F1110" s="8">
        <v>74.54</v>
      </c>
      <c r="G1110" s="8">
        <v>12.52</v>
      </c>
      <c r="H1110" s="8">
        <v>62.02</v>
      </c>
      <c r="I1110" s="8">
        <v>74.54</v>
      </c>
      <c r="J1110" s="8">
        <v>74.54</v>
      </c>
      <c r="K1110" s="8">
        <v>74.54</v>
      </c>
      <c r="L1110" s="8"/>
      <c r="M1110" s="9"/>
    </row>
    <row r="1111" ht="22.75" customHeight="1" spans="1:13">
      <c r="A1111" s="11" t="s">
        <v>732</v>
      </c>
      <c r="B1111" s="11" t="s">
        <v>1108</v>
      </c>
      <c r="C1111" s="11" t="s">
        <v>1110</v>
      </c>
      <c r="D1111" s="12" t="s">
        <v>2905</v>
      </c>
      <c r="E1111" s="10" t="s">
        <v>2906</v>
      </c>
      <c r="F1111" s="13">
        <v>74.54</v>
      </c>
      <c r="G1111" s="13">
        <v>12.52</v>
      </c>
      <c r="H1111" s="13">
        <v>62.02</v>
      </c>
      <c r="I1111" s="13">
        <v>74.54</v>
      </c>
      <c r="J1111" s="13">
        <v>74.54</v>
      </c>
      <c r="K1111" s="13">
        <v>74.54</v>
      </c>
      <c r="L1111" s="13"/>
      <c r="M1111" s="14" t="s">
        <v>2907</v>
      </c>
    </row>
    <row r="1112" ht="22.75" customHeight="1" spans="1:13">
      <c r="A1112" s="9"/>
      <c r="B1112" s="9"/>
      <c r="C1112" s="9"/>
      <c r="D1112" s="10" t="s">
        <v>2934</v>
      </c>
      <c r="E1112" s="10" t="s">
        <v>2935</v>
      </c>
      <c r="F1112" s="8">
        <v>3318.13253</v>
      </c>
      <c r="G1112" s="8">
        <v>3199.53253</v>
      </c>
      <c r="H1112" s="8">
        <v>118.6</v>
      </c>
      <c r="I1112" s="8">
        <v>3318.13253</v>
      </c>
      <c r="J1112" s="8">
        <v>3318.13253</v>
      </c>
      <c r="K1112" s="8">
        <v>3318.13253</v>
      </c>
      <c r="L1112" s="8">
        <v>0</v>
      </c>
      <c r="M1112" s="9"/>
    </row>
    <row r="1113" ht="30.9" customHeight="1" spans="1:13">
      <c r="A1113" s="9"/>
      <c r="B1113" s="9"/>
      <c r="C1113" s="9"/>
      <c r="D1113" s="10"/>
      <c r="E1113" s="10" t="s">
        <v>2342</v>
      </c>
      <c r="F1113" s="8">
        <v>3128.63253</v>
      </c>
      <c r="G1113" s="8">
        <v>3128.63253</v>
      </c>
      <c r="H1113" s="8"/>
      <c r="I1113" s="8">
        <v>3128.63253</v>
      </c>
      <c r="J1113" s="8">
        <v>3128.63253</v>
      </c>
      <c r="K1113" s="8">
        <v>3128.63253</v>
      </c>
      <c r="L1113" s="8"/>
      <c r="M1113" s="9"/>
    </row>
    <row r="1114" ht="30.9" customHeight="1" spans="1:13">
      <c r="A1114" s="9"/>
      <c r="B1114" s="9"/>
      <c r="C1114" s="9"/>
      <c r="D1114" s="10"/>
      <c r="E1114" s="10" t="s">
        <v>2346</v>
      </c>
      <c r="F1114" s="8">
        <v>179.5</v>
      </c>
      <c r="G1114" s="8">
        <v>60.9</v>
      </c>
      <c r="H1114" s="8">
        <v>118.6</v>
      </c>
      <c r="I1114" s="8">
        <v>179.5</v>
      </c>
      <c r="J1114" s="8">
        <v>179.5</v>
      </c>
      <c r="K1114" s="8">
        <v>179.5</v>
      </c>
      <c r="L1114" s="8"/>
      <c r="M1114" s="9"/>
    </row>
    <row r="1115" ht="22.75" customHeight="1" spans="1:13">
      <c r="A1115" s="11" t="s">
        <v>732</v>
      </c>
      <c r="B1115" s="11" t="s">
        <v>1108</v>
      </c>
      <c r="C1115" s="11" t="s">
        <v>1119</v>
      </c>
      <c r="D1115" s="12" t="s">
        <v>2924</v>
      </c>
      <c r="E1115" s="10" t="s">
        <v>2906</v>
      </c>
      <c r="F1115" s="13">
        <v>57.4</v>
      </c>
      <c r="G1115" s="13">
        <v>9.6</v>
      </c>
      <c r="H1115" s="13">
        <v>47.8</v>
      </c>
      <c r="I1115" s="13">
        <v>57.4</v>
      </c>
      <c r="J1115" s="13">
        <v>57.4</v>
      </c>
      <c r="K1115" s="13">
        <v>57.4</v>
      </c>
      <c r="L1115" s="13"/>
      <c r="M1115" s="14" t="s">
        <v>2907</v>
      </c>
    </row>
    <row r="1116" ht="22.75" customHeight="1" spans="1:13">
      <c r="A1116" s="11" t="s">
        <v>732</v>
      </c>
      <c r="B1116" s="11" t="s">
        <v>1108</v>
      </c>
      <c r="C1116" s="11" t="s">
        <v>1119</v>
      </c>
      <c r="D1116" s="12" t="s">
        <v>2924</v>
      </c>
      <c r="E1116" s="10" t="s">
        <v>2925</v>
      </c>
      <c r="F1116" s="13">
        <v>122.1</v>
      </c>
      <c r="G1116" s="13">
        <v>51.3</v>
      </c>
      <c r="H1116" s="13">
        <v>70.8</v>
      </c>
      <c r="I1116" s="13">
        <v>122.1</v>
      </c>
      <c r="J1116" s="13">
        <v>122.1</v>
      </c>
      <c r="K1116" s="13">
        <v>122.1</v>
      </c>
      <c r="L1116" s="13"/>
      <c r="M1116" s="14" t="s">
        <v>2926</v>
      </c>
    </row>
    <row r="1117" ht="30.9" customHeight="1" spans="1:13">
      <c r="A1117" s="9"/>
      <c r="B1117" s="9"/>
      <c r="C1117" s="9"/>
      <c r="D1117" s="10"/>
      <c r="E1117" s="10" t="s">
        <v>2349</v>
      </c>
      <c r="F1117" s="8">
        <v>10</v>
      </c>
      <c r="G1117" s="8">
        <v>10</v>
      </c>
      <c r="H1117" s="8"/>
      <c r="I1117" s="8">
        <v>10</v>
      </c>
      <c r="J1117" s="8">
        <v>10</v>
      </c>
      <c r="K1117" s="8">
        <v>10</v>
      </c>
      <c r="L1117" s="8"/>
      <c r="M1117" s="9"/>
    </row>
    <row r="1118" ht="22.75" customHeight="1" spans="1:13">
      <c r="A1118" s="11" t="s">
        <v>732</v>
      </c>
      <c r="B1118" s="11" t="s">
        <v>1106</v>
      </c>
      <c r="C1118" s="11" t="s">
        <v>1112</v>
      </c>
      <c r="D1118" s="12" t="s">
        <v>2823</v>
      </c>
      <c r="E1118" s="10" t="s">
        <v>2936</v>
      </c>
      <c r="F1118" s="13">
        <v>10</v>
      </c>
      <c r="G1118" s="13">
        <v>10</v>
      </c>
      <c r="H1118" s="13"/>
      <c r="I1118" s="13">
        <v>10</v>
      </c>
      <c r="J1118" s="13">
        <v>10</v>
      </c>
      <c r="K1118" s="13">
        <v>10</v>
      </c>
      <c r="L1118" s="13"/>
      <c r="M1118" s="14" t="s">
        <v>1444</v>
      </c>
    </row>
    <row r="1119" ht="22.75" customHeight="1" spans="1:13">
      <c r="A1119" s="9"/>
      <c r="B1119" s="9"/>
      <c r="C1119" s="9"/>
      <c r="D1119" s="10" t="s">
        <v>2937</v>
      </c>
      <c r="E1119" s="10" t="s">
        <v>2938</v>
      </c>
      <c r="F1119" s="8">
        <v>3184.774138</v>
      </c>
      <c r="G1119" s="8">
        <v>3067.574138</v>
      </c>
      <c r="H1119" s="8">
        <v>117.2</v>
      </c>
      <c r="I1119" s="8">
        <v>3184.774138</v>
      </c>
      <c r="J1119" s="8">
        <v>3184.774138</v>
      </c>
      <c r="K1119" s="8">
        <v>3184.774138</v>
      </c>
      <c r="L1119" s="8">
        <v>0</v>
      </c>
      <c r="M1119" s="9"/>
    </row>
    <row r="1120" ht="30.9" customHeight="1" spans="1:13">
      <c r="A1120" s="9"/>
      <c r="B1120" s="9"/>
      <c r="C1120" s="9"/>
      <c r="D1120" s="10"/>
      <c r="E1120" s="10" t="s">
        <v>2342</v>
      </c>
      <c r="F1120" s="8">
        <v>3000.974138</v>
      </c>
      <c r="G1120" s="8">
        <v>3000.974138</v>
      </c>
      <c r="H1120" s="8"/>
      <c r="I1120" s="8">
        <v>3000.974138</v>
      </c>
      <c r="J1120" s="8">
        <v>3000.974138</v>
      </c>
      <c r="K1120" s="8">
        <v>3000.974138</v>
      </c>
      <c r="L1120" s="8"/>
      <c r="M1120" s="9"/>
    </row>
    <row r="1121" ht="30.9" customHeight="1" spans="1:13">
      <c r="A1121" s="9"/>
      <c r="B1121" s="9"/>
      <c r="C1121" s="9"/>
      <c r="D1121" s="10"/>
      <c r="E1121" s="10" t="s">
        <v>2346</v>
      </c>
      <c r="F1121" s="8">
        <v>183.8</v>
      </c>
      <c r="G1121" s="8">
        <v>66.6</v>
      </c>
      <c r="H1121" s="8">
        <v>117.2</v>
      </c>
      <c r="I1121" s="8">
        <v>183.8</v>
      </c>
      <c r="J1121" s="8">
        <v>183.8</v>
      </c>
      <c r="K1121" s="8">
        <v>183.8</v>
      </c>
      <c r="L1121" s="8"/>
      <c r="M1121" s="9"/>
    </row>
    <row r="1122" ht="22.75" customHeight="1" spans="1:13">
      <c r="A1122" s="11" t="s">
        <v>732</v>
      </c>
      <c r="B1122" s="11" t="s">
        <v>1108</v>
      </c>
      <c r="C1122" s="11" t="s">
        <v>1119</v>
      </c>
      <c r="D1122" s="12" t="s">
        <v>2924</v>
      </c>
      <c r="E1122" s="10" t="s">
        <v>2906</v>
      </c>
      <c r="F1122" s="13">
        <v>41.9</v>
      </c>
      <c r="G1122" s="13">
        <v>7</v>
      </c>
      <c r="H1122" s="13">
        <v>34.9</v>
      </c>
      <c r="I1122" s="13">
        <v>41.9</v>
      </c>
      <c r="J1122" s="13">
        <v>41.9</v>
      </c>
      <c r="K1122" s="13">
        <v>41.9</v>
      </c>
      <c r="L1122" s="13"/>
      <c r="M1122" s="14" t="s">
        <v>2907</v>
      </c>
    </row>
    <row r="1123" ht="22.75" customHeight="1" spans="1:13">
      <c r="A1123" s="11" t="s">
        <v>732</v>
      </c>
      <c r="B1123" s="11" t="s">
        <v>1108</v>
      </c>
      <c r="C1123" s="11" t="s">
        <v>1119</v>
      </c>
      <c r="D1123" s="12" t="s">
        <v>2924</v>
      </c>
      <c r="E1123" s="10" t="s">
        <v>2925</v>
      </c>
      <c r="F1123" s="13">
        <v>141.9</v>
      </c>
      <c r="G1123" s="13">
        <v>59.6</v>
      </c>
      <c r="H1123" s="13">
        <v>82.3</v>
      </c>
      <c r="I1123" s="13">
        <v>141.9</v>
      </c>
      <c r="J1123" s="13">
        <v>141.9</v>
      </c>
      <c r="K1123" s="13">
        <v>141.9</v>
      </c>
      <c r="L1123" s="13"/>
      <c r="M1123" s="14" t="s">
        <v>2926</v>
      </c>
    </row>
    <row r="1124" ht="22.75" customHeight="1" spans="1:13">
      <c r="A1124" s="9"/>
      <c r="B1124" s="9"/>
      <c r="C1124" s="9"/>
      <c r="D1124" s="10" t="s">
        <v>2939</v>
      </c>
      <c r="E1124" s="10" t="s">
        <v>2940</v>
      </c>
      <c r="F1124" s="8">
        <v>4249.946887</v>
      </c>
      <c r="G1124" s="8">
        <v>4001.246887</v>
      </c>
      <c r="H1124" s="8">
        <v>248.7</v>
      </c>
      <c r="I1124" s="8">
        <v>4249.946887</v>
      </c>
      <c r="J1124" s="8">
        <v>4249.946887</v>
      </c>
      <c r="K1124" s="8">
        <v>4249.946887</v>
      </c>
      <c r="L1124" s="8">
        <v>0</v>
      </c>
      <c r="M1124" s="9"/>
    </row>
    <row r="1125" ht="30.9" customHeight="1" spans="1:13">
      <c r="A1125" s="9"/>
      <c r="B1125" s="9"/>
      <c r="C1125" s="9"/>
      <c r="D1125" s="10"/>
      <c r="E1125" s="10" t="s">
        <v>2342</v>
      </c>
      <c r="F1125" s="8">
        <v>3951.026887</v>
      </c>
      <c r="G1125" s="8">
        <v>3951.026887</v>
      </c>
      <c r="H1125" s="8"/>
      <c r="I1125" s="8">
        <v>3951.026887</v>
      </c>
      <c r="J1125" s="8">
        <v>3951.026887</v>
      </c>
      <c r="K1125" s="8">
        <v>3951.026887</v>
      </c>
      <c r="L1125" s="8"/>
      <c r="M1125" s="9"/>
    </row>
    <row r="1126" ht="30.9" customHeight="1" spans="1:13">
      <c r="A1126" s="9"/>
      <c r="B1126" s="9"/>
      <c r="C1126" s="9"/>
      <c r="D1126" s="10"/>
      <c r="E1126" s="10" t="s">
        <v>2346</v>
      </c>
      <c r="F1126" s="8">
        <v>298.92</v>
      </c>
      <c r="G1126" s="8">
        <v>50.22</v>
      </c>
      <c r="H1126" s="8">
        <v>248.7</v>
      </c>
      <c r="I1126" s="8">
        <v>298.92</v>
      </c>
      <c r="J1126" s="8">
        <v>298.92</v>
      </c>
      <c r="K1126" s="8">
        <v>298.92</v>
      </c>
      <c r="L1126" s="8"/>
      <c r="M1126" s="9"/>
    </row>
    <row r="1127" ht="22.75" customHeight="1" spans="1:13">
      <c r="A1127" s="11" t="s">
        <v>732</v>
      </c>
      <c r="B1127" s="11" t="s">
        <v>1108</v>
      </c>
      <c r="C1127" s="11" t="s">
        <v>1110</v>
      </c>
      <c r="D1127" s="12" t="s">
        <v>2905</v>
      </c>
      <c r="E1127" s="10" t="s">
        <v>2906</v>
      </c>
      <c r="F1127" s="13">
        <v>298.92</v>
      </c>
      <c r="G1127" s="13">
        <v>50.22</v>
      </c>
      <c r="H1127" s="13">
        <v>248.7</v>
      </c>
      <c r="I1127" s="13">
        <v>298.92</v>
      </c>
      <c r="J1127" s="13">
        <v>298.92</v>
      </c>
      <c r="K1127" s="13">
        <v>298.92</v>
      </c>
      <c r="L1127" s="13"/>
      <c r="M1127" s="14" t="s">
        <v>2907</v>
      </c>
    </row>
    <row r="1128" ht="22.75" customHeight="1" spans="1:13">
      <c r="A1128" s="9"/>
      <c r="B1128" s="9"/>
      <c r="C1128" s="9"/>
      <c r="D1128" s="10" t="s">
        <v>2941</v>
      </c>
      <c r="E1128" s="10" t="s">
        <v>2942</v>
      </c>
      <c r="F1128" s="8">
        <v>3680.786708</v>
      </c>
      <c r="G1128" s="8">
        <v>3405.886708</v>
      </c>
      <c r="H1128" s="8">
        <v>274.9</v>
      </c>
      <c r="I1128" s="8">
        <v>3680.786708</v>
      </c>
      <c r="J1128" s="8">
        <v>3680.786708</v>
      </c>
      <c r="K1128" s="8">
        <v>3680.786708</v>
      </c>
      <c r="L1128" s="8">
        <v>0</v>
      </c>
      <c r="M1128" s="9"/>
    </row>
    <row r="1129" ht="30.9" customHeight="1" spans="1:13">
      <c r="A1129" s="9"/>
      <c r="B1129" s="9"/>
      <c r="C1129" s="9"/>
      <c r="D1129" s="10"/>
      <c r="E1129" s="10" t="s">
        <v>2342</v>
      </c>
      <c r="F1129" s="8">
        <v>3350.376708</v>
      </c>
      <c r="G1129" s="8">
        <v>3350.376708</v>
      </c>
      <c r="H1129" s="8"/>
      <c r="I1129" s="8">
        <v>3350.376708</v>
      </c>
      <c r="J1129" s="8">
        <v>3350.376708</v>
      </c>
      <c r="K1129" s="8">
        <v>3350.376708</v>
      </c>
      <c r="L1129" s="8"/>
      <c r="M1129" s="9"/>
    </row>
    <row r="1130" ht="30.9" customHeight="1" spans="1:13">
      <c r="A1130" s="9"/>
      <c r="B1130" s="9"/>
      <c r="C1130" s="9"/>
      <c r="D1130" s="10"/>
      <c r="E1130" s="10" t="s">
        <v>2346</v>
      </c>
      <c r="F1130" s="8">
        <v>330.41</v>
      </c>
      <c r="G1130" s="8">
        <v>55.51</v>
      </c>
      <c r="H1130" s="8">
        <v>274.9</v>
      </c>
      <c r="I1130" s="8">
        <v>330.41</v>
      </c>
      <c r="J1130" s="8">
        <v>330.41</v>
      </c>
      <c r="K1130" s="8">
        <v>330.41</v>
      </c>
      <c r="L1130" s="8"/>
      <c r="M1130" s="9"/>
    </row>
    <row r="1131" ht="22.75" customHeight="1" spans="1:13">
      <c r="A1131" s="11" t="s">
        <v>732</v>
      </c>
      <c r="B1131" s="11" t="s">
        <v>1108</v>
      </c>
      <c r="C1131" s="11" t="s">
        <v>1110</v>
      </c>
      <c r="D1131" s="12" t="s">
        <v>2905</v>
      </c>
      <c r="E1131" s="10" t="s">
        <v>2906</v>
      </c>
      <c r="F1131" s="13">
        <v>330.41</v>
      </c>
      <c r="G1131" s="13">
        <v>55.51</v>
      </c>
      <c r="H1131" s="13">
        <v>274.9</v>
      </c>
      <c r="I1131" s="13">
        <v>330.41</v>
      </c>
      <c r="J1131" s="13">
        <v>330.41</v>
      </c>
      <c r="K1131" s="13">
        <v>330.41</v>
      </c>
      <c r="L1131" s="13"/>
      <c r="M1131" s="14" t="s">
        <v>2907</v>
      </c>
    </row>
    <row r="1132" ht="22.75" customHeight="1" spans="1:13">
      <c r="A1132" s="9"/>
      <c r="B1132" s="9"/>
      <c r="C1132" s="9"/>
      <c r="D1132" s="10" t="s">
        <v>2943</v>
      </c>
      <c r="E1132" s="10" t="s">
        <v>2944</v>
      </c>
      <c r="F1132" s="8">
        <v>3347.499482</v>
      </c>
      <c r="G1132" s="8">
        <v>3162.299482</v>
      </c>
      <c r="H1132" s="8">
        <v>185.2</v>
      </c>
      <c r="I1132" s="8">
        <v>3347.499482</v>
      </c>
      <c r="J1132" s="8">
        <v>3347.499482</v>
      </c>
      <c r="K1132" s="8">
        <v>3347.499482</v>
      </c>
      <c r="L1132" s="8">
        <v>0</v>
      </c>
      <c r="M1132" s="9"/>
    </row>
    <row r="1133" ht="30.9" customHeight="1" spans="1:13">
      <c r="A1133" s="9"/>
      <c r="B1133" s="9"/>
      <c r="C1133" s="9"/>
      <c r="D1133" s="10"/>
      <c r="E1133" s="10" t="s">
        <v>2342</v>
      </c>
      <c r="F1133" s="8">
        <v>3108.909482</v>
      </c>
      <c r="G1133" s="8">
        <v>3108.909482</v>
      </c>
      <c r="H1133" s="8"/>
      <c r="I1133" s="8">
        <v>3108.909482</v>
      </c>
      <c r="J1133" s="8">
        <v>3108.909482</v>
      </c>
      <c r="K1133" s="8">
        <v>3108.909482</v>
      </c>
      <c r="L1133" s="8"/>
      <c r="M1133" s="9"/>
    </row>
    <row r="1134" ht="30.9" customHeight="1" spans="1:13">
      <c r="A1134" s="9"/>
      <c r="B1134" s="9"/>
      <c r="C1134" s="9"/>
      <c r="D1134" s="10"/>
      <c r="E1134" s="10" t="s">
        <v>2346</v>
      </c>
      <c r="F1134" s="8">
        <v>222.59</v>
      </c>
      <c r="G1134" s="8">
        <v>37.39</v>
      </c>
      <c r="H1134" s="8">
        <v>185.2</v>
      </c>
      <c r="I1134" s="8">
        <v>222.59</v>
      </c>
      <c r="J1134" s="8">
        <v>222.59</v>
      </c>
      <c r="K1134" s="8">
        <v>222.59</v>
      </c>
      <c r="L1134" s="8"/>
      <c r="M1134" s="9"/>
    </row>
    <row r="1135" ht="22.75" customHeight="1" spans="1:13">
      <c r="A1135" s="11" t="s">
        <v>732</v>
      </c>
      <c r="B1135" s="11" t="s">
        <v>1108</v>
      </c>
      <c r="C1135" s="11" t="s">
        <v>1110</v>
      </c>
      <c r="D1135" s="12" t="s">
        <v>2905</v>
      </c>
      <c r="E1135" s="10" t="s">
        <v>2906</v>
      </c>
      <c r="F1135" s="13">
        <v>222.59</v>
      </c>
      <c r="G1135" s="13">
        <v>37.39</v>
      </c>
      <c r="H1135" s="13">
        <v>185.2</v>
      </c>
      <c r="I1135" s="13">
        <v>222.59</v>
      </c>
      <c r="J1135" s="13">
        <v>222.59</v>
      </c>
      <c r="K1135" s="13">
        <v>222.59</v>
      </c>
      <c r="L1135" s="13"/>
      <c r="M1135" s="14" t="s">
        <v>2907</v>
      </c>
    </row>
    <row r="1136" ht="30.9" customHeight="1" spans="1:13">
      <c r="A1136" s="9"/>
      <c r="B1136" s="9"/>
      <c r="C1136" s="9"/>
      <c r="D1136" s="10"/>
      <c r="E1136" s="10" t="s">
        <v>2349</v>
      </c>
      <c r="F1136" s="8">
        <v>16</v>
      </c>
      <c r="G1136" s="8">
        <v>16</v>
      </c>
      <c r="H1136" s="8"/>
      <c r="I1136" s="8">
        <v>16</v>
      </c>
      <c r="J1136" s="8">
        <v>16</v>
      </c>
      <c r="K1136" s="8">
        <v>16</v>
      </c>
      <c r="L1136" s="8"/>
      <c r="M1136" s="9"/>
    </row>
    <row r="1137" ht="22.75" customHeight="1" spans="1:13">
      <c r="A1137" s="11" t="s">
        <v>732</v>
      </c>
      <c r="B1137" s="11" t="s">
        <v>1106</v>
      </c>
      <c r="C1137" s="11" t="s">
        <v>1112</v>
      </c>
      <c r="D1137" s="12" t="s">
        <v>2823</v>
      </c>
      <c r="E1137" s="10" t="s">
        <v>2945</v>
      </c>
      <c r="F1137" s="13">
        <v>16</v>
      </c>
      <c r="G1137" s="13">
        <v>16</v>
      </c>
      <c r="H1137" s="13"/>
      <c r="I1137" s="13">
        <v>16</v>
      </c>
      <c r="J1137" s="13">
        <v>16</v>
      </c>
      <c r="K1137" s="13">
        <v>16</v>
      </c>
      <c r="L1137" s="13"/>
      <c r="M1137" s="14" t="s">
        <v>1445</v>
      </c>
    </row>
    <row r="1138" ht="22.75" customHeight="1" spans="1:13">
      <c r="A1138" s="9"/>
      <c r="B1138" s="9"/>
      <c r="C1138" s="9"/>
      <c r="D1138" s="10" t="s">
        <v>2946</v>
      </c>
      <c r="E1138" s="10" t="s">
        <v>2947</v>
      </c>
      <c r="F1138" s="8">
        <v>2370.289176</v>
      </c>
      <c r="G1138" s="8">
        <v>2289.689176</v>
      </c>
      <c r="H1138" s="8">
        <v>80.6</v>
      </c>
      <c r="I1138" s="8">
        <v>2370.289176</v>
      </c>
      <c r="J1138" s="8">
        <v>2370.289176</v>
      </c>
      <c r="K1138" s="8">
        <v>2370.289176</v>
      </c>
      <c r="L1138" s="8">
        <v>0</v>
      </c>
      <c r="M1138" s="9"/>
    </row>
    <row r="1139" ht="30.9" customHeight="1" spans="1:13">
      <c r="A1139" s="9"/>
      <c r="B1139" s="9"/>
      <c r="C1139" s="9"/>
      <c r="D1139" s="10"/>
      <c r="E1139" s="10" t="s">
        <v>2342</v>
      </c>
      <c r="F1139" s="8">
        <v>2231.289176</v>
      </c>
      <c r="G1139" s="8">
        <v>2231.289176</v>
      </c>
      <c r="H1139" s="8"/>
      <c r="I1139" s="8">
        <v>2231.289176</v>
      </c>
      <c r="J1139" s="8">
        <v>2231.289176</v>
      </c>
      <c r="K1139" s="8">
        <v>2231.289176</v>
      </c>
      <c r="L1139" s="8"/>
      <c r="M1139" s="9"/>
    </row>
    <row r="1140" ht="30.9" customHeight="1" spans="1:13">
      <c r="A1140" s="9"/>
      <c r="B1140" s="9"/>
      <c r="C1140" s="9"/>
      <c r="D1140" s="10"/>
      <c r="E1140" s="10" t="s">
        <v>2346</v>
      </c>
      <c r="F1140" s="8">
        <v>139</v>
      </c>
      <c r="G1140" s="8">
        <v>58.4</v>
      </c>
      <c r="H1140" s="8">
        <v>80.6</v>
      </c>
      <c r="I1140" s="8">
        <v>139</v>
      </c>
      <c r="J1140" s="8">
        <v>139</v>
      </c>
      <c r="K1140" s="8">
        <v>139</v>
      </c>
      <c r="L1140" s="8"/>
      <c r="M1140" s="9"/>
    </row>
    <row r="1141" ht="22.75" customHeight="1" spans="1:13">
      <c r="A1141" s="11" t="s">
        <v>732</v>
      </c>
      <c r="B1141" s="11" t="s">
        <v>1108</v>
      </c>
      <c r="C1141" s="11" t="s">
        <v>1119</v>
      </c>
      <c r="D1141" s="12" t="s">
        <v>2924</v>
      </c>
      <c r="E1141" s="10" t="s">
        <v>2925</v>
      </c>
      <c r="F1141" s="13">
        <v>139</v>
      </c>
      <c r="G1141" s="13">
        <v>58.4</v>
      </c>
      <c r="H1141" s="13">
        <v>80.6</v>
      </c>
      <c r="I1141" s="13">
        <v>139</v>
      </c>
      <c r="J1141" s="13">
        <v>139</v>
      </c>
      <c r="K1141" s="13">
        <v>139</v>
      </c>
      <c r="L1141" s="13"/>
      <c r="M1141" s="14" t="s">
        <v>2926</v>
      </c>
    </row>
    <row r="1142" ht="22.75" customHeight="1" spans="1:13">
      <c r="A1142" s="9"/>
      <c r="B1142" s="9"/>
      <c r="C1142" s="9"/>
      <c r="D1142" s="10" t="s">
        <v>2948</v>
      </c>
      <c r="E1142" s="10" t="s">
        <v>2949</v>
      </c>
      <c r="F1142" s="8">
        <v>2793.689384</v>
      </c>
      <c r="G1142" s="8">
        <v>2627.579384</v>
      </c>
      <c r="H1142" s="8">
        <v>166.11</v>
      </c>
      <c r="I1142" s="8">
        <v>2793.689384</v>
      </c>
      <c r="J1142" s="8">
        <v>2793.689384</v>
      </c>
      <c r="K1142" s="8">
        <v>2793.689384</v>
      </c>
      <c r="L1142" s="8">
        <v>0</v>
      </c>
      <c r="M1142" s="9"/>
    </row>
    <row r="1143" ht="30.9" customHeight="1" spans="1:13">
      <c r="A1143" s="9"/>
      <c r="B1143" s="9"/>
      <c r="C1143" s="9"/>
      <c r="D1143" s="10"/>
      <c r="E1143" s="10" t="s">
        <v>2342</v>
      </c>
      <c r="F1143" s="8">
        <v>2594.039384</v>
      </c>
      <c r="G1143" s="8">
        <v>2594.039384</v>
      </c>
      <c r="H1143" s="8"/>
      <c r="I1143" s="8">
        <v>2594.039384</v>
      </c>
      <c r="J1143" s="8">
        <v>2594.039384</v>
      </c>
      <c r="K1143" s="8">
        <v>2594.039384</v>
      </c>
      <c r="L1143" s="8"/>
      <c r="M1143" s="9"/>
    </row>
    <row r="1144" ht="30.9" customHeight="1" spans="1:13">
      <c r="A1144" s="9"/>
      <c r="B1144" s="9"/>
      <c r="C1144" s="9"/>
      <c r="D1144" s="10"/>
      <c r="E1144" s="10" t="s">
        <v>2346</v>
      </c>
      <c r="F1144" s="8">
        <v>199.65</v>
      </c>
      <c r="G1144" s="8">
        <v>33.54</v>
      </c>
      <c r="H1144" s="8">
        <v>166.11</v>
      </c>
      <c r="I1144" s="8">
        <v>199.65</v>
      </c>
      <c r="J1144" s="8">
        <v>199.65</v>
      </c>
      <c r="K1144" s="8">
        <v>199.65</v>
      </c>
      <c r="L1144" s="8"/>
      <c r="M1144" s="9"/>
    </row>
    <row r="1145" ht="22.75" customHeight="1" spans="1:13">
      <c r="A1145" s="11" t="s">
        <v>732</v>
      </c>
      <c r="B1145" s="11" t="s">
        <v>1108</v>
      </c>
      <c r="C1145" s="11" t="s">
        <v>1110</v>
      </c>
      <c r="D1145" s="12" t="s">
        <v>2905</v>
      </c>
      <c r="E1145" s="10" t="s">
        <v>2906</v>
      </c>
      <c r="F1145" s="13">
        <v>199.65</v>
      </c>
      <c r="G1145" s="13">
        <v>33.54</v>
      </c>
      <c r="H1145" s="13">
        <v>166.11</v>
      </c>
      <c r="I1145" s="13">
        <v>199.65</v>
      </c>
      <c r="J1145" s="13">
        <v>199.65</v>
      </c>
      <c r="K1145" s="13">
        <v>199.65</v>
      </c>
      <c r="L1145" s="13"/>
      <c r="M1145" s="14" t="s">
        <v>2907</v>
      </c>
    </row>
    <row r="1146" ht="22.75" customHeight="1" spans="1:13">
      <c r="A1146" s="9"/>
      <c r="B1146" s="9"/>
      <c r="C1146" s="9"/>
      <c r="D1146" s="10" t="s">
        <v>2950</v>
      </c>
      <c r="E1146" s="10" t="s">
        <v>2951</v>
      </c>
      <c r="F1146" s="8">
        <v>984.700226</v>
      </c>
      <c r="G1146" s="8">
        <v>922.520226</v>
      </c>
      <c r="H1146" s="8">
        <v>62.18</v>
      </c>
      <c r="I1146" s="8">
        <v>984.700226</v>
      </c>
      <c r="J1146" s="8">
        <v>984.700226</v>
      </c>
      <c r="K1146" s="8">
        <v>984.700226</v>
      </c>
      <c r="L1146" s="8">
        <v>0</v>
      </c>
      <c r="M1146" s="9"/>
    </row>
    <row r="1147" ht="30.9" customHeight="1" spans="1:13">
      <c r="A1147" s="9"/>
      <c r="B1147" s="9"/>
      <c r="C1147" s="9"/>
      <c r="D1147" s="10"/>
      <c r="E1147" s="10" t="s">
        <v>2342</v>
      </c>
      <c r="F1147" s="8">
        <v>909.960226</v>
      </c>
      <c r="G1147" s="8">
        <v>909.960226</v>
      </c>
      <c r="H1147" s="8"/>
      <c r="I1147" s="8">
        <v>909.960226</v>
      </c>
      <c r="J1147" s="8">
        <v>909.960226</v>
      </c>
      <c r="K1147" s="8">
        <v>909.960226</v>
      </c>
      <c r="L1147" s="8"/>
      <c r="M1147" s="9"/>
    </row>
    <row r="1148" ht="30.9" customHeight="1" spans="1:13">
      <c r="A1148" s="9"/>
      <c r="B1148" s="9"/>
      <c r="C1148" s="9"/>
      <c r="D1148" s="10"/>
      <c r="E1148" s="10" t="s">
        <v>2346</v>
      </c>
      <c r="F1148" s="8">
        <v>74.74</v>
      </c>
      <c r="G1148" s="8">
        <v>12.56</v>
      </c>
      <c r="H1148" s="8">
        <v>62.18</v>
      </c>
      <c r="I1148" s="8">
        <v>74.74</v>
      </c>
      <c r="J1148" s="8">
        <v>74.74</v>
      </c>
      <c r="K1148" s="8">
        <v>74.74</v>
      </c>
      <c r="L1148" s="8"/>
      <c r="M1148" s="9"/>
    </row>
    <row r="1149" ht="22.75" customHeight="1" spans="1:13">
      <c r="A1149" s="11" t="s">
        <v>732</v>
      </c>
      <c r="B1149" s="11" t="s">
        <v>1108</v>
      </c>
      <c r="C1149" s="11" t="s">
        <v>1108</v>
      </c>
      <c r="D1149" s="12" t="s">
        <v>2829</v>
      </c>
      <c r="E1149" s="10" t="s">
        <v>2830</v>
      </c>
      <c r="F1149" s="13">
        <v>74.74</v>
      </c>
      <c r="G1149" s="13">
        <v>12.56</v>
      </c>
      <c r="H1149" s="13">
        <v>62.18</v>
      </c>
      <c r="I1149" s="13">
        <v>74.74</v>
      </c>
      <c r="J1149" s="13">
        <v>74.74</v>
      </c>
      <c r="K1149" s="13">
        <v>74.74</v>
      </c>
      <c r="L1149" s="13"/>
      <c r="M1149" s="14" t="s">
        <v>2831</v>
      </c>
    </row>
    <row r="1150" ht="22.75" customHeight="1" spans="1:13">
      <c r="A1150" s="9"/>
      <c r="B1150" s="9"/>
      <c r="C1150" s="9"/>
      <c r="D1150" s="10" t="s">
        <v>2952</v>
      </c>
      <c r="E1150" s="10" t="s">
        <v>2953</v>
      </c>
      <c r="F1150" s="8">
        <v>1730.988858</v>
      </c>
      <c r="G1150" s="8">
        <v>1613.458858</v>
      </c>
      <c r="H1150" s="8">
        <v>117.53</v>
      </c>
      <c r="I1150" s="8">
        <v>1730.988858</v>
      </c>
      <c r="J1150" s="8">
        <v>1730.988858</v>
      </c>
      <c r="K1150" s="8">
        <v>1730.988858</v>
      </c>
      <c r="L1150" s="8">
        <v>0</v>
      </c>
      <c r="M1150" s="9"/>
    </row>
    <row r="1151" ht="30.9" customHeight="1" spans="1:13">
      <c r="A1151" s="9"/>
      <c r="B1151" s="9"/>
      <c r="C1151" s="9"/>
      <c r="D1151" s="10"/>
      <c r="E1151" s="10" t="s">
        <v>2342</v>
      </c>
      <c r="F1151" s="8">
        <v>1589.728858</v>
      </c>
      <c r="G1151" s="8">
        <v>1589.728858</v>
      </c>
      <c r="H1151" s="8"/>
      <c r="I1151" s="8">
        <v>1589.728858</v>
      </c>
      <c r="J1151" s="8">
        <v>1589.728858</v>
      </c>
      <c r="K1151" s="8">
        <v>1589.728858</v>
      </c>
      <c r="L1151" s="8"/>
      <c r="M1151" s="9"/>
    </row>
    <row r="1152" ht="30.9" customHeight="1" spans="1:13">
      <c r="A1152" s="9"/>
      <c r="B1152" s="9"/>
      <c r="C1152" s="9"/>
      <c r="D1152" s="10"/>
      <c r="E1152" s="10" t="s">
        <v>2346</v>
      </c>
      <c r="F1152" s="8">
        <v>141.26</v>
      </c>
      <c r="G1152" s="8">
        <v>23.73</v>
      </c>
      <c r="H1152" s="8">
        <v>117.53</v>
      </c>
      <c r="I1152" s="8">
        <v>141.26</v>
      </c>
      <c r="J1152" s="8">
        <v>141.26</v>
      </c>
      <c r="K1152" s="8">
        <v>141.26</v>
      </c>
      <c r="L1152" s="8"/>
      <c r="M1152" s="9"/>
    </row>
    <row r="1153" ht="22.75" customHeight="1" spans="1:13">
      <c r="A1153" s="11" t="s">
        <v>732</v>
      </c>
      <c r="B1153" s="11" t="s">
        <v>1108</v>
      </c>
      <c r="C1153" s="11" t="s">
        <v>1108</v>
      </c>
      <c r="D1153" s="12" t="s">
        <v>2829</v>
      </c>
      <c r="E1153" s="10" t="s">
        <v>2830</v>
      </c>
      <c r="F1153" s="13">
        <v>141.26</v>
      </c>
      <c r="G1153" s="13">
        <v>23.73</v>
      </c>
      <c r="H1153" s="13">
        <v>117.53</v>
      </c>
      <c r="I1153" s="13">
        <v>141.26</v>
      </c>
      <c r="J1153" s="13">
        <v>141.26</v>
      </c>
      <c r="K1153" s="13">
        <v>141.26</v>
      </c>
      <c r="L1153" s="13"/>
      <c r="M1153" s="14" t="s">
        <v>2831</v>
      </c>
    </row>
    <row r="1154" ht="22.75" customHeight="1" spans="1:13">
      <c r="A1154" s="9"/>
      <c r="B1154" s="9"/>
      <c r="C1154" s="9"/>
      <c r="D1154" s="10" t="s">
        <v>2954</v>
      </c>
      <c r="E1154" s="10" t="s">
        <v>2955</v>
      </c>
      <c r="F1154" s="8">
        <v>1800.5401</v>
      </c>
      <c r="G1154" s="8">
        <v>1681.5401</v>
      </c>
      <c r="H1154" s="8">
        <v>119</v>
      </c>
      <c r="I1154" s="8">
        <v>1800.5401</v>
      </c>
      <c r="J1154" s="8">
        <v>1800.5401</v>
      </c>
      <c r="K1154" s="8">
        <v>1800.5401</v>
      </c>
      <c r="L1154" s="8">
        <v>0</v>
      </c>
      <c r="M1154" s="9"/>
    </row>
    <row r="1155" ht="30.9" customHeight="1" spans="1:13">
      <c r="A1155" s="9"/>
      <c r="B1155" s="9"/>
      <c r="C1155" s="9"/>
      <c r="D1155" s="10"/>
      <c r="E1155" s="10" t="s">
        <v>2342</v>
      </c>
      <c r="F1155" s="8">
        <v>1647.5401</v>
      </c>
      <c r="G1155" s="8">
        <v>1647.5401</v>
      </c>
      <c r="H1155" s="8"/>
      <c r="I1155" s="8">
        <v>1647.5401</v>
      </c>
      <c r="J1155" s="8">
        <v>1647.5401</v>
      </c>
      <c r="K1155" s="8">
        <v>1647.5401</v>
      </c>
      <c r="L1155" s="8"/>
      <c r="M1155" s="9"/>
    </row>
    <row r="1156" ht="30.9" customHeight="1" spans="1:13">
      <c r="A1156" s="9"/>
      <c r="B1156" s="9"/>
      <c r="C1156" s="9"/>
      <c r="D1156" s="10"/>
      <c r="E1156" s="10" t="s">
        <v>2346</v>
      </c>
      <c r="F1156" s="8">
        <v>143</v>
      </c>
      <c r="G1156" s="8">
        <v>24</v>
      </c>
      <c r="H1156" s="8">
        <v>119</v>
      </c>
      <c r="I1156" s="8">
        <v>143</v>
      </c>
      <c r="J1156" s="8">
        <v>143</v>
      </c>
      <c r="K1156" s="8">
        <v>143</v>
      </c>
      <c r="L1156" s="8"/>
      <c r="M1156" s="9"/>
    </row>
    <row r="1157" ht="22.75" customHeight="1" spans="1:13">
      <c r="A1157" s="11" t="s">
        <v>732</v>
      </c>
      <c r="B1157" s="11" t="s">
        <v>1108</v>
      </c>
      <c r="C1157" s="11" t="s">
        <v>1108</v>
      </c>
      <c r="D1157" s="12" t="s">
        <v>2829</v>
      </c>
      <c r="E1157" s="10" t="s">
        <v>2906</v>
      </c>
      <c r="F1157" s="13">
        <v>58</v>
      </c>
      <c r="G1157" s="13">
        <v>9.7</v>
      </c>
      <c r="H1157" s="13">
        <v>48.3</v>
      </c>
      <c r="I1157" s="13">
        <v>58</v>
      </c>
      <c r="J1157" s="13">
        <v>58</v>
      </c>
      <c r="K1157" s="13">
        <v>58</v>
      </c>
      <c r="L1157" s="13"/>
      <c r="M1157" s="14" t="s">
        <v>2907</v>
      </c>
    </row>
    <row r="1158" ht="22.75" customHeight="1" spans="1:13">
      <c r="A1158" s="11" t="s">
        <v>732</v>
      </c>
      <c r="B1158" s="11" t="s">
        <v>1108</v>
      </c>
      <c r="C1158" s="11" t="s">
        <v>1108</v>
      </c>
      <c r="D1158" s="12" t="s">
        <v>2829</v>
      </c>
      <c r="E1158" s="10" t="s">
        <v>2830</v>
      </c>
      <c r="F1158" s="13">
        <v>85</v>
      </c>
      <c r="G1158" s="13">
        <v>14.3</v>
      </c>
      <c r="H1158" s="13">
        <v>70.7</v>
      </c>
      <c r="I1158" s="13">
        <v>85</v>
      </c>
      <c r="J1158" s="13">
        <v>85</v>
      </c>
      <c r="K1158" s="13">
        <v>85</v>
      </c>
      <c r="L1158" s="13"/>
      <c r="M1158" s="14" t="s">
        <v>2831</v>
      </c>
    </row>
    <row r="1159" ht="30.9" customHeight="1" spans="1:13">
      <c r="A1159" s="9"/>
      <c r="B1159" s="9"/>
      <c r="C1159" s="9"/>
      <c r="D1159" s="10"/>
      <c r="E1159" s="10" t="s">
        <v>2349</v>
      </c>
      <c r="F1159" s="8">
        <v>10</v>
      </c>
      <c r="G1159" s="8">
        <v>10</v>
      </c>
      <c r="H1159" s="8"/>
      <c r="I1159" s="8">
        <v>10</v>
      </c>
      <c r="J1159" s="8">
        <v>10</v>
      </c>
      <c r="K1159" s="8">
        <v>10</v>
      </c>
      <c r="L1159" s="8"/>
      <c r="M1159" s="9"/>
    </row>
    <row r="1160" ht="22.75" customHeight="1" spans="1:13">
      <c r="A1160" s="11" t="s">
        <v>732</v>
      </c>
      <c r="B1160" s="11" t="s">
        <v>1106</v>
      </c>
      <c r="C1160" s="11" t="s">
        <v>1112</v>
      </c>
      <c r="D1160" s="12" t="s">
        <v>2823</v>
      </c>
      <c r="E1160" s="10" t="s">
        <v>2956</v>
      </c>
      <c r="F1160" s="13">
        <v>10</v>
      </c>
      <c r="G1160" s="13">
        <v>10</v>
      </c>
      <c r="H1160" s="13"/>
      <c r="I1160" s="13">
        <v>10</v>
      </c>
      <c r="J1160" s="13">
        <v>10</v>
      </c>
      <c r="K1160" s="13">
        <v>10</v>
      </c>
      <c r="L1160" s="13"/>
      <c r="M1160" s="14" t="s">
        <v>1446</v>
      </c>
    </row>
    <row r="1161" ht="22.75" customHeight="1" spans="1:13">
      <c r="A1161" s="9"/>
      <c r="B1161" s="9"/>
      <c r="C1161" s="9"/>
      <c r="D1161" s="10" t="s">
        <v>2957</v>
      </c>
      <c r="E1161" s="10" t="s">
        <v>2958</v>
      </c>
      <c r="F1161" s="8">
        <v>1185.406142</v>
      </c>
      <c r="G1161" s="8">
        <v>1113.526142</v>
      </c>
      <c r="H1161" s="8">
        <v>71.88</v>
      </c>
      <c r="I1161" s="8">
        <v>1185.406142</v>
      </c>
      <c r="J1161" s="8">
        <v>1185.406142</v>
      </c>
      <c r="K1161" s="8">
        <v>1185.406142</v>
      </c>
      <c r="L1161" s="8">
        <v>0</v>
      </c>
      <c r="M1161" s="9"/>
    </row>
    <row r="1162" ht="30.9" customHeight="1" spans="1:13">
      <c r="A1162" s="9"/>
      <c r="B1162" s="9"/>
      <c r="C1162" s="9"/>
      <c r="D1162" s="10"/>
      <c r="E1162" s="10" t="s">
        <v>2342</v>
      </c>
      <c r="F1162" s="8">
        <v>1099.006142</v>
      </c>
      <c r="G1162" s="8">
        <v>1099.006142</v>
      </c>
      <c r="H1162" s="8"/>
      <c r="I1162" s="8">
        <v>1099.006142</v>
      </c>
      <c r="J1162" s="8">
        <v>1099.006142</v>
      </c>
      <c r="K1162" s="8">
        <v>1099.006142</v>
      </c>
      <c r="L1162" s="8"/>
      <c r="M1162" s="9"/>
    </row>
    <row r="1163" ht="30.9" customHeight="1" spans="1:13">
      <c r="A1163" s="9"/>
      <c r="B1163" s="9"/>
      <c r="C1163" s="9"/>
      <c r="D1163" s="10"/>
      <c r="E1163" s="10" t="s">
        <v>2346</v>
      </c>
      <c r="F1163" s="8">
        <v>86.4</v>
      </c>
      <c r="G1163" s="8">
        <v>14.52</v>
      </c>
      <c r="H1163" s="8">
        <v>71.88</v>
      </c>
      <c r="I1163" s="8">
        <v>86.4</v>
      </c>
      <c r="J1163" s="8">
        <v>86.4</v>
      </c>
      <c r="K1163" s="8">
        <v>86.4</v>
      </c>
      <c r="L1163" s="8"/>
      <c r="M1163" s="9"/>
    </row>
    <row r="1164" ht="22.75" customHeight="1" spans="1:13">
      <c r="A1164" s="11" t="s">
        <v>732</v>
      </c>
      <c r="B1164" s="11" t="s">
        <v>1108</v>
      </c>
      <c r="C1164" s="11" t="s">
        <v>1108</v>
      </c>
      <c r="D1164" s="12" t="s">
        <v>2829</v>
      </c>
      <c r="E1164" s="10" t="s">
        <v>2830</v>
      </c>
      <c r="F1164" s="13">
        <v>86.4</v>
      </c>
      <c r="G1164" s="13">
        <v>14.52</v>
      </c>
      <c r="H1164" s="13">
        <v>71.88</v>
      </c>
      <c r="I1164" s="13">
        <v>86.4</v>
      </c>
      <c r="J1164" s="13">
        <v>86.4</v>
      </c>
      <c r="K1164" s="13">
        <v>86.4</v>
      </c>
      <c r="L1164" s="13"/>
      <c r="M1164" s="14" t="s">
        <v>2831</v>
      </c>
    </row>
    <row r="1165" ht="22.75" customHeight="1" spans="1:13">
      <c r="A1165" s="9"/>
      <c r="B1165" s="9"/>
      <c r="C1165" s="9"/>
      <c r="D1165" s="10" t="s">
        <v>2959</v>
      </c>
      <c r="E1165" s="10" t="s">
        <v>2960</v>
      </c>
      <c r="F1165" s="8">
        <v>2538.781872</v>
      </c>
      <c r="G1165" s="8">
        <v>2354.461872</v>
      </c>
      <c r="H1165" s="8">
        <v>184.32</v>
      </c>
      <c r="I1165" s="8">
        <v>2538.781872</v>
      </c>
      <c r="J1165" s="8">
        <v>2538.781872</v>
      </c>
      <c r="K1165" s="8">
        <v>2538.781872</v>
      </c>
      <c r="L1165" s="8">
        <v>0</v>
      </c>
      <c r="M1165" s="9"/>
    </row>
    <row r="1166" ht="30.9" customHeight="1" spans="1:13">
      <c r="A1166" s="9"/>
      <c r="B1166" s="9"/>
      <c r="C1166" s="9"/>
      <c r="D1166" s="10"/>
      <c r="E1166" s="10" t="s">
        <v>2342</v>
      </c>
      <c r="F1166" s="8">
        <v>2292.241872</v>
      </c>
      <c r="G1166" s="8">
        <v>2292.241872</v>
      </c>
      <c r="H1166" s="8"/>
      <c r="I1166" s="8">
        <v>2292.241872</v>
      </c>
      <c r="J1166" s="8">
        <v>2292.241872</v>
      </c>
      <c r="K1166" s="8">
        <v>2292.241872</v>
      </c>
      <c r="L1166" s="8"/>
      <c r="M1166" s="9"/>
    </row>
    <row r="1167" ht="30.9" customHeight="1" spans="1:13">
      <c r="A1167" s="9"/>
      <c r="B1167" s="9"/>
      <c r="C1167" s="9"/>
      <c r="D1167" s="10"/>
      <c r="E1167" s="10" t="s">
        <v>2346</v>
      </c>
      <c r="F1167" s="8">
        <v>221.54</v>
      </c>
      <c r="G1167" s="8">
        <v>37.22</v>
      </c>
      <c r="H1167" s="8">
        <v>184.32</v>
      </c>
      <c r="I1167" s="8">
        <v>221.54</v>
      </c>
      <c r="J1167" s="8">
        <v>221.54</v>
      </c>
      <c r="K1167" s="8">
        <v>221.54</v>
      </c>
      <c r="L1167" s="8"/>
      <c r="M1167" s="9"/>
    </row>
    <row r="1168" ht="22.75" customHeight="1" spans="1:13">
      <c r="A1168" s="11" t="s">
        <v>732</v>
      </c>
      <c r="B1168" s="11" t="s">
        <v>1108</v>
      </c>
      <c r="C1168" s="11" t="s">
        <v>1108</v>
      </c>
      <c r="D1168" s="12" t="s">
        <v>2829</v>
      </c>
      <c r="E1168" s="10" t="s">
        <v>2830</v>
      </c>
      <c r="F1168" s="13">
        <v>221.54</v>
      </c>
      <c r="G1168" s="13">
        <v>37.22</v>
      </c>
      <c r="H1168" s="13">
        <v>184.32</v>
      </c>
      <c r="I1168" s="13">
        <v>221.54</v>
      </c>
      <c r="J1168" s="13">
        <v>221.54</v>
      </c>
      <c r="K1168" s="13">
        <v>221.54</v>
      </c>
      <c r="L1168" s="13"/>
      <c r="M1168" s="14" t="s">
        <v>2831</v>
      </c>
    </row>
    <row r="1169" ht="30.9" customHeight="1" spans="1:13">
      <c r="A1169" s="9"/>
      <c r="B1169" s="9"/>
      <c r="C1169" s="9"/>
      <c r="D1169" s="10"/>
      <c r="E1169" s="10" t="s">
        <v>2349</v>
      </c>
      <c r="F1169" s="8">
        <v>25</v>
      </c>
      <c r="G1169" s="8">
        <v>25</v>
      </c>
      <c r="H1169" s="8"/>
      <c r="I1169" s="8">
        <v>25</v>
      </c>
      <c r="J1169" s="8">
        <v>25</v>
      </c>
      <c r="K1169" s="8">
        <v>25</v>
      </c>
      <c r="L1169" s="8"/>
      <c r="M1169" s="9"/>
    </row>
    <row r="1170" ht="22.75" customHeight="1" spans="1:13">
      <c r="A1170" s="11" t="s">
        <v>732</v>
      </c>
      <c r="B1170" s="11" t="s">
        <v>1106</v>
      </c>
      <c r="C1170" s="11" t="s">
        <v>1112</v>
      </c>
      <c r="D1170" s="12" t="s">
        <v>2823</v>
      </c>
      <c r="E1170" s="10" t="s">
        <v>2832</v>
      </c>
      <c r="F1170" s="13">
        <v>25</v>
      </c>
      <c r="G1170" s="13">
        <v>25</v>
      </c>
      <c r="H1170" s="13"/>
      <c r="I1170" s="13">
        <v>25</v>
      </c>
      <c r="J1170" s="13">
        <v>25</v>
      </c>
      <c r="K1170" s="13">
        <v>25</v>
      </c>
      <c r="L1170" s="13"/>
      <c r="M1170" s="14" t="s">
        <v>1439</v>
      </c>
    </row>
    <row r="1171" ht="22.75" customHeight="1" spans="1:13">
      <c r="A1171" s="9"/>
      <c r="B1171" s="9"/>
      <c r="C1171" s="9"/>
      <c r="D1171" s="10" t="s">
        <v>2961</v>
      </c>
      <c r="E1171" s="10" t="s">
        <v>2962</v>
      </c>
      <c r="F1171" s="8">
        <v>188.003406</v>
      </c>
      <c r="G1171" s="8">
        <v>175.893406</v>
      </c>
      <c r="H1171" s="8">
        <v>12.11</v>
      </c>
      <c r="I1171" s="8">
        <v>188.003406</v>
      </c>
      <c r="J1171" s="8">
        <v>188.003406</v>
      </c>
      <c r="K1171" s="8">
        <v>188.003406</v>
      </c>
      <c r="L1171" s="8">
        <v>0</v>
      </c>
      <c r="M1171" s="9"/>
    </row>
    <row r="1172" ht="30.9" customHeight="1" spans="1:13">
      <c r="A1172" s="9"/>
      <c r="B1172" s="9"/>
      <c r="C1172" s="9"/>
      <c r="D1172" s="10"/>
      <c r="E1172" s="10" t="s">
        <v>2342</v>
      </c>
      <c r="F1172" s="8">
        <v>173.453406</v>
      </c>
      <c r="G1172" s="8">
        <v>173.453406</v>
      </c>
      <c r="H1172" s="8"/>
      <c r="I1172" s="8">
        <v>173.453406</v>
      </c>
      <c r="J1172" s="8">
        <v>173.453406</v>
      </c>
      <c r="K1172" s="8">
        <v>173.453406</v>
      </c>
      <c r="L1172" s="8"/>
      <c r="M1172" s="9"/>
    </row>
    <row r="1173" ht="30.9" customHeight="1" spans="1:13">
      <c r="A1173" s="9"/>
      <c r="B1173" s="9"/>
      <c r="C1173" s="9"/>
      <c r="D1173" s="10"/>
      <c r="E1173" s="10" t="s">
        <v>2346</v>
      </c>
      <c r="F1173" s="8">
        <v>14.55</v>
      </c>
      <c r="G1173" s="8">
        <v>2.44</v>
      </c>
      <c r="H1173" s="8">
        <v>12.11</v>
      </c>
      <c r="I1173" s="8">
        <v>14.55</v>
      </c>
      <c r="J1173" s="8">
        <v>14.55</v>
      </c>
      <c r="K1173" s="8">
        <v>14.55</v>
      </c>
      <c r="L1173" s="8"/>
      <c r="M1173" s="9"/>
    </row>
    <row r="1174" ht="22.75" customHeight="1" spans="1:13">
      <c r="A1174" s="11" t="s">
        <v>732</v>
      </c>
      <c r="B1174" s="11" t="s">
        <v>1108</v>
      </c>
      <c r="C1174" s="11" t="s">
        <v>1106</v>
      </c>
      <c r="D1174" s="12" t="s">
        <v>2841</v>
      </c>
      <c r="E1174" s="10" t="s">
        <v>2842</v>
      </c>
      <c r="F1174" s="13">
        <v>14.55</v>
      </c>
      <c r="G1174" s="13">
        <v>2.44</v>
      </c>
      <c r="H1174" s="13">
        <v>12.11</v>
      </c>
      <c r="I1174" s="13">
        <v>14.55</v>
      </c>
      <c r="J1174" s="13">
        <v>14.55</v>
      </c>
      <c r="K1174" s="13">
        <v>14.55</v>
      </c>
      <c r="L1174" s="13"/>
      <c r="M1174" s="14" t="s">
        <v>2843</v>
      </c>
    </row>
    <row r="1175" ht="22.75" customHeight="1" spans="1:13">
      <c r="A1175" s="9"/>
      <c r="B1175" s="9"/>
      <c r="C1175" s="9"/>
      <c r="D1175" s="10" t="s">
        <v>2963</v>
      </c>
      <c r="E1175" s="10" t="s">
        <v>2964</v>
      </c>
      <c r="F1175" s="8">
        <v>473.197308</v>
      </c>
      <c r="G1175" s="8">
        <v>454.897308</v>
      </c>
      <c r="H1175" s="8">
        <v>18.3</v>
      </c>
      <c r="I1175" s="8">
        <v>473.197308</v>
      </c>
      <c r="J1175" s="8">
        <v>473.197308</v>
      </c>
      <c r="K1175" s="8">
        <v>473.197308</v>
      </c>
      <c r="L1175" s="8">
        <v>0</v>
      </c>
      <c r="M1175" s="9"/>
    </row>
    <row r="1176" ht="30.9" customHeight="1" spans="1:13">
      <c r="A1176" s="9"/>
      <c r="B1176" s="9"/>
      <c r="C1176" s="9"/>
      <c r="D1176" s="10"/>
      <c r="E1176" s="10" t="s">
        <v>2342</v>
      </c>
      <c r="F1176" s="8">
        <v>451.197308</v>
      </c>
      <c r="G1176" s="8">
        <v>451.197308</v>
      </c>
      <c r="H1176" s="8"/>
      <c r="I1176" s="8">
        <v>451.197308</v>
      </c>
      <c r="J1176" s="8">
        <v>451.197308</v>
      </c>
      <c r="K1176" s="8">
        <v>451.197308</v>
      </c>
      <c r="L1176" s="8"/>
      <c r="M1176" s="9"/>
    </row>
    <row r="1177" ht="30.9" customHeight="1" spans="1:13">
      <c r="A1177" s="9"/>
      <c r="B1177" s="9"/>
      <c r="C1177" s="9"/>
      <c r="D1177" s="10"/>
      <c r="E1177" s="10" t="s">
        <v>2346</v>
      </c>
      <c r="F1177" s="8">
        <v>22</v>
      </c>
      <c r="G1177" s="8">
        <v>3.7</v>
      </c>
      <c r="H1177" s="8">
        <v>18.3</v>
      </c>
      <c r="I1177" s="8">
        <v>22</v>
      </c>
      <c r="J1177" s="8">
        <v>22</v>
      </c>
      <c r="K1177" s="8">
        <v>22</v>
      </c>
      <c r="L1177" s="8"/>
      <c r="M1177" s="9"/>
    </row>
    <row r="1178" ht="22.75" customHeight="1" spans="1:13">
      <c r="A1178" s="11" t="s">
        <v>732</v>
      </c>
      <c r="B1178" s="11" t="s">
        <v>1108</v>
      </c>
      <c r="C1178" s="11" t="s">
        <v>1106</v>
      </c>
      <c r="D1178" s="12" t="s">
        <v>2841</v>
      </c>
      <c r="E1178" s="10" t="s">
        <v>2842</v>
      </c>
      <c r="F1178" s="13">
        <v>22</v>
      </c>
      <c r="G1178" s="13">
        <v>3.7</v>
      </c>
      <c r="H1178" s="13">
        <v>18.3</v>
      </c>
      <c r="I1178" s="13">
        <v>22</v>
      </c>
      <c r="J1178" s="13">
        <v>22</v>
      </c>
      <c r="K1178" s="13">
        <v>22</v>
      </c>
      <c r="L1178" s="13"/>
      <c r="M1178" s="14" t="s">
        <v>2843</v>
      </c>
    </row>
    <row r="1179" ht="22.75" customHeight="1" spans="1:13">
      <c r="A1179" s="9"/>
      <c r="B1179" s="9"/>
      <c r="C1179" s="9"/>
      <c r="D1179" s="10" t="s">
        <v>2965</v>
      </c>
      <c r="E1179" s="10" t="s">
        <v>2966</v>
      </c>
      <c r="F1179" s="8">
        <v>333.165134</v>
      </c>
      <c r="G1179" s="8">
        <v>318.775134</v>
      </c>
      <c r="H1179" s="8">
        <v>14.39</v>
      </c>
      <c r="I1179" s="8">
        <v>333.165134</v>
      </c>
      <c r="J1179" s="8">
        <v>333.165134</v>
      </c>
      <c r="K1179" s="8">
        <v>333.165134</v>
      </c>
      <c r="L1179" s="8">
        <v>0</v>
      </c>
      <c r="M1179" s="9"/>
    </row>
    <row r="1180" ht="30.9" customHeight="1" spans="1:13">
      <c r="A1180" s="9"/>
      <c r="B1180" s="9"/>
      <c r="C1180" s="9"/>
      <c r="D1180" s="10"/>
      <c r="E1180" s="10" t="s">
        <v>2342</v>
      </c>
      <c r="F1180" s="8">
        <v>315.865134</v>
      </c>
      <c r="G1180" s="8">
        <v>315.865134</v>
      </c>
      <c r="H1180" s="8"/>
      <c r="I1180" s="8">
        <v>315.865134</v>
      </c>
      <c r="J1180" s="8">
        <v>315.865134</v>
      </c>
      <c r="K1180" s="8">
        <v>315.865134</v>
      </c>
      <c r="L1180" s="8"/>
      <c r="M1180" s="9"/>
    </row>
    <row r="1181" ht="30.9" customHeight="1" spans="1:13">
      <c r="A1181" s="9"/>
      <c r="B1181" s="9"/>
      <c r="C1181" s="9"/>
      <c r="D1181" s="10"/>
      <c r="E1181" s="10" t="s">
        <v>2346</v>
      </c>
      <c r="F1181" s="8">
        <v>17.3</v>
      </c>
      <c r="G1181" s="8">
        <v>2.91</v>
      </c>
      <c r="H1181" s="8">
        <v>14.39</v>
      </c>
      <c r="I1181" s="8">
        <v>17.3</v>
      </c>
      <c r="J1181" s="8">
        <v>17.3</v>
      </c>
      <c r="K1181" s="8">
        <v>17.3</v>
      </c>
      <c r="L1181" s="8"/>
      <c r="M1181" s="9"/>
    </row>
    <row r="1182" ht="22.75" customHeight="1" spans="1:13">
      <c r="A1182" s="11" t="s">
        <v>732</v>
      </c>
      <c r="B1182" s="11" t="s">
        <v>1108</v>
      </c>
      <c r="C1182" s="11" t="s">
        <v>1106</v>
      </c>
      <c r="D1182" s="12" t="s">
        <v>2841</v>
      </c>
      <c r="E1182" s="10" t="s">
        <v>2842</v>
      </c>
      <c r="F1182" s="13">
        <v>17.3</v>
      </c>
      <c r="G1182" s="13">
        <v>2.91</v>
      </c>
      <c r="H1182" s="13">
        <v>14.39</v>
      </c>
      <c r="I1182" s="13">
        <v>17.3</v>
      </c>
      <c r="J1182" s="13">
        <v>17.3</v>
      </c>
      <c r="K1182" s="13">
        <v>17.3</v>
      </c>
      <c r="L1182" s="13"/>
      <c r="M1182" s="14" t="s">
        <v>2843</v>
      </c>
    </row>
    <row r="1183" ht="22.75" customHeight="1" spans="1:13">
      <c r="A1183" s="9"/>
      <c r="B1183" s="9"/>
      <c r="C1183" s="9"/>
      <c r="D1183" s="10" t="s">
        <v>2967</v>
      </c>
      <c r="E1183" s="10" t="s">
        <v>2968</v>
      </c>
      <c r="F1183" s="8">
        <v>283.626454</v>
      </c>
      <c r="G1183" s="8">
        <v>272.606454</v>
      </c>
      <c r="H1183" s="8">
        <v>11.02</v>
      </c>
      <c r="I1183" s="8">
        <v>283.626454</v>
      </c>
      <c r="J1183" s="8">
        <v>283.626454</v>
      </c>
      <c r="K1183" s="8">
        <v>283.626454</v>
      </c>
      <c r="L1183" s="8">
        <v>0</v>
      </c>
      <c r="M1183" s="9"/>
    </row>
    <row r="1184" ht="30.9" customHeight="1" spans="1:13">
      <c r="A1184" s="9"/>
      <c r="B1184" s="9"/>
      <c r="C1184" s="9"/>
      <c r="D1184" s="10"/>
      <c r="E1184" s="10" t="s">
        <v>2342</v>
      </c>
      <c r="F1184" s="8">
        <v>270.376454</v>
      </c>
      <c r="G1184" s="8">
        <v>270.376454</v>
      </c>
      <c r="H1184" s="8"/>
      <c r="I1184" s="8">
        <v>270.376454</v>
      </c>
      <c r="J1184" s="8">
        <v>270.376454</v>
      </c>
      <c r="K1184" s="8">
        <v>270.376454</v>
      </c>
      <c r="L1184" s="8"/>
      <c r="M1184" s="9"/>
    </row>
    <row r="1185" ht="30.9" customHeight="1" spans="1:13">
      <c r="A1185" s="9"/>
      <c r="B1185" s="9"/>
      <c r="C1185" s="9"/>
      <c r="D1185" s="10"/>
      <c r="E1185" s="10" t="s">
        <v>2346</v>
      </c>
      <c r="F1185" s="8">
        <v>13.25</v>
      </c>
      <c r="G1185" s="8">
        <v>2.23</v>
      </c>
      <c r="H1185" s="8">
        <v>11.02</v>
      </c>
      <c r="I1185" s="8">
        <v>13.25</v>
      </c>
      <c r="J1185" s="8">
        <v>13.25</v>
      </c>
      <c r="K1185" s="8">
        <v>13.25</v>
      </c>
      <c r="L1185" s="8"/>
      <c r="M1185" s="9"/>
    </row>
    <row r="1186" ht="22.75" customHeight="1" spans="1:13">
      <c r="A1186" s="11" t="s">
        <v>732</v>
      </c>
      <c r="B1186" s="11" t="s">
        <v>1108</v>
      </c>
      <c r="C1186" s="11" t="s">
        <v>1106</v>
      </c>
      <c r="D1186" s="12" t="s">
        <v>2841</v>
      </c>
      <c r="E1186" s="10" t="s">
        <v>2842</v>
      </c>
      <c r="F1186" s="13">
        <v>13.25</v>
      </c>
      <c r="G1186" s="13">
        <v>2.23</v>
      </c>
      <c r="H1186" s="13">
        <v>11.02</v>
      </c>
      <c r="I1186" s="13">
        <v>13.25</v>
      </c>
      <c r="J1186" s="13">
        <v>13.25</v>
      </c>
      <c r="K1186" s="13">
        <v>13.25</v>
      </c>
      <c r="L1186" s="13"/>
      <c r="M1186" s="14" t="s">
        <v>2843</v>
      </c>
    </row>
    <row r="1187" ht="22.75" customHeight="1" spans="1:13">
      <c r="A1187" s="9"/>
      <c r="B1187" s="9"/>
      <c r="C1187" s="9"/>
      <c r="D1187" s="10" t="s">
        <v>2969</v>
      </c>
      <c r="E1187" s="10" t="s">
        <v>2970</v>
      </c>
      <c r="F1187" s="8">
        <v>292.495104</v>
      </c>
      <c r="G1187" s="8">
        <v>185.085104</v>
      </c>
      <c r="H1187" s="8">
        <v>107.41</v>
      </c>
      <c r="I1187" s="8">
        <v>292.495104</v>
      </c>
      <c r="J1187" s="8">
        <v>292.495104</v>
      </c>
      <c r="K1187" s="8">
        <v>292.495104</v>
      </c>
      <c r="L1187" s="8">
        <v>0</v>
      </c>
      <c r="M1187" s="9"/>
    </row>
    <row r="1188" ht="30.9" customHeight="1" spans="1:13">
      <c r="A1188" s="9"/>
      <c r="B1188" s="9"/>
      <c r="C1188" s="9"/>
      <c r="D1188" s="10"/>
      <c r="E1188" s="10" t="s">
        <v>2342</v>
      </c>
      <c r="F1188" s="8">
        <v>163.395104</v>
      </c>
      <c r="G1188" s="8">
        <v>163.395104</v>
      </c>
      <c r="H1188" s="8"/>
      <c r="I1188" s="8">
        <v>163.395104</v>
      </c>
      <c r="J1188" s="8">
        <v>163.395104</v>
      </c>
      <c r="K1188" s="8">
        <v>163.395104</v>
      </c>
      <c r="L1188" s="8"/>
      <c r="M1188" s="9"/>
    </row>
    <row r="1189" ht="30.9" customHeight="1" spans="1:13">
      <c r="A1189" s="9"/>
      <c r="B1189" s="9"/>
      <c r="C1189" s="9"/>
      <c r="D1189" s="10"/>
      <c r="E1189" s="10" t="s">
        <v>2346</v>
      </c>
      <c r="F1189" s="8">
        <v>129.1</v>
      </c>
      <c r="G1189" s="8">
        <v>21.69</v>
      </c>
      <c r="H1189" s="8">
        <v>107.41</v>
      </c>
      <c r="I1189" s="8">
        <v>129.1</v>
      </c>
      <c r="J1189" s="8">
        <v>129.1</v>
      </c>
      <c r="K1189" s="8">
        <v>129.1</v>
      </c>
      <c r="L1189" s="8"/>
      <c r="M1189" s="9"/>
    </row>
    <row r="1190" ht="22.75" customHeight="1" spans="1:13">
      <c r="A1190" s="11" t="s">
        <v>732</v>
      </c>
      <c r="B1190" s="11" t="s">
        <v>1108</v>
      </c>
      <c r="C1190" s="11" t="s">
        <v>1108</v>
      </c>
      <c r="D1190" s="12" t="s">
        <v>2829</v>
      </c>
      <c r="E1190" s="10" t="s">
        <v>2830</v>
      </c>
      <c r="F1190" s="13">
        <v>129.1</v>
      </c>
      <c r="G1190" s="13">
        <v>21.69</v>
      </c>
      <c r="H1190" s="13">
        <v>107.41</v>
      </c>
      <c r="I1190" s="13">
        <v>129.1</v>
      </c>
      <c r="J1190" s="13">
        <v>129.1</v>
      </c>
      <c r="K1190" s="13">
        <v>129.1</v>
      </c>
      <c r="L1190" s="13"/>
      <c r="M1190" s="14" t="s">
        <v>2831</v>
      </c>
    </row>
    <row r="1191" ht="22.75" customHeight="1" spans="1:13">
      <c r="A1191" s="9"/>
      <c r="B1191" s="9"/>
      <c r="C1191" s="9"/>
      <c r="D1191" s="10" t="s">
        <v>2971</v>
      </c>
      <c r="E1191" s="10" t="s">
        <v>2972</v>
      </c>
      <c r="F1191" s="8">
        <v>33.137392</v>
      </c>
      <c r="G1191" s="8">
        <v>30.347392</v>
      </c>
      <c r="H1191" s="8">
        <v>2.79</v>
      </c>
      <c r="I1191" s="8">
        <v>33.137392</v>
      </c>
      <c r="J1191" s="8">
        <v>33.137392</v>
      </c>
      <c r="K1191" s="8">
        <v>33.137392</v>
      </c>
      <c r="L1191" s="8">
        <v>0</v>
      </c>
      <c r="M1191" s="9"/>
    </row>
    <row r="1192" ht="30.9" customHeight="1" spans="1:13">
      <c r="A1192" s="9"/>
      <c r="B1192" s="9"/>
      <c r="C1192" s="9"/>
      <c r="D1192" s="10"/>
      <c r="E1192" s="10" t="s">
        <v>2342</v>
      </c>
      <c r="F1192" s="8">
        <v>29.787392</v>
      </c>
      <c r="G1192" s="8">
        <v>29.787392</v>
      </c>
      <c r="H1192" s="8"/>
      <c r="I1192" s="8">
        <v>29.787392</v>
      </c>
      <c r="J1192" s="8">
        <v>29.787392</v>
      </c>
      <c r="K1192" s="8">
        <v>29.787392</v>
      </c>
      <c r="L1192" s="8"/>
      <c r="M1192" s="9"/>
    </row>
    <row r="1193" ht="30.9" customHeight="1" spans="1:13">
      <c r="A1193" s="9"/>
      <c r="B1193" s="9"/>
      <c r="C1193" s="9"/>
      <c r="D1193" s="10"/>
      <c r="E1193" s="10" t="s">
        <v>2346</v>
      </c>
      <c r="F1193" s="8">
        <v>3.35</v>
      </c>
      <c r="G1193" s="8">
        <v>0.56</v>
      </c>
      <c r="H1193" s="8">
        <v>2.79</v>
      </c>
      <c r="I1193" s="8">
        <v>3.35</v>
      </c>
      <c r="J1193" s="8">
        <v>3.35</v>
      </c>
      <c r="K1193" s="8">
        <v>3.35</v>
      </c>
      <c r="L1193" s="8"/>
      <c r="M1193" s="9"/>
    </row>
    <row r="1194" ht="22.75" customHeight="1" spans="1:13">
      <c r="A1194" s="11" t="s">
        <v>732</v>
      </c>
      <c r="B1194" s="11" t="s">
        <v>1108</v>
      </c>
      <c r="C1194" s="11" t="s">
        <v>1106</v>
      </c>
      <c r="D1194" s="12" t="s">
        <v>2841</v>
      </c>
      <c r="E1194" s="10" t="s">
        <v>2842</v>
      </c>
      <c r="F1194" s="13">
        <v>3.35</v>
      </c>
      <c r="G1194" s="13">
        <v>0.56</v>
      </c>
      <c r="H1194" s="13">
        <v>2.79</v>
      </c>
      <c r="I1194" s="13">
        <v>3.35</v>
      </c>
      <c r="J1194" s="13">
        <v>3.35</v>
      </c>
      <c r="K1194" s="13">
        <v>3.35</v>
      </c>
      <c r="L1194" s="13"/>
      <c r="M1194" s="14" t="s">
        <v>2843</v>
      </c>
    </row>
    <row r="1195" ht="22.75" customHeight="1" spans="1:13">
      <c r="A1195" s="9"/>
      <c r="B1195" s="9"/>
      <c r="C1195" s="9"/>
      <c r="D1195" s="10" t="s">
        <v>2973</v>
      </c>
      <c r="E1195" s="10" t="s">
        <v>2974</v>
      </c>
      <c r="F1195" s="8">
        <v>2648.746578</v>
      </c>
      <c r="G1195" s="8">
        <v>2400.126578</v>
      </c>
      <c r="H1195" s="8">
        <v>248.62</v>
      </c>
      <c r="I1195" s="8">
        <v>2648.746578</v>
      </c>
      <c r="J1195" s="8">
        <v>2648.746578</v>
      </c>
      <c r="K1195" s="8">
        <v>2648.746578</v>
      </c>
      <c r="L1195" s="8">
        <v>0</v>
      </c>
      <c r="M1195" s="9"/>
    </row>
    <row r="1196" ht="30.9" customHeight="1" spans="1:13">
      <c r="A1196" s="9"/>
      <c r="B1196" s="9"/>
      <c r="C1196" s="9"/>
      <c r="D1196" s="10"/>
      <c r="E1196" s="10" t="s">
        <v>2342</v>
      </c>
      <c r="F1196" s="8">
        <v>2349.926578</v>
      </c>
      <c r="G1196" s="8">
        <v>2349.926578</v>
      </c>
      <c r="H1196" s="8"/>
      <c r="I1196" s="8">
        <v>2349.926578</v>
      </c>
      <c r="J1196" s="8">
        <v>2349.926578</v>
      </c>
      <c r="K1196" s="8">
        <v>2349.926578</v>
      </c>
      <c r="L1196" s="8"/>
      <c r="M1196" s="9"/>
    </row>
    <row r="1197" ht="30.9" customHeight="1" spans="1:13">
      <c r="A1197" s="9"/>
      <c r="B1197" s="9"/>
      <c r="C1197" s="9"/>
      <c r="D1197" s="10"/>
      <c r="E1197" s="10" t="s">
        <v>2346</v>
      </c>
      <c r="F1197" s="8">
        <v>298.82</v>
      </c>
      <c r="G1197" s="8">
        <v>50.2</v>
      </c>
      <c r="H1197" s="8">
        <v>248.62</v>
      </c>
      <c r="I1197" s="8">
        <v>298.82</v>
      </c>
      <c r="J1197" s="8">
        <v>298.82</v>
      </c>
      <c r="K1197" s="8">
        <v>298.82</v>
      </c>
      <c r="L1197" s="8"/>
      <c r="M1197" s="9"/>
    </row>
    <row r="1198" ht="22.75" customHeight="1" spans="1:13">
      <c r="A1198" s="11" t="s">
        <v>732</v>
      </c>
      <c r="B1198" s="11" t="s">
        <v>1108</v>
      </c>
      <c r="C1198" s="11" t="s">
        <v>1110</v>
      </c>
      <c r="D1198" s="12" t="s">
        <v>2905</v>
      </c>
      <c r="E1198" s="10" t="s">
        <v>2906</v>
      </c>
      <c r="F1198" s="13">
        <v>298.82</v>
      </c>
      <c r="G1198" s="13">
        <v>50.2</v>
      </c>
      <c r="H1198" s="13">
        <v>248.62</v>
      </c>
      <c r="I1198" s="13">
        <v>298.82</v>
      </c>
      <c r="J1198" s="13">
        <v>298.82</v>
      </c>
      <c r="K1198" s="13">
        <v>298.82</v>
      </c>
      <c r="L1198" s="13"/>
      <c r="M1198" s="14" t="s">
        <v>2907</v>
      </c>
    </row>
    <row r="1199" ht="22.75" customHeight="1" spans="1:13">
      <c r="A1199" s="9"/>
      <c r="B1199" s="9"/>
      <c r="C1199" s="9"/>
      <c r="D1199" s="10" t="s">
        <v>2975</v>
      </c>
      <c r="E1199" s="10" t="s">
        <v>2976</v>
      </c>
      <c r="F1199" s="8">
        <v>3262.917542</v>
      </c>
      <c r="G1199" s="8">
        <v>3015.857542</v>
      </c>
      <c r="H1199" s="8">
        <v>247.06</v>
      </c>
      <c r="I1199" s="8">
        <v>3262.917542</v>
      </c>
      <c r="J1199" s="8">
        <v>3262.917542</v>
      </c>
      <c r="K1199" s="8">
        <v>3262.917542</v>
      </c>
      <c r="L1199" s="8">
        <v>0</v>
      </c>
      <c r="M1199" s="9"/>
    </row>
    <row r="1200" ht="30.9" customHeight="1" spans="1:13">
      <c r="A1200" s="9"/>
      <c r="B1200" s="9"/>
      <c r="C1200" s="9"/>
      <c r="D1200" s="10"/>
      <c r="E1200" s="10" t="s">
        <v>2342</v>
      </c>
      <c r="F1200" s="8">
        <v>2965.967542</v>
      </c>
      <c r="G1200" s="8">
        <v>2965.967542</v>
      </c>
      <c r="H1200" s="8"/>
      <c r="I1200" s="8">
        <v>2965.967542</v>
      </c>
      <c r="J1200" s="8">
        <v>2965.967542</v>
      </c>
      <c r="K1200" s="8">
        <v>2965.967542</v>
      </c>
      <c r="L1200" s="8"/>
      <c r="M1200" s="9"/>
    </row>
    <row r="1201" ht="30.9" customHeight="1" spans="1:13">
      <c r="A1201" s="9"/>
      <c r="B1201" s="9"/>
      <c r="C1201" s="9"/>
      <c r="D1201" s="10"/>
      <c r="E1201" s="10" t="s">
        <v>2346</v>
      </c>
      <c r="F1201" s="8">
        <v>296.95</v>
      </c>
      <c r="G1201" s="8">
        <v>49.89</v>
      </c>
      <c r="H1201" s="8">
        <v>247.06</v>
      </c>
      <c r="I1201" s="8">
        <v>296.95</v>
      </c>
      <c r="J1201" s="8">
        <v>296.95</v>
      </c>
      <c r="K1201" s="8">
        <v>296.95</v>
      </c>
      <c r="L1201" s="8"/>
      <c r="M1201" s="9"/>
    </row>
    <row r="1202" ht="22.75" customHeight="1" spans="1:13">
      <c r="A1202" s="11" t="s">
        <v>732</v>
      </c>
      <c r="B1202" s="11" t="s">
        <v>1108</v>
      </c>
      <c r="C1202" s="11" t="s">
        <v>1110</v>
      </c>
      <c r="D1202" s="12" t="s">
        <v>2905</v>
      </c>
      <c r="E1202" s="10" t="s">
        <v>2906</v>
      </c>
      <c r="F1202" s="13">
        <v>296.95</v>
      </c>
      <c r="G1202" s="13">
        <v>49.89</v>
      </c>
      <c r="H1202" s="13">
        <v>247.06</v>
      </c>
      <c r="I1202" s="13">
        <v>296.95</v>
      </c>
      <c r="J1202" s="13">
        <v>296.95</v>
      </c>
      <c r="K1202" s="13">
        <v>296.95</v>
      </c>
      <c r="L1202" s="13"/>
      <c r="M1202" s="14" t="s">
        <v>2907</v>
      </c>
    </row>
    <row r="1203" ht="22.75" customHeight="1" spans="1:13">
      <c r="A1203" s="9"/>
      <c r="B1203" s="9"/>
      <c r="C1203" s="9"/>
      <c r="D1203" s="10" t="s">
        <v>2977</v>
      </c>
      <c r="E1203" s="10" t="s">
        <v>2978</v>
      </c>
      <c r="F1203" s="8">
        <v>709.788184</v>
      </c>
      <c r="G1203" s="8">
        <v>652.228184</v>
      </c>
      <c r="H1203" s="8">
        <v>57.56</v>
      </c>
      <c r="I1203" s="8">
        <v>709.788184</v>
      </c>
      <c r="J1203" s="8">
        <v>709.788184</v>
      </c>
      <c r="K1203" s="8">
        <v>709.788184</v>
      </c>
      <c r="L1203" s="8">
        <v>0</v>
      </c>
      <c r="M1203" s="9"/>
    </row>
    <row r="1204" ht="30.9" customHeight="1" spans="1:13">
      <c r="A1204" s="9"/>
      <c r="B1204" s="9"/>
      <c r="C1204" s="9"/>
      <c r="D1204" s="10"/>
      <c r="E1204" s="10" t="s">
        <v>2342</v>
      </c>
      <c r="F1204" s="8">
        <v>640.608184</v>
      </c>
      <c r="G1204" s="8">
        <v>640.608184</v>
      </c>
      <c r="H1204" s="8"/>
      <c r="I1204" s="8">
        <v>640.608184</v>
      </c>
      <c r="J1204" s="8">
        <v>640.608184</v>
      </c>
      <c r="K1204" s="8">
        <v>640.608184</v>
      </c>
      <c r="L1204" s="8"/>
      <c r="M1204" s="9"/>
    </row>
    <row r="1205" ht="30.9" customHeight="1" spans="1:13">
      <c r="A1205" s="9"/>
      <c r="B1205" s="9"/>
      <c r="C1205" s="9"/>
      <c r="D1205" s="10"/>
      <c r="E1205" s="10" t="s">
        <v>2346</v>
      </c>
      <c r="F1205" s="8">
        <v>69.18</v>
      </c>
      <c r="G1205" s="8">
        <v>11.62</v>
      </c>
      <c r="H1205" s="8">
        <v>57.56</v>
      </c>
      <c r="I1205" s="8">
        <v>69.18</v>
      </c>
      <c r="J1205" s="8">
        <v>69.18</v>
      </c>
      <c r="K1205" s="8">
        <v>69.18</v>
      </c>
      <c r="L1205" s="8"/>
      <c r="M1205" s="9"/>
    </row>
    <row r="1206" ht="22.75" customHeight="1" spans="1:13">
      <c r="A1206" s="11" t="s">
        <v>732</v>
      </c>
      <c r="B1206" s="11" t="s">
        <v>1108</v>
      </c>
      <c r="C1206" s="11" t="s">
        <v>1110</v>
      </c>
      <c r="D1206" s="12" t="s">
        <v>2905</v>
      </c>
      <c r="E1206" s="10" t="s">
        <v>2906</v>
      </c>
      <c r="F1206" s="13">
        <v>69.18</v>
      </c>
      <c r="G1206" s="13">
        <v>11.62</v>
      </c>
      <c r="H1206" s="13">
        <v>57.56</v>
      </c>
      <c r="I1206" s="13">
        <v>69.18</v>
      </c>
      <c r="J1206" s="13">
        <v>69.18</v>
      </c>
      <c r="K1206" s="13">
        <v>69.18</v>
      </c>
      <c r="L1206" s="13"/>
      <c r="M1206" s="14" t="s">
        <v>2907</v>
      </c>
    </row>
    <row r="1207" ht="22.75" customHeight="1" spans="1:13">
      <c r="A1207" s="9"/>
      <c r="B1207" s="9"/>
      <c r="C1207" s="9"/>
      <c r="D1207" s="10" t="s">
        <v>2979</v>
      </c>
      <c r="E1207" s="10" t="s">
        <v>2980</v>
      </c>
      <c r="F1207" s="8">
        <v>504.077818</v>
      </c>
      <c r="G1207" s="8">
        <v>487.177818</v>
      </c>
      <c r="H1207" s="8">
        <v>16.9</v>
      </c>
      <c r="I1207" s="8">
        <v>504.077818</v>
      </c>
      <c r="J1207" s="8">
        <v>504.077818</v>
      </c>
      <c r="K1207" s="8">
        <v>504.077818</v>
      </c>
      <c r="L1207" s="8">
        <v>0</v>
      </c>
      <c r="M1207" s="9"/>
    </row>
    <row r="1208" ht="30.9" customHeight="1" spans="1:13">
      <c r="A1208" s="9"/>
      <c r="B1208" s="9"/>
      <c r="C1208" s="9"/>
      <c r="D1208" s="10"/>
      <c r="E1208" s="10" t="s">
        <v>2342</v>
      </c>
      <c r="F1208" s="8">
        <v>483.777818</v>
      </c>
      <c r="G1208" s="8">
        <v>483.777818</v>
      </c>
      <c r="H1208" s="8"/>
      <c r="I1208" s="8">
        <v>483.777818</v>
      </c>
      <c r="J1208" s="8">
        <v>483.777818</v>
      </c>
      <c r="K1208" s="8">
        <v>483.777818</v>
      </c>
      <c r="L1208" s="8"/>
      <c r="M1208" s="9"/>
    </row>
    <row r="1209" ht="30.9" customHeight="1" spans="1:13">
      <c r="A1209" s="9"/>
      <c r="B1209" s="9"/>
      <c r="C1209" s="9"/>
      <c r="D1209" s="10"/>
      <c r="E1209" s="10" t="s">
        <v>2346</v>
      </c>
      <c r="F1209" s="8">
        <v>20.3</v>
      </c>
      <c r="G1209" s="8">
        <v>3.4</v>
      </c>
      <c r="H1209" s="8">
        <v>16.9</v>
      </c>
      <c r="I1209" s="8">
        <v>20.3</v>
      </c>
      <c r="J1209" s="8">
        <v>20.3</v>
      </c>
      <c r="K1209" s="8">
        <v>20.3</v>
      </c>
      <c r="L1209" s="8"/>
      <c r="M1209" s="9"/>
    </row>
    <row r="1210" ht="22.75" customHeight="1" spans="1:13">
      <c r="A1210" s="11" t="s">
        <v>732</v>
      </c>
      <c r="B1210" s="11" t="s">
        <v>1108</v>
      </c>
      <c r="C1210" s="11" t="s">
        <v>1110</v>
      </c>
      <c r="D1210" s="12" t="s">
        <v>2905</v>
      </c>
      <c r="E1210" s="10" t="s">
        <v>2906</v>
      </c>
      <c r="F1210" s="13">
        <v>11.2</v>
      </c>
      <c r="G1210" s="13">
        <v>1.9</v>
      </c>
      <c r="H1210" s="13">
        <v>9.3</v>
      </c>
      <c r="I1210" s="13">
        <v>11.2</v>
      </c>
      <c r="J1210" s="13">
        <v>11.2</v>
      </c>
      <c r="K1210" s="13">
        <v>11.2</v>
      </c>
      <c r="L1210" s="13"/>
      <c r="M1210" s="14" t="s">
        <v>2907</v>
      </c>
    </row>
    <row r="1211" ht="22.75" customHeight="1" spans="1:13">
      <c r="A1211" s="11" t="s">
        <v>732</v>
      </c>
      <c r="B1211" s="11" t="s">
        <v>1108</v>
      </c>
      <c r="C1211" s="11" t="s">
        <v>1110</v>
      </c>
      <c r="D1211" s="12" t="s">
        <v>2905</v>
      </c>
      <c r="E1211" s="10" t="s">
        <v>2830</v>
      </c>
      <c r="F1211" s="13">
        <v>9.1</v>
      </c>
      <c r="G1211" s="13">
        <v>1.5</v>
      </c>
      <c r="H1211" s="13">
        <v>7.6</v>
      </c>
      <c r="I1211" s="13">
        <v>9.1</v>
      </c>
      <c r="J1211" s="13">
        <v>9.1</v>
      </c>
      <c r="K1211" s="13">
        <v>9.1</v>
      </c>
      <c r="L1211" s="13"/>
      <c r="M1211" s="14" t="s">
        <v>2831</v>
      </c>
    </row>
    <row r="1212" ht="22.75" customHeight="1" spans="1:13">
      <c r="A1212" s="9"/>
      <c r="B1212" s="9"/>
      <c r="C1212" s="9"/>
      <c r="D1212" s="10" t="s">
        <v>2981</v>
      </c>
      <c r="E1212" s="10" t="s">
        <v>2982</v>
      </c>
      <c r="F1212" s="8">
        <v>371.620986</v>
      </c>
      <c r="G1212" s="8">
        <v>344.720986</v>
      </c>
      <c r="H1212" s="8">
        <v>26.9</v>
      </c>
      <c r="I1212" s="8">
        <v>371.620986</v>
      </c>
      <c r="J1212" s="8">
        <v>371.620986</v>
      </c>
      <c r="K1212" s="8">
        <v>371.620986</v>
      </c>
      <c r="L1212" s="8">
        <v>0</v>
      </c>
      <c r="M1212" s="9"/>
    </row>
    <row r="1213" ht="30.9" customHeight="1" spans="1:13">
      <c r="A1213" s="9"/>
      <c r="B1213" s="9"/>
      <c r="C1213" s="9"/>
      <c r="D1213" s="10"/>
      <c r="E1213" s="10" t="s">
        <v>2342</v>
      </c>
      <c r="F1213" s="8">
        <v>339.290986</v>
      </c>
      <c r="G1213" s="8">
        <v>339.290986</v>
      </c>
      <c r="H1213" s="8"/>
      <c r="I1213" s="8">
        <v>339.290986</v>
      </c>
      <c r="J1213" s="8">
        <v>339.290986</v>
      </c>
      <c r="K1213" s="8">
        <v>339.290986</v>
      </c>
      <c r="L1213" s="8"/>
      <c r="M1213" s="9"/>
    </row>
    <row r="1214" ht="30.9" customHeight="1" spans="1:13">
      <c r="A1214" s="9"/>
      <c r="B1214" s="9"/>
      <c r="C1214" s="9"/>
      <c r="D1214" s="10"/>
      <c r="E1214" s="10" t="s">
        <v>2346</v>
      </c>
      <c r="F1214" s="8">
        <v>32.33</v>
      </c>
      <c r="G1214" s="8">
        <v>5.43</v>
      </c>
      <c r="H1214" s="8">
        <v>26.9</v>
      </c>
      <c r="I1214" s="8">
        <v>32.33</v>
      </c>
      <c r="J1214" s="8">
        <v>32.33</v>
      </c>
      <c r="K1214" s="8">
        <v>32.33</v>
      </c>
      <c r="L1214" s="8"/>
      <c r="M1214" s="9"/>
    </row>
    <row r="1215" ht="22.75" customHeight="1" spans="1:13">
      <c r="A1215" s="11" t="s">
        <v>732</v>
      </c>
      <c r="B1215" s="11" t="s">
        <v>1108</v>
      </c>
      <c r="C1215" s="11" t="s">
        <v>1110</v>
      </c>
      <c r="D1215" s="12" t="s">
        <v>2905</v>
      </c>
      <c r="E1215" s="10" t="s">
        <v>2906</v>
      </c>
      <c r="F1215" s="13">
        <v>32.33</v>
      </c>
      <c r="G1215" s="13">
        <v>5.43</v>
      </c>
      <c r="H1215" s="13">
        <v>26.9</v>
      </c>
      <c r="I1215" s="13">
        <v>32.33</v>
      </c>
      <c r="J1215" s="13">
        <v>32.33</v>
      </c>
      <c r="K1215" s="13">
        <v>32.33</v>
      </c>
      <c r="L1215" s="13"/>
      <c r="M1215" s="14" t="s">
        <v>2907</v>
      </c>
    </row>
    <row r="1216" ht="22.75" customHeight="1" spans="1:13">
      <c r="A1216" s="9"/>
      <c r="B1216" s="9"/>
      <c r="C1216" s="9"/>
      <c r="D1216" s="10" t="s">
        <v>2983</v>
      </c>
      <c r="E1216" s="10" t="s">
        <v>2984</v>
      </c>
      <c r="F1216" s="8">
        <v>736.925232</v>
      </c>
      <c r="G1216" s="8">
        <v>632.675232</v>
      </c>
      <c r="H1216" s="8">
        <v>104.25</v>
      </c>
      <c r="I1216" s="8">
        <v>736.925232</v>
      </c>
      <c r="J1216" s="8">
        <v>736.925232</v>
      </c>
      <c r="K1216" s="8">
        <v>736.925232</v>
      </c>
      <c r="L1216" s="8">
        <v>0</v>
      </c>
      <c r="M1216" s="9"/>
    </row>
    <row r="1217" ht="30.9" customHeight="1" spans="1:13">
      <c r="A1217" s="9"/>
      <c r="B1217" s="9"/>
      <c r="C1217" s="9"/>
      <c r="D1217" s="10"/>
      <c r="E1217" s="10" t="s">
        <v>2342</v>
      </c>
      <c r="F1217" s="8">
        <v>611.625232</v>
      </c>
      <c r="G1217" s="8">
        <v>611.625232</v>
      </c>
      <c r="H1217" s="8"/>
      <c r="I1217" s="8">
        <v>611.625232</v>
      </c>
      <c r="J1217" s="8">
        <v>611.625232</v>
      </c>
      <c r="K1217" s="8">
        <v>611.625232</v>
      </c>
      <c r="L1217" s="8"/>
      <c r="M1217" s="9"/>
    </row>
    <row r="1218" ht="30.9" customHeight="1" spans="1:13">
      <c r="A1218" s="9"/>
      <c r="B1218" s="9"/>
      <c r="C1218" s="9"/>
      <c r="D1218" s="10"/>
      <c r="E1218" s="10" t="s">
        <v>2346</v>
      </c>
      <c r="F1218" s="8">
        <v>125.3</v>
      </c>
      <c r="G1218" s="8">
        <v>21.05</v>
      </c>
      <c r="H1218" s="8">
        <v>104.25</v>
      </c>
      <c r="I1218" s="8">
        <v>125.3</v>
      </c>
      <c r="J1218" s="8">
        <v>125.3</v>
      </c>
      <c r="K1218" s="8">
        <v>125.3</v>
      </c>
      <c r="L1218" s="8"/>
      <c r="M1218" s="9"/>
    </row>
    <row r="1219" ht="22.75" customHeight="1" spans="1:13">
      <c r="A1219" s="11" t="s">
        <v>732</v>
      </c>
      <c r="B1219" s="11" t="s">
        <v>1108</v>
      </c>
      <c r="C1219" s="11" t="s">
        <v>1110</v>
      </c>
      <c r="D1219" s="12" t="s">
        <v>2905</v>
      </c>
      <c r="E1219" s="10" t="s">
        <v>2906</v>
      </c>
      <c r="F1219" s="13">
        <v>125.3</v>
      </c>
      <c r="G1219" s="13">
        <v>21.05</v>
      </c>
      <c r="H1219" s="13">
        <v>104.25</v>
      </c>
      <c r="I1219" s="13">
        <v>125.3</v>
      </c>
      <c r="J1219" s="13">
        <v>125.3</v>
      </c>
      <c r="K1219" s="13">
        <v>125.3</v>
      </c>
      <c r="L1219" s="13"/>
      <c r="M1219" s="14" t="s">
        <v>2907</v>
      </c>
    </row>
    <row r="1220" ht="22.75" customHeight="1" spans="1:13">
      <c r="A1220" s="9"/>
      <c r="B1220" s="9"/>
      <c r="C1220" s="9"/>
      <c r="D1220" s="10" t="s">
        <v>2985</v>
      </c>
      <c r="E1220" s="10" t="s">
        <v>2986</v>
      </c>
      <c r="F1220" s="8">
        <v>1787.792536</v>
      </c>
      <c r="G1220" s="8">
        <v>1546.192536</v>
      </c>
      <c r="H1220" s="8">
        <v>241.6</v>
      </c>
      <c r="I1220" s="8">
        <v>1787.792536</v>
      </c>
      <c r="J1220" s="8">
        <v>1787.792536</v>
      </c>
      <c r="K1220" s="8">
        <v>1787.792536</v>
      </c>
      <c r="L1220" s="8">
        <v>0</v>
      </c>
      <c r="M1220" s="9"/>
    </row>
    <row r="1221" ht="30.9" customHeight="1" spans="1:13">
      <c r="A1221" s="9"/>
      <c r="B1221" s="9"/>
      <c r="C1221" s="9"/>
      <c r="D1221" s="10"/>
      <c r="E1221" s="10" t="s">
        <v>2342</v>
      </c>
      <c r="F1221" s="8">
        <v>1497.392536</v>
      </c>
      <c r="G1221" s="8">
        <v>1497.392536</v>
      </c>
      <c r="H1221" s="8"/>
      <c r="I1221" s="8">
        <v>1497.392536</v>
      </c>
      <c r="J1221" s="8">
        <v>1497.392536</v>
      </c>
      <c r="K1221" s="8">
        <v>1497.392536</v>
      </c>
      <c r="L1221" s="8"/>
      <c r="M1221" s="9"/>
    </row>
    <row r="1222" ht="30.9" customHeight="1" spans="1:13">
      <c r="A1222" s="9"/>
      <c r="B1222" s="9"/>
      <c r="C1222" s="9"/>
      <c r="D1222" s="10"/>
      <c r="E1222" s="10" t="s">
        <v>2346</v>
      </c>
      <c r="F1222" s="8">
        <v>290.4</v>
      </c>
      <c r="G1222" s="8">
        <v>48.8</v>
      </c>
      <c r="H1222" s="8">
        <v>241.6</v>
      </c>
      <c r="I1222" s="8">
        <v>290.4</v>
      </c>
      <c r="J1222" s="8">
        <v>290.4</v>
      </c>
      <c r="K1222" s="8">
        <v>290.4</v>
      </c>
      <c r="L1222" s="8"/>
      <c r="M1222" s="9"/>
    </row>
    <row r="1223" ht="22.75" customHeight="1" spans="1:13">
      <c r="A1223" s="11" t="s">
        <v>732</v>
      </c>
      <c r="B1223" s="11" t="s">
        <v>1108</v>
      </c>
      <c r="C1223" s="11" t="s">
        <v>1108</v>
      </c>
      <c r="D1223" s="12" t="s">
        <v>2829</v>
      </c>
      <c r="E1223" s="10" t="s">
        <v>2906</v>
      </c>
      <c r="F1223" s="13">
        <v>117.4</v>
      </c>
      <c r="G1223" s="13">
        <v>19.7</v>
      </c>
      <c r="H1223" s="13">
        <v>97.7</v>
      </c>
      <c r="I1223" s="13">
        <v>117.4</v>
      </c>
      <c r="J1223" s="13">
        <v>117.4</v>
      </c>
      <c r="K1223" s="13">
        <v>117.4</v>
      </c>
      <c r="L1223" s="13"/>
      <c r="M1223" s="14" t="s">
        <v>2907</v>
      </c>
    </row>
    <row r="1224" ht="22.75" customHeight="1" spans="1:13">
      <c r="A1224" s="11" t="s">
        <v>732</v>
      </c>
      <c r="B1224" s="11" t="s">
        <v>1108</v>
      </c>
      <c r="C1224" s="11" t="s">
        <v>1108</v>
      </c>
      <c r="D1224" s="12" t="s">
        <v>2829</v>
      </c>
      <c r="E1224" s="10" t="s">
        <v>2830</v>
      </c>
      <c r="F1224" s="13">
        <v>173</v>
      </c>
      <c r="G1224" s="13">
        <v>29.1</v>
      </c>
      <c r="H1224" s="13">
        <v>143.9</v>
      </c>
      <c r="I1224" s="13">
        <v>173</v>
      </c>
      <c r="J1224" s="13">
        <v>173</v>
      </c>
      <c r="K1224" s="13">
        <v>173</v>
      </c>
      <c r="L1224" s="13"/>
      <c r="M1224" s="14" t="s">
        <v>2831</v>
      </c>
    </row>
    <row r="1225" ht="22.75" customHeight="1" spans="1:13">
      <c r="A1225" s="9"/>
      <c r="B1225" s="9"/>
      <c r="C1225" s="9"/>
      <c r="D1225" s="10" t="s">
        <v>2987</v>
      </c>
      <c r="E1225" s="10" t="s">
        <v>2988</v>
      </c>
      <c r="F1225" s="8">
        <v>3248.696974</v>
      </c>
      <c r="G1225" s="8">
        <v>2940.006974</v>
      </c>
      <c r="H1225" s="8">
        <v>308.69</v>
      </c>
      <c r="I1225" s="8">
        <v>3248.696974</v>
      </c>
      <c r="J1225" s="8">
        <v>3248.696974</v>
      </c>
      <c r="K1225" s="8">
        <v>3248.696974</v>
      </c>
      <c r="L1225" s="8">
        <v>0</v>
      </c>
      <c r="M1225" s="9"/>
    </row>
    <row r="1226" ht="30.9" customHeight="1" spans="1:13">
      <c r="A1226" s="9"/>
      <c r="B1226" s="9"/>
      <c r="C1226" s="9"/>
      <c r="D1226" s="10"/>
      <c r="E1226" s="10" t="s">
        <v>2342</v>
      </c>
      <c r="F1226" s="8">
        <v>2877.676974</v>
      </c>
      <c r="G1226" s="8">
        <v>2877.676974</v>
      </c>
      <c r="H1226" s="8"/>
      <c r="I1226" s="8">
        <v>2877.676974</v>
      </c>
      <c r="J1226" s="8">
        <v>2877.676974</v>
      </c>
      <c r="K1226" s="8">
        <v>2877.676974</v>
      </c>
      <c r="L1226" s="8"/>
      <c r="M1226" s="9"/>
    </row>
    <row r="1227" ht="30.9" customHeight="1" spans="1:13">
      <c r="A1227" s="9"/>
      <c r="B1227" s="9"/>
      <c r="C1227" s="9"/>
      <c r="D1227" s="10"/>
      <c r="E1227" s="10" t="s">
        <v>2346</v>
      </c>
      <c r="F1227" s="8">
        <v>371.02</v>
      </c>
      <c r="G1227" s="8">
        <v>62.33</v>
      </c>
      <c r="H1227" s="8">
        <v>308.69</v>
      </c>
      <c r="I1227" s="8">
        <v>371.02</v>
      </c>
      <c r="J1227" s="8">
        <v>371.02</v>
      </c>
      <c r="K1227" s="8">
        <v>371.02</v>
      </c>
      <c r="L1227" s="8"/>
      <c r="M1227" s="9"/>
    </row>
    <row r="1228" ht="22.75" customHeight="1" spans="1:13">
      <c r="A1228" s="11" t="s">
        <v>732</v>
      </c>
      <c r="B1228" s="11" t="s">
        <v>1108</v>
      </c>
      <c r="C1228" s="11" t="s">
        <v>1108</v>
      </c>
      <c r="D1228" s="12" t="s">
        <v>2829</v>
      </c>
      <c r="E1228" s="10" t="s">
        <v>2830</v>
      </c>
      <c r="F1228" s="13">
        <v>371.02</v>
      </c>
      <c r="G1228" s="13">
        <v>62.33</v>
      </c>
      <c r="H1228" s="13">
        <v>308.69</v>
      </c>
      <c r="I1228" s="13">
        <v>371.02</v>
      </c>
      <c r="J1228" s="13">
        <v>371.02</v>
      </c>
      <c r="K1228" s="13">
        <v>371.02</v>
      </c>
      <c r="L1228" s="13"/>
      <c r="M1228" s="14" t="s">
        <v>2831</v>
      </c>
    </row>
    <row r="1229" ht="22.75" customHeight="1" spans="1:13">
      <c r="A1229" s="9"/>
      <c r="B1229" s="9"/>
      <c r="C1229" s="9"/>
      <c r="D1229" s="10" t="s">
        <v>2989</v>
      </c>
      <c r="E1229" s="10" t="s">
        <v>2990</v>
      </c>
      <c r="F1229" s="8">
        <v>2871.376376</v>
      </c>
      <c r="G1229" s="8">
        <v>2580.426376</v>
      </c>
      <c r="H1229" s="8">
        <v>290.95</v>
      </c>
      <c r="I1229" s="8">
        <v>2871.376376</v>
      </c>
      <c r="J1229" s="8">
        <v>2871.376376</v>
      </c>
      <c r="K1229" s="8">
        <v>2871.376376</v>
      </c>
      <c r="L1229" s="8">
        <v>0</v>
      </c>
      <c r="M1229" s="9"/>
    </row>
    <row r="1230" ht="30.9" customHeight="1" spans="1:13">
      <c r="A1230" s="9"/>
      <c r="B1230" s="9"/>
      <c r="C1230" s="9"/>
      <c r="D1230" s="10"/>
      <c r="E1230" s="10" t="s">
        <v>2342</v>
      </c>
      <c r="F1230" s="8">
        <v>2521.676376</v>
      </c>
      <c r="G1230" s="8">
        <v>2521.676376</v>
      </c>
      <c r="H1230" s="8"/>
      <c r="I1230" s="8">
        <v>2521.676376</v>
      </c>
      <c r="J1230" s="8">
        <v>2521.676376</v>
      </c>
      <c r="K1230" s="8">
        <v>2521.676376</v>
      </c>
      <c r="L1230" s="8"/>
      <c r="M1230" s="9"/>
    </row>
    <row r="1231" ht="30.9" customHeight="1" spans="1:13">
      <c r="A1231" s="9"/>
      <c r="B1231" s="9"/>
      <c r="C1231" s="9"/>
      <c r="D1231" s="10"/>
      <c r="E1231" s="10" t="s">
        <v>2346</v>
      </c>
      <c r="F1231" s="8">
        <v>349.7</v>
      </c>
      <c r="G1231" s="8">
        <v>58.75</v>
      </c>
      <c r="H1231" s="8">
        <v>290.95</v>
      </c>
      <c r="I1231" s="8">
        <v>349.7</v>
      </c>
      <c r="J1231" s="8">
        <v>349.7</v>
      </c>
      <c r="K1231" s="8">
        <v>349.7</v>
      </c>
      <c r="L1231" s="8"/>
      <c r="M1231" s="9"/>
    </row>
    <row r="1232" ht="22.75" customHeight="1" spans="1:13">
      <c r="A1232" s="11" t="s">
        <v>732</v>
      </c>
      <c r="B1232" s="11" t="s">
        <v>1108</v>
      </c>
      <c r="C1232" s="11" t="s">
        <v>1108</v>
      </c>
      <c r="D1232" s="12" t="s">
        <v>2829</v>
      </c>
      <c r="E1232" s="10" t="s">
        <v>2830</v>
      </c>
      <c r="F1232" s="13">
        <v>349.7</v>
      </c>
      <c r="G1232" s="13">
        <v>58.75</v>
      </c>
      <c r="H1232" s="13">
        <v>290.95</v>
      </c>
      <c r="I1232" s="13">
        <v>349.7</v>
      </c>
      <c r="J1232" s="13">
        <v>349.7</v>
      </c>
      <c r="K1232" s="13">
        <v>349.7</v>
      </c>
      <c r="L1232" s="13"/>
      <c r="M1232" s="14" t="s">
        <v>2831</v>
      </c>
    </row>
    <row r="1233" ht="22.75" customHeight="1" spans="1:13">
      <c r="A1233" s="9"/>
      <c r="B1233" s="9"/>
      <c r="C1233" s="9"/>
      <c r="D1233" s="10" t="s">
        <v>2991</v>
      </c>
      <c r="E1233" s="10" t="s">
        <v>2992</v>
      </c>
      <c r="F1233" s="8">
        <v>2013.497834</v>
      </c>
      <c r="G1233" s="8">
        <v>1826.717834</v>
      </c>
      <c r="H1233" s="8">
        <v>186.78</v>
      </c>
      <c r="I1233" s="8">
        <v>2013.497834</v>
      </c>
      <c r="J1233" s="8">
        <v>2013.497834</v>
      </c>
      <c r="K1233" s="8">
        <v>2013.497834</v>
      </c>
      <c r="L1233" s="8">
        <v>0</v>
      </c>
      <c r="M1233" s="9"/>
    </row>
    <row r="1234" ht="30.9" customHeight="1" spans="1:13">
      <c r="A1234" s="9"/>
      <c r="B1234" s="9"/>
      <c r="C1234" s="9"/>
      <c r="D1234" s="10"/>
      <c r="E1234" s="10" t="s">
        <v>2342</v>
      </c>
      <c r="F1234" s="8">
        <v>1788.997834</v>
      </c>
      <c r="G1234" s="8">
        <v>1788.997834</v>
      </c>
      <c r="H1234" s="8"/>
      <c r="I1234" s="8">
        <v>1788.997834</v>
      </c>
      <c r="J1234" s="8">
        <v>1788.997834</v>
      </c>
      <c r="K1234" s="8">
        <v>1788.997834</v>
      </c>
      <c r="L1234" s="8"/>
      <c r="M1234" s="9"/>
    </row>
    <row r="1235" ht="30.9" customHeight="1" spans="1:13">
      <c r="A1235" s="9"/>
      <c r="B1235" s="9"/>
      <c r="C1235" s="9"/>
      <c r="D1235" s="10"/>
      <c r="E1235" s="10" t="s">
        <v>2346</v>
      </c>
      <c r="F1235" s="8">
        <v>224.5</v>
      </c>
      <c r="G1235" s="8">
        <v>37.72</v>
      </c>
      <c r="H1235" s="8">
        <v>186.78</v>
      </c>
      <c r="I1235" s="8">
        <v>224.5</v>
      </c>
      <c r="J1235" s="8">
        <v>224.5</v>
      </c>
      <c r="K1235" s="8">
        <v>224.5</v>
      </c>
      <c r="L1235" s="8"/>
      <c r="M1235" s="9"/>
    </row>
    <row r="1236" ht="22.75" customHeight="1" spans="1:13">
      <c r="A1236" s="11" t="s">
        <v>732</v>
      </c>
      <c r="B1236" s="11" t="s">
        <v>1108</v>
      </c>
      <c r="C1236" s="11" t="s">
        <v>1108</v>
      </c>
      <c r="D1236" s="12" t="s">
        <v>2829</v>
      </c>
      <c r="E1236" s="10" t="s">
        <v>2830</v>
      </c>
      <c r="F1236" s="13">
        <v>224.5</v>
      </c>
      <c r="G1236" s="13">
        <v>37.72</v>
      </c>
      <c r="H1236" s="13">
        <v>186.78</v>
      </c>
      <c r="I1236" s="13">
        <v>224.5</v>
      </c>
      <c r="J1236" s="13">
        <v>224.5</v>
      </c>
      <c r="K1236" s="13">
        <v>224.5</v>
      </c>
      <c r="L1236" s="13"/>
      <c r="M1236" s="14" t="s">
        <v>2831</v>
      </c>
    </row>
    <row r="1237" ht="22.75" customHeight="1" spans="1:13">
      <c r="A1237" s="9"/>
      <c r="B1237" s="9"/>
      <c r="C1237" s="9"/>
      <c r="D1237" s="10" t="s">
        <v>2993</v>
      </c>
      <c r="E1237" s="10" t="s">
        <v>2994</v>
      </c>
      <c r="F1237" s="8">
        <v>1295.827608</v>
      </c>
      <c r="G1237" s="8">
        <v>1182.607608</v>
      </c>
      <c r="H1237" s="8">
        <v>113.22</v>
      </c>
      <c r="I1237" s="8">
        <v>1295.827608</v>
      </c>
      <c r="J1237" s="8">
        <v>1295.827608</v>
      </c>
      <c r="K1237" s="8">
        <v>1295.827608</v>
      </c>
      <c r="L1237" s="8">
        <v>0</v>
      </c>
      <c r="M1237" s="9"/>
    </row>
    <row r="1238" ht="30.9" customHeight="1" spans="1:13">
      <c r="A1238" s="9"/>
      <c r="B1238" s="9"/>
      <c r="C1238" s="9"/>
      <c r="D1238" s="10"/>
      <c r="E1238" s="10" t="s">
        <v>2342</v>
      </c>
      <c r="F1238" s="8">
        <v>1159.747608</v>
      </c>
      <c r="G1238" s="8">
        <v>1159.747608</v>
      </c>
      <c r="H1238" s="8"/>
      <c r="I1238" s="8">
        <v>1159.747608</v>
      </c>
      <c r="J1238" s="8">
        <v>1159.747608</v>
      </c>
      <c r="K1238" s="8">
        <v>1159.747608</v>
      </c>
      <c r="L1238" s="8"/>
      <c r="M1238" s="9"/>
    </row>
    <row r="1239" ht="30.9" customHeight="1" spans="1:13">
      <c r="A1239" s="9"/>
      <c r="B1239" s="9"/>
      <c r="C1239" s="9"/>
      <c r="D1239" s="10"/>
      <c r="E1239" s="10" t="s">
        <v>2346</v>
      </c>
      <c r="F1239" s="8">
        <v>136.08</v>
      </c>
      <c r="G1239" s="8">
        <v>22.86</v>
      </c>
      <c r="H1239" s="8">
        <v>113.22</v>
      </c>
      <c r="I1239" s="8">
        <v>136.08</v>
      </c>
      <c r="J1239" s="8">
        <v>136.08</v>
      </c>
      <c r="K1239" s="8">
        <v>136.08</v>
      </c>
      <c r="L1239" s="8"/>
      <c r="M1239" s="9"/>
    </row>
    <row r="1240" ht="22.75" customHeight="1" spans="1:13">
      <c r="A1240" s="11" t="s">
        <v>732</v>
      </c>
      <c r="B1240" s="11" t="s">
        <v>1108</v>
      </c>
      <c r="C1240" s="11" t="s">
        <v>1108</v>
      </c>
      <c r="D1240" s="12" t="s">
        <v>2829</v>
      </c>
      <c r="E1240" s="10" t="s">
        <v>2830</v>
      </c>
      <c r="F1240" s="13">
        <v>136.08</v>
      </c>
      <c r="G1240" s="13">
        <v>22.86</v>
      </c>
      <c r="H1240" s="13">
        <v>113.22</v>
      </c>
      <c r="I1240" s="13">
        <v>136.08</v>
      </c>
      <c r="J1240" s="13">
        <v>136.08</v>
      </c>
      <c r="K1240" s="13">
        <v>136.08</v>
      </c>
      <c r="L1240" s="13"/>
      <c r="M1240" s="14" t="s">
        <v>2831</v>
      </c>
    </row>
    <row r="1241" ht="22.75" customHeight="1" spans="1:13">
      <c r="A1241" s="9"/>
      <c r="B1241" s="9"/>
      <c r="C1241" s="9"/>
      <c r="D1241" s="10" t="s">
        <v>2995</v>
      </c>
      <c r="E1241" s="10" t="s">
        <v>2996</v>
      </c>
      <c r="F1241" s="8">
        <v>1970.330934</v>
      </c>
      <c r="G1241" s="8">
        <v>1745.870934</v>
      </c>
      <c r="H1241" s="8">
        <v>224.46</v>
      </c>
      <c r="I1241" s="8">
        <v>1970.330934</v>
      </c>
      <c r="J1241" s="8">
        <v>1970.330934</v>
      </c>
      <c r="K1241" s="8">
        <v>1970.330934</v>
      </c>
      <c r="L1241" s="8">
        <v>0</v>
      </c>
      <c r="M1241" s="9"/>
    </row>
    <row r="1242" ht="30.9" customHeight="1" spans="1:13">
      <c r="A1242" s="9"/>
      <c r="B1242" s="9"/>
      <c r="C1242" s="9"/>
      <c r="D1242" s="10"/>
      <c r="E1242" s="10" t="s">
        <v>2342</v>
      </c>
      <c r="F1242" s="8">
        <v>1700.550934</v>
      </c>
      <c r="G1242" s="8">
        <v>1700.550934</v>
      </c>
      <c r="H1242" s="8"/>
      <c r="I1242" s="8">
        <v>1700.550934</v>
      </c>
      <c r="J1242" s="8">
        <v>1700.550934</v>
      </c>
      <c r="K1242" s="8">
        <v>1700.550934</v>
      </c>
      <c r="L1242" s="8"/>
      <c r="M1242" s="9"/>
    </row>
    <row r="1243" ht="30.9" customHeight="1" spans="1:13">
      <c r="A1243" s="9"/>
      <c r="B1243" s="9"/>
      <c r="C1243" s="9"/>
      <c r="D1243" s="10"/>
      <c r="E1243" s="10" t="s">
        <v>2346</v>
      </c>
      <c r="F1243" s="8">
        <v>269.78</v>
      </c>
      <c r="G1243" s="8">
        <v>45.32</v>
      </c>
      <c r="H1243" s="8">
        <v>224.46</v>
      </c>
      <c r="I1243" s="8">
        <v>269.78</v>
      </c>
      <c r="J1243" s="8">
        <v>269.78</v>
      </c>
      <c r="K1243" s="8">
        <v>269.78</v>
      </c>
      <c r="L1243" s="8"/>
      <c r="M1243" s="9"/>
    </row>
    <row r="1244" ht="22.75" customHeight="1" spans="1:13">
      <c r="A1244" s="11" t="s">
        <v>732</v>
      </c>
      <c r="B1244" s="11" t="s">
        <v>1108</v>
      </c>
      <c r="C1244" s="11" t="s">
        <v>1108</v>
      </c>
      <c r="D1244" s="12" t="s">
        <v>2829</v>
      </c>
      <c r="E1244" s="10" t="s">
        <v>2830</v>
      </c>
      <c r="F1244" s="13">
        <v>269.78</v>
      </c>
      <c r="G1244" s="13">
        <v>45.32</v>
      </c>
      <c r="H1244" s="13">
        <v>224.46</v>
      </c>
      <c r="I1244" s="13">
        <v>269.78</v>
      </c>
      <c r="J1244" s="13">
        <v>269.78</v>
      </c>
      <c r="K1244" s="13">
        <v>269.78</v>
      </c>
      <c r="L1244" s="13"/>
      <c r="M1244" s="14" t="s">
        <v>2831</v>
      </c>
    </row>
    <row r="1245" ht="22.75" customHeight="1" spans="1:13">
      <c r="A1245" s="9"/>
      <c r="B1245" s="9"/>
      <c r="C1245" s="9"/>
      <c r="D1245" s="10" t="s">
        <v>2997</v>
      </c>
      <c r="E1245" s="10" t="s">
        <v>2998</v>
      </c>
      <c r="F1245" s="8">
        <v>588.90751</v>
      </c>
      <c r="G1245" s="8">
        <v>567.09751</v>
      </c>
      <c r="H1245" s="8">
        <v>21.81</v>
      </c>
      <c r="I1245" s="8">
        <v>588.90751</v>
      </c>
      <c r="J1245" s="8">
        <v>588.90751</v>
      </c>
      <c r="K1245" s="8">
        <v>588.90751</v>
      </c>
      <c r="L1245" s="8">
        <v>0</v>
      </c>
      <c r="M1245" s="9"/>
    </row>
    <row r="1246" ht="30.9" customHeight="1" spans="1:13">
      <c r="A1246" s="9"/>
      <c r="B1246" s="9"/>
      <c r="C1246" s="9"/>
      <c r="D1246" s="10"/>
      <c r="E1246" s="10" t="s">
        <v>2342</v>
      </c>
      <c r="F1246" s="8">
        <v>562.69751</v>
      </c>
      <c r="G1246" s="8">
        <v>562.69751</v>
      </c>
      <c r="H1246" s="8"/>
      <c r="I1246" s="8">
        <v>562.69751</v>
      </c>
      <c r="J1246" s="8">
        <v>562.69751</v>
      </c>
      <c r="K1246" s="8">
        <v>562.69751</v>
      </c>
      <c r="L1246" s="8"/>
      <c r="M1246" s="9"/>
    </row>
    <row r="1247" ht="30.9" customHeight="1" spans="1:13">
      <c r="A1247" s="9"/>
      <c r="B1247" s="9"/>
      <c r="C1247" s="9"/>
      <c r="D1247" s="10"/>
      <c r="E1247" s="10" t="s">
        <v>2346</v>
      </c>
      <c r="F1247" s="8">
        <v>26.21</v>
      </c>
      <c r="G1247" s="8">
        <v>4.4</v>
      </c>
      <c r="H1247" s="8">
        <v>21.81</v>
      </c>
      <c r="I1247" s="8">
        <v>26.21</v>
      </c>
      <c r="J1247" s="8">
        <v>26.21</v>
      </c>
      <c r="K1247" s="8">
        <v>26.21</v>
      </c>
      <c r="L1247" s="8"/>
      <c r="M1247" s="9"/>
    </row>
    <row r="1248" ht="22.75" customHeight="1" spans="1:13">
      <c r="A1248" s="11" t="s">
        <v>732</v>
      </c>
      <c r="B1248" s="11" t="s">
        <v>1108</v>
      </c>
      <c r="C1248" s="11" t="s">
        <v>1108</v>
      </c>
      <c r="D1248" s="12" t="s">
        <v>2829</v>
      </c>
      <c r="E1248" s="10" t="s">
        <v>2830</v>
      </c>
      <c r="F1248" s="13">
        <v>26.21</v>
      </c>
      <c r="G1248" s="13">
        <v>4.4</v>
      </c>
      <c r="H1248" s="13">
        <v>21.81</v>
      </c>
      <c r="I1248" s="13">
        <v>26.21</v>
      </c>
      <c r="J1248" s="13">
        <v>26.21</v>
      </c>
      <c r="K1248" s="13">
        <v>26.21</v>
      </c>
      <c r="L1248" s="13"/>
      <c r="M1248" s="14" t="s">
        <v>2831</v>
      </c>
    </row>
    <row r="1249" ht="22.75" customHeight="1" spans="1:13">
      <c r="A1249" s="9"/>
      <c r="B1249" s="9"/>
      <c r="C1249" s="9"/>
      <c r="D1249" s="10" t="s">
        <v>2999</v>
      </c>
      <c r="E1249" s="10" t="s">
        <v>3000</v>
      </c>
      <c r="F1249" s="8">
        <v>371.875874</v>
      </c>
      <c r="G1249" s="8">
        <v>359.295874</v>
      </c>
      <c r="H1249" s="8">
        <v>12.58</v>
      </c>
      <c r="I1249" s="8">
        <v>371.875874</v>
      </c>
      <c r="J1249" s="8">
        <v>371.875874</v>
      </c>
      <c r="K1249" s="8">
        <v>371.875874</v>
      </c>
      <c r="L1249" s="8">
        <v>0</v>
      </c>
      <c r="M1249" s="9"/>
    </row>
    <row r="1250" ht="30.9" customHeight="1" spans="1:13">
      <c r="A1250" s="9"/>
      <c r="B1250" s="9"/>
      <c r="C1250" s="9"/>
      <c r="D1250" s="10"/>
      <c r="E1250" s="10" t="s">
        <v>2342</v>
      </c>
      <c r="F1250" s="8">
        <v>356.755874</v>
      </c>
      <c r="G1250" s="8">
        <v>356.755874</v>
      </c>
      <c r="H1250" s="8"/>
      <c r="I1250" s="8">
        <v>356.755874</v>
      </c>
      <c r="J1250" s="8">
        <v>356.755874</v>
      </c>
      <c r="K1250" s="8">
        <v>356.755874</v>
      </c>
      <c r="L1250" s="8"/>
      <c r="M1250" s="9"/>
    </row>
    <row r="1251" ht="30.9" customHeight="1" spans="1:13">
      <c r="A1251" s="9"/>
      <c r="B1251" s="9"/>
      <c r="C1251" s="9"/>
      <c r="D1251" s="10"/>
      <c r="E1251" s="10" t="s">
        <v>2346</v>
      </c>
      <c r="F1251" s="8">
        <v>15.12</v>
      </c>
      <c r="G1251" s="8">
        <v>2.54</v>
      </c>
      <c r="H1251" s="8">
        <v>12.58</v>
      </c>
      <c r="I1251" s="8">
        <v>15.12</v>
      </c>
      <c r="J1251" s="8">
        <v>15.12</v>
      </c>
      <c r="K1251" s="8">
        <v>15.12</v>
      </c>
      <c r="L1251" s="8"/>
      <c r="M1251" s="9"/>
    </row>
    <row r="1252" ht="22.75" customHeight="1" spans="1:13">
      <c r="A1252" s="11" t="s">
        <v>732</v>
      </c>
      <c r="B1252" s="11" t="s">
        <v>1108</v>
      </c>
      <c r="C1252" s="11" t="s">
        <v>1108</v>
      </c>
      <c r="D1252" s="12" t="s">
        <v>2829</v>
      </c>
      <c r="E1252" s="10" t="s">
        <v>2830</v>
      </c>
      <c r="F1252" s="13">
        <v>15.12</v>
      </c>
      <c r="G1252" s="13">
        <v>2.54</v>
      </c>
      <c r="H1252" s="13">
        <v>12.58</v>
      </c>
      <c r="I1252" s="13">
        <v>15.12</v>
      </c>
      <c r="J1252" s="13">
        <v>15.12</v>
      </c>
      <c r="K1252" s="13">
        <v>15.12</v>
      </c>
      <c r="L1252" s="13"/>
      <c r="M1252" s="14" t="s">
        <v>2831</v>
      </c>
    </row>
    <row r="1253" ht="22.75" customHeight="1" spans="1:13">
      <c r="A1253" s="9"/>
      <c r="B1253" s="9"/>
      <c r="C1253" s="9"/>
      <c r="D1253" s="10" t="s">
        <v>3001</v>
      </c>
      <c r="E1253" s="10" t="s">
        <v>3002</v>
      </c>
      <c r="F1253" s="8">
        <v>260.36816</v>
      </c>
      <c r="G1253" s="8">
        <v>247.78816</v>
      </c>
      <c r="H1253" s="8">
        <v>12.58</v>
      </c>
      <c r="I1253" s="8">
        <v>260.36816</v>
      </c>
      <c r="J1253" s="8">
        <v>260.36816</v>
      </c>
      <c r="K1253" s="8">
        <v>260.36816</v>
      </c>
      <c r="L1253" s="8">
        <v>0</v>
      </c>
      <c r="M1253" s="9"/>
    </row>
    <row r="1254" ht="30.9" customHeight="1" spans="1:13">
      <c r="A1254" s="9"/>
      <c r="B1254" s="9"/>
      <c r="C1254" s="9"/>
      <c r="D1254" s="10"/>
      <c r="E1254" s="10" t="s">
        <v>2342</v>
      </c>
      <c r="F1254" s="8">
        <v>245.24816</v>
      </c>
      <c r="G1254" s="8">
        <v>245.24816</v>
      </c>
      <c r="H1254" s="8"/>
      <c r="I1254" s="8">
        <v>245.24816</v>
      </c>
      <c r="J1254" s="8">
        <v>245.24816</v>
      </c>
      <c r="K1254" s="8">
        <v>245.24816</v>
      </c>
      <c r="L1254" s="8"/>
      <c r="M1254" s="9"/>
    </row>
    <row r="1255" ht="30.9" customHeight="1" spans="1:13">
      <c r="A1255" s="9"/>
      <c r="B1255" s="9"/>
      <c r="C1255" s="9"/>
      <c r="D1255" s="10"/>
      <c r="E1255" s="10" t="s">
        <v>2346</v>
      </c>
      <c r="F1255" s="8">
        <v>15.12</v>
      </c>
      <c r="G1255" s="8">
        <v>2.54</v>
      </c>
      <c r="H1255" s="8">
        <v>12.58</v>
      </c>
      <c r="I1255" s="8">
        <v>15.12</v>
      </c>
      <c r="J1255" s="8">
        <v>15.12</v>
      </c>
      <c r="K1255" s="8">
        <v>15.12</v>
      </c>
      <c r="L1255" s="8"/>
      <c r="M1255" s="9"/>
    </row>
    <row r="1256" ht="22.75" customHeight="1" spans="1:13">
      <c r="A1256" s="11" t="s">
        <v>732</v>
      </c>
      <c r="B1256" s="11" t="s">
        <v>1108</v>
      </c>
      <c r="C1256" s="11" t="s">
        <v>1108</v>
      </c>
      <c r="D1256" s="12" t="s">
        <v>2829</v>
      </c>
      <c r="E1256" s="10" t="s">
        <v>2830</v>
      </c>
      <c r="F1256" s="13">
        <v>15.12</v>
      </c>
      <c r="G1256" s="13">
        <v>2.54</v>
      </c>
      <c r="H1256" s="13">
        <v>12.58</v>
      </c>
      <c r="I1256" s="13">
        <v>15.12</v>
      </c>
      <c r="J1256" s="13">
        <v>15.12</v>
      </c>
      <c r="K1256" s="13">
        <v>15.12</v>
      </c>
      <c r="L1256" s="13"/>
      <c r="M1256" s="14" t="s">
        <v>2831</v>
      </c>
    </row>
    <row r="1257" ht="22.75" customHeight="1" spans="1:13">
      <c r="A1257" s="9"/>
      <c r="B1257" s="9"/>
      <c r="C1257" s="9"/>
      <c r="D1257" s="10" t="s">
        <v>3003</v>
      </c>
      <c r="E1257" s="10" t="s">
        <v>3004</v>
      </c>
      <c r="F1257" s="8">
        <v>218.399914</v>
      </c>
      <c r="G1257" s="8">
        <v>211.269914</v>
      </c>
      <c r="H1257" s="8">
        <v>7.13</v>
      </c>
      <c r="I1257" s="8">
        <v>218.399914</v>
      </c>
      <c r="J1257" s="8">
        <v>218.399914</v>
      </c>
      <c r="K1257" s="8">
        <v>218.399914</v>
      </c>
      <c r="L1257" s="8">
        <v>0</v>
      </c>
      <c r="M1257" s="9"/>
    </row>
    <row r="1258" ht="30.9" customHeight="1" spans="1:13">
      <c r="A1258" s="9"/>
      <c r="B1258" s="9"/>
      <c r="C1258" s="9"/>
      <c r="D1258" s="10"/>
      <c r="E1258" s="10" t="s">
        <v>2342</v>
      </c>
      <c r="F1258" s="8">
        <v>209.829914</v>
      </c>
      <c r="G1258" s="8">
        <v>209.829914</v>
      </c>
      <c r="H1258" s="8"/>
      <c r="I1258" s="8">
        <v>209.829914</v>
      </c>
      <c r="J1258" s="8">
        <v>209.829914</v>
      </c>
      <c r="K1258" s="8">
        <v>209.829914</v>
      </c>
      <c r="L1258" s="8"/>
      <c r="M1258" s="9"/>
    </row>
    <row r="1259" ht="30.9" customHeight="1" spans="1:13">
      <c r="A1259" s="9"/>
      <c r="B1259" s="9"/>
      <c r="C1259" s="9"/>
      <c r="D1259" s="10"/>
      <c r="E1259" s="10" t="s">
        <v>2346</v>
      </c>
      <c r="F1259" s="8">
        <v>8.57</v>
      </c>
      <c r="G1259" s="8">
        <v>1.44</v>
      </c>
      <c r="H1259" s="8">
        <v>7.13</v>
      </c>
      <c r="I1259" s="8">
        <v>8.57</v>
      </c>
      <c r="J1259" s="8">
        <v>8.57</v>
      </c>
      <c r="K1259" s="8">
        <v>8.57</v>
      </c>
      <c r="L1259" s="8"/>
      <c r="M1259" s="9"/>
    </row>
    <row r="1260" ht="22.75" customHeight="1" spans="1:13">
      <c r="A1260" s="11" t="s">
        <v>732</v>
      </c>
      <c r="B1260" s="11" t="s">
        <v>1108</v>
      </c>
      <c r="C1260" s="11" t="s">
        <v>1108</v>
      </c>
      <c r="D1260" s="12" t="s">
        <v>2829</v>
      </c>
      <c r="E1260" s="10" t="s">
        <v>2830</v>
      </c>
      <c r="F1260" s="13">
        <v>8.57</v>
      </c>
      <c r="G1260" s="13">
        <v>1.44</v>
      </c>
      <c r="H1260" s="13">
        <v>7.13</v>
      </c>
      <c r="I1260" s="13">
        <v>8.57</v>
      </c>
      <c r="J1260" s="13">
        <v>8.57</v>
      </c>
      <c r="K1260" s="13">
        <v>8.57</v>
      </c>
      <c r="L1260" s="13"/>
      <c r="M1260" s="14" t="s">
        <v>2831</v>
      </c>
    </row>
    <row r="1261" ht="22.75" customHeight="1" spans="1:13">
      <c r="A1261" s="9"/>
      <c r="B1261" s="9"/>
      <c r="C1261" s="9"/>
      <c r="D1261" s="10" t="s">
        <v>3005</v>
      </c>
      <c r="E1261" s="10" t="s">
        <v>3006</v>
      </c>
      <c r="F1261" s="8">
        <v>314.786538</v>
      </c>
      <c r="G1261" s="8">
        <v>305.386538</v>
      </c>
      <c r="H1261" s="8">
        <v>9.4</v>
      </c>
      <c r="I1261" s="8">
        <v>314.786538</v>
      </c>
      <c r="J1261" s="8">
        <v>314.786538</v>
      </c>
      <c r="K1261" s="8">
        <v>314.786538</v>
      </c>
      <c r="L1261" s="8">
        <v>0</v>
      </c>
      <c r="M1261" s="9"/>
    </row>
    <row r="1262" ht="30.9" customHeight="1" spans="1:13">
      <c r="A1262" s="9"/>
      <c r="B1262" s="9"/>
      <c r="C1262" s="9"/>
      <c r="D1262" s="10"/>
      <c r="E1262" s="10" t="s">
        <v>2342</v>
      </c>
      <c r="F1262" s="8">
        <v>303.486538</v>
      </c>
      <c r="G1262" s="8">
        <v>303.486538</v>
      </c>
      <c r="H1262" s="8"/>
      <c r="I1262" s="8">
        <v>303.486538</v>
      </c>
      <c r="J1262" s="8">
        <v>303.486538</v>
      </c>
      <c r="K1262" s="8">
        <v>303.486538</v>
      </c>
      <c r="L1262" s="8"/>
      <c r="M1262" s="9"/>
    </row>
    <row r="1263" ht="30.9" customHeight="1" spans="1:13">
      <c r="A1263" s="9"/>
      <c r="B1263" s="9"/>
      <c r="C1263" s="9"/>
      <c r="D1263" s="10"/>
      <c r="E1263" s="10" t="s">
        <v>2346</v>
      </c>
      <c r="F1263" s="8">
        <v>11.3</v>
      </c>
      <c r="G1263" s="8">
        <v>1.9</v>
      </c>
      <c r="H1263" s="8">
        <v>9.4</v>
      </c>
      <c r="I1263" s="8">
        <v>11.3</v>
      </c>
      <c r="J1263" s="8">
        <v>11.3</v>
      </c>
      <c r="K1263" s="8">
        <v>11.3</v>
      </c>
      <c r="L1263" s="8"/>
      <c r="M1263" s="9"/>
    </row>
    <row r="1264" ht="22.75" customHeight="1" spans="1:13">
      <c r="A1264" s="11" t="s">
        <v>732</v>
      </c>
      <c r="B1264" s="11" t="s">
        <v>1108</v>
      </c>
      <c r="C1264" s="11" t="s">
        <v>1108</v>
      </c>
      <c r="D1264" s="12" t="s">
        <v>2829</v>
      </c>
      <c r="E1264" s="10" t="s">
        <v>2830</v>
      </c>
      <c r="F1264" s="13">
        <v>11.3</v>
      </c>
      <c r="G1264" s="13">
        <v>1.9</v>
      </c>
      <c r="H1264" s="13">
        <v>9.4</v>
      </c>
      <c r="I1264" s="13">
        <v>11.3</v>
      </c>
      <c r="J1264" s="13">
        <v>11.3</v>
      </c>
      <c r="K1264" s="13">
        <v>11.3</v>
      </c>
      <c r="L1264" s="13"/>
      <c r="M1264" s="14" t="s">
        <v>2831</v>
      </c>
    </row>
    <row r="1265" ht="22.75" customHeight="1" spans="1:13">
      <c r="A1265" s="9"/>
      <c r="B1265" s="9"/>
      <c r="C1265" s="9"/>
      <c r="D1265" s="10" t="s">
        <v>3007</v>
      </c>
      <c r="E1265" s="10" t="s">
        <v>3008</v>
      </c>
      <c r="F1265" s="8">
        <v>205.880164</v>
      </c>
      <c r="G1265" s="8">
        <v>197.190164</v>
      </c>
      <c r="H1265" s="8">
        <v>8.69</v>
      </c>
      <c r="I1265" s="8">
        <v>205.880164</v>
      </c>
      <c r="J1265" s="8">
        <v>205.880164</v>
      </c>
      <c r="K1265" s="8">
        <v>205.880164</v>
      </c>
      <c r="L1265" s="8">
        <v>0</v>
      </c>
      <c r="M1265" s="9"/>
    </row>
    <row r="1266" ht="30.9" customHeight="1" spans="1:13">
      <c r="A1266" s="9"/>
      <c r="B1266" s="9"/>
      <c r="C1266" s="9"/>
      <c r="D1266" s="10"/>
      <c r="E1266" s="10" t="s">
        <v>2342</v>
      </c>
      <c r="F1266" s="8">
        <v>195.440164</v>
      </c>
      <c r="G1266" s="8">
        <v>195.440164</v>
      </c>
      <c r="H1266" s="8"/>
      <c r="I1266" s="8">
        <v>195.440164</v>
      </c>
      <c r="J1266" s="8">
        <v>195.440164</v>
      </c>
      <c r="K1266" s="8">
        <v>195.440164</v>
      </c>
      <c r="L1266" s="8"/>
      <c r="M1266" s="9"/>
    </row>
    <row r="1267" ht="30.9" customHeight="1" spans="1:13">
      <c r="A1267" s="9"/>
      <c r="B1267" s="9"/>
      <c r="C1267" s="9"/>
      <c r="D1267" s="10"/>
      <c r="E1267" s="10" t="s">
        <v>2346</v>
      </c>
      <c r="F1267" s="8">
        <v>10.44</v>
      </c>
      <c r="G1267" s="8">
        <v>1.75</v>
      </c>
      <c r="H1267" s="8">
        <v>8.69</v>
      </c>
      <c r="I1267" s="8">
        <v>10.44</v>
      </c>
      <c r="J1267" s="8">
        <v>10.44</v>
      </c>
      <c r="K1267" s="8">
        <v>10.44</v>
      </c>
      <c r="L1267" s="8"/>
      <c r="M1267" s="9"/>
    </row>
    <row r="1268" ht="22.75" customHeight="1" spans="1:13">
      <c r="A1268" s="11" t="s">
        <v>732</v>
      </c>
      <c r="B1268" s="11" t="s">
        <v>1108</v>
      </c>
      <c r="C1268" s="11" t="s">
        <v>1108</v>
      </c>
      <c r="D1268" s="12" t="s">
        <v>2829</v>
      </c>
      <c r="E1268" s="10" t="s">
        <v>2830</v>
      </c>
      <c r="F1268" s="13">
        <v>10.44</v>
      </c>
      <c r="G1268" s="13">
        <v>1.75</v>
      </c>
      <c r="H1268" s="13">
        <v>8.69</v>
      </c>
      <c r="I1268" s="13">
        <v>10.44</v>
      </c>
      <c r="J1268" s="13">
        <v>10.44</v>
      </c>
      <c r="K1268" s="13">
        <v>10.44</v>
      </c>
      <c r="L1268" s="13"/>
      <c r="M1268" s="14" t="s">
        <v>2831</v>
      </c>
    </row>
    <row r="1269" ht="22.75" customHeight="1" spans="1:13">
      <c r="A1269" s="9"/>
      <c r="B1269" s="9"/>
      <c r="C1269" s="9"/>
      <c r="D1269" s="10" t="s">
        <v>3009</v>
      </c>
      <c r="E1269" s="10" t="s">
        <v>3010</v>
      </c>
      <c r="F1269" s="8">
        <v>219.968008</v>
      </c>
      <c r="G1269" s="8">
        <v>210.388008</v>
      </c>
      <c r="H1269" s="8">
        <v>9.58</v>
      </c>
      <c r="I1269" s="8">
        <v>219.968008</v>
      </c>
      <c r="J1269" s="8">
        <v>219.968008</v>
      </c>
      <c r="K1269" s="8">
        <v>219.968008</v>
      </c>
      <c r="L1269" s="8">
        <v>0</v>
      </c>
      <c r="M1269" s="9"/>
    </row>
    <row r="1270" ht="30.9" customHeight="1" spans="1:13">
      <c r="A1270" s="9"/>
      <c r="B1270" s="9"/>
      <c r="C1270" s="9"/>
      <c r="D1270" s="10"/>
      <c r="E1270" s="10" t="s">
        <v>2342</v>
      </c>
      <c r="F1270" s="8">
        <v>208.448008</v>
      </c>
      <c r="G1270" s="8">
        <v>208.448008</v>
      </c>
      <c r="H1270" s="8"/>
      <c r="I1270" s="8">
        <v>208.448008</v>
      </c>
      <c r="J1270" s="8">
        <v>208.448008</v>
      </c>
      <c r="K1270" s="8">
        <v>208.448008</v>
      </c>
      <c r="L1270" s="8"/>
      <c r="M1270" s="9"/>
    </row>
    <row r="1271" ht="30.9" customHeight="1" spans="1:13">
      <c r="A1271" s="9"/>
      <c r="B1271" s="9"/>
      <c r="C1271" s="9"/>
      <c r="D1271" s="10"/>
      <c r="E1271" s="10" t="s">
        <v>2346</v>
      </c>
      <c r="F1271" s="8">
        <v>11.52</v>
      </c>
      <c r="G1271" s="8">
        <v>1.94</v>
      </c>
      <c r="H1271" s="8">
        <v>9.58</v>
      </c>
      <c r="I1271" s="8">
        <v>11.52</v>
      </c>
      <c r="J1271" s="8">
        <v>11.52</v>
      </c>
      <c r="K1271" s="8">
        <v>11.52</v>
      </c>
      <c r="L1271" s="8"/>
      <c r="M1271" s="9"/>
    </row>
    <row r="1272" ht="22.75" customHeight="1" spans="1:13">
      <c r="A1272" s="11" t="s">
        <v>732</v>
      </c>
      <c r="B1272" s="11" t="s">
        <v>1108</v>
      </c>
      <c r="C1272" s="11" t="s">
        <v>1108</v>
      </c>
      <c r="D1272" s="12" t="s">
        <v>2829</v>
      </c>
      <c r="E1272" s="10" t="s">
        <v>2830</v>
      </c>
      <c r="F1272" s="13">
        <v>11.52</v>
      </c>
      <c r="G1272" s="13">
        <v>1.94</v>
      </c>
      <c r="H1272" s="13">
        <v>9.58</v>
      </c>
      <c r="I1272" s="13">
        <v>11.52</v>
      </c>
      <c r="J1272" s="13">
        <v>11.52</v>
      </c>
      <c r="K1272" s="13">
        <v>11.52</v>
      </c>
      <c r="L1272" s="13"/>
      <c r="M1272" s="14" t="s">
        <v>2831</v>
      </c>
    </row>
    <row r="1273" ht="22.75" customHeight="1" spans="1:13">
      <c r="A1273" s="9"/>
      <c r="B1273" s="9"/>
      <c r="C1273" s="9"/>
      <c r="D1273" s="10" t="s">
        <v>3011</v>
      </c>
      <c r="E1273" s="10" t="s">
        <v>3012</v>
      </c>
      <c r="F1273" s="8">
        <v>518.539852</v>
      </c>
      <c r="G1273" s="8">
        <v>488.769852</v>
      </c>
      <c r="H1273" s="8">
        <v>29.77</v>
      </c>
      <c r="I1273" s="8">
        <v>518.539852</v>
      </c>
      <c r="J1273" s="8">
        <v>518.539852</v>
      </c>
      <c r="K1273" s="8">
        <v>518.539852</v>
      </c>
      <c r="L1273" s="8">
        <v>0</v>
      </c>
      <c r="M1273" s="9"/>
    </row>
    <row r="1274" ht="30.9" customHeight="1" spans="1:13">
      <c r="A1274" s="9"/>
      <c r="B1274" s="9"/>
      <c r="C1274" s="9"/>
      <c r="D1274" s="10"/>
      <c r="E1274" s="10" t="s">
        <v>2342</v>
      </c>
      <c r="F1274" s="8">
        <v>482.759852</v>
      </c>
      <c r="G1274" s="8">
        <v>482.759852</v>
      </c>
      <c r="H1274" s="8"/>
      <c r="I1274" s="8">
        <v>482.759852</v>
      </c>
      <c r="J1274" s="8">
        <v>482.759852</v>
      </c>
      <c r="K1274" s="8">
        <v>482.759852</v>
      </c>
      <c r="L1274" s="8"/>
      <c r="M1274" s="9"/>
    </row>
    <row r="1275" ht="30.9" customHeight="1" spans="1:13">
      <c r="A1275" s="9"/>
      <c r="B1275" s="9"/>
      <c r="C1275" s="9"/>
      <c r="D1275" s="10"/>
      <c r="E1275" s="10" t="s">
        <v>2346</v>
      </c>
      <c r="F1275" s="8">
        <v>35.78</v>
      </c>
      <c r="G1275" s="8">
        <v>6.01</v>
      </c>
      <c r="H1275" s="8">
        <v>29.77</v>
      </c>
      <c r="I1275" s="8">
        <v>35.78</v>
      </c>
      <c r="J1275" s="8">
        <v>35.78</v>
      </c>
      <c r="K1275" s="8">
        <v>35.78</v>
      </c>
      <c r="L1275" s="8"/>
      <c r="M1275" s="9"/>
    </row>
    <row r="1276" ht="22.75" customHeight="1" spans="1:13">
      <c r="A1276" s="11" t="s">
        <v>732</v>
      </c>
      <c r="B1276" s="11" t="s">
        <v>1108</v>
      </c>
      <c r="C1276" s="11" t="s">
        <v>1108</v>
      </c>
      <c r="D1276" s="12" t="s">
        <v>2829</v>
      </c>
      <c r="E1276" s="10" t="s">
        <v>2830</v>
      </c>
      <c r="F1276" s="13">
        <v>35.78</v>
      </c>
      <c r="G1276" s="13">
        <v>6.01</v>
      </c>
      <c r="H1276" s="13">
        <v>29.77</v>
      </c>
      <c r="I1276" s="13">
        <v>35.78</v>
      </c>
      <c r="J1276" s="13">
        <v>35.78</v>
      </c>
      <c r="K1276" s="13">
        <v>35.78</v>
      </c>
      <c r="L1276" s="13"/>
      <c r="M1276" s="14" t="s">
        <v>2831</v>
      </c>
    </row>
    <row r="1277" ht="22.75" customHeight="1" spans="1:13">
      <c r="A1277" s="9"/>
      <c r="B1277" s="9"/>
      <c r="C1277" s="9"/>
      <c r="D1277" s="10" t="s">
        <v>3013</v>
      </c>
      <c r="E1277" s="10" t="s">
        <v>3014</v>
      </c>
      <c r="F1277" s="8">
        <v>189.752642</v>
      </c>
      <c r="G1277" s="8">
        <v>185.082642</v>
      </c>
      <c r="H1277" s="8">
        <v>4.67</v>
      </c>
      <c r="I1277" s="8">
        <v>189.752642</v>
      </c>
      <c r="J1277" s="8">
        <v>189.752642</v>
      </c>
      <c r="K1277" s="8">
        <v>189.752642</v>
      </c>
      <c r="L1277" s="8">
        <v>0</v>
      </c>
      <c r="M1277" s="9"/>
    </row>
    <row r="1278" ht="30.9" customHeight="1" spans="1:13">
      <c r="A1278" s="9"/>
      <c r="B1278" s="9"/>
      <c r="C1278" s="9"/>
      <c r="D1278" s="10"/>
      <c r="E1278" s="10" t="s">
        <v>2342</v>
      </c>
      <c r="F1278" s="8">
        <v>184.142642</v>
      </c>
      <c r="G1278" s="8">
        <v>184.142642</v>
      </c>
      <c r="H1278" s="8"/>
      <c r="I1278" s="8">
        <v>184.142642</v>
      </c>
      <c r="J1278" s="8">
        <v>184.142642</v>
      </c>
      <c r="K1278" s="8">
        <v>184.142642</v>
      </c>
      <c r="L1278" s="8"/>
      <c r="M1278" s="9"/>
    </row>
    <row r="1279" ht="30.9" customHeight="1" spans="1:13">
      <c r="A1279" s="9"/>
      <c r="B1279" s="9"/>
      <c r="C1279" s="9"/>
      <c r="D1279" s="10"/>
      <c r="E1279" s="10" t="s">
        <v>2346</v>
      </c>
      <c r="F1279" s="8">
        <v>5.61</v>
      </c>
      <c r="G1279" s="8">
        <v>0.94</v>
      </c>
      <c r="H1279" s="8">
        <v>4.67</v>
      </c>
      <c r="I1279" s="8">
        <v>5.61</v>
      </c>
      <c r="J1279" s="8">
        <v>5.61</v>
      </c>
      <c r="K1279" s="8">
        <v>5.61</v>
      </c>
      <c r="L1279" s="8"/>
      <c r="M1279" s="9"/>
    </row>
    <row r="1280" ht="22.75" customHeight="1" spans="1:13">
      <c r="A1280" s="11" t="s">
        <v>732</v>
      </c>
      <c r="B1280" s="11" t="s">
        <v>1108</v>
      </c>
      <c r="C1280" s="11" t="s">
        <v>1108</v>
      </c>
      <c r="D1280" s="12" t="s">
        <v>2829</v>
      </c>
      <c r="E1280" s="10" t="s">
        <v>2830</v>
      </c>
      <c r="F1280" s="13">
        <v>5.61</v>
      </c>
      <c r="G1280" s="13">
        <v>0.94</v>
      </c>
      <c r="H1280" s="13">
        <v>4.67</v>
      </c>
      <c r="I1280" s="13">
        <v>5.61</v>
      </c>
      <c r="J1280" s="13">
        <v>5.61</v>
      </c>
      <c r="K1280" s="13">
        <v>5.61</v>
      </c>
      <c r="L1280" s="13"/>
      <c r="M1280" s="14" t="s">
        <v>2831</v>
      </c>
    </row>
    <row r="1281" ht="22.75" customHeight="1" spans="1:13">
      <c r="A1281" s="9"/>
      <c r="B1281" s="9"/>
      <c r="C1281" s="9"/>
      <c r="D1281" s="10" t="s">
        <v>3015</v>
      </c>
      <c r="E1281" s="10" t="s">
        <v>3016</v>
      </c>
      <c r="F1281" s="8">
        <v>878.706366</v>
      </c>
      <c r="G1281" s="8">
        <v>770.336366</v>
      </c>
      <c r="H1281" s="8">
        <v>108.37</v>
      </c>
      <c r="I1281" s="8">
        <v>878.706366</v>
      </c>
      <c r="J1281" s="8">
        <v>878.706366</v>
      </c>
      <c r="K1281" s="8">
        <v>878.706366</v>
      </c>
      <c r="L1281" s="8">
        <v>0</v>
      </c>
      <c r="M1281" s="9"/>
    </row>
    <row r="1282" ht="30.9" customHeight="1" spans="1:13">
      <c r="A1282" s="9"/>
      <c r="B1282" s="9"/>
      <c r="C1282" s="9"/>
      <c r="D1282" s="10"/>
      <c r="E1282" s="10" t="s">
        <v>2342</v>
      </c>
      <c r="F1282" s="8">
        <v>748.456366</v>
      </c>
      <c r="G1282" s="8">
        <v>748.456366</v>
      </c>
      <c r="H1282" s="8"/>
      <c r="I1282" s="8">
        <v>748.456366</v>
      </c>
      <c r="J1282" s="8">
        <v>748.456366</v>
      </c>
      <c r="K1282" s="8">
        <v>748.456366</v>
      </c>
      <c r="L1282" s="8"/>
      <c r="M1282" s="9"/>
    </row>
    <row r="1283" ht="30.9" customHeight="1" spans="1:13">
      <c r="A1283" s="9"/>
      <c r="B1283" s="9"/>
      <c r="C1283" s="9"/>
      <c r="D1283" s="10"/>
      <c r="E1283" s="10" t="s">
        <v>2346</v>
      </c>
      <c r="F1283" s="8">
        <v>130.25</v>
      </c>
      <c r="G1283" s="8">
        <v>21.88</v>
      </c>
      <c r="H1283" s="8">
        <v>108.37</v>
      </c>
      <c r="I1283" s="8">
        <v>130.25</v>
      </c>
      <c r="J1283" s="8">
        <v>130.25</v>
      </c>
      <c r="K1283" s="8">
        <v>130.25</v>
      </c>
      <c r="L1283" s="8"/>
      <c r="M1283" s="9"/>
    </row>
    <row r="1284" ht="22.75" customHeight="1" spans="1:13">
      <c r="A1284" s="11" t="s">
        <v>732</v>
      </c>
      <c r="B1284" s="11" t="s">
        <v>1108</v>
      </c>
      <c r="C1284" s="11" t="s">
        <v>1108</v>
      </c>
      <c r="D1284" s="12" t="s">
        <v>2829</v>
      </c>
      <c r="E1284" s="10" t="s">
        <v>2830</v>
      </c>
      <c r="F1284" s="13">
        <v>130.25</v>
      </c>
      <c r="G1284" s="13">
        <v>21.88</v>
      </c>
      <c r="H1284" s="13">
        <v>108.37</v>
      </c>
      <c r="I1284" s="13">
        <v>130.25</v>
      </c>
      <c r="J1284" s="13">
        <v>130.25</v>
      </c>
      <c r="K1284" s="13">
        <v>130.25</v>
      </c>
      <c r="L1284" s="13"/>
      <c r="M1284" s="14" t="s">
        <v>2831</v>
      </c>
    </row>
    <row r="1285" ht="22.75" customHeight="1" spans="1:13">
      <c r="A1285" s="9"/>
      <c r="B1285" s="9"/>
      <c r="C1285" s="9"/>
      <c r="D1285" s="10" t="s">
        <v>3017</v>
      </c>
      <c r="E1285" s="10" t="s">
        <v>3018</v>
      </c>
      <c r="F1285" s="8">
        <v>410.958338</v>
      </c>
      <c r="G1285" s="8">
        <v>380.048338</v>
      </c>
      <c r="H1285" s="8">
        <v>30.91</v>
      </c>
      <c r="I1285" s="8">
        <v>410.958338</v>
      </c>
      <c r="J1285" s="8">
        <v>410.958338</v>
      </c>
      <c r="K1285" s="8">
        <v>410.958338</v>
      </c>
      <c r="L1285" s="8">
        <v>0</v>
      </c>
      <c r="M1285" s="9"/>
    </row>
    <row r="1286" ht="30.9" customHeight="1" spans="1:13">
      <c r="A1286" s="9"/>
      <c r="B1286" s="9"/>
      <c r="C1286" s="9"/>
      <c r="D1286" s="10"/>
      <c r="E1286" s="10" t="s">
        <v>2342</v>
      </c>
      <c r="F1286" s="8">
        <v>373.808338</v>
      </c>
      <c r="G1286" s="8">
        <v>373.808338</v>
      </c>
      <c r="H1286" s="8"/>
      <c r="I1286" s="8">
        <v>373.808338</v>
      </c>
      <c r="J1286" s="8">
        <v>373.808338</v>
      </c>
      <c r="K1286" s="8">
        <v>373.808338</v>
      </c>
      <c r="L1286" s="8"/>
      <c r="M1286" s="9"/>
    </row>
    <row r="1287" ht="30.9" customHeight="1" spans="1:13">
      <c r="A1287" s="9"/>
      <c r="B1287" s="9"/>
      <c r="C1287" s="9"/>
      <c r="D1287" s="10"/>
      <c r="E1287" s="10" t="s">
        <v>2346</v>
      </c>
      <c r="F1287" s="8">
        <v>37.15</v>
      </c>
      <c r="G1287" s="8">
        <v>6.24</v>
      </c>
      <c r="H1287" s="8">
        <v>30.91</v>
      </c>
      <c r="I1287" s="8">
        <v>37.15</v>
      </c>
      <c r="J1287" s="8">
        <v>37.15</v>
      </c>
      <c r="K1287" s="8">
        <v>37.15</v>
      </c>
      <c r="L1287" s="8"/>
      <c r="M1287" s="9"/>
    </row>
    <row r="1288" ht="22.75" customHeight="1" spans="1:13">
      <c r="A1288" s="11" t="s">
        <v>732</v>
      </c>
      <c r="B1288" s="11" t="s">
        <v>1108</v>
      </c>
      <c r="C1288" s="11" t="s">
        <v>1108</v>
      </c>
      <c r="D1288" s="12" t="s">
        <v>2829</v>
      </c>
      <c r="E1288" s="10" t="s">
        <v>2830</v>
      </c>
      <c r="F1288" s="13">
        <v>37.15</v>
      </c>
      <c r="G1288" s="13">
        <v>6.24</v>
      </c>
      <c r="H1288" s="13">
        <v>30.91</v>
      </c>
      <c r="I1288" s="13">
        <v>37.15</v>
      </c>
      <c r="J1288" s="13">
        <v>37.15</v>
      </c>
      <c r="K1288" s="13">
        <v>37.15</v>
      </c>
      <c r="L1288" s="13"/>
      <c r="M1288" s="14" t="s">
        <v>2831</v>
      </c>
    </row>
    <row r="1289" ht="22.75" customHeight="1" spans="1:13">
      <c r="A1289" s="9"/>
      <c r="B1289" s="9"/>
      <c r="C1289" s="9"/>
      <c r="D1289" s="10" t="s">
        <v>3019</v>
      </c>
      <c r="E1289" s="10" t="s">
        <v>3020</v>
      </c>
      <c r="F1289" s="8">
        <v>231.470846</v>
      </c>
      <c r="G1289" s="8">
        <v>222.300846</v>
      </c>
      <c r="H1289" s="8">
        <v>9.17</v>
      </c>
      <c r="I1289" s="8">
        <v>231.470846</v>
      </c>
      <c r="J1289" s="8">
        <v>231.470846</v>
      </c>
      <c r="K1289" s="8">
        <v>231.470846</v>
      </c>
      <c r="L1289" s="8">
        <v>0</v>
      </c>
      <c r="M1289" s="9"/>
    </row>
    <row r="1290" ht="30.9" customHeight="1" spans="1:13">
      <c r="A1290" s="9"/>
      <c r="B1290" s="9"/>
      <c r="C1290" s="9"/>
      <c r="D1290" s="10"/>
      <c r="E1290" s="10" t="s">
        <v>2342</v>
      </c>
      <c r="F1290" s="8">
        <v>220.460846</v>
      </c>
      <c r="G1290" s="8">
        <v>220.460846</v>
      </c>
      <c r="H1290" s="8"/>
      <c r="I1290" s="8">
        <v>220.460846</v>
      </c>
      <c r="J1290" s="8">
        <v>220.460846</v>
      </c>
      <c r="K1290" s="8">
        <v>220.460846</v>
      </c>
      <c r="L1290" s="8"/>
      <c r="M1290" s="9"/>
    </row>
    <row r="1291" ht="30.9" customHeight="1" spans="1:13">
      <c r="A1291" s="9"/>
      <c r="B1291" s="9"/>
      <c r="C1291" s="9"/>
      <c r="D1291" s="10"/>
      <c r="E1291" s="10" t="s">
        <v>2346</v>
      </c>
      <c r="F1291" s="8">
        <v>11.01</v>
      </c>
      <c r="G1291" s="8">
        <v>1.84</v>
      </c>
      <c r="H1291" s="8">
        <v>9.17</v>
      </c>
      <c r="I1291" s="8">
        <v>11.01</v>
      </c>
      <c r="J1291" s="8">
        <v>11.01</v>
      </c>
      <c r="K1291" s="8">
        <v>11.01</v>
      </c>
      <c r="L1291" s="8"/>
      <c r="M1291" s="9"/>
    </row>
    <row r="1292" ht="22.75" customHeight="1" spans="1:13">
      <c r="A1292" s="11" t="s">
        <v>732</v>
      </c>
      <c r="B1292" s="11" t="s">
        <v>1108</v>
      </c>
      <c r="C1292" s="11" t="s">
        <v>1108</v>
      </c>
      <c r="D1292" s="12" t="s">
        <v>2829</v>
      </c>
      <c r="E1292" s="10" t="s">
        <v>2830</v>
      </c>
      <c r="F1292" s="13">
        <v>11.01</v>
      </c>
      <c r="G1292" s="13">
        <v>1.84</v>
      </c>
      <c r="H1292" s="13">
        <v>9.17</v>
      </c>
      <c r="I1292" s="13">
        <v>11.01</v>
      </c>
      <c r="J1292" s="13">
        <v>11.01</v>
      </c>
      <c r="K1292" s="13">
        <v>11.01</v>
      </c>
      <c r="L1292" s="13"/>
      <c r="M1292" s="14" t="s">
        <v>2831</v>
      </c>
    </row>
    <row r="1293" ht="22.75" customHeight="1" spans="1:13">
      <c r="A1293" s="9"/>
      <c r="B1293" s="9"/>
      <c r="C1293" s="9"/>
      <c r="D1293" s="10" t="s">
        <v>3021</v>
      </c>
      <c r="E1293" s="10" t="s">
        <v>3022</v>
      </c>
      <c r="F1293" s="8">
        <v>62.465314</v>
      </c>
      <c r="G1293" s="8">
        <v>59.555314</v>
      </c>
      <c r="H1293" s="8">
        <v>2.91</v>
      </c>
      <c r="I1293" s="8">
        <v>62.465314</v>
      </c>
      <c r="J1293" s="8">
        <v>62.465314</v>
      </c>
      <c r="K1293" s="8">
        <v>62.465314</v>
      </c>
      <c r="L1293" s="8">
        <v>0</v>
      </c>
      <c r="M1293" s="9"/>
    </row>
    <row r="1294" ht="30.9" customHeight="1" spans="1:13">
      <c r="A1294" s="9"/>
      <c r="B1294" s="9"/>
      <c r="C1294" s="9"/>
      <c r="D1294" s="10"/>
      <c r="E1294" s="10" t="s">
        <v>2342</v>
      </c>
      <c r="F1294" s="8">
        <v>58.965314</v>
      </c>
      <c r="G1294" s="8">
        <v>58.965314</v>
      </c>
      <c r="H1294" s="8"/>
      <c r="I1294" s="8">
        <v>58.965314</v>
      </c>
      <c r="J1294" s="8">
        <v>58.965314</v>
      </c>
      <c r="K1294" s="8">
        <v>58.965314</v>
      </c>
      <c r="L1294" s="8"/>
      <c r="M1294" s="9"/>
    </row>
    <row r="1295" ht="30.9" customHeight="1" spans="1:13">
      <c r="A1295" s="9"/>
      <c r="B1295" s="9"/>
      <c r="C1295" s="9"/>
      <c r="D1295" s="10"/>
      <c r="E1295" s="10" t="s">
        <v>2346</v>
      </c>
      <c r="F1295" s="8">
        <v>3.5</v>
      </c>
      <c r="G1295" s="8">
        <v>0.59</v>
      </c>
      <c r="H1295" s="8">
        <v>2.91</v>
      </c>
      <c r="I1295" s="8">
        <v>3.5</v>
      </c>
      <c r="J1295" s="8">
        <v>3.5</v>
      </c>
      <c r="K1295" s="8">
        <v>3.5</v>
      </c>
      <c r="L1295" s="8"/>
      <c r="M1295" s="9"/>
    </row>
    <row r="1296" ht="22.75" customHeight="1" spans="1:13">
      <c r="A1296" s="11" t="s">
        <v>732</v>
      </c>
      <c r="B1296" s="11" t="s">
        <v>1108</v>
      </c>
      <c r="C1296" s="11" t="s">
        <v>1106</v>
      </c>
      <c r="D1296" s="12" t="s">
        <v>2841</v>
      </c>
      <c r="E1296" s="10" t="s">
        <v>2842</v>
      </c>
      <c r="F1296" s="13">
        <v>3.5</v>
      </c>
      <c r="G1296" s="13">
        <v>0.59</v>
      </c>
      <c r="H1296" s="13">
        <v>2.91</v>
      </c>
      <c r="I1296" s="13">
        <v>3.5</v>
      </c>
      <c r="J1296" s="13">
        <v>3.5</v>
      </c>
      <c r="K1296" s="13">
        <v>3.5</v>
      </c>
      <c r="L1296" s="13"/>
      <c r="M1296" s="14" t="s">
        <v>2843</v>
      </c>
    </row>
    <row r="1297" ht="22.75" customHeight="1" spans="1:13">
      <c r="A1297" s="9"/>
      <c r="B1297" s="9"/>
      <c r="C1297" s="9"/>
      <c r="D1297" s="10" t="s">
        <v>3023</v>
      </c>
      <c r="E1297" s="10" t="s">
        <v>3024</v>
      </c>
      <c r="F1297" s="8">
        <v>50.709792</v>
      </c>
      <c r="G1297" s="8">
        <v>48.299792</v>
      </c>
      <c r="H1297" s="8">
        <v>2.41</v>
      </c>
      <c r="I1297" s="8">
        <v>50.709792</v>
      </c>
      <c r="J1297" s="8">
        <v>50.709792</v>
      </c>
      <c r="K1297" s="8">
        <v>50.709792</v>
      </c>
      <c r="L1297" s="8">
        <v>0</v>
      </c>
      <c r="M1297" s="9"/>
    </row>
    <row r="1298" ht="30.9" customHeight="1" spans="1:13">
      <c r="A1298" s="9"/>
      <c r="B1298" s="9"/>
      <c r="C1298" s="9"/>
      <c r="D1298" s="10"/>
      <c r="E1298" s="10" t="s">
        <v>2342</v>
      </c>
      <c r="F1298" s="8">
        <v>47.809792</v>
      </c>
      <c r="G1298" s="8">
        <v>47.809792</v>
      </c>
      <c r="H1298" s="8"/>
      <c r="I1298" s="8">
        <v>47.809792</v>
      </c>
      <c r="J1298" s="8">
        <v>47.809792</v>
      </c>
      <c r="K1298" s="8">
        <v>47.809792</v>
      </c>
      <c r="L1298" s="8"/>
      <c r="M1298" s="9"/>
    </row>
    <row r="1299" ht="30.9" customHeight="1" spans="1:13">
      <c r="A1299" s="9"/>
      <c r="B1299" s="9"/>
      <c r="C1299" s="9"/>
      <c r="D1299" s="10"/>
      <c r="E1299" s="10" t="s">
        <v>2346</v>
      </c>
      <c r="F1299" s="8">
        <v>2.9</v>
      </c>
      <c r="G1299" s="8">
        <v>0.49</v>
      </c>
      <c r="H1299" s="8">
        <v>2.41</v>
      </c>
      <c r="I1299" s="8">
        <v>2.9</v>
      </c>
      <c r="J1299" s="8">
        <v>2.9</v>
      </c>
      <c r="K1299" s="8">
        <v>2.9</v>
      </c>
      <c r="L1299" s="8"/>
      <c r="M1299" s="9"/>
    </row>
    <row r="1300" ht="22.75" customHeight="1" spans="1:13">
      <c r="A1300" s="11" t="s">
        <v>732</v>
      </c>
      <c r="B1300" s="11" t="s">
        <v>1108</v>
      </c>
      <c r="C1300" s="11" t="s">
        <v>1106</v>
      </c>
      <c r="D1300" s="12" t="s">
        <v>2841</v>
      </c>
      <c r="E1300" s="10" t="s">
        <v>2842</v>
      </c>
      <c r="F1300" s="13">
        <v>2.9</v>
      </c>
      <c r="G1300" s="13">
        <v>0.49</v>
      </c>
      <c r="H1300" s="13">
        <v>2.41</v>
      </c>
      <c r="I1300" s="13">
        <v>2.9</v>
      </c>
      <c r="J1300" s="13">
        <v>2.9</v>
      </c>
      <c r="K1300" s="13">
        <v>2.9</v>
      </c>
      <c r="L1300" s="13"/>
      <c r="M1300" s="14" t="s">
        <v>2843</v>
      </c>
    </row>
    <row r="1301" ht="22.75" customHeight="1" spans="1:13">
      <c r="A1301" s="9"/>
      <c r="B1301" s="9"/>
      <c r="C1301" s="9"/>
      <c r="D1301" s="10" t="s">
        <v>3025</v>
      </c>
      <c r="E1301" s="10" t="s">
        <v>3026</v>
      </c>
      <c r="F1301" s="8">
        <v>71.056838</v>
      </c>
      <c r="G1301" s="8">
        <v>58.946838</v>
      </c>
      <c r="H1301" s="8">
        <v>12.11</v>
      </c>
      <c r="I1301" s="8">
        <v>71.056838</v>
      </c>
      <c r="J1301" s="8">
        <v>71.056838</v>
      </c>
      <c r="K1301" s="8">
        <v>71.056838</v>
      </c>
      <c r="L1301" s="8">
        <v>0</v>
      </c>
      <c r="M1301" s="9"/>
    </row>
    <row r="1302" ht="30.9" customHeight="1" spans="1:13">
      <c r="A1302" s="9"/>
      <c r="B1302" s="9"/>
      <c r="C1302" s="9"/>
      <c r="D1302" s="10"/>
      <c r="E1302" s="10" t="s">
        <v>2342</v>
      </c>
      <c r="F1302" s="8">
        <v>56.506838</v>
      </c>
      <c r="G1302" s="8">
        <v>56.506838</v>
      </c>
      <c r="H1302" s="8"/>
      <c r="I1302" s="8">
        <v>56.506838</v>
      </c>
      <c r="J1302" s="8">
        <v>56.506838</v>
      </c>
      <c r="K1302" s="8">
        <v>56.506838</v>
      </c>
      <c r="L1302" s="8"/>
      <c r="M1302" s="9"/>
    </row>
    <row r="1303" ht="30.9" customHeight="1" spans="1:13">
      <c r="A1303" s="9"/>
      <c r="B1303" s="9"/>
      <c r="C1303" s="9"/>
      <c r="D1303" s="10"/>
      <c r="E1303" s="10" t="s">
        <v>2346</v>
      </c>
      <c r="F1303" s="8">
        <v>14.55</v>
      </c>
      <c r="G1303" s="8">
        <v>2.44</v>
      </c>
      <c r="H1303" s="8">
        <v>12.11</v>
      </c>
      <c r="I1303" s="8">
        <v>14.55</v>
      </c>
      <c r="J1303" s="8">
        <v>14.55</v>
      </c>
      <c r="K1303" s="8">
        <v>14.55</v>
      </c>
      <c r="L1303" s="8"/>
      <c r="M1303" s="9"/>
    </row>
    <row r="1304" ht="22.75" customHeight="1" spans="1:13">
      <c r="A1304" s="11" t="s">
        <v>732</v>
      </c>
      <c r="B1304" s="11" t="s">
        <v>1108</v>
      </c>
      <c r="C1304" s="11" t="s">
        <v>1106</v>
      </c>
      <c r="D1304" s="12" t="s">
        <v>2841</v>
      </c>
      <c r="E1304" s="10" t="s">
        <v>2842</v>
      </c>
      <c r="F1304" s="13">
        <v>14.55</v>
      </c>
      <c r="G1304" s="13">
        <v>2.44</v>
      </c>
      <c r="H1304" s="13">
        <v>12.11</v>
      </c>
      <c r="I1304" s="13">
        <v>14.55</v>
      </c>
      <c r="J1304" s="13">
        <v>14.55</v>
      </c>
      <c r="K1304" s="13">
        <v>14.55</v>
      </c>
      <c r="L1304" s="13"/>
      <c r="M1304" s="14" t="s">
        <v>2843</v>
      </c>
    </row>
    <row r="1305" ht="22.75" customHeight="1" spans="1:13">
      <c r="A1305" s="9"/>
      <c r="B1305" s="9"/>
      <c r="C1305" s="9"/>
      <c r="D1305" s="10" t="s">
        <v>3027</v>
      </c>
      <c r="E1305" s="10" t="s">
        <v>3028</v>
      </c>
      <c r="F1305" s="8">
        <v>52.088648</v>
      </c>
      <c r="G1305" s="8">
        <v>49.388648</v>
      </c>
      <c r="H1305" s="8">
        <v>2.7</v>
      </c>
      <c r="I1305" s="8">
        <v>52.088648</v>
      </c>
      <c r="J1305" s="8">
        <v>52.088648</v>
      </c>
      <c r="K1305" s="8">
        <v>52.088648</v>
      </c>
      <c r="L1305" s="8">
        <v>0</v>
      </c>
      <c r="M1305" s="9"/>
    </row>
    <row r="1306" ht="30.9" customHeight="1" spans="1:13">
      <c r="A1306" s="9"/>
      <c r="B1306" s="9"/>
      <c r="C1306" s="9"/>
      <c r="D1306" s="10"/>
      <c r="E1306" s="10" t="s">
        <v>2342</v>
      </c>
      <c r="F1306" s="8">
        <v>48.838648</v>
      </c>
      <c r="G1306" s="8">
        <v>48.838648</v>
      </c>
      <c r="H1306" s="8"/>
      <c r="I1306" s="8">
        <v>48.838648</v>
      </c>
      <c r="J1306" s="8">
        <v>48.838648</v>
      </c>
      <c r="K1306" s="8">
        <v>48.838648</v>
      </c>
      <c r="L1306" s="8"/>
      <c r="M1306" s="9"/>
    </row>
    <row r="1307" ht="30.9" customHeight="1" spans="1:13">
      <c r="A1307" s="9"/>
      <c r="B1307" s="9"/>
      <c r="C1307" s="9"/>
      <c r="D1307" s="10"/>
      <c r="E1307" s="10" t="s">
        <v>2346</v>
      </c>
      <c r="F1307" s="8">
        <v>3.25</v>
      </c>
      <c r="G1307" s="8">
        <v>0.55</v>
      </c>
      <c r="H1307" s="8">
        <v>2.7</v>
      </c>
      <c r="I1307" s="8">
        <v>3.25</v>
      </c>
      <c r="J1307" s="8">
        <v>3.25</v>
      </c>
      <c r="K1307" s="8">
        <v>3.25</v>
      </c>
      <c r="L1307" s="8"/>
      <c r="M1307" s="9"/>
    </row>
    <row r="1308" ht="22.75" customHeight="1" spans="1:13">
      <c r="A1308" s="11" t="s">
        <v>732</v>
      </c>
      <c r="B1308" s="11" t="s">
        <v>1108</v>
      </c>
      <c r="C1308" s="11" t="s">
        <v>1106</v>
      </c>
      <c r="D1308" s="12" t="s">
        <v>2841</v>
      </c>
      <c r="E1308" s="10" t="s">
        <v>2842</v>
      </c>
      <c r="F1308" s="13">
        <v>3.25</v>
      </c>
      <c r="G1308" s="13">
        <v>0.55</v>
      </c>
      <c r="H1308" s="13">
        <v>2.7</v>
      </c>
      <c r="I1308" s="13">
        <v>3.25</v>
      </c>
      <c r="J1308" s="13">
        <v>3.25</v>
      </c>
      <c r="K1308" s="13">
        <v>3.25</v>
      </c>
      <c r="L1308" s="13"/>
      <c r="M1308" s="14" t="s">
        <v>2843</v>
      </c>
    </row>
    <row r="1309" ht="22.75" customHeight="1" spans="1:13">
      <c r="A1309" s="9"/>
      <c r="B1309" s="9"/>
      <c r="C1309" s="9"/>
      <c r="D1309" s="10" t="s">
        <v>3029</v>
      </c>
      <c r="E1309" s="10" t="s">
        <v>3030</v>
      </c>
      <c r="F1309" s="8">
        <v>77.676458</v>
      </c>
      <c r="G1309" s="8">
        <v>62.946458</v>
      </c>
      <c r="H1309" s="8">
        <v>14.73</v>
      </c>
      <c r="I1309" s="8">
        <v>77.676458</v>
      </c>
      <c r="J1309" s="8">
        <v>77.676458</v>
      </c>
      <c r="K1309" s="8">
        <v>77.676458</v>
      </c>
      <c r="L1309" s="8">
        <v>0</v>
      </c>
      <c r="M1309" s="9"/>
    </row>
    <row r="1310" ht="30.9" customHeight="1" spans="1:13">
      <c r="A1310" s="9"/>
      <c r="B1310" s="9"/>
      <c r="C1310" s="9"/>
      <c r="D1310" s="10"/>
      <c r="E1310" s="10" t="s">
        <v>2342</v>
      </c>
      <c r="F1310" s="8">
        <v>59.976458</v>
      </c>
      <c r="G1310" s="8">
        <v>59.976458</v>
      </c>
      <c r="H1310" s="8"/>
      <c r="I1310" s="8">
        <v>59.976458</v>
      </c>
      <c r="J1310" s="8">
        <v>59.976458</v>
      </c>
      <c r="K1310" s="8">
        <v>59.976458</v>
      </c>
      <c r="L1310" s="8"/>
      <c r="M1310" s="9"/>
    </row>
    <row r="1311" ht="30.9" customHeight="1" spans="1:13">
      <c r="A1311" s="9"/>
      <c r="B1311" s="9"/>
      <c r="C1311" s="9"/>
      <c r="D1311" s="10"/>
      <c r="E1311" s="10" t="s">
        <v>2346</v>
      </c>
      <c r="F1311" s="8">
        <v>17.7</v>
      </c>
      <c r="G1311" s="8">
        <v>2.97</v>
      </c>
      <c r="H1311" s="8">
        <v>14.73</v>
      </c>
      <c r="I1311" s="8">
        <v>17.7</v>
      </c>
      <c r="J1311" s="8">
        <v>17.7</v>
      </c>
      <c r="K1311" s="8">
        <v>17.7</v>
      </c>
      <c r="L1311" s="8"/>
      <c r="M1311" s="9"/>
    </row>
    <row r="1312" ht="22.75" customHeight="1" spans="1:13">
      <c r="A1312" s="11" t="s">
        <v>732</v>
      </c>
      <c r="B1312" s="11" t="s">
        <v>1108</v>
      </c>
      <c r="C1312" s="11" t="s">
        <v>1106</v>
      </c>
      <c r="D1312" s="12" t="s">
        <v>2841</v>
      </c>
      <c r="E1312" s="10" t="s">
        <v>2842</v>
      </c>
      <c r="F1312" s="13">
        <v>17.7</v>
      </c>
      <c r="G1312" s="13">
        <v>2.97</v>
      </c>
      <c r="H1312" s="13">
        <v>14.73</v>
      </c>
      <c r="I1312" s="13">
        <v>17.7</v>
      </c>
      <c r="J1312" s="13">
        <v>17.7</v>
      </c>
      <c r="K1312" s="13">
        <v>17.7</v>
      </c>
      <c r="L1312" s="13"/>
      <c r="M1312" s="14" t="s">
        <v>2843</v>
      </c>
    </row>
    <row r="1313" ht="22.75" customHeight="1" spans="1:13">
      <c r="A1313" s="9"/>
      <c r="B1313" s="9"/>
      <c r="C1313" s="9"/>
      <c r="D1313" s="10" t="s">
        <v>3031</v>
      </c>
      <c r="E1313" s="10" t="s">
        <v>3032</v>
      </c>
      <c r="F1313" s="8">
        <v>91.781004</v>
      </c>
      <c r="G1313" s="8">
        <v>75.931004</v>
      </c>
      <c r="H1313" s="8">
        <v>15.85</v>
      </c>
      <c r="I1313" s="8">
        <v>91.781004</v>
      </c>
      <c r="J1313" s="8">
        <v>91.781004</v>
      </c>
      <c r="K1313" s="8">
        <v>91.781004</v>
      </c>
      <c r="L1313" s="8">
        <v>0</v>
      </c>
      <c r="M1313" s="9"/>
    </row>
    <row r="1314" ht="30.9" customHeight="1" spans="1:13">
      <c r="A1314" s="9"/>
      <c r="B1314" s="9"/>
      <c r="C1314" s="9"/>
      <c r="D1314" s="10"/>
      <c r="E1314" s="10" t="s">
        <v>2342</v>
      </c>
      <c r="F1314" s="8">
        <v>72.731004</v>
      </c>
      <c r="G1314" s="8">
        <v>72.731004</v>
      </c>
      <c r="H1314" s="8"/>
      <c r="I1314" s="8">
        <v>72.731004</v>
      </c>
      <c r="J1314" s="8">
        <v>72.731004</v>
      </c>
      <c r="K1314" s="8">
        <v>72.731004</v>
      </c>
      <c r="L1314" s="8"/>
      <c r="M1314" s="9"/>
    </row>
    <row r="1315" ht="30.9" customHeight="1" spans="1:13">
      <c r="A1315" s="9"/>
      <c r="B1315" s="9"/>
      <c r="C1315" s="9"/>
      <c r="D1315" s="10"/>
      <c r="E1315" s="10" t="s">
        <v>2346</v>
      </c>
      <c r="F1315" s="8">
        <v>19.05</v>
      </c>
      <c r="G1315" s="8">
        <v>3.2</v>
      </c>
      <c r="H1315" s="8">
        <v>15.85</v>
      </c>
      <c r="I1315" s="8">
        <v>19.05</v>
      </c>
      <c r="J1315" s="8">
        <v>19.05</v>
      </c>
      <c r="K1315" s="8">
        <v>19.05</v>
      </c>
      <c r="L1315" s="8"/>
      <c r="M1315" s="9"/>
    </row>
    <row r="1316" ht="22.75" customHeight="1" spans="1:13">
      <c r="A1316" s="11" t="s">
        <v>732</v>
      </c>
      <c r="B1316" s="11" t="s">
        <v>1108</v>
      </c>
      <c r="C1316" s="11" t="s">
        <v>1106</v>
      </c>
      <c r="D1316" s="12" t="s">
        <v>2841</v>
      </c>
      <c r="E1316" s="10" t="s">
        <v>2842</v>
      </c>
      <c r="F1316" s="13">
        <v>19.05</v>
      </c>
      <c r="G1316" s="13">
        <v>3.2</v>
      </c>
      <c r="H1316" s="13">
        <v>15.85</v>
      </c>
      <c r="I1316" s="13">
        <v>19.05</v>
      </c>
      <c r="J1316" s="13">
        <v>19.05</v>
      </c>
      <c r="K1316" s="13">
        <v>19.05</v>
      </c>
      <c r="L1316" s="13"/>
      <c r="M1316" s="14" t="s">
        <v>2843</v>
      </c>
    </row>
    <row r="1317" ht="22.75" customHeight="1" spans="1:13">
      <c r="A1317" s="9"/>
      <c r="B1317" s="9"/>
      <c r="C1317" s="9"/>
      <c r="D1317" s="10" t="s">
        <v>3033</v>
      </c>
      <c r="E1317" s="10" t="s">
        <v>3034</v>
      </c>
      <c r="F1317" s="8">
        <v>31.884338</v>
      </c>
      <c r="G1317" s="8">
        <v>27.604338</v>
      </c>
      <c r="H1317" s="8">
        <v>4.28</v>
      </c>
      <c r="I1317" s="8">
        <v>31.884338</v>
      </c>
      <c r="J1317" s="8">
        <v>31.884338</v>
      </c>
      <c r="K1317" s="8">
        <v>31.884338</v>
      </c>
      <c r="L1317" s="8">
        <v>0</v>
      </c>
      <c r="M1317" s="9"/>
    </row>
    <row r="1318" ht="30.9" customHeight="1" spans="1:13">
      <c r="A1318" s="9"/>
      <c r="B1318" s="9"/>
      <c r="C1318" s="9"/>
      <c r="D1318" s="10"/>
      <c r="E1318" s="10" t="s">
        <v>2342</v>
      </c>
      <c r="F1318" s="8">
        <v>26.734338</v>
      </c>
      <c r="G1318" s="8">
        <v>26.734338</v>
      </c>
      <c r="H1318" s="8"/>
      <c r="I1318" s="8">
        <v>26.734338</v>
      </c>
      <c r="J1318" s="8">
        <v>26.734338</v>
      </c>
      <c r="K1318" s="8">
        <v>26.734338</v>
      </c>
      <c r="L1318" s="8"/>
      <c r="M1318" s="9"/>
    </row>
    <row r="1319" ht="30.9" customHeight="1" spans="1:13">
      <c r="A1319" s="9"/>
      <c r="B1319" s="9"/>
      <c r="C1319" s="9"/>
      <c r="D1319" s="10"/>
      <c r="E1319" s="10" t="s">
        <v>2346</v>
      </c>
      <c r="F1319" s="8">
        <v>5.15</v>
      </c>
      <c r="G1319" s="8">
        <v>0.87</v>
      </c>
      <c r="H1319" s="8">
        <v>4.28</v>
      </c>
      <c r="I1319" s="8">
        <v>5.15</v>
      </c>
      <c r="J1319" s="8">
        <v>5.15</v>
      </c>
      <c r="K1319" s="8">
        <v>5.15</v>
      </c>
      <c r="L1319" s="8"/>
      <c r="M1319" s="9"/>
    </row>
    <row r="1320" ht="22.75" customHeight="1" spans="1:13">
      <c r="A1320" s="11" t="s">
        <v>732</v>
      </c>
      <c r="B1320" s="11" t="s">
        <v>1108</v>
      </c>
      <c r="C1320" s="11" t="s">
        <v>1106</v>
      </c>
      <c r="D1320" s="12" t="s">
        <v>2841</v>
      </c>
      <c r="E1320" s="10" t="s">
        <v>2842</v>
      </c>
      <c r="F1320" s="13">
        <v>5.15</v>
      </c>
      <c r="G1320" s="13">
        <v>0.87</v>
      </c>
      <c r="H1320" s="13">
        <v>4.28</v>
      </c>
      <c r="I1320" s="13">
        <v>5.15</v>
      </c>
      <c r="J1320" s="13">
        <v>5.15</v>
      </c>
      <c r="K1320" s="13">
        <v>5.15</v>
      </c>
      <c r="L1320" s="13"/>
      <c r="M1320" s="14" t="s">
        <v>2843</v>
      </c>
    </row>
    <row r="1321" ht="22.75" customHeight="1" spans="1:13">
      <c r="A1321" s="9"/>
      <c r="B1321" s="9"/>
      <c r="C1321" s="9"/>
      <c r="D1321" s="10" t="s">
        <v>3035</v>
      </c>
      <c r="E1321" s="10" t="s">
        <v>3036</v>
      </c>
      <c r="F1321" s="8">
        <v>60.990206</v>
      </c>
      <c r="G1321" s="8">
        <v>52.050206</v>
      </c>
      <c r="H1321" s="8">
        <v>8.94</v>
      </c>
      <c r="I1321" s="8">
        <v>60.990206</v>
      </c>
      <c r="J1321" s="8">
        <v>60.990206</v>
      </c>
      <c r="K1321" s="8">
        <v>60.990206</v>
      </c>
      <c r="L1321" s="8">
        <v>0</v>
      </c>
      <c r="M1321" s="9"/>
    </row>
    <row r="1322" ht="30.9" customHeight="1" spans="1:13">
      <c r="A1322" s="9"/>
      <c r="B1322" s="9"/>
      <c r="C1322" s="9"/>
      <c r="D1322" s="10"/>
      <c r="E1322" s="10" t="s">
        <v>2342</v>
      </c>
      <c r="F1322" s="8">
        <v>50.240206</v>
      </c>
      <c r="G1322" s="8">
        <v>50.240206</v>
      </c>
      <c r="H1322" s="8"/>
      <c r="I1322" s="8">
        <v>50.240206</v>
      </c>
      <c r="J1322" s="8">
        <v>50.240206</v>
      </c>
      <c r="K1322" s="8">
        <v>50.240206</v>
      </c>
      <c r="L1322" s="8"/>
      <c r="M1322" s="9"/>
    </row>
    <row r="1323" ht="30.9" customHeight="1" spans="1:13">
      <c r="A1323" s="9"/>
      <c r="B1323" s="9"/>
      <c r="C1323" s="9"/>
      <c r="D1323" s="10"/>
      <c r="E1323" s="10" t="s">
        <v>2346</v>
      </c>
      <c r="F1323" s="8">
        <v>10.75</v>
      </c>
      <c r="G1323" s="8">
        <v>1.81</v>
      </c>
      <c r="H1323" s="8">
        <v>8.94</v>
      </c>
      <c r="I1323" s="8">
        <v>10.75</v>
      </c>
      <c r="J1323" s="8">
        <v>10.75</v>
      </c>
      <c r="K1323" s="8">
        <v>10.75</v>
      </c>
      <c r="L1323" s="8"/>
      <c r="M1323" s="9"/>
    </row>
    <row r="1324" ht="22.75" customHeight="1" spans="1:13">
      <c r="A1324" s="11" t="s">
        <v>732</v>
      </c>
      <c r="B1324" s="11" t="s">
        <v>1108</v>
      </c>
      <c r="C1324" s="11" t="s">
        <v>1106</v>
      </c>
      <c r="D1324" s="12" t="s">
        <v>2841</v>
      </c>
      <c r="E1324" s="10" t="s">
        <v>2842</v>
      </c>
      <c r="F1324" s="13">
        <v>10.75</v>
      </c>
      <c r="G1324" s="13">
        <v>1.81</v>
      </c>
      <c r="H1324" s="13">
        <v>8.94</v>
      </c>
      <c r="I1324" s="13">
        <v>10.75</v>
      </c>
      <c r="J1324" s="13">
        <v>10.75</v>
      </c>
      <c r="K1324" s="13">
        <v>10.75</v>
      </c>
      <c r="L1324" s="13"/>
      <c r="M1324" s="14" t="s">
        <v>2843</v>
      </c>
    </row>
    <row r="1325" ht="22.75" customHeight="1" spans="1:13">
      <c r="A1325" s="9"/>
      <c r="B1325" s="9"/>
      <c r="C1325" s="9"/>
      <c r="D1325" s="10" t="s">
        <v>3037</v>
      </c>
      <c r="E1325" s="10" t="s">
        <v>3038</v>
      </c>
      <c r="F1325" s="8">
        <v>35.513192</v>
      </c>
      <c r="G1325" s="8">
        <v>35.513192</v>
      </c>
      <c r="H1325" s="8"/>
      <c r="I1325" s="8">
        <v>35.513192</v>
      </c>
      <c r="J1325" s="8">
        <v>35.513192</v>
      </c>
      <c r="K1325" s="8">
        <v>35.513192</v>
      </c>
      <c r="L1325" s="8">
        <v>0</v>
      </c>
      <c r="M1325" s="9"/>
    </row>
    <row r="1326" ht="30.9" customHeight="1" spans="1:13">
      <c r="A1326" s="9"/>
      <c r="B1326" s="9"/>
      <c r="C1326" s="9"/>
      <c r="D1326" s="10"/>
      <c r="E1326" s="10" t="s">
        <v>2342</v>
      </c>
      <c r="F1326" s="8">
        <v>35.513192</v>
      </c>
      <c r="G1326" s="8">
        <v>35.513192</v>
      </c>
      <c r="H1326" s="8"/>
      <c r="I1326" s="8">
        <v>35.513192</v>
      </c>
      <c r="J1326" s="8">
        <v>35.513192</v>
      </c>
      <c r="K1326" s="8">
        <v>35.513192</v>
      </c>
      <c r="L1326" s="8"/>
      <c r="M1326" s="9"/>
    </row>
    <row r="1327" ht="22.75" customHeight="1" spans="1:13">
      <c r="A1327" s="9"/>
      <c r="B1327" s="9"/>
      <c r="C1327" s="9"/>
      <c r="D1327" s="10" t="s">
        <v>3039</v>
      </c>
      <c r="E1327" s="10" t="s">
        <v>295</v>
      </c>
      <c r="F1327" s="8">
        <v>1836.506939</v>
      </c>
      <c r="G1327" s="8">
        <v>1836.506939</v>
      </c>
      <c r="H1327" s="8"/>
      <c r="I1327" s="8">
        <v>1836.506939</v>
      </c>
      <c r="J1327" s="8">
        <v>1836.506939</v>
      </c>
      <c r="K1327" s="8">
        <v>1836.506939</v>
      </c>
      <c r="L1327" s="8">
        <v>0</v>
      </c>
      <c r="M1327" s="9"/>
    </row>
    <row r="1328" ht="22.75" customHeight="1" spans="1:13">
      <c r="A1328" s="9"/>
      <c r="B1328" s="9"/>
      <c r="C1328" s="9"/>
      <c r="D1328" s="10" t="s">
        <v>3040</v>
      </c>
      <c r="E1328" s="10" t="s">
        <v>3041</v>
      </c>
      <c r="F1328" s="8">
        <v>1026.601406</v>
      </c>
      <c r="G1328" s="8">
        <v>1026.601406</v>
      </c>
      <c r="H1328" s="8"/>
      <c r="I1328" s="8">
        <v>1026.601406</v>
      </c>
      <c r="J1328" s="8">
        <v>1026.601406</v>
      </c>
      <c r="K1328" s="8">
        <v>1026.601406</v>
      </c>
      <c r="L1328" s="8">
        <v>0</v>
      </c>
      <c r="M1328" s="9"/>
    </row>
    <row r="1329" ht="30.9" customHeight="1" spans="1:13">
      <c r="A1329" s="9"/>
      <c r="B1329" s="9"/>
      <c r="C1329" s="9"/>
      <c r="D1329" s="10"/>
      <c r="E1329" s="10" t="s">
        <v>2342</v>
      </c>
      <c r="F1329" s="8">
        <v>299.601406</v>
      </c>
      <c r="G1329" s="8">
        <v>299.601406</v>
      </c>
      <c r="H1329" s="8"/>
      <c r="I1329" s="8">
        <v>299.601406</v>
      </c>
      <c r="J1329" s="8">
        <v>299.601406</v>
      </c>
      <c r="K1329" s="8">
        <v>299.601406</v>
      </c>
      <c r="L1329" s="8"/>
      <c r="M1329" s="9"/>
    </row>
    <row r="1330" ht="30.9" customHeight="1" spans="1:13">
      <c r="A1330" s="9"/>
      <c r="B1330" s="9"/>
      <c r="C1330" s="9"/>
      <c r="D1330" s="10"/>
      <c r="E1330" s="10" t="s">
        <v>2343</v>
      </c>
      <c r="F1330" s="8">
        <v>27</v>
      </c>
      <c r="G1330" s="8">
        <v>27</v>
      </c>
      <c r="H1330" s="8"/>
      <c r="I1330" s="8">
        <v>27</v>
      </c>
      <c r="J1330" s="8">
        <v>27</v>
      </c>
      <c r="K1330" s="8">
        <v>27</v>
      </c>
      <c r="L1330" s="8"/>
      <c r="M1330" s="9"/>
    </row>
    <row r="1331" ht="22.75" customHeight="1" spans="1:13">
      <c r="A1331" s="11" t="s">
        <v>776</v>
      </c>
      <c r="B1331" s="11" t="s">
        <v>1106</v>
      </c>
      <c r="C1331" s="11" t="s">
        <v>1106</v>
      </c>
      <c r="D1331" s="12" t="s">
        <v>2344</v>
      </c>
      <c r="E1331" s="10" t="s">
        <v>2345</v>
      </c>
      <c r="F1331" s="13">
        <v>27</v>
      </c>
      <c r="G1331" s="13">
        <v>27</v>
      </c>
      <c r="H1331" s="13"/>
      <c r="I1331" s="13">
        <v>27</v>
      </c>
      <c r="J1331" s="13">
        <v>27</v>
      </c>
      <c r="K1331" s="13">
        <v>27</v>
      </c>
      <c r="L1331" s="13"/>
      <c r="M1331" s="14" t="s">
        <v>1097</v>
      </c>
    </row>
    <row r="1332" ht="30.9" customHeight="1" spans="1:13">
      <c r="A1332" s="9"/>
      <c r="B1332" s="9"/>
      <c r="C1332" s="9"/>
      <c r="D1332" s="10"/>
      <c r="E1332" s="10" t="s">
        <v>2349</v>
      </c>
      <c r="F1332" s="8">
        <v>700</v>
      </c>
      <c r="G1332" s="8">
        <v>700</v>
      </c>
      <c r="H1332" s="8"/>
      <c r="I1332" s="8">
        <v>700</v>
      </c>
      <c r="J1332" s="8">
        <v>700</v>
      </c>
      <c r="K1332" s="8">
        <v>700</v>
      </c>
      <c r="L1332" s="8"/>
      <c r="M1332" s="9"/>
    </row>
    <row r="1333" ht="22.75" customHeight="1" spans="1:13">
      <c r="A1333" s="11" t="s">
        <v>776</v>
      </c>
      <c r="B1333" s="11" t="s">
        <v>1106</v>
      </c>
      <c r="C1333" s="11" t="s">
        <v>1112</v>
      </c>
      <c r="D1333" s="12" t="s">
        <v>3042</v>
      </c>
      <c r="E1333" s="10" t="s">
        <v>3043</v>
      </c>
      <c r="F1333" s="13">
        <v>150</v>
      </c>
      <c r="G1333" s="13">
        <v>150</v>
      </c>
      <c r="H1333" s="13"/>
      <c r="I1333" s="13">
        <v>150</v>
      </c>
      <c r="J1333" s="13">
        <v>150</v>
      </c>
      <c r="K1333" s="13">
        <v>150</v>
      </c>
      <c r="L1333" s="13"/>
      <c r="M1333" s="14" t="s">
        <v>1431</v>
      </c>
    </row>
    <row r="1334" ht="22.75" customHeight="1" spans="1:13">
      <c r="A1334" s="11" t="s">
        <v>776</v>
      </c>
      <c r="B1334" s="11" t="s">
        <v>1110</v>
      </c>
      <c r="C1334" s="11" t="s">
        <v>1112</v>
      </c>
      <c r="D1334" s="12" t="s">
        <v>3044</v>
      </c>
      <c r="E1334" s="10" t="s">
        <v>3045</v>
      </c>
      <c r="F1334" s="13">
        <v>550</v>
      </c>
      <c r="G1334" s="13">
        <v>550</v>
      </c>
      <c r="H1334" s="13"/>
      <c r="I1334" s="13">
        <v>550</v>
      </c>
      <c r="J1334" s="13">
        <v>550</v>
      </c>
      <c r="K1334" s="13">
        <v>550</v>
      </c>
      <c r="L1334" s="13"/>
      <c r="M1334" s="14" t="s">
        <v>3046</v>
      </c>
    </row>
    <row r="1335" ht="22.75" customHeight="1" spans="1:13">
      <c r="A1335" s="9"/>
      <c r="B1335" s="9"/>
      <c r="C1335" s="9"/>
      <c r="D1335" s="10" t="s">
        <v>3047</v>
      </c>
      <c r="E1335" s="10" t="s">
        <v>3048</v>
      </c>
      <c r="F1335" s="8">
        <v>305.120595</v>
      </c>
      <c r="G1335" s="8">
        <v>305.120595</v>
      </c>
      <c r="H1335" s="8"/>
      <c r="I1335" s="8">
        <v>305.120595</v>
      </c>
      <c r="J1335" s="8">
        <v>305.120595</v>
      </c>
      <c r="K1335" s="8">
        <v>305.120595</v>
      </c>
      <c r="L1335" s="8">
        <v>0</v>
      </c>
      <c r="M1335" s="9"/>
    </row>
    <row r="1336" ht="30.9" customHeight="1" spans="1:13">
      <c r="A1336" s="9"/>
      <c r="B1336" s="9"/>
      <c r="C1336" s="9"/>
      <c r="D1336" s="10"/>
      <c r="E1336" s="10" t="s">
        <v>2342</v>
      </c>
      <c r="F1336" s="8">
        <v>244.920595</v>
      </c>
      <c r="G1336" s="8">
        <v>244.920595</v>
      </c>
      <c r="H1336" s="8"/>
      <c r="I1336" s="8">
        <v>244.920595</v>
      </c>
      <c r="J1336" s="8">
        <v>244.920595</v>
      </c>
      <c r="K1336" s="8">
        <v>244.920595</v>
      </c>
      <c r="L1336" s="8"/>
      <c r="M1336" s="9"/>
    </row>
    <row r="1337" ht="30.9" customHeight="1" spans="1:13">
      <c r="A1337" s="9"/>
      <c r="B1337" s="9"/>
      <c r="C1337" s="9"/>
      <c r="D1337" s="10"/>
      <c r="E1337" s="10" t="s">
        <v>2343</v>
      </c>
      <c r="F1337" s="8">
        <v>25.2</v>
      </c>
      <c r="G1337" s="8">
        <v>25.2</v>
      </c>
      <c r="H1337" s="8"/>
      <c r="I1337" s="8">
        <v>25.2</v>
      </c>
      <c r="J1337" s="8">
        <v>25.2</v>
      </c>
      <c r="K1337" s="8">
        <v>25.2</v>
      </c>
      <c r="L1337" s="8"/>
      <c r="M1337" s="9"/>
    </row>
    <row r="1338" ht="22.75" customHeight="1" spans="1:13">
      <c r="A1338" s="11" t="s">
        <v>776</v>
      </c>
      <c r="B1338" s="11" t="s">
        <v>1106</v>
      </c>
      <c r="C1338" s="11" t="s">
        <v>1121</v>
      </c>
      <c r="D1338" s="12" t="s">
        <v>3049</v>
      </c>
      <c r="E1338" s="10" t="s">
        <v>2345</v>
      </c>
      <c r="F1338" s="13">
        <v>25.2</v>
      </c>
      <c r="G1338" s="13">
        <v>25.2</v>
      </c>
      <c r="H1338" s="13"/>
      <c r="I1338" s="13">
        <v>25.2</v>
      </c>
      <c r="J1338" s="13">
        <v>25.2</v>
      </c>
      <c r="K1338" s="13">
        <v>25.2</v>
      </c>
      <c r="L1338" s="13"/>
      <c r="M1338" s="14" t="s">
        <v>1097</v>
      </c>
    </row>
    <row r="1339" ht="30.9" customHeight="1" spans="1:13">
      <c r="A1339" s="9"/>
      <c r="B1339" s="9"/>
      <c r="C1339" s="9"/>
      <c r="D1339" s="10"/>
      <c r="E1339" s="10" t="s">
        <v>2349</v>
      </c>
      <c r="F1339" s="8">
        <v>35</v>
      </c>
      <c r="G1339" s="8">
        <v>35</v>
      </c>
      <c r="H1339" s="8"/>
      <c r="I1339" s="8">
        <v>35</v>
      </c>
      <c r="J1339" s="8">
        <v>35</v>
      </c>
      <c r="K1339" s="8">
        <v>35</v>
      </c>
      <c r="L1339" s="8"/>
      <c r="M1339" s="9"/>
    </row>
    <row r="1340" ht="22.75" customHeight="1" spans="1:13">
      <c r="A1340" s="11" t="s">
        <v>776</v>
      </c>
      <c r="B1340" s="11" t="s">
        <v>1106</v>
      </c>
      <c r="C1340" s="11" t="s">
        <v>1112</v>
      </c>
      <c r="D1340" s="12" t="s">
        <v>3042</v>
      </c>
      <c r="E1340" s="10" t="s">
        <v>3050</v>
      </c>
      <c r="F1340" s="13">
        <v>10</v>
      </c>
      <c r="G1340" s="13">
        <v>10</v>
      </c>
      <c r="H1340" s="13"/>
      <c r="I1340" s="13">
        <v>10</v>
      </c>
      <c r="J1340" s="13">
        <v>10</v>
      </c>
      <c r="K1340" s="13">
        <v>10</v>
      </c>
      <c r="L1340" s="13"/>
      <c r="M1340" s="14" t="s">
        <v>1434</v>
      </c>
    </row>
    <row r="1341" ht="22.75" customHeight="1" spans="1:13">
      <c r="A1341" s="11" t="s">
        <v>776</v>
      </c>
      <c r="B1341" s="11" t="s">
        <v>1106</v>
      </c>
      <c r="C1341" s="11" t="s">
        <v>1112</v>
      </c>
      <c r="D1341" s="12" t="s">
        <v>3042</v>
      </c>
      <c r="E1341" s="10" t="s">
        <v>3051</v>
      </c>
      <c r="F1341" s="13">
        <v>25</v>
      </c>
      <c r="G1341" s="13">
        <v>25</v>
      </c>
      <c r="H1341" s="13"/>
      <c r="I1341" s="13">
        <v>25</v>
      </c>
      <c r="J1341" s="13">
        <v>25</v>
      </c>
      <c r="K1341" s="13">
        <v>25</v>
      </c>
      <c r="L1341" s="13"/>
      <c r="M1341" s="14" t="s">
        <v>1433</v>
      </c>
    </row>
    <row r="1342" ht="22.75" customHeight="1" spans="1:13">
      <c r="A1342" s="9"/>
      <c r="B1342" s="9"/>
      <c r="C1342" s="9"/>
      <c r="D1342" s="10" t="s">
        <v>3052</v>
      </c>
      <c r="E1342" s="10" t="s">
        <v>3053</v>
      </c>
      <c r="F1342" s="8">
        <v>279.424394</v>
      </c>
      <c r="G1342" s="8">
        <v>279.424394</v>
      </c>
      <c r="H1342" s="8"/>
      <c r="I1342" s="8">
        <v>279.424394</v>
      </c>
      <c r="J1342" s="8">
        <v>279.424394</v>
      </c>
      <c r="K1342" s="8">
        <v>279.424394</v>
      </c>
      <c r="L1342" s="8">
        <v>0</v>
      </c>
      <c r="M1342" s="9"/>
    </row>
    <row r="1343" ht="30.9" customHeight="1" spans="1:13">
      <c r="A1343" s="9"/>
      <c r="B1343" s="9"/>
      <c r="C1343" s="9"/>
      <c r="D1343" s="10"/>
      <c r="E1343" s="10" t="s">
        <v>2342</v>
      </c>
      <c r="F1343" s="8">
        <v>129.824394</v>
      </c>
      <c r="G1343" s="8">
        <v>129.824394</v>
      </c>
      <c r="H1343" s="8"/>
      <c r="I1343" s="8">
        <v>129.824394</v>
      </c>
      <c r="J1343" s="8">
        <v>129.824394</v>
      </c>
      <c r="K1343" s="8">
        <v>129.824394</v>
      </c>
      <c r="L1343" s="8"/>
      <c r="M1343" s="9"/>
    </row>
    <row r="1344" ht="30.9" customHeight="1" spans="1:13">
      <c r="A1344" s="9"/>
      <c r="B1344" s="9"/>
      <c r="C1344" s="9"/>
      <c r="D1344" s="10"/>
      <c r="E1344" s="10" t="s">
        <v>2343</v>
      </c>
      <c r="F1344" s="8">
        <v>12.6</v>
      </c>
      <c r="G1344" s="8">
        <v>12.6</v>
      </c>
      <c r="H1344" s="8"/>
      <c r="I1344" s="8">
        <v>12.6</v>
      </c>
      <c r="J1344" s="8">
        <v>12.6</v>
      </c>
      <c r="K1344" s="8">
        <v>12.6</v>
      </c>
      <c r="L1344" s="8"/>
      <c r="M1344" s="9"/>
    </row>
    <row r="1345" ht="22.75" customHeight="1" spans="1:13">
      <c r="A1345" s="11" t="s">
        <v>776</v>
      </c>
      <c r="B1345" s="11" t="s">
        <v>1106</v>
      </c>
      <c r="C1345" s="11" t="s">
        <v>1119</v>
      </c>
      <c r="D1345" s="12" t="s">
        <v>3054</v>
      </c>
      <c r="E1345" s="10" t="s">
        <v>2345</v>
      </c>
      <c r="F1345" s="13">
        <v>12.6</v>
      </c>
      <c r="G1345" s="13">
        <v>12.6</v>
      </c>
      <c r="H1345" s="13"/>
      <c r="I1345" s="13">
        <v>12.6</v>
      </c>
      <c r="J1345" s="13">
        <v>12.6</v>
      </c>
      <c r="K1345" s="13">
        <v>12.6</v>
      </c>
      <c r="L1345" s="13"/>
      <c r="M1345" s="14" t="s">
        <v>1097</v>
      </c>
    </row>
    <row r="1346" ht="30.9" customHeight="1" spans="1:13">
      <c r="A1346" s="9"/>
      <c r="B1346" s="9"/>
      <c r="C1346" s="9"/>
      <c r="D1346" s="10"/>
      <c r="E1346" s="10" t="s">
        <v>2346</v>
      </c>
      <c r="F1346" s="8">
        <v>37</v>
      </c>
      <c r="G1346" s="8">
        <v>37</v>
      </c>
      <c r="H1346" s="8"/>
      <c r="I1346" s="8">
        <v>37</v>
      </c>
      <c r="J1346" s="8">
        <v>37</v>
      </c>
      <c r="K1346" s="8">
        <v>37</v>
      </c>
      <c r="L1346" s="8"/>
      <c r="M1346" s="9"/>
    </row>
    <row r="1347" ht="22.75" customHeight="1" spans="1:13">
      <c r="A1347" s="11" t="s">
        <v>776</v>
      </c>
      <c r="B1347" s="11" t="s">
        <v>1106</v>
      </c>
      <c r="C1347" s="11" t="s">
        <v>1119</v>
      </c>
      <c r="D1347" s="12" t="s">
        <v>3054</v>
      </c>
      <c r="E1347" s="10" t="s">
        <v>2370</v>
      </c>
      <c r="F1347" s="13">
        <v>30</v>
      </c>
      <c r="G1347" s="13">
        <v>30</v>
      </c>
      <c r="H1347" s="13"/>
      <c r="I1347" s="13">
        <v>30</v>
      </c>
      <c r="J1347" s="13">
        <v>30</v>
      </c>
      <c r="K1347" s="13">
        <v>30</v>
      </c>
      <c r="L1347" s="13"/>
      <c r="M1347" s="14" t="s">
        <v>2695</v>
      </c>
    </row>
    <row r="1348" ht="22.75" customHeight="1" spans="1:13">
      <c r="A1348" s="11" t="s">
        <v>776</v>
      </c>
      <c r="B1348" s="11" t="s">
        <v>1106</v>
      </c>
      <c r="C1348" s="11" t="s">
        <v>1119</v>
      </c>
      <c r="D1348" s="12" t="s">
        <v>3054</v>
      </c>
      <c r="E1348" s="10" t="s">
        <v>2347</v>
      </c>
      <c r="F1348" s="13">
        <v>7</v>
      </c>
      <c r="G1348" s="13">
        <v>7</v>
      </c>
      <c r="H1348" s="13"/>
      <c r="I1348" s="13">
        <v>7</v>
      </c>
      <c r="J1348" s="13">
        <v>7</v>
      </c>
      <c r="K1348" s="13">
        <v>7</v>
      </c>
      <c r="L1348" s="13"/>
      <c r="M1348" s="14" t="s">
        <v>2348</v>
      </c>
    </row>
    <row r="1349" ht="30.9" customHeight="1" spans="1:13">
      <c r="A1349" s="9"/>
      <c r="B1349" s="9"/>
      <c r="C1349" s="9"/>
      <c r="D1349" s="10"/>
      <c r="E1349" s="10" t="s">
        <v>2349</v>
      </c>
      <c r="F1349" s="8">
        <v>100</v>
      </c>
      <c r="G1349" s="8">
        <v>100</v>
      </c>
      <c r="H1349" s="8"/>
      <c r="I1349" s="8">
        <v>100</v>
      </c>
      <c r="J1349" s="8">
        <v>100</v>
      </c>
      <c r="K1349" s="8">
        <v>100</v>
      </c>
      <c r="L1349" s="8"/>
      <c r="M1349" s="9"/>
    </row>
    <row r="1350" ht="22.75" customHeight="1" spans="1:13">
      <c r="A1350" s="11" t="s">
        <v>776</v>
      </c>
      <c r="B1350" s="11" t="s">
        <v>1106</v>
      </c>
      <c r="C1350" s="11" t="s">
        <v>1119</v>
      </c>
      <c r="D1350" s="12" t="s">
        <v>3054</v>
      </c>
      <c r="E1350" s="10" t="s">
        <v>3055</v>
      </c>
      <c r="F1350" s="13">
        <v>20</v>
      </c>
      <c r="G1350" s="13">
        <v>20</v>
      </c>
      <c r="H1350" s="13"/>
      <c r="I1350" s="13">
        <v>20</v>
      </c>
      <c r="J1350" s="13">
        <v>20</v>
      </c>
      <c r="K1350" s="13">
        <v>20</v>
      </c>
      <c r="L1350" s="13"/>
      <c r="M1350" s="14" t="s">
        <v>1435</v>
      </c>
    </row>
    <row r="1351" ht="22.75" customHeight="1" spans="1:13">
      <c r="A1351" s="11" t="s">
        <v>776</v>
      </c>
      <c r="B1351" s="11" t="s">
        <v>1106</v>
      </c>
      <c r="C1351" s="11" t="s">
        <v>1112</v>
      </c>
      <c r="D1351" s="12" t="s">
        <v>3042</v>
      </c>
      <c r="E1351" s="10" t="s">
        <v>3050</v>
      </c>
      <c r="F1351" s="13">
        <v>80</v>
      </c>
      <c r="G1351" s="13">
        <v>80</v>
      </c>
      <c r="H1351" s="13"/>
      <c r="I1351" s="13">
        <v>80</v>
      </c>
      <c r="J1351" s="13">
        <v>80</v>
      </c>
      <c r="K1351" s="13">
        <v>80</v>
      </c>
      <c r="L1351" s="13"/>
      <c r="M1351" s="14" t="s">
        <v>1434</v>
      </c>
    </row>
    <row r="1352" ht="22.75" customHeight="1" spans="1:13">
      <c r="A1352" s="9"/>
      <c r="B1352" s="9"/>
      <c r="C1352" s="9"/>
      <c r="D1352" s="10" t="s">
        <v>3056</v>
      </c>
      <c r="E1352" s="10" t="s">
        <v>3057</v>
      </c>
      <c r="F1352" s="8">
        <v>225.360544</v>
      </c>
      <c r="G1352" s="8">
        <v>225.360544</v>
      </c>
      <c r="H1352" s="8"/>
      <c r="I1352" s="8">
        <v>225.360544</v>
      </c>
      <c r="J1352" s="8">
        <v>225.360544</v>
      </c>
      <c r="K1352" s="8">
        <v>225.360544</v>
      </c>
      <c r="L1352" s="8">
        <v>0</v>
      </c>
      <c r="M1352" s="9"/>
    </row>
    <row r="1353" ht="30.9" customHeight="1" spans="1:13">
      <c r="A1353" s="9"/>
      <c r="B1353" s="9"/>
      <c r="C1353" s="9"/>
      <c r="D1353" s="10"/>
      <c r="E1353" s="10" t="s">
        <v>2342</v>
      </c>
      <c r="F1353" s="8">
        <v>201.960544</v>
      </c>
      <c r="G1353" s="8">
        <v>201.960544</v>
      </c>
      <c r="H1353" s="8"/>
      <c r="I1353" s="8">
        <v>201.960544</v>
      </c>
      <c r="J1353" s="8">
        <v>201.960544</v>
      </c>
      <c r="K1353" s="8">
        <v>201.960544</v>
      </c>
      <c r="L1353" s="8"/>
      <c r="M1353" s="9"/>
    </row>
    <row r="1354" ht="30.9" customHeight="1" spans="1:13">
      <c r="A1354" s="9"/>
      <c r="B1354" s="9"/>
      <c r="C1354" s="9"/>
      <c r="D1354" s="10"/>
      <c r="E1354" s="10" t="s">
        <v>2343</v>
      </c>
      <c r="F1354" s="8">
        <v>23.4</v>
      </c>
      <c r="G1354" s="8">
        <v>23.4</v>
      </c>
      <c r="H1354" s="8"/>
      <c r="I1354" s="8">
        <v>23.4</v>
      </c>
      <c r="J1354" s="8">
        <v>23.4</v>
      </c>
      <c r="K1354" s="8">
        <v>23.4</v>
      </c>
      <c r="L1354" s="8"/>
      <c r="M1354" s="9"/>
    </row>
    <row r="1355" ht="22.75" customHeight="1" spans="1:13">
      <c r="A1355" s="11" t="s">
        <v>776</v>
      </c>
      <c r="B1355" s="11" t="s">
        <v>1110</v>
      </c>
      <c r="C1355" s="11" t="s">
        <v>1112</v>
      </c>
      <c r="D1355" s="12" t="s">
        <v>3044</v>
      </c>
      <c r="E1355" s="10" t="s">
        <v>2345</v>
      </c>
      <c r="F1355" s="13">
        <v>23.4</v>
      </c>
      <c r="G1355" s="13">
        <v>23.4</v>
      </c>
      <c r="H1355" s="13"/>
      <c r="I1355" s="13">
        <v>23.4</v>
      </c>
      <c r="J1355" s="13">
        <v>23.4</v>
      </c>
      <c r="K1355" s="13">
        <v>23.4</v>
      </c>
      <c r="L1355" s="13"/>
      <c r="M1355" s="14" t="s">
        <v>1097</v>
      </c>
    </row>
    <row r="1356" ht="22.75" customHeight="1" spans="1:13">
      <c r="A1356" s="9"/>
      <c r="B1356" s="9"/>
      <c r="C1356" s="9"/>
      <c r="D1356" s="10" t="s">
        <v>3058</v>
      </c>
      <c r="E1356" s="10" t="s">
        <v>299</v>
      </c>
      <c r="F1356" s="8">
        <v>257.986606</v>
      </c>
      <c r="G1356" s="8">
        <v>257.986606</v>
      </c>
      <c r="H1356" s="8"/>
      <c r="I1356" s="8">
        <v>257.986606</v>
      </c>
      <c r="J1356" s="8">
        <v>257.986606</v>
      </c>
      <c r="K1356" s="8">
        <v>257.986606</v>
      </c>
      <c r="L1356" s="8">
        <v>0</v>
      </c>
      <c r="M1356" s="9"/>
    </row>
    <row r="1357" ht="22.75" customHeight="1" spans="1:13">
      <c r="A1357" s="9"/>
      <c r="B1357" s="9"/>
      <c r="C1357" s="9"/>
      <c r="D1357" s="10" t="s">
        <v>3059</v>
      </c>
      <c r="E1357" s="10" t="s">
        <v>3060</v>
      </c>
      <c r="F1357" s="8">
        <v>257.986606</v>
      </c>
      <c r="G1357" s="8">
        <v>257.986606</v>
      </c>
      <c r="H1357" s="8"/>
      <c r="I1357" s="8">
        <v>257.986606</v>
      </c>
      <c r="J1357" s="8">
        <v>257.986606</v>
      </c>
      <c r="K1357" s="8">
        <v>257.986606</v>
      </c>
      <c r="L1357" s="8">
        <v>0</v>
      </c>
      <c r="M1357" s="9"/>
    </row>
    <row r="1358" ht="30.9" customHeight="1" spans="1:13">
      <c r="A1358" s="9"/>
      <c r="B1358" s="9"/>
      <c r="C1358" s="9"/>
      <c r="D1358" s="10"/>
      <c r="E1358" s="10" t="s">
        <v>2342</v>
      </c>
      <c r="F1358" s="8">
        <v>189.986606</v>
      </c>
      <c r="G1358" s="8">
        <v>189.986606</v>
      </c>
      <c r="H1358" s="8"/>
      <c r="I1358" s="8">
        <v>189.986606</v>
      </c>
      <c r="J1358" s="8">
        <v>189.986606</v>
      </c>
      <c r="K1358" s="8">
        <v>189.986606</v>
      </c>
      <c r="L1358" s="8"/>
      <c r="M1358" s="9"/>
    </row>
    <row r="1359" ht="30.9" customHeight="1" spans="1:13">
      <c r="A1359" s="9"/>
      <c r="B1359" s="9"/>
      <c r="C1359" s="9"/>
      <c r="D1359" s="10"/>
      <c r="E1359" s="10" t="s">
        <v>2343</v>
      </c>
      <c r="F1359" s="8">
        <v>18</v>
      </c>
      <c r="G1359" s="8">
        <v>18</v>
      </c>
      <c r="H1359" s="8"/>
      <c r="I1359" s="8">
        <v>18</v>
      </c>
      <c r="J1359" s="8">
        <v>18</v>
      </c>
      <c r="K1359" s="8">
        <v>18</v>
      </c>
      <c r="L1359" s="8"/>
      <c r="M1359" s="9"/>
    </row>
    <row r="1360" ht="22.75" customHeight="1" spans="1:13">
      <c r="A1360" s="11" t="s">
        <v>761</v>
      </c>
      <c r="B1360" s="11" t="s">
        <v>1132</v>
      </c>
      <c r="C1360" s="11" t="s">
        <v>1112</v>
      </c>
      <c r="D1360" s="12" t="s">
        <v>3061</v>
      </c>
      <c r="E1360" s="10" t="s">
        <v>2345</v>
      </c>
      <c r="F1360" s="13">
        <v>18</v>
      </c>
      <c r="G1360" s="13">
        <v>18</v>
      </c>
      <c r="H1360" s="13"/>
      <c r="I1360" s="13">
        <v>18</v>
      </c>
      <c r="J1360" s="13">
        <v>18</v>
      </c>
      <c r="K1360" s="13">
        <v>18</v>
      </c>
      <c r="L1360" s="13"/>
      <c r="M1360" s="14" t="s">
        <v>1097</v>
      </c>
    </row>
    <row r="1361" ht="30.9" customHeight="1" spans="1:13">
      <c r="A1361" s="9"/>
      <c r="B1361" s="9"/>
      <c r="C1361" s="9"/>
      <c r="D1361" s="10"/>
      <c r="E1361" s="10" t="s">
        <v>2346</v>
      </c>
      <c r="F1361" s="8">
        <v>20</v>
      </c>
      <c r="G1361" s="8">
        <v>20</v>
      </c>
      <c r="H1361" s="8"/>
      <c r="I1361" s="8">
        <v>20</v>
      </c>
      <c r="J1361" s="8">
        <v>20</v>
      </c>
      <c r="K1361" s="8">
        <v>20</v>
      </c>
      <c r="L1361" s="8"/>
      <c r="M1361" s="9"/>
    </row>
    <row r="1362" ht="22.75" customHeight="1" spans="1:13">
      <c r="A1362" s="11" t="s">
        <v>761</v>
      </c>
      <c r="B1362" s="11" t="s">
        <v>1132</v>
      </c>
      <c r="C1362" s="11" t="s">
        <v>1112</v>
      </c>
      <c r="D1362" s="12" t="s">
        <v>3061</v>
      </c>
      <c r="E1362" s="10" t="s">
        <v>2347</v>
      </c>
      <c r="F1362" s="13">
        <v>20</v>
      </c>
      <c r="G1362" s="13">
        <v>20</v>
      </c>
      <c r="H1362" s="13"/>
      <c r="I1362" s="13">
        <v>20</v>
      </c>
      <c r="J1362" s="13">
        <v>20</v>
      </c>
      <c r="K1362" s="13">
        <v>20</v>
      </c>
      <c r="L1362" s="13"/>
      <c r="M1362" s="14" t="s">
        <v>2348</v>
      </c>
    </row>
    <row r="1363" ht="30.9" customHeight="1" spans="1:13">
      <c r="A1363" s="9"/>
      <c r="B1363" s="9"/>
      <c r="C1363" s="9"/>
      <c r="D1363" s="10"/>
      <c r="E1363" s="10" t="s">
        <v>2349</v>
      </c>
      <c r="F1363" s="8">
        <v>30</v>
      </c>
      <c r="G1363" s="8">
        <v>30</v>
      </c>
      <c r="H1363" s="8"/>
      <c r="I1363" s="8">
        <v>30</v>
      </c>
      <c r="J1363" s="8">
        <v>30</v>
      </c>
      <c r="K1363" s="8">
        <v>30</v>
      </c>
      <c r="L1363" s="8"/>
      <c r="M1363" s="9"/>
    </row>
    <row r="1364" ht="22.75" customHeight="1" spans="1:13">
      <c r="A1364" s="11" t="s">
        <v>761</v>
      </c>
      <c r="B1364" s="11" t="s">
        <v>1106</v>
      </c>
      <c r="C1364" s="11" t="s">
        <v>1112</v>
      </c>
      <c r="D1364" s="12" t="s">
        <v>3062</v>
      </c>
      <c r="E1364" s="10" t="s">
        <v>3063</v>
      </c>
      <c r="F1364" s="13">
        <v>30</v>
      </c>
      <c r="G1364" s="13">
        <v>30</v>
      </c>
      <c r="H1364" s="13"/>
      <c r="I1364" s="13">
        <v>30</v>
      </c>
      <c r="J1364" s="13">
        <v>30</v>
      </c>
      <c r="K1364" s="13">
        <v>30</v>
      </c>
      <c r="L1364" s="13"/>
      <c r="M1364" s="14" t="s">
        <v>1449</v>
      </c>
    </row>
    <row r="1365" ht="22.75" customHeight="1" spans="1:13">
      <c r="A1365" s="9"/>
      <c r="B1365" s="9"/>
      <c r="C1365" s="9"/>
      <c r="D1365" s="10" t="s">
        <v>3064</v>
      </c>
      <c r="E1365" s="10" t="s">
        <v>300</v>
      </c>
      <c r="F1365" s="8">
        <v>1513.925496</v>
      </c>
      <c r="G1365" s="8">
        <v>1513.925496</v>
      </c>
      <c r="H1365" s="8"/>
      <c r="I1365" s="8">
        <v>1513.925496</v>
      </c>
      <c r="J1365" s="8">
        <v>1513.925496</v>
      </c>
      <c r="K1365" s="8">
        <v>1513.925496</v>
      </c>
      <c r="L1365" s="8">
        <v>0</v>
      </c>
      <c r="M1365" s="9"/>
    </row>
    <row r="1366" ht="22.75" customHeight="1" spans="1:13">
      <c r="A1366" s="9"/>
      <c r="B1366" s="9"/>
      <c r="C1366" s="9"/>
      <c r="D1366" s="10" t="s">
        <v>3065</v>
      </c>
      <c r="E1366" s="10" t="s">
        <v>3066</v>
      </c>
      <c r="F1366" s="8">
        <v>1078.851456</v>
      </c>
      <c r="G1366" s="8">
        <v>1078.851456</v>
      </c>
      <c r="H1366" s="8"/>
      <c r="I1366" s="8">
        <v>1078.851456</v>
      </c>
      <c r="J1366" s="8">
        <v>1078.851456</v>
      </c>
      <c r="K1366" s="8">
        <v>1078.851456</v>
      </c>
      <c r="L1366" s="8">
        <v>0</v>
      </c>
      <c r="M1366" s="9"/>
    </row>
    <row r="1367" ht="30.9" customHeight="1" spans="1:13">
      <c r="A1367" s="9"/>
      <c r="B1367" s="9"/>
      <c r="C1367" s="9"/>
      <c r="D1367" s="10"/>
      <c r="E1367" s="10" t="s">
        <v>2342</v>
      </c>
      <c r="F1367" s="8">
        <v>801.851456</v>
      </c>
      <c r="G1367" s="8">
        <v>801.851456</v>
      </c>
      <c r="H1367" s="8"/>
      <c r="I1367" s="8">
        <v>801.851456</v>
      </c>
      <c r="J1367" s="8">
        <v>801.851456</v>
      </c>
      <c r="K1367" s="8">
        <v>801.851456</v>
      </c>
      <c r="L1367" s="8"/>
      <c r="M1367" s="9"/>
    </row>
    <row r="1368" ht="30.9" customHeight="1" spans="1:13">
      <c r="A1368" s="9"/>
      <c r="B1368" s="9"/>
      <c r="C1368" s="9"/>
      <c r="D1368" s="10"/>
      <c r="E1368" s="10" t="s">
        <v>2343</v>
      </c>
      <c r="F1368" s="8">
        <v>72</v>
      </c>
      <c r="G1368" s="8">
        <v>72</v>
      </c>
      <c r="H1368" s="8"/>
      <c r="I1368" s="8">
        <v>72</v>
      </c>
      <c r="J1368" s="8">
        <v>72</v>
      </c>
      <c r="K1368" s="8">
        <v>72</v>
      </c>
      <c r="L1368" s="8"/>
      <c r="M1368" s="9"/>
    </row>
    <row r="1369" ht="22.75" customHeight="1" spans="1:13">
      <c r="A1369" s="11" t="s">
        <v>592</v>
      </c>
      <c r="B1369" s="11" t="s">
        <v>1119</v>
      </c>
      <c r="C1369" s="11" t="s">
        <v>1106</v>
      </c>
      <c r="D1369" s="12" t="s">
        <v>2344</v>
      </c>
      <c r="E1369" s="10" t="s">
        <v>2345</v>
      </c>
      <c r="F1369" s="13">
        <v>72</v>
      </c>
      <c r="G1369" s="13">
        <v>72</v>
      </c>
      <c r="H1369" s="13"/>
      <c r="I1369" s="13">
        <v>72</v>
      </c>
      <c r="J1369" s="13">
        <v>72</v>
      </c>
      <c r="K1369" s="13">
        <v>72</v>
      </c>
      <c r="L1369" s="13"/>
      <c r="M1369" s="14" t="s">
        <v>1097</v>
      </c>
    </row>
    <row r="1370" ht="30.9" customHeight="1" spans="1:13">
      <c r="A1370" s="9"/>
      <c r="B1370" s="9"/>
      <c r="C1370" s="9"/>
      <c r="D1370" s="10"/>
      <c r="E1370" s="10" t="s">
        <v>2346</v>
      </c>
      <c r="F1370" s="8">
        <v>5</v>
      </c>
      <c r="G1370" s="8">
        <v>5</v>
      </c>
      <c r="H1370" s="8"/>
      <c r="I1370" s="8">
        <v>5</v>
      </c>
      <c r="J1370" s="8">
        <v>5</v>
      </c>
      <c r="K1370" s="8">
        <v>5</v>
      </c>
      <c r="L1370" s="8"/>
      <c r="M1370" s="9"/>
    </row>
    <row r="1371" ht="22.75" customHeight="1" spans="1:13">
      <c r="A1371" s="11" t="s">
        <v>592</v>
      </c>
      <c r="B1371" s="11" t="s">
        <v>1119</v>
      </c>
      <c r="C1371" s="11" t="s">
        <v>1106</v>
      </c>
      <c r="D1371" s="12" t="s">
        <v>2344</v>
      </c>
      <c r="E1371" s="10" t="s">
        <v>2370</v>
      </c>
      <c r="F1371" s="13">
        <v>5</v>
      </c>
      <c r="G1371" s="13">
        <v>5</v>
      </c>
      <c r="H1371" s="13"/>
      <c r="I1371" s="13">
        <v>5</v>
      </c>
      <c r="J1371" s="13">
        <v>5</v>
      </c>
      <c r="K1371" s="13">
        <v>5</v>
      </c>
      <c r="L1371" s="13"/>
      <c r="M1371" s="14" t="s">
        <v>2371</v>
      </c>
    </row>
    <row r="1372" ht="30.9" customHeight="1" spans="1:13">
      <c r="A1372" s="9"/>
      <c r="B1372" s="9"/>
      <c r="C1372" s="9"/>
      <c r="D1372" s="10"/>
      <c r="E1372" s="10" t="s">
        <v>2349</v>
      </c>
      <c r="F1372" s="8">
        <v>200</v>
      </c>
      <c r="G1372" s="8">
        <v>200</v>
      </c>
      <c r="H1372" s="8"/>
      <c r="I1372" s="8">
        <v>200</v>
      </c>
      <c r="J1372" s="8">
        <v>200</v>
      </c>
      <c r="K1372" s="8">
        <v>200</v>
      </c>
      <c r="L1372" s="8"/>
      <c r="M1372" s="9"/>
    </row>
    <row r="1373" ht="22.75" customHeight="1" spans="1:13">
      <c r="A1373" s="11" t="s">
        <v>592</v>
      </c>
      <c r="B1373" s="11" t="s">
        <v>1119</v>
      </c>
      <c r="C1373" s="11" t="s">
        <v>1106</v>
      </c>
      <c r="D1373" s="12" t="s">
        <v>2344</v>
      </c>
      <c r="E1373" s="10" t="s">
        <v>3067</v>
      </c>
      <c r="F1373" s="13">
        <v>200</v>
      </c>
      <c r="G1373" s="13">
        <v>200</v>
      </c>
      <c r="H1373" s="13"/>
      <c r="I1373" s="13">
        <v>200</v>
      </c>
      <c r="J1373" s="13">
        <v>200</v>
      </c>
      <c r="K1373" s="13">
        <v>200</v>
      </c>
      <c r="L1373" s="13"/>
      <c r="M1373" s="14" t="s">
        <v>3068</v>
      </c>
    </row>
    <row r="1374" ht="22.75" customHeight="1" spans="1:13">
      <c r="A1374" s="9"/>
      <c r="B1374" s="9"/>
      <c r="C1374" s="9"/>
      <c r="D1374" s="10" t="s">
        <v>3069</v>
      </c>
      <c r="E1374" s="10" t="s">
        <v>3070</v>
      </c>
      <c r="F1374" s="8">
        <v>114.681152</v>
      </c>
      <c r="G1374" s="8">
        <v>114.681152</v>
      </c>
      <c r="H1374" s="8"/>
      <c r="I1374" s="8">
        <v>114.681152</v>
      </c>
      <c r="J1374" s="8">
        <v>114.681152</v>
      </c>
      <c r="K1374" s="8">
        <v>114.681152</v>
      </c>
      <c r="L1374" s="8">
        <v>0</v>
      </c>
      <c r="M1374" s="9"/>
    </row>
    <row r="1375" ht="30.9" customHeight="1" spans="1:13">
      <c r="A1375" s="9"/>
      <c r="B1375" s="9"/>
      <c r="C1375" s="9"/>
      <c r="D1375" s="10"/>
      <c r="E1375" s="10" t="s">
        <v>2342</v>
      </c>
      <c r="F1375" s="8">
        <v>91.881152</v>
      </c>
      <c r="G1375" s="8">
        <v>91.881152</v>
      </c>
      <c r="H1375" s="8"/>
      <c r="I1375" s="8">
        <v>91.881152</v>
      </c>
      <c r="J1375" s="8">
        <v>91.881152</v>
      </c>
      <c r="K1375" s="8">
        <v>91.881152</v>
      </c>
      <c r="L1375" s="8"/>
      <c r="M1375" s="9"/>
    </row>
    <row r="1376" ht="30.9" customHeight="1" spans="1:13">
      <c r="A1376" s="9"/>
      <c r="B1376" s="9"/>
      <c r="C1376" s="9"/>
      <c r="D1376" s="10"/>
      <c r="E1376" s="10" t="s">
        <v>2343</v>
      </c>
      <c r="F1376" s="8">
        <v>10.8</v>
      </c>
      <c r="G1376" s="8">
        <v>10.8</v>
      </c>
      <c r="H1376" s="8"/>
      <c r="I1376" s="8">
        <v>10.8</v>
      </c>
      <c r="J1376" s="8">
        <v>10.8</v>
      </c>
      <c r="K1376" s="8">
        <v>10.8</v>
      </c>
      <c r="L1376" s="8"/>
      <c r="M1376" s="9"/>
    </row>
    <row r="1377" ht="22.75" customHeight="1" spans="1:13">
      <c r="A1377" s="11" t="s">
        <v>592</v>
      </c>
      <c r="B1377" s="11" t="s">
        <v>1119</v>
      </c>
      <c r="C1377" s="11" t="s">
        <v>2366</v>
      </c>
      <c r="D1377" s="12" t="s">
        <v>2367</v>
      </c>
      <c r="E1377" s="10" t="s">
        <v>2345</v>
      </c>
      <c r="F1377" s="13">
        <v>10.8</v>
      </c>
      <c r="G1377" s="13">
        <v>10.8</v>
      </c>
      <c r="H1377" s="13"/>
      <c r="I1377" s="13">
        <v>10.8</v>
      </c>
      <c r="J1377" s="13">
        <v>10.8</v>
      </c>
      <c r="K1377" s="13">
        <v>10.8</v>
      </c>
      <c r="L1377" s="13"/>
      <c r="M1377" s="14" t="s">
        <v>1097</v>
      </c>
    </row>
    <row r="1378" ht="30.9" customHeight="1" spans="1:13">
      <c r="A1378" s="9"/>
      <c r="B1378" s="9"/>
      <c r="C1378" s="9"/>
      <c r="D1378" s="10"/>
      <c r="E1378" s="10" t="s">
        <v>2346</v>
      </c>
      <c r="F1378" s="8">
        <v>6</v>
      </c>
      <c r="G1378" s="8">
        <v>6</v>
      </c>
      <c r="H1378" s="8"/>
      <c r="I1378" s="8">
        <v>6</v>
      </c>
      <c r="J1378" s="8">
        <v>6</v>
      </c>
      <c r="K1378" s="8">
        <v>6</v>
      </c>
      <c r="L1378" s="8"/>
      <c r="M1378" s="9"/>
    </row>
    <row r="1379" ht="22.75" customHeight="1" spans="1:13">
      <c r="A1379" s="11" t="s">
        <v>592</v>
      </c>
      <c r="B1379" s="11" t="s">
        <v>1119</v>
      </c>
      <c r="C1379" s="11" t="s">
        <v>2366</v>
      </c>
      <c r="D1379" s="12" t="s">
        <v>2367</v>
      </c>
      <c r="E1379" s="10" t="s">
        <v>2347</v>
      </c>
      <c r="F1379" s="13">
        <v>6</v>
      </c>
      <c r="G1379" s="13">
        <v>6</v>
      </c>
      <c r="H1379" s="13"/>
      <c r="I1379" s="13">
        <v>6</v>
      </c>
      <c r="J1379" s="13">
        <v>6</v>
      </c>
      <c r="K1379" s="13">
        <v>6</v>
      </c>
      <c r="L1379" s="13"/>
      <c r="M1379" s="14" t="s">
        <v>2348</v>
      </c>
    </row>
    <row r="1380" ht="30.9" customHeight="1" spans="1:13">
      <c r="A1380" s="9"/>
      <c r="B1380" s="9"/>
      <c r="C1380" s="9"/>
      <c r="D1380" s="10"/>
      <c r="E1380" s="10" t="s">
        <v>2349</v>
      </c>
      <c r="F1380" s="8">
        <v>6</v>
      </c>
      <c r="G1380" s="8">
        <v>6</v>
      </c>
      <c r="H1380" s="8"/>
      <c r="I1380" s="8">
        <v>6</v>
      </c>
      <c r="J1380" s="8">
        <v>6</v>
      </c>
      <c r="K1380" s="8">
        <v>6</v>
      </c>
      <c r="L1380" s="8"/>
      <c r="M1380" s="9"/>
    </row>
    <row r="1381" ht="22.75" customHeight="1" spans="1:13">
      <c r="A1381" s="11" t="s">
        <v>592</v>
      </c>
      <c r="B1381" s="11" t="s">
        <v>1119</v>
      </c>
      <c r="C1381" s="11" t="s">
        <v>1125</v>
      </c>
      <c r="D1381" s="12" t="s">
        <v>3071</v>
      </c>
      <c r="E1381" s="10" t="s">
        <v>3072</v>
      </c>
      <c r="F1381" s="13">
        <v>6</v>
      </c>
      <c r="G1381" s="13">
        <v>6</v>
      </c>
      <c r="H1381" s="13"/>
      <c r="I1381" s="13">
        <v>6</v>
      </c>
      <c r="J1381" s="13">
        <v>6</v>
      </c>
      <c r="K1381" s="13">
        <v>6</v>
      </c>
      <c r="L1381" s="13"/>
      <c r="M1381" s="14" t="s">
        <v>3073</v>
      </c>
    </row>
    <row r="1382" ht="22.75" customHeight="1" spans="1:13">
      <c r="A1382" s="9"/>
      <c r="B1382" s="9"/>
      <c r="C1382" s="9"/>
      <c r="D1382" s="10" t="s">
        <v>3074</v>
      </c>
      <c r="E1382" s="10" t="s">
        <v>3075</v>
      </c>
      <c r="F1382" s="8">
        <v>218.182942</v>
      </c>
      <c r="G1382" s="8">
        <v>218.182942</v>
      </c>
      <c r="H1382" s="8"/>
      <c r="I1382" s="8">
        <v>218.182942</v>
      </c>
      <c r="J1382" s="8">
        <v>218.182942</v>
      </c>
      <c r="K1382" s="8">
        <v>218.182942</v>
      </c>
      <c r="L1382" s="8">
        <v>0</v>
      </c>
      <c r="M1382" s="9"/>
    </row>
    <row r="1383" ht="30.9" customHeight="1" spans="1:13">
      <c r="A1383" s="9"/>
      <c r="B1383" s="9"/>
      <c r="C1383" s="9"/>
      <c r="D1383" s="10"/>
      <c r="E1383" s="10" t="s">
        <v>2342</v>
      </c>
      <c r="F1383" s="8">
        <v>158.382942</v>
      </c>
      <c r="G1383" s="8">
        <v>158.382942</v>
      </c>
      <c r="H1383" s="8"/>
      <c r="I1383" s="8">
        <v>158.382942</v>
      </c>
      <c r="J1383" s="8">
        <v>158.382942</v>
      </c>
      <c r="K1383" s="8">
        <v>158.382942</v>
      </c>
      <c r="L1383" s="8"/>
      <c r="M1383" s="9"/>
    </row>
    <row r="1384" ht="30.9" customHeight="1" spans="1:13">
      <c r="A1384" s="9"/>
      <c r="B1384" s="9"/>
      <c r="C1384" s="9"/>
      <c r="D1384" s="10"/>
      <c r="E1384" s="10" t="s">
        <v>2343</v>
      </c>
      <c r="F1384" s="8">
        <v>19.8</v>
      </c>
      <c r="G1384" s="8">
        <v>19.8</v>
      </c>
      <c r="H1384" s="8"/>
      <c r="I1384" s="8">
        <v>19.8</v>
      </c>
      <c r="J1384" s="8">
        <v>19.8</v>
      </c>
      <c r="K1384" s="8">
        <v>19.8</v>
      </c>
      <c r="L1384" s="8"/>
      <c r="M1384" s="9"/>
    </row>
    <row r="1385" ht="22.75" customHeight="1" spans="1:13">
      <c r="A1385" s="11" t="s">
        <v>592</v>
      </c>
      <c r="B1385" s="11" t="s">
        <v>1119</v>
      </c>
      <c r="C1385" s="11" t="s">
        <v>2366</v>
      </c>
      <c r="D1385" s="12" t="s">
        <v>2367</v>
      </c>
      <c r="E1385" s="10" t="s">
        <v>2345</v>
      </c>
      <c r="F1385" s="13">
        <v>19.8</v>
      </c>
      <c r="G1385" s="13">
        <v>19.8</v>
      </c>
      <c r="H1385" s="13"/>
      <c r="I1385" s="13">
        <v>19.8</v>
      </c>
      <c r="J1385" s="13">
        <v>19.8</v>
      </c>
      <c r="K1385" s="13">
        <v>19.8</v>
      </c>
      <c r="L1385" s="13"/>
      <c r="M1385" s="14" t="s">
        <v>1097</v>
      </c>
    </row>
    <row r="1386" ht="30.9" customHeight="1" spans="1:13">
      <c r="A1386" s="9"/>
      <c r="B1386" s="9"/>
      <c r="C1386" s="9"/>
      <c r="D1386" s="10"/>
      <c r="E1386" s="10" t="s">
        <v>2349</v>
      </c>
      <c r="F1386" s="8">
        <v>40</v>
      </c>
      <c r="G1386" s="8">
        <v>40</v>
      </c>
      <c r="H1386" s="8"/>
      <c r="I1386" s="8">
        <v>40</v>
      </c>
      <c r="J1386" s="8">
        <v>40</v>
      </c>
      <c r="K1386" s="8">
        <v>40</v>
      </c>
      <c r="L1386" s="8"/>
      <c r="M1386" s="9"/>
    </row>
    <row r="1387" ht="22.75" customHeight="1" spans="1:13">
      <c r="A1387" s="11" t="s">
        <v>946</v>
      </c>
      <c r="B1387" s="11" t="s">
        <v>2311</v>
      </c>
      <c r="C1387" s="11" t="s">
        <v>1112</v>
      </c>
      <c r="D1387" s="12" t="s">
        <v>3076</v>
      </c>
      <c r="E1387" s="10" t="s">
        <v>3077</v>
      </c>
      <c r="F1387" s="13">
        <v>40</v>
      </c>
      <c r="G1387" s="13">
        <v>40</v>
      </c>
      <c r="H1387" s="13"/>
      <c r="I1387" s="13">
        <v>40</v>
      </c>
      <c r="J1387" s="13">
        <v>40</v>
      </c>
      <c r="K1387" s="13">
        <v>40</v>
      </c>
      <c r="L1387" s="13"/>
      <c r="M1387" s="14" t="s">
        <v>1365</v>
      </c>
    </row>
    <row r="1388" ht="22.75" customHeight="1" spans="1:13">
      <c r="A1388" s="9"/>
      <c r="B1388" s="9"/>
      <c r="C1388" s="9"/>
      <c r="D1388" s="10" t="s">
        <v>3078</v>
      </c>
      <c r="E1388" s="10" t="s">
        <v>3079</v>
      </c>
      <c r="F1388" s="8">
        <v>102.209946</v>
      </c>
      <c r="G1388" s="8">
        <v>102.209946</v>
      </c>
      <c r="H1388" s="8"/>
      <c r="I1388" s="8">
        <v>102.209946</v>
      </c>
      <c r="J1388" s="8">
        <v>102.209946</v>
      </c>
      <c r="K1388" s="8">
        <v>102.209946</v>
      </c>
      <c r="L1388" s="8">
        <v>0</v>
      </c>
      <c r="M1388" s="9"/>
    </row>
    <row r="1389" ht="30.9" customHeight="1" spans="1:13">
      <c r="A1389" s="9"/>
      <c r="B1389" s="9"/>
      <c r="C1389" s="9"/>
      <c r="D1389" s="10"/>
      <c r="E1389" s="10" t="s">
        <v>2342</v>
      </c>
      <c r="F1389" s="8">
        <v>85.409946</v>
      </c>
      <c r="G1389" s="8">
        <v>85.409946</v>
      </c>
      <c r="H1389" s="8"/>
      <c r="I1389" s="8">
        <v>85.409946</v>
      </c>
      <c r="J1389" s="8">
        <v>85.409946</v>
      </c>
      <c r="K1389" s="8">
        <v>85.409946</v>
      </c>
      <c r="L1389" s="8"/>
      <c r="M1389" s="9"/>
    </row>
    <row r="1390" ht="30.9" customHeight="1" spans="1:13">
      <c r="A1390" s="9"/>
      <c r="B1390" s="9"/>
      <c r="C1390" s="9"/>
      <c r="D1390" s="10"/>
      <c r="E1390" s="10" t="s">
        <v>2343</v>
      </c>
      <c r="F1390" s="8">
        <v>10.8</v>
      </c>
      <c r="G1390" s="8">
        <v>10.8</v>
      </c>
      <c r="H1390" s="8"/>
      <c r="I1390" s="8">
        <v>10.8</v>
      </c>
      <c r="J1390" s="8">
        <v>10.8</v>
      </c>
      <c r="K1390" s="8">
        <v>10.8</v>
      </c>
      <c r="L1390" s="8"/>
      <c r="M1390" s="9"/>
    </row>
    <row r="1391" ht="22.75" customHeight="1" spans="1:13">
      <c r="A1391" s="11" t="s">
        <v>592</v>
      </c>
      <c r="B1391" s="11" t="s">
        <v>1119</v>
      </c>
      <c r="C1391" s="11" t="s">
        <v>2366</v>
      </c>
      <c r="D1391" s="12" t="s">
        <v>2367</v>
      </c>
      <c r="E1391" s="10" t="s">
        <v>2345</v>
      </c>
      <c r="F1391" s="13">
        <v>10.8</v>
      </c>
      <c r="G1391" s="13">
        <v>10.8</v>
      </c>
      <c r="H1391" s="13"/>
      <c r="I1391" s="13">
        <v>10.8</v>
      </c>
      <c r="J1391" s="13">
        <v>10.8</v>
      </c>
      <c r="K1391" s="13">
        <v>10.8</v>
      </c>
      <c r="L1391" s="13"/>
      <c r="M1391" s="14" t="s">
        <v>1097</v>
      </c>
    </row>
    <row r="1392" ht="30.9" customHeight="1" spans="1:13">
      <c r="A1392" s="9"/>
      <c r="B1392" s="9"/>
      <c r="C1392" s="9"/>
      <c r="D1392" s="10"/>
      <c r="E1392" s="10" t="s">
        <v>2346</v>
      </c>
      <c r="F1392" s="8">
        <v>6</v>
      </c>
      <c r="G1392" s="8">
        <v>6</v>
      </c>
      <c r="H1392" s="8"/>
      <c r="I1392" s="8">
        <v>6</v>
      </c>
      <c r="J1392" s="8">
        <v>6</v>
      </c>
      <c r="K1392" s="8">
        <v>6</v>
      </c>
      <c r="L1392" s="8"/>
      <c r="M1392" s="9"/>
    </row>
    <row r="1393" ht="22.75" customHeight="1" spans="1:13">
      <c r="A1393" s="11" t="s">
        <v>592</v>
      </c>
      <c r="B1393" s="11" t="s">
        <v>2299</v>
      </c>
      <c r="C1393" s="11" t="s">
        <v>2366</v>
      </c>
      <c r="D1393" s="12" t="s">
        <v>2367</v>
      </c>
      <c r="E1393" s="10" t="s">
        <v>2347</v>
      </c>
      <c r="F1393" s="13">
        <v>6</v>
      </c>
      <c r="G1393" s="13">
        <v>6</v>
      </c>
      <c r="H1393" s="13"/>
      <c r="I1393" s="13">
        <v>6</v>
      </c>
      <c r="J1393" s="13">
        <v>6</v>
      </c>
      <c r="K1393" s="13">
        <v>6</v>
      </c>
      <c r="L1393" s="13"/>
      <c r="M1393" s="14" t="s">
        <v>2348</v>
      </c>
    </row>
    <row r="1394" ht="22.75" customHeight="1" spans="1:13">
      <c r="A1394" s="9"/>
      <c r="B1394" s="9"/>
      <c r="C1394" s="9"/>
      <c r="D1394" s="10" t="s">
        <v>3080</v>
      </c>
      <c r="E1394" s="10" t="s">
        <v>304</v>
      </c>
      <c r="F1394" s="8">
        <v>548.055392</v>
      </c>
      <c r="G1394" s="8">
        <v>548.055392</v>
      </c>
      <c r="H1394" s="8"/>
      <c r="I1394" s="8">
        <v>548.055392</v>
      </c>
      <c r="J1394" s="8">
        <v>548.055392</v>
      </c>
      <c r="K1394" s="8">
        <v>548.055392</v>
      </c>
      <c r="L1394" s="8">
        <v>0</v>
      </c>
      <c r="M1394" s="9"/>
    </row>
    <row r="1395" ht="22.75" customHeight="1" spans="1:13">
      <c r="A1395" s="9"/>
      <c r="B1395" s="9"/>
      <c r="C1395" s="9"/>
      <c r="D1395" s="10" t="s">
        <v>3081</v>
      </c>
      <c r="E1395" s="10" t="s">
        <v>3082</v>
      </c>
      <c r="F1395" s="8">
        <v>548.055392</v>
      </c>
      <c r="G1395" s="8">
        <v>548.055392</v>
      </c>
      <c r="H1395" s="8"/>
      <c r="I1395" s="8">
        <v>548.055392</v>
      </c>
      <c r="J1395" s="8">
        <v>548.055392</v>
      </c>
      <c r="K1395" s="8">
        <v>548.055392</v>
      </c>
      <c r="L1395" s="8">
        <v>0</v>
      </c>
      <c r="M1395" s="9"/>
    </row>
    <row r="1396" ht="30.9" customHeight="1" spans="1:13">
      <c r="A1396" s="9"/>
      <c r="B1396" s="9"/>
      <c r="C1396" s="9"/>
      <c r="D1396" s="10"/>
      <c r="E1396" s="10" t="s">
        <v>2342</v>
      </c>
      <c r="F1396" s="8">
        <v>383.455392</v>
      </c>
      <c r="G1396" s="8">
        <v>383.455392</v>
      </c>
      <c r="H1396" s="8"/>
      <c r="I1396" s="8">
        <v>383.455392</v>
      </c>
      <c r="J1396" s="8">
        <v>383.455392</v>
      </c>
      <c r="K1396" s="8">
        <v>383.455392</v>
      </c>
      <c r="L1396" s="8"/>
      <c r="M1396" s="9"/>
    </row>
    <row r="1397" ht="30.9" customHeight="1" spans="1:13">
      <c r="A1397" s="9"/>
      <c r="B1397" s="9"/>
      <c r="C1397" s="9"/>
      <c r="D1397" s="10"/>
      <c r="E1397" s="10" t="s">
        <v>2343</v>
      </c>
      <c r="F1397" s="8">
        <v>48.6</v>
      </c>
      <c r="G1397" s="8">
        <v>48.6</v>
      </c>
      <c r="H1397" s="8"/>
      <c r="I1397" s="8">
        <v>48.6</v>
      </c>
      <c r="J1397" s="8">
        <v>48.6</v>
      </c>
      <c r="K1397" s="8">
        <v>48.6</v>
      </c>
      <c r="L1397" s="8"/>
      <c r="M1397" s="9"/>
    </row>
    <row r="1398" ht="22.75" customHeight="1" spans="1:13">
      <c r="A1398" s="11" t="s">
        <v>592</v>
      </c>
      <c r="B1398" s="11" t="s">
        <v>1121</v>
      </c>
      <c r="C1398" s="11" t="s">
        <v>1106</v>
      </c>
      <c r="D1398" s="12" t="s">
        <v>2344</v>
      </c>
      <c r="E1398" s="10" t="s">
        <v>2345</v>
      </c>
      <c r="F1398" s="13">
        <v>48.6</v>
      </c>
      <c r="G1398" s="13">
        <v>48.6</v>
      </c>
      <c r="H1398" s="13"/>
      <c r="I1398" s="13">
        <v>48.6</v>
      </c>
      <c r="J1398" s="13">
        <v>48.6</v>
      </c>
      <c r="K1398" s="13">
        <v>48.6</v>
      </c>
      <c r="L1398" s="13"/>
      <c r="M1398" s="14" t="s">
        <v>1097</v>
      </c>
    </row>
    <row r="1399" ht="30.9" customHeight="1" spans="1:13">
      <c r="A1399" s="9"/>
      <c r="B1399" s="9"/>
      <c r="C1399" s="9"/>
      <c r="D1399" s="10"/>
      <c r="E1399" s="10" t="s">
        <v>2349</v>
      </c>
      <c r="F1399" s="8">
        <v>116</v>
      </c>
      <c r="G1399" s="8">
        <v>116</v>
      </c>
      <c r="H1399" s="8"/>
      <c r="I1399" s="8">
        <v>116</v>
      </c>
      <c r="J1399" s="8">
        <v>116</v>
      </c>
      <c r="K1399" s="8">
        <v>116</v>
      </c>
      <c r="L1399" s="8"/>
      <c r="M1399" s="9"/>
    </row>
    <row r="1400" ht="22.75" customHeight="1" spans="1:13">
      <c r="A1400" s="11" t="s">
        <v>592</v>
      </c>
      <c r="B1400" s="11" t="s">
        <v>1121</v>
      </c>
      <c r="C1400" s="11" t="s">
        <v>1106</v>
      </c>
      <c r="D1400" s="12" t="s">
        <v>2344</v>
      </c>
      <c r="E1400" s="10" t="s">
        <v>3083</v>
      </c>
      <c r="F1400" s="13">
        <v>116</v>
      </c>
      <c r="G1400" s="13">
        <v>116</v>
      </c>
      <c r="H1400" s="13"/>
      <c r="I1400" s="13">
        <v>116</v>
      </c>
      <c r="J1400" s="13">
        <v>116</v>
      </c>
      <c r="K1400" s="13">
        <v>116</v>
      </c>
      <c r="L1400" s="13"/>
      <c r="M1400" s="14" t="s">
        <v>1367</v>
      </c>
    </row>
    <row r="1401" ht="22.75" customHeight="1" spans="1:13">
      <c r="A1401" s="9"/>
      <c r="B1401" s="9"/>
      <c r="C1401" s="9"/>
      <c r="D1401" s="10" t="s">
        <v>3084</v>
      </c>
      <c r="E1401" s="10" t="s">
        <v>305</v>
      </c>
      <c r="F1401" s="8">
        <v>268.577476</v>
      </c>
      <c r="G1401" s="8">
        <v>268.577476</v>
      </c>
      <c r="H1401" s="8"/>
      <c r="I1401" s="8">
        <v>268.577476</v>
      </c>
      <c r="J1401" s="8">
        <v>268.577476</v>
      </c>
      <c r="K1401" s="8">
        <v>268.577476</v>
      </c>
      <c r="L1401" s="8">
        <v>0</v>
      </c>
      <c r="M1401" s="9"/>
    </row>
    <row r="1402" ht="22.75" customHeight="1" spans="1:13">
      <c r="A1402" s="9"/>
      <c r="B1402" s="9"/>
      <c r="C1402" s="9"/>
      <c r="D1402" s="10" t="s">
        <v>3085</v>
      </c>
      <c r="E1402" s="10" t="s">
        <v>3086</v>
      </c>
      <c r="F1402" s="8">
        <v>268.577476</v>
      </c>
      <c r="G1402" s="8">
        <v>268.577476</v>
      </c>
      <c r="H1402" s="8"/>
      <c r="I1402" s="8">
        <v>268.577476</v>
      </c>
      <c r="J1402" s="8">
        <v>268.577476</v>
      </c>
      <c r="K1402" s="8">
        <v>268.577476</v>
      </c>
      <c r="L1402" s="8">
        <v>0</v>
      </c>
      <c r="M1402" s="9"/>
    </row>
    <row r="1403" ht="30.9" customHeight="1" spans="1:13">
      <c r="A1403" s="9"/>
      <c r="B1403" s="9"/>
      <c r="C1403" s="9"/>
      <c r="D1403" s="10"/>
      <c r="E1403" s="10" t="s">
        <v>2342</v>
      </c>
      <c r="F1403" s="8">
        <v>221.577476</v>
      </c>
      <c r="G1403" s="8">
        <v>221.577476</v>
      </c>
      <c r="H1403" s="8"/>
      <c r="I1403" s="8">
        <v>221.577476</v>
      </c>
      <c r="J1403" s="8">
        <v>221.577476</v>
      </c>
      <c r="K1403" s="8">
        <v>221.577476</v>
      </c>
      <c r="L1403" s="8"/>
      <c r="M1403" s="9"/>
    </row>
    <row r="1404" ht="30.9" customHeight="1" spans="1:13">
      <c r="A1404" s="9"/>
      <c r="B1404" s="9"/>
      <c r="C1404" s="9"/>
      <c r="D1404" s="10"/>
      <c r="E1404" s="10" t="s">
        <v>2343</v>
      </c>
      <c r="F1404" s="8">
        <v>27</v>
      </c>
      <c r="G1404" s="8">
        <v>27</v>
      </c>
      <c r="H1404" s="8"/>
      <c r="I1404" s="8">
        <v>27</v>
      </c>
      <c r="J1404" s="8">
        <v>27</v>
      </c>
      <c r="K1404" s="8">
        <v>27</v>
      </c>
      <c r="L1404" s="8"/>
      <c r="M1404" s="9"/>
    </row>
    <row r="1405" ht="22.75" customHeight="1" spans="1:13">
      <c r="A1405" s="11" t="s">
        <v>978</v>
      </c>
      <c r="B1405" s="11" t="s">
        <v>1106</v>
      </c>
      <c r="C1405" s="11" t="s">
        <v>1112</v>
      </c>
      <c r="D1405" s="12" t="s">
        <v>2796</v>
      </c>
      <c r="E1405" s="10" t="s">
        <v>2345</v>
      </c>
      <c r="F1405" s="13">
        <v>27</v>
      </c>
      <c r="G1405" s="13">
        <v>27</v>
      </c>
      <c r="H1405" s="13"/>
      <c r="I1405" s="13">
        <v>27</v>
      </c>
      <c r="J1405" s="13">
        <v>27</v>
      </c>
      <c r="K1405" s="13">
        <v>27</v>
      </c>
      <c r="L1405" s="13"/>
      <c r="M1405" s="14" t="s">
        <v>1097</v>
      </c>
    </row>
    <row r="1406" ht="30.9" customHeight="1" spans="1:13">
      <c r="A1406" s="9"/>
      <c r="B1406" s="9"/>
      <c r="C1406" s="9"/>
      <c r="D1406" s="10"/>
      <c r="E1406" s="10" t="s">
        <v>2349</v>
      </c>
      <c r="F1406" s="8">
        <v>20</v>
      </c>
      <c r="G1406" s="8">
        <v>20</v>
      </c>
      <c r="H1406" s="8"/>
      <c r="I1406" s="8">
        <v>20</v>
      </c>
      <c r="J1406" s="8">
        <v>20</v>
      </c>
      <c r="K1406" s="8">
        <v>20</v>
      </c>
      <c r="L1406" s="8"/>
      <c r="M1406" s="9"/>
    </row>
    <row r="1407" ht="22.75" customHeight="1" spans="1:13">
      <c r="A1407" s="11" t="s">
        <v>978</v>
      </c>
      <c r="B1407" s="11" t="s">
        <v>1106</v>
      </c>
      <c r="C1407" s="11" t="s">
        <v>1112</v>
      </c>
      <c r="D1407" s="12" t="s">
        <v>2796</v>
      </c>
      <c r="E1407" s="10" t="s">
        <v>3087</v>
      </c>
      <c r="F1407" s="13">
        <v>20</v>
      </c>
      <c r="G1407" s="13">
        <v>20</v>
      </c>
      <c r="H1407" s="13"/>
      <c r="I1407" s="13">
        <v>20</v>
      </c>
      <c r="J1407" s="13">
        <v>20</v>
      </c>
      <c r="K1407" s="13">
        <v>20</v>
      </c>
      <c r="L1407" s="13"/>
      <c r="M1407" s="14" t="s">
        <v>1511</v>
      </c>
    </row>
    <row r="1408" ht="22.75" customHeight="1" spans="1:13">
      <c r="A1408" s="9"/>
      <c r="B1408" s="9"/>
      <c r="C1408" s="9"/>
      <c r="D1408" s="10" t="s">
        <v>3088</v>
      </c>
      <c r="E1408" s="10" t="s">
        <v>306</v>
      </c>
      <c r="F1408" s="8">
        <v>190.351376</v>
      </c>
      <c r="G1408" s="8">
        <v>190.351376</v>
      </c>
      <c r="H1408" s="8"/>
      <c r="I1408" s="8">
        <v>190.351376</v>
      </c>
      <c r="J1408" s="8">
        <v>190.351376</v>
      </c>
      <c r="K1408" s="8">
        <v>190.351376</v>
      </c>
      <c r="L1408" s="8">
        <v>0</v>
      </c>
      <c r="M1408" s="9"/>
    </row>
    <row r="1409" ht="22.75" customHeight="1" spans="1:13">
      <c r="A1409" s="9"/>
      <c r="B1409" s="9"/>
      <c r="C1409" s="9"/>
      <c r="D1409" s="10" t="s">
        <v>3089</v>
      </c>
      <c r="E1409" s="10" t="s">
        <v>3090</v>
      </c>
      <c r="F1409" s="8">
        <v>190.351376</v>
      </c>
      <c r="G1409" s="8">
        <v>190.351376</v>
      </c>
      <c r="H1409" s="8"/>
      <c r="I1409" s="8">
        <v>190.351376</v>
      </c>
      <c r="J1409" s="8">
        <v>190.351376</v>
      </c>
      <c r="K1409" s="8">
        <v>190.351376</v>
      </c>
      <c r="L1409" s="8">
        <v>0</v>
      </c>
      <c r="M1409" s="9"/>
    </row>
    <row r="1410" ht="30.9" customHeight="1" spans="1:13">
      <c r="A1410" s="9"/>
      <c r="B1410" s="9"/>
      <c r="C1410" s="9"/>
      <c r="D1410" s="10"/>
      <c r="E1410" s="10" t="s">
        <v>2342</v>
      </c>
      <c r="F1410" s="8">
        <v>152.351376</v>
      </c>
      <c r="G1410" s="8">
        <v>152.351376</v>
      </c>
      <c r="H1410" s="8"/>
      <c r="I1410" s="8">
        <v>152.351376</v>
      </c>
      <c r="J1410" s="8">
        <v>152.351376</v>
      </c>
      <c r="K1410" s="8">
        <v>152.351376</v>
      </c>
      <c r="L1410" s="8"/>
      <c r="M1410" s="9"/>
    </row>
    <row r="1411" ht="30.9" customHeight="1" spans="1:13">
      <c r="A1411" s="9"/>
      <c r="B1411" s="9"/>
      <c r="C1411" s="9"/>
      <c r="D1411" s="10"/>
      <c r="E1411" s="10" t="s">
        <v>2343</v>
      </c>
      <c r="F1411" s="8">
        <v>18</v>
      </c>
      <c r="G1411" s="8">
        <v>18</v>
      </c>
      <c r="H1411" s="8"/>
      <c r="I1411" s="8">
        <v>18</v>
      </c>
      <c r="J1411" s="8">
        <v>18</v>
      </c>
      <c r="K1411" s="8">
        <v>18</v>
      </c>
      <c r="L1411" s="8"/>
      <c r="M1411" s="9"/>
    </row>
    <row r="1412" ht="22.75" customHeight="1" spans="1:13">
      <c r="A1412" s="11" t="s">
        <v>956</v>
      </c>
      <c r="B1412" s="11" t="s">
        <v>1112</v>
      </c>
      <c r="C1412" s="11" t="s">
        <v>1112</v>
      </c>
      <c r="D1412" s="12" t="s">
        <v>1342</v>
      </c>
      <c r="E1412" s="10" t="s">
        <v>2345</v>
      </c>
      <c r="F1412" s="13">
        <v>18</v>
      </c>
      <c r="G1412" s="13">
        <v>18</v>
      </c>
      <c r="H1412" s="13"/>
      <c r="I1412" s="13">
        <v>18</v>
      </c>
      <c r="J1412" s="13">
        <v>18</v>
      </c>
      <c r="K1412" s="13">
        <v>18</v>
      </c>
      <c r="L1412" s="13"/>
      <c r="M1412" s="14" t="s">
        <v>1097</v>
      </c>
    </row>
    <row r="1413" ht="30.9" customHeight="1" spans="1:13">
      <c r="A1413" s="9"/>
      <c r="B1413" s="9"/>
      <c r="C1413" s="9"/>
      <c r="D1413" s="10"/>
      <c r="E1413" s="10" t="s">
        <v>2346</v>
      </c>
      <c r="F1413" s="8">
        <v>20</v>
      </c>
      <c r="G1413" s="8">
        <v>20</v>
      </c>
      <c r="H1413" s="8"/>
      <c r="I1413" s="8">
        <v>20</v>
      </c>
      <c r="J1413" s="8">
        <v>20</v>
      </c>
      <c r="K1413" s="8">
        <v>20</v>
      </c>
      <c r="L1413" s="8"/>
      <c r="M1413" s="9"/>
    </row>
    <row r="1414" ht="22.75" customHeight="1" spans="1:13">
      <c r="A1414" s="11" t="s">
        <v>956</v>
      </c>
      <c r="B1414" s="11" t="s">
        <v>1112</v>
      </c>
      <c r="C1414" s="11" t="s">
        <v>1112</v>
      </c>
      <c r="D1414" s="12" t="s">
        <v>1342</v>
      </c>
      <c r="E1414" s="10" t="s">
        <v>2347</v>
      </c>
      <c r="F1414" s="13">
        <v>20</v>
      </c>
      <c r="G1414" s="13">
        <v>20</v>
      </c>
      <c r="H1414" s="13"/>
      <c r="I1414" s="13">
        <v>20</v>
      </c>
      <c r="J1414" s="13">
        <v>20</v>
      </c>
      <c r="K1414" s="13">
        <v>20</v>
      </c>
      <c r="L1414" s="13"/>
      <c r="M1414" s="14" t="s">
        <v>2348</v>
      </c>
    </row>
    <row r="1415" ht="22.75" customHeight="1" spans="1:13">
      <c r="A1415" s="9"/>
      <c r="B1415" s="9"/>
      <c r="C1415" s="9"/>
      <c r="D1415" s="10" t="s">
        <v>3091</v>
      </c>
      <c r="E1415" s="10" t="s">
        <v>3092</v>
      </c>
      <c r="F1415" s="8">
        <v>34701.125934</v>
      </c>
      <c r="G1415" s="8">
        <v>34701.125934</v>
      </c>
      <c r="H1415" s="8"/>
      <c r="I1415" s="8">
        <v>34701.125934</v>
      </c>
      <c r="J1415" s="8">
        <v>34701.125934</v>
      </c>
      <c r="K1415" s="8">
        <v>34701.125934</v>
      </c>
      <c r="L1415" s="8">
        <v>0</v>
      </c>
      <c r="M1415" s="9"/>
    </row>
    <row r="1416" ht="22.75" customHeight="1" spans="1:13">
      <c r="A1416" s="9"/>
      <c r="B1416" s="9"/>
      <c r="C1416" s="9"/>
      <c r="D1416" s="10" t="s">
        <v>3093</v>
      </c>
      <c r="E1416" s="10" t="s">
        <v>3094</v>
      </c>
      <c r="F1416" s="8">
        <v>1781.397642</v>
      </c>
      <c r="G1416" s="8">
        <v>1781.397642</v>
      </c>
      <c r="H1416" s="8"/>
      <c r="I1416" s="8">
        <v>1781.397642</v>
      </c>
      <c r="J1416" s="8">
        <v>1781.397642</v>
      </c>
      <c r="K1416" s="8">
        <v>1781.397642</v>
      </c>
      <c r="L1416" s="8">
        <v>0</v>
      </c>
      <c r="M1416" s="9"/>
    </row>
    <row r="1417" ht="30.9" customHeight="1" spans="1:13">
      <c r="A1417" s="9"/>
      <c r="B1417" s="9"/>
      <c r="C1417" s="9"/>
      <c r="D1417" s="10"/>
      <c r="E1417" s="10" t="s">
        <v>2342</v>
      </c>
      <c r="F1417" s="8">
        <v>1143.797642</v>
      </c>
      <c r="G1417" s="8">
        <v>1143.797642</v>
      </c>
      <c r="H1417" s="8"/>
      <c r="I1417" s="8">
        <v>1143.797642</v>
      </c>
      <c r="J1417" s="8">
        <v>1143.797642</v>
      </c>
      <c r="K1417" s="8">
        <v>1143.797642</v>
      </c>
      <c r="L1417" s="8"/>
      <c r="M1417" s="9"/>
    </row>
    <row r="1418" ht="30.9" customHeight="1" spans="1:13">
      <c r="A1418" s="9"/>
      <c r="B1418" s="9"/>
      <c r="C1418" s="9"/>
      <c r="D1418" s="10"/>
      <c r="E1418" s="10" t="s">
        <v>2343</v>
      </c>
      <c r="F1418" s="8">
        <v>129.6</v>
      </c>
      <c r="G1418" s="8">
        <v>129.6</v>
      </c>
      <c r="H1418" s="8"/>
      <c r="I1418" s="8">
        <v>129.6</v>
      </c>
      <c r="J1418" s="8">
        <v>129.6</v>
      </c>
      <c r="K1418" s="8">
        <v>129.6</v>
      </c>
      <c r="L1418" s="8"/>
      <c r="M1418" s="9"/>
    </row>
    <row r="1419" ht="22.75" customHeight="1" spans="1:13">
      <c r="A1419" s="11" t="s">
        <v>592</v>
      </c>
      <c r="B1419" s="11" t="s">
        <v>1106</v>
      </c>
      <c r="C1419" s="11" t="s">
        <v>1123</v>
      </c>
      <c r="D1419" s="12" t="s">
        <v>3095</v>
      </c>
      <c r="E1419" s="10" t="s">
        <v>2345</v>
      </c>
      <c r="F1419" s="13">
        <v>5</v>
      </c>
      <c r="G1419" s="13">
        <v>5</v>
      </c>
      <c r="H1419" s="13"/>
      <c r="I1419" s="13">
        <v>5</v>
      </c>
      <c r="J1419" s="13">
        <v>5</v>
      </c>
      <c r="K1419" s="13">
        <v>5</v>
      </c>
      <c r="L1419" s="13"/>
      <c r="M1419" s="15" t="s">
        <v>1097</v>
      </c>
    </row>
    <row r="1420" ht="22.75" customHeight="1" spans="1:13">
      <c r="A1420" s="11" t="s">
        <v>956</v>
      </c>
      <c r="B1420" s="11" t="s">
        <v>1106</v>
      </c>
      <c r="C1420" s="11" t="s">
        <v>1106</v>
      </c>
      <c r="D1420" s="12" t="s">
        <v>2344</v>
      </c>
      <c r="E1420" s="10"/>
      <c r="F1420" s="13">
        <v>124.6</v>
      </c>
      <c r="G1420" s="13">
        <v>124.6</v>
      </c>
      <c r="H1420" s="13"/>
      <c r="I1420" s="13">
        <v>124.6</v>
      </c>
      <c r="J1420" s="13">
        <v>124.6</v>
      </c>
      <c r="K1420" s="13">
        <v>124.6</v>
      </c>
      <c r="L1420" s="13"/>
      <c r="M1420" s="16"/>
    </row>
    <row r="1421" ht="30.9" customHeight="1" spans="1:13">
      <c r="A1421" s="9"/>
      <c r="B1421" s="9"/>
      <c r="C1421" s="9"/>
      <c r="D1421" s="10"/>
      <c r="E1421" s="10" t="s">
        <v>2346</v>
      </c>
      <c r="F1421" s="8">
        <v>508</v>
      </c>
      <c r="G1421" s="8">
        <v>508</v>
      </c>
      <c r="H1421" s="8"/>
      <c r="I1421" s="8">
        <v>508</v>
      </c>
      <c r="J1421" s="8">
        <v>508</v>
      </c>
      <c r="K1421" s="8">
        <v>508</v>
      </c>
      <c r="L1421" s="8"/>
      <c r="M1421" s="9"/>
    </row>
    <row r="1422" ht="22.75" customHeight="1" spans="1:13">
      <c r="A1422" s="11" t="s">
        <v>956</v>
      </c>
      <c r="B1422" s="11" t="s">
        <v>1106</v>
      </c>
      <c r="C1422" s="11" t="s">
        <v>1106</v>
      </c>
      <c r="D1422" s="12" t="s">
        <v>2344</v>
      </c>
      <c r="E1422" s="10" t="s">
        <v>2664</v>
      </c>
      <c r="F1422" s="13">
        <v>508</v>
      </c>
      <c r="G1422" s="13">
        <v>508</v>
      </c>
      <c r="H1422" s="13"/>
      <c r="I1422" s="13">
        <v>508</v>
      </c>
      <c r="J1422" s="13">
        <v>508</v>
      </c>
      <c r="K1422" s="13">
        <v>508</v>
      </c>
      <c r="L1422" s="13"/>
      <c r="M1422" s="14" t="s">
        <v>2665</v>
      </c>
    </row>
    <row r="1423" ht="22.75" customHeight="1" spans="1:13">
      <c r="A1423" s="9"/>
      <c r="B1423" s="9"/>
      <c r="C1423" s="9"/>
      <c r="D1423" s="10" t="s">
        <v>3096</v>
      </c>
      <c r="E1423" s="10" t="s">
        <v>3097</v>
      </c>
      <c r="F1423" s="8">
        <v>1393.887022</v>
      </c>
      <c r="G1423" s="8">
        <v>1393.887022</v>
      </c>
      <c r="H1423" s="8"/>
      <c r="I1423" s="8">
        <v>1393.887022</v>
      </c>
      <c r="J1423" s="8">
        <v>1393.887022</v>
      </c>
      <c r="K1423" s="8">
        <v>1393.887022</v>
      </c>
      <c r="L1423" s="8">
        <v>0</v>
      </c>
      <c r="M1423" s="9"/>
    </row>
    <row r="1424" ht="30.9" customHeight="1" spans="1:13">
      <c r="A1424" s="9"/>
      <c r="B1424" s="9"/>
      <c r="C1424" s="9"/>
      <c r="D1424" s="10"/>
      <c r="E1424" s="10" t="s">
        <v>2342</v>
      </c>
      <c r="F1424" s="8">
        <v>852.887022</v>
      </c>
      <c r="G1424" s="8">
        <v>852.887022</v>
      </c>
      <c r="H1424" s="8"/>
      <c r="I1424" s="8">
        <v>852.887022</v>
      </c>
      <c r="J1424" s="8">
        <v>852.887022</v>
      </c>
      <c r="K1424" s="8">
        <v>852.887022</v>
      </c>
      <c r="L1424" s="8"/>
      <c r="M1424" s="9"/>
    </row>
    <row r="1425" ht="30.9" customHeight="1" spans="1:13">
      <c r="A1425" s="9"/>
      <c r="B1425" s="9"/>
      <c r="C1425" s="9"/>
      <c r="D1425" s="10"/>
      <c r="E1425" s="10" t="s">
        <v>2343</v>
      </c>
      <c r="F1425" s="8">
        <v>99</v>
      </c>
      <c r="G1425" s="8">
        <v>99</v>
      </c>
      <c r="H1425" s="8"/>
      <c r="I1425" s="8">
        <v>99</v>
      </c>
      <c r="J1425" s="8">
        <v>99</v>
      </c>
      <c r="K1425" s="8">
        <v>99</v>
      </c>
      <c r="L1425" s="8"/>
      <c r="M1425" s="9"/>
    </row>
    <row r="1426" ht="22.75" customHeight="1" spans="1:13">
      <c r="A1426" s="11" t="s">
        <v>592</v>
      </c>
      <c r="B1426" s="11" t="s">
        <v>1106</v>
      </c>
      <c r="C1426" s="11" t="s">
        <v>1123</v>
      </c>
      <c r="D1426" s="12" t="s">
        <v>3095</v>
      </c>
      <c r="E1426" s="10" t="s">
        <v>2345</v>
      </c>
      <c r="F1426" s="13">
        <v>5</v>
      </c>
      <c r="G1426" s="13">
        <v>5</v>
      </c>
      <c r="H1426" s="13"/>
      <c r="I1426" s="13">
        <v>5</v>
      </c>
      <c r="J1426" s="13">
        <v>5</v>
      </c>
      <c r="K1426" s="13">
        <v>5</v>
      </c>
      <c r="L1426" s="13"/>
      <c r="M1426" s="15" t="s">
        <v>1097</v>
      </c>
    </row>
    <row r="1427" ht="22.75" customHeight="1" spans="1:13">
      <c r="A1427" s="11" t="s">
        <v>956</v>
      </c>
      <c r="B1427" s="11" t="s">
        <v>1106</v>
      </c>
      <c r="C1427" s="11" t="s">
        <v>1106</v>
      </c>
      <c r="D1427" s="12" t="s">
        <v>2344</v>
      </c>
      <c r="E1427" s="10"/>
      <c r="F1427" s="13">
        <v>94</v>
      </c>
      <c r="G1427" s="13">
        <v>94</v>
      </c>
      <c r="H1427" s="13"/>
      <c r="I1427" s="13">
        <v>94</v>
      </c>
      <c r="J1427" s="13">
        <v>94</v>
      </c>
      <c r="K1427" s="13">
        <v>94</v>
      </c>
      <c r="L1427" s="13"/>
      <c r="M1427" s="16"/>
    </row>
    <row r="1428" ht="30.9" customHeight="1" spans="1:13">
      <c r="A1428" s="9"/>
      <c r="B1428" s="9"/>
      <c r="C1428" s="9"/>
      <c r="D1428" s="10"/>
      <c r="E1428" s="10" t="s">
        <v>2346</v>
      </c>
      <c r="F1428" s="8">
        <v>442</v>
      </c>
      <c r="G1428" s="8">
        <v>442</v>
      </c>
      <c r="H1428" s="8"/>
      <c r="I1428" s="8">
        <v>442</v>
      </c>
      <c r="J1428" s="8">
        <v>442</v>
      </c>
      <c r="K1428" s="8">
        <v>442</v>
      </c>
      <c r="L1428" s="8"/>
      <c r="M1428" s="9"/>
    </row>
    <row r="1429" ht="22.75" customHeight="1" spans="1:13">
      <c r="A1429" s="11" t="s">
        <v>956</v>
      </c>
      <c r="B1429" s="11" t="s">
        <v>1121</v>
      </c>
      <c r="C1429" s="11" t="s">
        <v>1106</v>
      </c>
      <c r="D1429" s="12" t="s">
        <v>2659</v>
      </c>
      <c r="E1429" s="10" t="s">
        <v>2664</v>
      </c>
      <c r="F1429" s="13">
        <v>442</v>
      </c>
      <c r="G1429" s="13">
        <v>442</v>
      </c>
      <c r="H1429" s="13"/>
      <c r="I1429" s="13">
        <v>442</v>
      </c>
      <c r="J1429" s="13">
        <v>442</v>
      </c>
      <c r="K1429" s="13">
        <v>442</v>
      </c>
      <c r="L1429" s="13"/>
      <c r="M1429" s="14" t="s">
        <v>2665</v>
      </c>
    </row>
    <row r="1430" ht="22.75" customHeight="1" spans="1:13">
      <c r="A1430" s="9"/>
      <c r="B1430" s="9"/>
      <c r="C1430" s="9"/>
      <c r="D1430" s="10" t="s">
        <v>3098</v>
      </c>
      <c r="E1430" s="10" t="s">
        <v>3099</v>
      </c>
      <c r="F1430" s="8">
        <v>1613.33607</v>
      </c>
      <c r="G1430" s="8">
        <v>1613.33607</v>
      </c>
      <c r="H1430" s="8"/>
      <c r="I1430" s="8">
        <v>1613.33607</v>
      </c>
      <c r="J1430" s="8">
        <v>1613.33607</v>
      </c>
      <c r="K1430" s="8">
        <v>1613.33607</v>
      </c>
      <c r="L1430" s="8">
        <v>0</v>
      </c>
      <c r="M1430" s="9"/>
    </row>
    <row r="1431" ht="30.9" customHeight="1" spans="1:13">
      <c r="A1431" s="9"/>
      <c r="B1431" s="9"/>
      <c r="C1431" s="9"/>
      <c r="D1431" s="10"/>
      <c r="E1431" s="10" t="s">
        <v>2342</v>
      </c>
      <c r="F1431" s="8">
        <v>967.13607</v>
      </c>
      <c r="G1431" s="8">
        <v>967.13607</v>
      </c>
      <c r="H1431" s="8"/>
      <c r="I1431" s="8">
        <v>967.13607</v>
      </c>
      <c r="J1431" s="8">
        <v>967.13607</v>
      </c>
      <c r="K1431" s="8">
        <v>967.13607</v>
      </c>
      <c r="L1431" s="8"/>
      <c r="M1431" s="9"/>
    </row>
    <row r="1432" ht="30.9" customHeight="1" spans="1:13">
      <c r="A1432" s="9"/>
      <c r="B1432" s="9"/>
      <c r="C1432" s="9"/>
      <c r="D1432" s="10"/>
      <c r="E1432" s="10" t="s">
        <v>2343</v>
      </c>
      <c r="F1432" s="8">
        <v>115.2</v>
      </c>
      <c r="G1432" s="8">
        <v>115.2</v>
      </c>
      <c r="H1432" s="8"/>
      <c r="I1432" s="8">
        <v>115.2</v>
      </c>
      <c r="J1432" s="8">
        <v>115.2</v>
      </c>
      <c r="K1432" s="8">
        <v>115.2</v>
      </c>
      <c r="L1432" s="8"/>
      <c r="M1432" s="9"/>
    </row>
    <row r="1433" ht="22.75" customHeight="1" spans="1:13">
      <c r="A1433" s="11" t="s">
        <v>592</v>
      </c>
      <c r="B1433" s="11" t="s">
        <v>1106</v>
      </c>
      <c r="C1433" s="11" t="s">
        <v>1123</v>
      </c>
      <c r="D1433" s="12" t="s">
        <v>3095</v>
      </c>
      <c r="E1433" s="10" t="s">
        <v>2345</v>
      </c>
      <c r="F1433" s="13">
        <v>5</v>
      </c>
      <c r="G1433" s="13">
        <v>5</v>
      </c>
      <c r="H1433" s="13"/>
      <c r="I1433" s="13">
        <v>5</v>
      </c>
      <c r="J1433" s="13">
        <v>5</v>
      </c>
      <c r="K1433" s="13">
        <v>5</v>
      </c>
      <c r="L1433" s="13"/>
      <c r="M1433" s="15" t="s">
        <v>1097</v>
      </c>
    </row>
    <row r="1434" ht="22.75" customHeight="1" spans="1:13">
      <c r="A1434" s="11" t="s">
        <v>956</v>
      </c>
      <c r="B1434" s="11" t="s">
        <v>1106</v>
      </c>
      <c r="C1434" s="11" t="s">
        <v>1106</v>
      </c>
      <c r="D1434" s="12" t="s">
        <v>2344</v>
      </c>
      <c r="E1434" s="10"/>
      <c r="F1434" s="13">
        <v>110.2</v>
      </c>
      <c r="G1434" s="13">
        <v>110.2</v>
      </c>
      <c r="H1434" s="13"/>
      <c r="I1434" s="13">
        <v>110.2</v>
      </c>
      <c r="J1434" s="13">
        <v>110.2</v>
      </c>
      <c r="K1434" s="13">
        <v>110.2</v>
      </c>
      <c r="L1434" s="13"/>
      <c r="M1434" s="16"/>
    </row>
    <row r="1435" ht="30.9" customHeight="1" spans="1:13">
      <c r="A1435" s="9"/>
      <c r="B1435" s="9"/>
      <c r="C1435" s="9"/>
      <c r="D1435" s="10"/>
      <c r="E1435" s="10" t="s">
        <v>2346</v>
      </c>
      <c r="F1435" s="8">
        <v>531</v>
      </c>
      <c r="G1435" s="8">
        <v>531</v>
      </c>
      <c r="H1435" s="8"/>
      <c r="I1435" s="8">
        <v>531</v>
      </c>
      <c r="J1435" s="8">
        <v>531</v>
      </c>
      <c r="K1435" s="8">
        <v>531</v>
      </c>
      <c r="L1435" s="8"/>
      <c r="M1435" s="9"/>
    </row>
    <row r="1436" ht="22.75" customHeight="1" spans="1:13">
      <c r="A1436" s="11" t="s">
        <v>956</v>
      </c>
      <c r="B1436" s="11" t="s">
        <v>1121</v>
      </c>
      <c r="C1436" s="11" t="s">
        <v>1106</v>
      </c>
      <c r="D1436" s="12" t="s">
        <v>2659</v>
      </c>
      <c r="E1436" s="10" t="s">
        <v>2664</v>
      </c>
      <c r="F1436" s="13">
        <v>531</v>
      </c>
      <c r="G1436" s="13">
        <v>531</v>
      </c>
      <c r="H1436" s="13"/>
      <c r="I1436" s="13">
        <v>531</v>
      </c>
      <c r="J1436" s="13">
        <v>531</v>
      </c>
      <c r="K1436" s="13">
        <v>531</v>
      </c>
      <c r="L1436" s="13"/>
      <c r="M1436" s="14" t="s">
        <v>2665</v>
      </c>
    </row>
    <row r="1437" ht="22.75" customHeight="1" spans="1:13">
      <c r="A1437" s="9"/>
      <c r="B1437" s="9"/>
      <c r="C1437" s="9"/>
      <c r="D1437" s="10" t="s">
        <v>3100</v>
      </c>
      <c r="E1437" s="10" t="s">
        <v>3101</v>
      </c>
      <c r="F1437" s="8">
        <v>1722.7559</v>
      </c>
      <c r="G1437" s="8">
        <v>1722.7559</v>
      </c>
      <c r="H1437" s="8"/>
      <c r="I1437" s="8">
        <v>1722.7559</v>
      </c>
      <c r="J1437" s="8">
        <v>1722.7559</v>
      </c>
      <c r="K1437" s="8">
        <v>1722.7559</v>
      </c>
      <c r="L1437" s="8">
        <v>0</v>
      </c>
      <c r="M1437" s="9"/>
    </row>
    <row r="1438" ht="30.9" customHeight="1" spans="1:13">
      <c r="A1438" s="9"/>
      <c r="B1438" s="9"/>
      <c r="C1438" s="9"/>
      <c r="D1438" s="10"/>
      <c r="E1438" s="10" t="s">
        <v>2342</v>
      </c>
      <c r="F1438" s="8">
        <v>927.7559</v>
      </c>
      <c r="G1438" s="8">
        <v>927.7559</v>
      </c>
      <c r="H1438" s="8"/>
      <c r="I1438" s="8">
        <v>927.7559</v>
      </c>
      <c r="J1438" s="8">
        <v>927.7559</v>
      </c>
      <c r="K1438" s="8">
        <v>927.7559</v>
      </c>
      <c r="L1438" s="8"/>
      <c r="M1438" s="9"/>
    </row>
    <row r="1439" ht="30.9" customHeight="1" spans="1:13">
      <c r="A1439" s="9"/>
      <c r="B1439" s="9"/>
      <c r="C1439" s="9"/>
      <c r="D1439" s="10"/>
      <c r="E1439" s="10" t="s">
        <v>2343</v>
      </c>
      <c r="F1439" s="8">
        <v>108</v>
      </c>
      <c r="G1439" s="8">
        <v>108</v>
      </c>
      <c r="H1439" s="8"/>
      <c r="I1439" s="8">
        <v>108</v>
      </c>
      <c r="J1439" s="8">
        <v>108</v>
      </c>
      <c r="K1439" s="8">
        <v>108</v>
      </c>
      <c r="L1439" s="8"/>
      <c r="M1439" s="9"/>
    </row>
    <row r="1440" ht="22.75" customHeight="1" spans="1:13">
      <c r="A1440" s="11" t="s">
        <v>592</v>
      </c>
      <c r="B1440" s="11" t="s">
        <v>1106</v>
      </c>
      <c r="C1440" s="11" t="s">
        <v>1123</v>
      </c>
      <c r="D1440" s="12" t="s">
        <v>3095</v>
      </c>
      <c r="E1440" s="10" t="s">
        <v>2345</v>
      </c>
      <c r="F1440" s="13">
        <v>5</v>
      </c>
      <c r="G1440" s="13">
        <v>5</v>
      </c>
      <c r="H1440" s="13"/>
      <c r="I1440" s="13">
        <v>5</v>
      </c>
      <c r="J1440" s="13">
        <v>5</v>
      </c>
      <c r="K1440" s="13">
        <v>5</v>
      </c>
      <c r="L1440" s="13"/>
      <c r="M1440" s="15" t="s">
        <v>1097</v>
      </c>
    </row>
    <row r="1441" ht="22.75" customHeight="1" spans="1:13">
      <c r="A1441" s="11" t="s">
        <v>956</v>
      </c>
      <c r="B1441" s="11" t="s">
        <v>1106</v>
      </c>
      <c r="C1441" s="11" t="s">
        <v>1106</v>
      </c>
      <c r="D1441" s="12" t="s">
        <v>2344</v>
      </c>
      <c r="E1441" s="10"/>
      <c r="F1441" s="13">
        <v>103</v>
      </c>
      <c r="G1441" s="13">
        <v>103</v>
      </c>
      <c r="H1441" s="13"/>
      <c r="I1441" s="13">
        <v>103</v>
      </c>
      <c r="J1441" s="13">
        <v>103</v>
      </c>
      <c r="K1441" s="13">
        <v>103</v>
      </c>
      <c r="L1441" s="13"/>
      <c r="M1441" s="16"/>
    </row>
    <row r="1442" ht="30.9" customHeight="1" spans="1:13">
      <c r="A1442" s="9"/>
      <c r="B1442" s="9"/>
      <c r="C1442" s="9"/>
      <c r="D1442" s="10"/>
      <c r="E1442" s="10" t="s">
        <v>2346</v>
      </c>
      <c r="F1442" s="8">
        <v>687</v>
      </c>
      <c r="G1442" s="8">
        <v>687</v>
      </c>
      <c r="H1442" s="8"/>
      <c r="I1442" s="8">
        <v>687</v>
      </c>
      <c r="J1442" s="8">
        <v>687</v>
      </c>
      <c r="K1442" s="8">
        <v>687</v>
      </c>
      <c r="L1442" s="8"/>
      <c r="M1442" s="9"/>
    </row>
    <row r="1443" ht="22.75" customHeight="1" spans="1:13">
      <c r="A1443" s="11" t="s">
        <v>956</v>
      </c>
      <c r="B1443" s="11" t="s">
        <v>1106</v>
      </c>
      <c r="C1443" s="11" t="s">
        <v>1106</v>
      </c>
      <c r="D1443" s="12" t="s">
        <v>2344</v>
      </c>
      <c r="E1443" s="10" t="s">
        <v>2370</v>
      </c>
      <c r="F1443" s="13">
        <v>30</v>
      </c>
      <c r="G1443" s="13">
        <v>30</v>
      </c>
      <c r="H1443" s="13"/>
      <c r="I1443" s="13">
        <v>30</v>
      </c>
      <c r="J1443" s="13">
        <v>30</v>
      </c>
      <c r="K1443" s="13">
        <v>30</v>
      </c>
      <c r="L1443" s="13"/>
      <c r="M1443" s="14" t="s">
        <v>2695</v>
      </c>
    </row>
    <row r="1444" ht="22.75" customHeight="1" spans="1:13">
      <c r="A1444" s="11" t="s">
        <v>956</v>
      </c>
      <c r="B1444" s="11" t="s">
        <v>1121</v>
      </c>
      <c r="C1444" s="11" t="s">
        <v>1106</v>
      </c>
      <c r="D1444" s="12" t="s">
        <v>2659</v>
      </c>
      <c r="E1444" s="10" t="s">
        <v>2664</v>
      </c>
      <c r="F1444" s="13">
        <v>657</v>
      </c>
      <c r="G1444" s="13">
        <v>657</v>
      </c>
      <c r="H1444" s="13"/>
      <c r="I1444" s="13">
        <v>657</v>
      </c>
      <c r="J1444" s="13">
        <v>657</v>
      </c>
      <c r="K1444" s="13">
        <v>657</v>
      </c>
      <c r="L1444" s="13"/>
      <c r="M1444" s="14" t="s">
        <v>2665</v>
      </c>
    </row>
    <row r="1445" ht="22.75" customHeight="1" spans="1:13">
      <c r="A1445" s="9"/>
      <c r="B1445" s="9"/>
      <c r="C1445" s="9"/>
      <c r="D1445" s="10" t="s">
        <v>3102</v>
      </c>
      <c r="E1445" s="10" t="s">
        <v>3103</v>
      </c>
      <c r="F1445" s="8">
        <v>1314.107982</v>
      </c>
      <c r="G1445" s="8">
        <v>1314.107982</v>
      </c>
      <c r="H1445" s="8"/>
      <c r="I1445" s="8">
        <v>1314.107982</v>
      </c>
      <c r="J1445" s="8">
        <v>1314.107982</v>
      </c>
      <c r="K1445" s="8">
        <v>1314.107982</v>
      </c>
      <c r="L1445" s="8">
        <v>0</v>
      </c>
      <c r="M1445" s="9"/>
    </row>
    <row r="1446" ht="30.9" customHeight="1" spans="1:13">
      <c r="A1446" s="9"/>
      <c r="B1446" s="9"/>
      <c r="C1446" s="9"/>
      <c r="D1446" s="10"/>
      <c r="E1446" s="10" t="s">
        <v>2342</v>
      </c>
      <c r="F1446" s="8">
        <v>976.107982</v>
      </c>
      <c r="G1446" s="8">
        <v>976.107982</v>
      </c>
      <c r="H1446" s="8"/>
      <c r="I1446" s="8">
        <v>976.107982</v>
      </c>
      <c r="J1446" s="8">
        <v>976.107982</v>
      </c>
      <c r="K1446" s="8">
        <v>976.107982</v>
      </c>
      <c r="L1446" s="8"/>
      <c r="M1446" s="9"/>
    </row>
    <row r="1447" ht="30.9" customHeight="1" spans="1:13">
      <c r="A1447" s="9"/>
      <c r="B1447" s="9"/>
      <c r="C1447" s="9"/>
      <c r="D1447" s="10"/>
      <c r="E1447" s="10" t="s">
        <v>2343</v>
      </c>
      <c r="F1447" s="8">
        <v>117</v>
      </c>
      <c r="G1447" s="8">
        <v>117</v>
      </c>
      <c r="H1447" s="8"/>
      <c r="I1447" s="8">
        <v>117</v>
      </c>
      <c r="J1447" s="8">
        <v>117</v>
      </c>
      <c r="K1447" s="8">
        <v>117</v>
      </c>
      <c r="L1447" s="8"/>
      <c r="M1447" s="9"/>
    </row>
    <row r="1448" ht="22.75" customHeight="1" spans="1:13">
      <c r="A1448" s="11" t="s">
        <v>592</v>
      </c>
      <c r="B1448" s="11" t="s">
        <v>1106</v>
      </c>
      <c r="C1448" s="11" t="s">
        <v>1123</v>
      </c>
      <c r="D1448" s="12" t="s">
        <v>3095</v>
      </c>
      <c r="E1448" s="10" t="s">
        <v>2345</v>
      </c>
      <c r="F1448" s="13">
        <v>5</v>
      </c>
      <c r="G1448" s="13">
        <v>5</v>
      </c>
      <c r="H1448" s="13"/>
      <c r="I1448" s="13">
        <v>5</v>
      </c>
      <c r="J1448" s="13">
        <v>5</v>
      </c>
      <c r="K1448" s="13">
        <v>5</v>
      </c>
      <c r="L1448" s="13"/>
      <c r="M1448" s="15" t="s">
        <v>1097</v>
      </c>
    </row>
    <row r="1449" ht="22.75" customHeight="1" spans="1:13">
      <c r="A1449" s="11" t="s">
        <v>956</v>
      </c>
      <c r="B1449" s="11" t="s">
        <v>1106</v>
      </c>
      <c r="C1449" s="11" t="s">
        <v>1106</v>
      </c>
      <c r="D1449" s="12" t="s">
        <v>2344</v>
      </c>
      <c r="E1449" s="10"/>
      <c r="F1449" s="13">
        <v>112</v>
      </c>
      <c r="G1449" s="13">
        <v>112</v>
      </c>
      <c r="H1449" s="13"/>
      <c r="I1449" s="13">
        <v>112</v>
      </c>
      <c r="J1449" s="13">
        <v>112</v>
      </c>
      <c r="K1449" s="13">
        <v>112</v>
      </c>
      <c r="L1449" s="13"/>
      <c r="M1449" s="16"/>
    </row>
    <row r="1450" ht="30.9" customHeight="1" spans="1:13">
      <c r="A1450" s="9"/>
      <c r="B1450" s="9"/>
      <c r="C1450" s="9"/>
      <c r="D1450" s="10"/>
      <c r="E1450" s="10" t="s">
        <v>2346</v>
      </c>
      <c r="F1450" s="8">
        <v>221</v>
      </c>
      <c r="G1450" s="8">
        <v>221</v>
      </c>
      <c r="H1450" s="8"/>
      <c r="I1450" s="8">
        <v>221</v>
      </c>
      <c r="J1450" s="8">
        <v>221</v>
      </c>
      <c r="K1450" s="8">
        <v>221</v>
      </c>
      <c r="L1450" s="8"/>
      <c r="M1450" s="9"/>
    </row>
    <row r="1451" ht="22.75" customHeight="1" spans="1:13">
      <c r="A1451" s="11" t="s">
        <v>956</v>
      </c>
      <c r="B1451" s="11" t="s">
        <v>1121</v>
      </c>
      <c r="C1451" s="11" t="s">
        <v>1106</v>
      </c>
      <c r="D1451" s="12" t="s">
        <v>2659</v>
      </c>
      <c r="E1451" s="10" t="s">
        <v>2664</v>
      </c>
      <c r="F1451" s="13">
        <v>221</v>
      </c>
      <c r="G1451" s="13">
        <v>221</v>
      </c>
      <c r="H1451" s="13"/>
      <c r="I1451" s="13">
        <v>221</v>
      </c>
      <c r="J1451" s="13">
        <v>221</v>
      </c>
      <c r="K1451" s="13">
        <v>221</v>
      </c>
      <c r="L1451" s="13"/>
      <c r="M1451" s="14" t="s">
        <v>2665</v>
      </c>
    </row>
    <row r="1452" ht="22.75" customHeight="1" spans="1:13">
      <c r="A1452" s="9"/>
      <c r="B1452" s="9"/>
      <c r="C1452" s="9"/>
      <c r="D1452" s="10" t="s">
        <v>3104</v>
      </c>
      <c r="E1452" s="10" t="s">
        <v>3105</v>
      </c>
      <c r="F1452" s="8">
        <v>1477.295624</v>
      </c>
      <c r="G1452" s="8">
        <v>1477.295624</v>
      </c>
      <c r="H1452" s="8"/>
      <c r="I1452" s="8">
        <v>1477.295624</v>
      </c>
      <c r="J1452" s="8">
        <v>1477.295624</v>
      </c>
      <c r="K1452" s="8">
        <v>1477.295624</v>
      </c>
      <c r="L1452" s="8">
        <v>0</v>
      </c>
      <c r="M1452" s="9"/>
    </row>
    <row r="1453" ht="30.9" customHeight="1" spans="1:13">
      <c r="A1453" s="9"/>
      <c r="B1453" s="9"/>
      <c r="C1453" s="9"/>
      <c r="D1453" s="10"/>
      <c r="E1453" s="10" t="s">
        <v>2342</v>
      </c>
      <c r="F1453" s="8">
        <v>957.095624</v>
      </c>
      <c r="G1453" s="8">
        <v>957.095624</v>
      </c>
      <c r="H1453" s="8"/>
      <c r="I1453" s="8">
        <v>957.095624</v>
      </c>
      <c r="J1453" s="8">
        <v>957.095624</v>
      </c>
      <c r="K1453" s="8">
        <v>957.095624</v>
      </c>
      <c r="L1453" s="8"/>
      <c r="M1453" s="9"/>
    </row>
    <row r="1454" ht="30.9" customHeight="1" spans="1:13">
      <c r="A1454" s="9"/>
      <c r="B1454" s="9"/>
      <c r="C1454" s="9"/>
      <c r="D1454" s="10"/>
      <c r="E1454" s="10" t="s">
        <v>2343</v>
      </c>
      <c r="F1454" s="8">
        <v>106.2</v>
      </c>
      <c r="G1454" s="8">
        <v>106.2</v>
      </c>
      <c r="H1454" s="8"/>
      <c r="I1454" s="8">
        <v>106.2</v>
      </c>
      <c r="J1454" s="8">
        <v>106.2</v>
      </c>
      <c r="K1454" s="8">
        <v>106.2</v>
      </c>
      <c r="L1454" s="8"/>
      <c r="M1454" s="9"/>
    </row>
    <row r="1455" ht="22.75" customHeight="1" spans="1:13">
      <c r="A1455" s="11" t="s">
        <v>592</v>
      </c>
      <c r="B1455" s="11" t="s">
        <v>1106</v>
      </c>
      <c r="C1455" s="11" t="s">
        <v>1123</v>
      </c>
      <c r="D1455" s="12" t="s">
        <v>3095</v>
      </c>
      <c r="E1455" s="10" t="s">
        <v>2345</v>
      </c>
      <c r="F1455" s="13">
        <v>5</v>
      </c>
      <c r="G1455" s="13">
        <v>5</v>
      </c>
      <c r="H1455" s="13"/>
      <c r="I1455" s="13">
        <v>5</v>
      </c>
      <c r="J1455" s="13">
        <v>5</v>
      </c>
      <c r="K1455" s="13">
        <v>5</v>
      </c>
      <c r="L1455" s="13"/>
      <c r="M1455" s="15" t="s">
        <v>1097</v>
      </c>
    </row>
    <row r="1456" ht="22.75" customHeight="1" spans="1:13">
      <c r="A1456" s="11" t="s">
        <v>956</v>
      </c>
      <c r="B1456" s="11" t="s">
        <v>1106</v>
      </c>
      <c r="C1456" s="11" t="s">
        <v>1106</v>
      </c>
      <c r="D1456" s="12" t="s">
        <v>2344</v>
      </c>
      <c r="E1456" s="10"/>
      <c r="F1456" s="13">
        <v>101.2</v>
      </c>
      <c r="G1456" s="13">
        <v>101.2</v>
      </c>
      <c r="H1456" s="13"/>
      <c r="I1456" s="13">
        <v>101.2</v>
      </c>
      <c r="J1456" s="13">
        <v>101.2</v>
      </c>
      <c r="K1456" s="13">
        <v>101.2</v>
      </c>
      <c r="L1456" s="13"/>
      <c r="M1456" s="16"/>
    </row>
    <row r="1457" ht="30.9" customHeight="1" spans="1:13">
      <c r="A1457" s="9"/>
      <c r="B1457" s="9"/>
      <c r="C1457" s="9"/>
      <c r="D1457" s="10"/>
      <c r="E1457" s="10" t="s">
        <v>2346</v>
      </c>
      <c r="F1457" s="8">
        <v>396</v>
      </c>
      <c r="G1457" s="8">
        <v>396</v>
      </c>
      <c r="H1457" s="8"/>
      <c r="I1457" s="8">
        <v>396</v>
      </c>
      <c r="J1457" s="8">
        <v>396</v>
      </c>
      <c r="K1457" s="8">
        <v>396</v>
      </c>
      <c r="L1457" s="8"/>
      <c r="M1457" s="9"/>
    </row>
    <row r="1458" ht="22.75" customHeight="1" spans="1:13">
      <c r="A1458" s="11" t="s">
        <v>956</v>
      </c>
      <c r="B1458" s="11" t="s">
        <v>1121</v>
      </c>
      <c r="C1458" s="11" t="s">
        <v>1106</v>
      </c>
      <c r="D1458" s="12" t="s">
        <v>2659</v>
      </c>
      <c r="E1458" s="10" t="s">
        <v>2664</v>
      </c>
      <c r="F1458" s="13">
        <v>396</v>
      </c>
      <c r="G1458" s="13">
        <v>396</v>
      </c>
      <c r="H1458" s="13"/>
      <c r="I1458" s="13">
        <v>396</v>
      </c>
      <c r="J1458" s="13">
        <v>396</v>
      </c>
      <c r="K1458" s="13">
        <v>396</v>
      </c>
      <c r="L1458" s="13"/>
      <c r="M1458" s="14" t="s">
        <v>2665</v>
      </c>
    </row>
    <row r="1459" ht="30.9" customHeight="1" spans="1:13">
      <c r="A1459" s="9"/>
      <c r="B1459" s="9"/>
      <c r="C1459" s="9"/>
      <c r="D1459" s="10"/>
      <c r="E1459" s="10" t="s">
        <v>2349</v>
      </c>
      <c r="F1459" s="8">
        <v>18</v>
      </c>
      <c r="G1459" s="8">
        <v>18</v>
      </c>
      <c r="H1459" s="8"/>
      <c r="I1459" s="8">
        <v>18</v>
      </c>
      <c r="J1459" s="8">
        <v>18</v>
      </c>
      <c r="K1459" s="8">
        <v>18</v>
      </c>
      <c r="L1459" s="8"/>
      <c r="M1459" s="9"/>
    </row>
    <row r="1460" ht="22.75" customHeight="1" spans="1:13">
      <c r="A1460" s="11" t="s">
        <v>956</v>
      </c>
      <c r="B1460" s="11" t="s">
        <v>1106</v>
      </c>
      <c r="C1460" s="11" t="s">
        <v>1106</v>
      </c>
      <c r="D1460" s="12" t="s">
        <v>2344</v>
      </c>
      <c r="E1460" s="10" t="s">
        <v>3106</v>
      </c>
      <c r="F1460" s="13">
        <v>18</v>
      </c>
      <c r="G1460" s="13">
        <v>18</v>
      </c>
      <c r="H1460" s="13"/>
      <c r="I1460" s="13">
        <v>18</v>
      </c>
      <c r="J1460" s="13">
        <v>18</v>
      </c>
      <c r="K1460" s="13">
        <v>18</v>
      </c>
      <c r="L1460" s="13"/>
      <c r="M1460" s="14" t="s">
        <v>1423</v>
      </c>
    </row>
    <row r="1461" ht="22.75" customHeight="1" spans="1:13">
      <c r="A1461" s="9"/>
      <c r="B1461" s="9"/>
      <c r="C1461" s="9"/>
      <c r="D1461" s="10" t="s">
        <v>3107</v>
      </c>
      <c r="E1461" s="10" t="s">
        <v>3108</v>
      </c>
      <c r="F1461" s="8">
        <v>1518.723304</v>
      </c>
      <c r="G1461" s="8">
        <v>1518.723304</v>
      </c>
      <c r="H1461" s="8"/>
      <c r="I1461" s="8">
        <v>1518.723304</v>
      </c>
      <c r="J1461" s="8">
        <v>1518.723304</v>
      </c>
      <c r="K1461" s="8">
        <v>1518.723304</v>
      </c>
      <c r="L1461" s="8">
        <v>0</v>
      </c>
      <c r="M1461" s="9"/>
    </row>
    <row r="1462" ht="30.9" customHeight="1" spans="1:13">
      <c r="A1462" s="9"/>
      <c r="B1462" s="9"/>
      <c r="C1462" s="9"/>
      <c r="D1462" s="10"/>
      <c r="E1462" s="10" t="s">
        <v>2342</v>
      </c>
      <c r="F1462" s="8">
        <v>763.923304</v>
      </c>
      <c r="G1462" s="8">
        <v>763.923304</v>
      </c>
      <c r="H1462" s="8"/>
      <c r="I1462" s="8">
        <v>763.923304</v>
      </c>
      <c r="J1462" s="8">
        <v>763.923304</v>
      </c>
      <c r="K1462" s="8">
        <v>763.923304</v>
      </c>
      <c r="L1462" s="8"/>
      <c r="M1462" s="9"/>
    </row>
    <row r="1463" ht="30.9" customHeight="1" spans="1:13">
      <c r="A1463" s="9"/>
      <c r="B1463" s="9"/>
      <c r="C1463" s="9"/>
      <c r="D1463" s="10"/>
      <c r="E1463" s="10" t="s">
        <v>2343</v>
      </c>
      <c r="F1463" s="8">
        <v>91.8</v>
      </c>
      <c r="G1463" s="8">
        <v>91.8</v>
      </c>
      <c r="H1463" s="8"/>
      <c r="I1463" s="8">
        <v>91.8</v>
      </c>
      <c r="J1463" s="8">
        <v>91.8</v>
      </c>
      <c r="K1463" s="8">
        <v>91.8</v>
      </c>
      <c r="L1463" s="8"/>
      <c r="M1463" s="9"/>
    </row>
    <row r="1464" ht="22.75" customHeight="1" spans="1:13">
      <c r="A1464" s="11" t="s">
        <v>592</v>
      </c>
      <c r="B1464" s="11" t="s">
        <v>1106</v>
      </c>
      <c r="C1464" s="11" t="s">
        <v>1123</v>
      </c>
      <c r="D1464" s="12" t="s">
        <v>3095</v>
      </c>
      <c r="E1464" s="10" t="s">
        <v>2345</v>
      </c>
      <c r="F1464" s="13">
        <v>5</v>
      </c>
      <c r="G1464" s="13">
        <v>5</v>
      </c>
      <c r="H1464" s="13"/>
      <c r="I1464" s="13">
        <v>5</v>
      </c>
      <c r="J1464" s="13">
        <v>5</v>
      </c>
      <c r="K1464" s="13">
        <v>5</v>
      </c>
      <c r="L1464" s="13"/>
      <c r="M1464" s="15" t="s">
        <v>1097</v>
      </c>
    </row>
    <row r="1465" ht="22.75" customHeight="1" spans="1:13">
      <c r="A1465" s="11" t="s">
        <v>956</v>
      </c>
      <c r="B1465" s="11" t="s">
        <v>1106</v>
      </c>
      <c r="C1465" s="11" t="s">
        <v>1106</v>
      </c>
      <c r="D1465" s="12" t="s">
        <v>2344</v>
      </c>
      <c r="E1465" s="10"/>
      <c r="F1465" s="13">
        <v>86.8</v>
      </c>
      <c r="G1465" s="13">
        <v>86.8</v>
      </c>
      <c r="H1465" s="13"/>
      <c r="I1465" s="13">
        <v>86.8</v>
      </c>
      <c r="J1465" s="13">
        <v>86.8</v>
      </c>
      <c r="K1465" s="13">
        <v>86.8</v>
      </c>
      <c r="L1465" s="13"/>
      <c r="M1465" s="16"/>
    </row>
    <row r="1466" ht="30.9" customHeight="1" spans="1:13">
      <c r="A1466" s="9"/>
      <c r="B1466" s="9"/>
      <c r="C1466" s="9"/>
      <c r="D1466" s="10"/>
      <c r="E1466" s="10" t="s">
        <v>2346</v>
      </c>
      <c r="F1466" s="8">
        <v>663</v>
      </c>
      <c r="G1466" s="8">
        <v>663</v>
      </c>
      <c r="H1466" s="8"/>
      <c r="I1466" s="8">
        <v>663</v>
      </c>
      <c r="J1466" s="8">
        <v>663</v>
      </c>
      <c r="K1466" s="8">
        <v>663</v>
      </c>
      <c r="L1466" s="8"/>
      <c r="M1466" s="9"/>
    </row>
    <row r="1467" ht="22.75" customHeight="1" spans="1:13">
      <c r="A1467" s="11" t="s">
        <v>956</v>
      </c>
      <c r="B1467" s="11" t="s">
        <v>1121</v>
      </c>
      <c r="C1467" s="11" t="s">
        <v>1106</v>
      </c>
      <c r="D1467" s="12" t="s">
        <v>2659</v>
      </c>
      <c r="E1467" s="10" t="s">
        <v>2664</v>
      </c>
      <c r="F1467" s="13">
        <v>663</v>
      </c>
      <c r="G1467" s="13">
        <v>663</v>
      </c>
      <c r="H1467" s="13"/>
      <c r="I1467" s="13">
        <v>663</v>
      </c>
      <c r="J1467" s="13">
        <v>663</v>
      </c>
      <c r="K1467" s="13">
        <v>663</v>
      </c>
      <c r="L1467" s="13"/>
      <c r="M1467" s="14" t="s">
        <v>2665</v>
      </c>
    </row>
    <row r="1468" ht="22.75" customHeight="1" spans="1:13">
      <c r="A1468" s="9"/>
      <c r="B1468" s="9"/>
      <c r="C1468" s="9"/>
      <c r="D1468" s="10" t="s">
        <v>3109</v>
      </c>
      <c r="E1468" s="10" t="s">
        <v>3110</v>
      </c>
      <c r="F1468" s="8">
        <v>1205.601596</v>
      </c>
      <c r="G1468" s="8">
        <v>1205.601596</v>
      </c>
      <c r="H1468" s="8"/>
      <c r="I1468" s="8">
        <v>1205.601596</v>
      </c>
      <c r="J1468" s="8">
        <v>1205.601596</v>
      </c>
      <c r="K1468" s="8">
        <v>1205.601596</v>
      </c>
      <c r="L1468" s="8">
        <v>0</v>
      </c>
      <c r="M1468" s="9"/>
    </row>
    <row r="1469" ht="30.9" customHeight="1" spans="1:13">
      <c r="A1469" s="9"/>
      <c r="B1469" s="9"/>
      <c r="C1469" s="9"/>
      <c r="D1469" s="10"/>
      <c r="E1469" s="10" t="s">
        <v>2342</v>
      </c>
      <c r="F1469" s="8">
        <v>826.201596</v>
      </c>
      <c r="G1469" s="8">
        <v>826.201596</v>
      </c>
      <c r="H1469" s="8"/>
      <c r="I1469" s="8">
        <v>826.201596</v>
      </c>
      <c r="J1469" s="8">
        <v>826.201596</v>
      </c>
      <c r="K1469" s="8">
        <v>826.201596</v>
      </c>
      <c r="L1469" s="8"/>
      <c r="M1469" s="9"/>
    </row>
    <row r="1470" ht="30.9" customHeight="1" spans="1:13">
      <c r="A1470" s="9"/>
      <c r="B1470" s="9"/>
      <c r="C1470" s="9"/>
      <c r="D1470" s="10"/>
      <c r="E1470" s="10" t="s">
        <v>2343</v>
      </c>
      <c r="F1470" s="8">
        <v>95.4</v>
      </c>
      <c r="G1470" s="8">
        <v>95.4</v>
      </c>
      <c r="H1470" s="8"/>
      <c r="I1470" s="8">
        <v>95.4</v>
      </c>
      <c r="J1470" s="8">
        <v>95.4</v>
      </c>
      <c r="K1470" s="8">
        <v>95.4</v>
      </c>
      <c r="L1470" s="8"/>
      <c r="M1470" s="9"/>
    </row>
    <row r="1471" ht="22.75" customHeight="1" spans="1:13">
      <c r="A1471" s="11" t="s">
        <v>592</v>
      </c>
      <c r="B1471" s="11" t="s">
        <v>1106</v>
      </c>
      <c r="C1471" s="11" t="s">
        <v>1123</v>
      </c>
      <c r="D1471" s="12" t="s">
        <v>3095</v>
      </c>
      <c r="E1471" s="10" t="s">
        <v>2345</v>
      </c>
      <c r="F1471" s="13">
        <v>5</v>
      </c>
      <c r="G1471" s="13">
        <v>5</v>
      </c>
      <c r="H1471" s="13"/>
      <c r="I1471" s="13">
        <v>5</v>
      </c>
      <c r="J1471" s="13">
        <v>5</v>
      </c>
      <c r="K1471" s="13">
        <v>5</v>
      </c>
      <c r="L1471" s="13"/>
      <c r="M1471" s="15" t="s">
        <v>1097</v>
      </c>
    </row>
    <row r="1472" ht="22.75" customHeight="1" spans="1:13">
      <c r="A1472" s="11" t="s">
        <v>956</v>
      </c>
      <c r="B1472" s="11" t="s">
        <v>1106</v>
      </c>
      <c r="C1472" s="11" t="s">
        <v>1106</v>
      </c>
      <c r="D1472" s="12" t="s">
        <v>2344</v>
      </c>
      <c r="E1472" s="10"/>
      <c r="F1472" s="13">
        <v>90.4</v>
      </c>
      <c r="G1472" s="13">
        <v>90.4</v>
      </c>
      <c r="H1472" s="13"/>
      <c r="I1472" s="13">
        <v>90.4</v>
      </c>
      <c r="J1472" s="13">
        <v>90.4</v>
      </c>
      <c r="K1472" s="13">
        <v>90.4</v>
      </c>
      <c r="L1472" s="13"/>
      <c r="M1472" s="16"/>
    </row>
    <row r="1473" ht="30.9" customHeight="1" spans="1:13">
      <c r="A1473" s="9"/>
      <c r="B1473" s="9"/>
      <c r="C1473" s="9"/>
      <c r="D1473" s="10"/>
      <c r="E1473" s="10" t="s">
        <v>2346</v>
      </c>
      <c r="F1473" s="8">
        <v>284</v>
      </c>
      <c r="G1473" s="8">
        <v>284</v>
      </c>
      <c r="H1473" s="8"/>
      <c r="I1473" s="8">
        <v>284</v>
      </c>
      <c r="J1473" s="8">
        <v>284</v>
      </c>
      <c r="K1473" s="8">
        <v>284</v>
      </c>
      <c r="L1473" s="8"/>
      <c r="M1473" s="9"/>
    </row>
    <row r="1474" ht="22.75" customHeight="1" spans="1:13">
      <c r="A1474" s="11" t="s">
        <v>956</v>
      </c>
      <c r="B1474" s="11" t="s">
        <v>1121</v>
      </c>
      <c r="C1474" s="11" t="s">
        <v>1106</v>
      </c>
      <c r="D1474" s="12" t="s">
        <v>2659</v>
      </c>
      <c r="E1474" s="10" t="s">
        <v>2664</v>
      </c>
      <c r="F1474" s="13">
        <v>284</v>
      </c>
      <c r="G1474" s="13">
        <v>284</v>
      </c>
      <c r="H1474" s="13"/>
      <c r="I1474" s="13">
        <v>284</v>
      </c>
      <c r="J1474" s="13">
        <v>284</v>
      </c>
      <c r="K1474" s="13">
        <v>284</v>
      </c>
      <c r="L1474" s="13"/>
      <c r="M1474" s="14" t="s">
        <v>2665</v>
      </c>
    </row>
    <row r="1475" ht="22.75" customHeight="1" spans="1:13">
      <c r="A1475" s="9"/>
      <c r="B1475" s="9"/>
      <c r="C1475" s="9"/>
      <c r="D1475" s="10" t="s">
        <v>3111</v>
      </c>
      <c r="E1475" s="10" t="s">
        <v>3112</v>
      </c>
      <c r="F1475" s="8">
        <v>2021.3207</v>
      </c>
      <c r="G1475" s="8">
        <v>2021.3207</v>
      </c>
      <c r="H1475" s="8"/>
      <c r="I1475" s="8">
        <v>2021.3207</v>
      </c>
      <c r="J1475" s="8">
        <v>2021.3207</v>
      </c>
      <c r="K1475" s="8">
        <v>2021.3207</v>
      </c>
      <c r="L1475" s="8">
        <v>0</v>
      </c>
      <c r="M1475" s="9"/>
    </row>
    <row r="1476" ht="30.9" customHeight="1" spans="1:13">
      <c r="A1476" s="9"/>
      <c r="B1476" s="9"/>
      <c r="C1476" s="9"/>
      <c r="D1476" s="10"/>
      <c r="E1476" s="10" t="s">
        <v>2342</v>
      </c>
      <c r="F1476" s="8">
        <v>1384.3207</v>
      </c>
      <c r="G1476" s="8">
        <v>1384.3207</v>
      </c>
      <c r="H1476" s="8"/>
      <c r="I1476" s="8">
        <v>1384.3207</v>
      </c>
      <c r="J1476" s="8">
        <v>1384.3207</v>
      </c>
      <c r="K1476" s="8">
        <v>1384.3207</v>
      </c>
      <c r="L1476" s="8"/>
      <c r="M1476" s="9"/>
    </row>
    <row r="1477" ht="30.9" customHeight="1" spans="1:13">
      <c r="A1477" s="9"/>
      <c r="B1477" s="9"/>
      <c r="C1477" s="9"/>
      <c r="D1477" s="10"/>
      <c r="E1477" s="10" t="s">
        <v>2343</v>
      </c>
      <c r="F1477" s="8">
        <v>153</v>
      </c>
      <c r="G1477" s="8">
        <v>153</v>
      </c>
      <c r="H1477" s="8"/>
      <c r="I1477" s="8">
        <v>153</v>
      </c>
      <c r="J1477" s="8">
        <v>153</v>
      </c>
      <c r="K1477" s="8">
        <v>153</v>
      </c>
      <c r="L1477" s="8"/>
      <c r="M1477" s="9"/>
    </row>
    <row r="1478" ht="22.75" customHeight="1" spans="1:13">
      <c r="A1478" s="11" t="s">
        <v>592</v>
      </c>
      <c r="B1478" s="11" t="s">
        <v>1106</v>
      </c>
      <c r="C1478" s="11" t="s">
        <v>1123</v>
      </c>
      <c r="D1478" s="12" t="s">
        <v>3095</v>
      </c>
      <c r="E1478" s="10" t="s">
        <v>2345</v>
      </c>
      <c r="F1478" s="13">
        <v>5</v>
      </c>
      <c r="G1478" s="13">
        <v>5</v>
      </c>
      <c r="H1478" s="13"/>
      <c r="I1478" s="13">
        <v>5</v>
      </c>
      <c r="J1478" s="13">
        <v>5</v>
      </c>
      <c r="K1478" s="13">
        <v>5</v>
      </c>
      <c r="L1478" s="13"/>
      <c r="M1478" s="15" t="s">
        <v>1097</v>
      </c>
    </row>
    <row r="1479" ht="22.75" customHeight="1" spans="1:13">
      <c r="A1479" s="11" t="s">
        <v>956</v>
      </c>
      <c r="B1479" s="11" t="s">
        <v>1106</v>
      </c>
      <c r="C1479" s="11" t="s">
        <v>1106</v>
      </c>
      <c r="D1479" s="12" t="s">
        <v>2344</v>
      </c>
      <c r="E1479" s="10"/>
      <c r="F1479" s="13">
        <v>148</v>
      </c>
      <c r="G1479" s="13">
        <v>148</v>
      </c>
      <c r="H1479" s="13"/>
      <c r="I1479" s="13">
        <v>148</v>
      </c>
      <c r="J1479" s="13">
        <v>148</v>
      </c>
      <c r="K1479" s="13">
        <v>148</v>
      </c>
      <c r="L1479" s="13"/>
      <c r="M1479" s="16"/>
    </row>
    <row r="1480" ht="30.9" customHeight="1" spans="1:13">
      <c r="A1480" s="9"/>
      <c r="B1480" s="9"/>
      <c r="C1480" s="9"/>
      <c r="D1480" s="10"/>
      <c r="E1480" s="10" t="s">
        <v>2346</v>
      </c>
      <c r="F1480" s="8">
        <v>484</v>
      </c>
      <c r="G1480" s="8">
        <v>484</v>
      </c>
      <c r="H1480" s="8"/>
      <c r="I1480" s="8">
        <v>484</v>
      </c>
      <c r="J1480" s="8">
        <v>484</v>
      </c>
      <c r="K1480" s="8">
        <v>484</v>
      </c>
      <c r="L1480" s="8"/>
      <c r="M1480" s="9"/>
    </row>
    <row r="1481" ht="22.75" customHeight="1" spans="1:13">
      <c r="A1481" s="11" t="s">
        <v>956</v>
      </c>
      <c r="B1481" s="11" t="s">
        <v>1106</v>
      </c>
      <c r="C1481" s="11" t="s">
        <v>1106</v>
      </c>
      <c r="D1481" s="12" t="s">
        <v>2344</v>
      </c>
      <c r="E1481" s="10" t="s">
        <v>2370</v>
      </c>
      <c r="F1481" s="13">
        <v>12</v>
      </c>
      <c r="G1481" s="13">
        <v>12</v>
      </c>
      <c r="H1481" s="13"/>
      <c r="I1481" s="13">
        <v>12</v>
      </c>
      <c r="J1481" s="13">
        <v>12</v>
      </c>
      <c r="K1481" s="13">
        <v>12</v>
      </c>
      <c r="L1481" s="13"/>
      <c r="M1481" s="14" t="s">
        <v>3113</v>
      </c>
    </row>
    <row r="1482" ht="22.75" customHeight="1" spans="1:13">
      <c r="A1482" s="11" t="s">
        <v>956</v>
      </c>
      <c r="B1482" s="11" t="s">
        <v>1121</v>
      </c>
      <c r="C1482" s="11" t="s">
        <v>1106</v>
      </c>
      <c r="D1482" s="12" t="s">
        <v>2659</v>
      </c>
      <c r="E1482" s="10" t="s">
        <v>2664</v>
      </c>
      <c r="F1482" s="13">
        <v>472</v>
      </c>
      <c r="G1482" s="13">
        <v>472</v>
      </c>
      <c r="H1482" s="13"/>
      <c r="I1482" s="13">
        <v>472</v>
      </c>
      <c r="J1482" s="13">
        <v>472</v>
      </c>
      <c r="K1482" s="13">
        <v>472</v>
      </c>
      <c r="L1482" s="13"/>
      <c r="M1482" s="14" t="s">
        <v>2665</v>
      </c>
    </row>
    <row r="1483" ht="22.75" customHeight="1" spans="1:13">
      <c r="A1483" s="9"/>
      <c r="B1483" s="9"/>
      <c r="C1483" s="9"/>
      <c r="D1483" s="10" t="s">
        <v>3114</v>
      </c>
      <c r="E1483" s="10" t="s">
        <v>3115</v>
      </c>
      <c r="F1483" s="8">
        <v>1507.837346</v>
      </c>
      <c r="G1483" s="8">
        <v>1507.837346</v>
      </c>
      <c r="H1483" s="8"/>
      <c r="I1483" s="8">
        <v>1507.837346</v>
      </c>
      <c r="J1483" s="8">
        <v>1507.837346</v>
      </c>
      <c r="K1483" s="8">
        <v>1507.837346</v>
      </c>
      <c r="L1483" s="8">
        <v>0</v>
      </c>
      <c r="M1483" s="9"/>
    </row>
    <row r="1484" ht="30.9" customHeight="1" spans="1:13">
      <c r="A1484" s="9"/>
      <c r="B1484" s="9"/>
      <c r="C1484" s="9"/>
      <c r="D1484" s="10"/>
      <c r="E1484" s="10" t="s">
        <v>2342</v>
      </c>
      <c r="F1484" s="8">
        <v>817.437346</v>
      </c>
      <c r="G1484" s="8">
        <v>817.437346</v>
      </c>
      <c r="H1484" s="8"/>
      <c r="I1484" s="8">
        <v>817.437346</v>
      </c>
      <c r="J1484" s="8">
        <v>817.437346</v>
      </c>
      <c r="K1484" s="8">
        <v>817.437346</v>
      </c>
      <c r="L1484" s="8"/>
      <c r="M1484" s="9"/>
    </row>
    <row r="1485" ht="30.9" customHeight="1" spans="1:13">
      <c r="A1485" s="9"/>
      <c r="B1485" s="9"/>
      <c r="C1485" s="9"/>
      <c r="D1485" s="10"/>
      <c r="E1485" s="10" t="s">
        <v>2343</v>
      </c>
      <c r="F1485" s="8">
        <v>95.4</v>
      </c>
      <c r="G1485" s="8">
        <v>95.4</v>
      </c>
      <c r="H1485" s="8"/>
      <c r="I1485" s="8">
        <v>95.4</v>
      </c>
      <c r="J1485" s="8">
        <v>95.4</v>
      </c>
      <c r="K1485" s="8">
        <v>95.4</v>
      </c>
      <c r="L1485" s="8"/>
      <c r="M1485" s="9"/>
    </row>
    <row r="1486" ht="22.75" customHeight="1" spans="1:13">
      <c r="A1486" s="11" t="s">
        <v>592</v>
      </c>
      <c r="B1486" s="11" t="s">
        <v>1106</v>
      </c>
      <c r="C1486" s="11" t="s">
        <v>1123</v>
      </c>
      <c r="D1486" s="12" t="s">
        <v>3095</v>
      </c>
      <c r="E1486" s="10" t="s">
        <v>2345</v>
      </c>
      <c r="F1486" s="13">
        <v>5</v>
      </c>
      <c r="G1486" s="13">
        <v>5</v>
      </c>
      <c r="H1486" s="13"/>
      <c r="I1486" s="13">
        <v>5</v>
      </c>
      <c r="J1486" s="13">
        <v>5</v>
      </c>
      <c r="K1486" s="13">
        <v>5</v>
      </c>
      <c r="L1486" s="13"/>
      <c r="M1486" s="15" t="s">
        <v>1097</v>
      </c>
    </row>
    <row r="1487" ht="22.75" customHeight="1" spans="1:13">
      <c r="A1487" s="11" t="s">
        <v>956</v>
      </c>
      <c r="B1487" s="11" t="s">
        <v>1106</v>
      </c>
      <c r="C1487" s="11" t="s">
        <v>1106</v>
      </c>
      <c r="D1487" s="12" t="s">
        <v>2344</v>
      </c>
      <c r="E1487" s="10"/>
      <c r="F1487" s="13">
        <v>90.4</v>
      </c>
      <c r="G1487" s="13">
        <v>90.4</v>
      </c>
      <c r="H1487" s="13"/>
      <c r="I1487" s="13">
        <v>90.4</v>
      </c>
      <c r="J1487" s="13">
        <v>90.4</v>
      </c>
      <c r="K1487" s="13">
        <v>90.4</v>
      </c>
      <c r="L1487" s="13"/>
      <c r="M1487" s="16"/>
    </row>
    <row r="1488" ht="30.9" customHeight="1" spans="1:13">
      <c r="A1488" s="9"/>
      <c r="B1488" s="9"/>
      <c r="C1488" s="9"/>
      <c r="D1488" s="10"/>
      <c r="E1488" s="10" t="s">
        <v>2346</v>
      </c>
      <c r="F1488" s="8">
        <v>595</v>
      </c>
      <c r="G1488" s="8">
        <v>595</v>
      </c>
      <c r="H1488" s="8"/>
      <c r="I1488" s="8">
        <v>595</v>
      </c>
      <c r="J1488" s="8">
        <v>595</v>
      </c>
      <c r="K1488" s="8">
        <v>595</v>
      </c>
      <c r="L1488" s="8"/>
      <c r="M1488" s="9"/>
    </row>
    <row r="1489" ht="22.75" customHeight="1" spans="1:13">
      <c r="A1489" s="11" t="s">
        <v>956</v>
      </c>
      <c r="B1489" s="11" t="s">
        <v>1106</v>
      </c>
      <c r="C1489" s="11" t="s">
        <v>1106</v>
      </c>
      <c r="D1489" s="12" t="s">
        <v>2344</v>
      </c>
      <c r="E1489" s="10" t="s">
        <v>2370</v>
      </c>
      <c r="F1489" s="13">
        <v>50</v>
      </c>
      <c r="G1489" s="13">
        <v>50</v>
      </c>
      <c r="H1489" s="13"/>
      <c r="I1489" s="13">
        <v>50</v>
      </c>
      <c r="J1489" s="13">
        <v>50</v>
      </c>
      <c r="K1489" s="13">
        <v>50</v>
      </c>
      <c r="L1489" s="13"/>
      <c r="M1489" s="14" t="s">
        <v>3116</v>
      </c>
    </row>
    <row r="1490" ht="22.75" customHeight="1" spans="1:13">
      <c r="A1490" s="11" t="s">
        <v>956</v>
      </c>
      <c r="B1490" s="11" t="s">
        <v>1121</v>
      </c>
      <c r="C1490" s="11" t="s">
        <v>1106</v>
      </c>
      <c r="D1490" s="12" t="s">
        <v>2659</v>
      </c>
      <c r="E1490" s="10" t="s">
        <v>2664</v>
      </c>
      <c r="F1490" s="13">
        <v>545</v>
      </c>
      <c r="G1490" s="13">
        <v>545</v>
      </c>
      <c r="H1490" s="13"/>
      <c r="I1490" s="13">
        <v>545</v>
      </c>
      <c r="J1490" s="13">
        <v>545</v>
      </c>
      <c r="K1490" s="13">
        <v>545</v>
      </c>
      <c r="L1490" s="13"/>
      <c r="M1490" s="14" t="s">
        <v>2665</v>
      </c>
    </row>
    <row r="1491" ht="22.75" customHeight="1" spans="1:13">
      <c r="A1491" s="9"/>
      <c r="B1491" s="9"/>
      <c r="C1491" s="9"/>
      <c r="D1491" s="10" t="s">
        <v>3117</v>
      </c>
      <c r="E1491" s="10" t="s">
        <v>3118</v>
      </c>
      <c r="F1491" s="8">
        <v>1800.198196</v>
      </c>
      <c r="G1491" s="8">
        <v>1800.198196</v>
      </c>
      <c r="H1491" s="8"/>
      <c r="I1491" s="8">
        <v>1800.198196</v>
      </c>
      <c r="J1491" s="8">
        <v>1800.198196</v>
      </c>
      <c r="K1491" s="8">
        <v>1800.198196</v>
      </c>
      <c r="L1491" s="8">
        <v>0</v>
      </c>
      <c r="M1491" s="9"/>
    </row>
    <row r="1492" ht="30.9" customHeight="1" spans="1:13">
      <c r="A1492" s="9"/>
      <c r="B1492" s="9"/>
      <c r="C1492" s="9"/>
      <c r="D1492" s="10"/>
      <c r="E1492" s="10" t="s">
        <v>2342</v>
      </c>
      <c r="F1492" s="8">
        <v>1006.198196</v>
      </c>
      <c r="G1492" s="8">
        <v>1006.198196</v>
      </c>
      <c r="H1492" s="8"/>
      <c r="I1492" s="8">
        <v>1006.198196</v>
      </c>
      <c r="J1492" s="8">
        <v>1006.198196</v>
      </c>
      <c r="K1492" s="8">
        <v>1006.198196</v>
      </c>
      <c r="L1492" s="8"/>
      <c r="M1492" s="9"/>
    </row>
    <row r="1493" ht="30.9" customHeight="1" spans="1:13">
      <c r="A1493" s="9"/>
      <c r="B1493" s="9"/>
      <c r="C1493" s="9"/>
      <c r="D1493" s="10"/>
      <c r="E1493" s="10" t="s">
        <v>2343</v>
      </c>
      <c r="F1493" s="8">
        <v>108</v>
      </c>
      <c r="G1493" s="8">
        <v>108</v>
      </c>
      <c r="H1493" s="8"/>
      <c r="I1493" s="8">
        <v>108</v>
      </c>
      <c r="J1493" s="8">
        <v>108</v>
      </c>
      <c r="K1493" s="8">
        <v>108</v>
      </c>
      <c r="L1493" s="8"/>
      <c r="M1493" s="9"/>
    </row>
    <row r="1494" ht="22.75" customHeight="1" spans="1:13">
      <c r="A1494" s="11" t="s">
        <v>592</v>
      </c>
      <c r="B1494" s="11" t="s">
        <v>1106</v>
      </c>
      <c r="C1494" s="11" t="s">
        <v>1123</v>
      </c>
      <c r="D1494" s="12" t="s">
        <v>3095</v>
      </c>
      <c r="E1494" s="10" t="s">
        <v>2345</v>
      </c>
      <c r="F1494" s="13">
        <v>5</v>
      </c>
      <c r="G1494" s="13">
        <v>5</v>
      </c>
      <c r="H1494" s="13"/>
      <c r="I1494" s="13">
        <v>5</v>
      </c>
      <c r="J1494" s="13">
        <v>5</v>
      </c>
      <c r="K1494" s="13">
        <v>5</v>
      </c>
      <c r="L1494" s="13"/>
      <c r="M1494" s="15" t="s">
        <v>1097</v>
      </c>
    </row>
    <row r="1495" ht="22.75" customHeight="1" spans="1:13">
      <c r="A1495" s="11" t="s">
        <v>956</v>
      </c>
      <c r="B1495" s="11" t="s">
        <v>1106</v>
      </c>
      <c r="C1495" s="11" t="s">
        <v>1106</v>
      </c>
      <c r="D1495" s="12" t="s">
        <v>2344</v>
      </c>
      <c r="E1495" s="10"/>
      <c r="F1495" s="13">
        <v>103</v>
      </c>
      <c r="G1495" s="13">
        <v>103</v>
      </c>
      <c r="H1495" s="13"/>
      <c r="I1495" s="13">
        <v>103</v>
      </c>
      <c r="J1495" s="13">
        <v>103</v>
      </c>
      <c r="K1495" s="13">
        <v>103</v>
      </c>
      <c r="L1495" s="13"/>
      <c r="M1495" s="16"/>
    </row>
    <row r="1496" ht="30.9" customHeight="1" spans="1:13">
      <c r="A1496" s="9"/>
      <c r="B1496" s="9"/>
      <c r="C1496" s="9"/>
      <c r="D1496" s="10"/>
      <c r="E1496" s="10" t="s">
        <v>2346</v>
      </c>
      <c r="F1496" s="8">
        <v>686</v>
      </c>
      <c r="G1496" s="8">
        <v>686</v>
      </c>
      <c r="H1496" s="8"/>
      <c r="I1496" s="8">
        <v>686</v>
      </c>
      <c r="J1496" s="8">
        <v>686</v>
      </c>
      <c r="K1496" s="8">
        <v>686</v>
      </c>
      <c r="L1496" s="8"/>
      <c r="M1496" s="9"/>
    </row>
    <row r="1497" ht="22.75" customHeight="1" spans="1:13">
      <c r="A1497" s="11" t="s">
        <v>956</v>
      </c>
      <c r="B1497" s="11" t="s">
        <v>1106</v>
      </c>
      <c r="C1497" s="11" t="s">
        <v>1106</v>
      </c>
      <c r="D1497" s="12" t="s">
        <v>2344</v>
      </c>
      <c r="E1497" s="10" t="s">
        <v>2370</v>
      </c>
      <c r="F1497" s="13">
        <v>6</v>
      </c>
      <c r="G1497" s="13">
        <v>6</v>
      </c>
      <c r="H1497" s="13"/>
      <c r="I1497" s="13">
        <v>6</v>
      </c>
      <c r="J1497" s="13">
        <v>6</v>
      </c>
      <c r="K1497" s="13">
        <v>6</v>
      </c>
      <c r="L1497" s="13"/>
      <c r="M1497" s="14" t="s">
        <v>3119</v>
      </c>
    </row>
    <row r="1498" ht="22.75" customHeight="1" spans="1:13">
      <c r="A1498" s="11" t="s">
        <v>956</v>
      </c>
      <c r="B1498" s="11" t="s">
        <v>1121</v>
      </c>
      <c r="C1498" s="11" t="s">
        <v>1106</v>
      </c>
      <c r="D1498" s="12" t="s">
        <v>2659</v>
      </c>
      <c r="E1498" s="10" t="s">
        <v>2664</v>
      </c>
      <c r="F1498" s="13">
        <v>680</v>
      </c>
      <c r="G1498" s="13">
        <v>680</v>
      </c>
      <c r="H1498" s="13"/>
      <c r="I1498" s="13">
        <v>680</v>
      </c>
      <c r="J1498" s="13">
        <v>680</v>
      </c>
      <c r="K1498" s="13">
        <v>680</v>
      </c>
      <c r="L1498" s="13"/>
      <c r="M1498" s="14" t="s">
        <v>2665</v>
      </c>
    </row>
    <row r="1499" ht="22.75" customHeight="1" spans="1:13">
      <c r="A1499" s="9"/>
      <c r="B1499" s="9"/>
      <c r="C1499" s="9"/>
      <c r="D1499" s="10" t="s">
        <v>3120</v>
      </c>
      <c r="E1499" s="10" t="s">
        <v>3121</v>
      </c>
      <c r="F1499" s="8">
        <v>1323.734104</v>
      </c>
      <c r="G1499" s="8">
        <v>1323.734104</v>
      </c>
      <c r="H1499" s="8"/>
      <c r="I1499" s="8">
        <v>1323.734104</v>
      </c>
      <c r="J1499" s="8">
        <v>1323.734104</v>
      </c>
      <c r="K1499" s="8">
        <v>1323.734104</v>
      </c>
      <c r="L1499" s="8">
        <v>0</v>
      </c>
      <c r="M1499" s="9"/>
    </row>
    <row r="1500" ht="30.9" customHeight="1" spans="1:13">
      <c r="A1500" s="9"/>
      <c r="B1500" s="9"/>
      <c r="C1500" s="9"/>
      <c r="D1500" s="10"/>
      <c r="E1500" s="10" t="s">
        <v>2342</v>
      </c>
      <c r="F1500" s="8">
        <v>836.934104</v>
      </c>
      <c r="G1500" s="8">
        <v>836.934104</v>
      </c>
      <c r="H1500" s="8"/>
      <c r="I1500" s="8">
        <v>836.934104</v>
      </c>
      <c r="J1500" s="8">
        <v>836.934104</v>
      </c>
      <c r="K1500" s="8">
        <v>836.934104</v>
      </c>
      <c r="L1500" s="8"/>
      <c r="M1500" s="9"/>
    </row>
    <row r="1501" ht="30.9" customHeight="1" spans="1:13">
      <c r="A1501" s="9"/>
      <c r="B1501" s="9"/>
      <c r="C1501" s="9"/>
      <c r="D1501" s="10"/>
      <c r="E1501" s="10" t="s">
        <v>2343</v>
      </c>
      <c r="F1501" s="8">
        <v>100.8</v>
      </c>
      <c r="G1501" s="8">
        <v>100.8</v>
      </c>
      <c r="H1501" s="8"/>
      <c r="I1501" s="8">
        <v>100.8</v>
      </c>
      <c r="J1501" s="8">
        <v>100.8</v>
      </c>
      <c r="K1501" s="8">
        <v>100.8</v>
      </c>
      <c r="L1501" s="8"/>
      <c r="M1501" s="9"/>
    </row>
    <row r="1502" ht="22.75" customHeight="1" spans="1:13">
      <c r="A1502" s="11" t="s">
        <v>592</v>
      </c>
      <c r="B1502" s="11" t="s">
        <v>1106</v>
      </c>
      <c r="C1502" s="11" t="s">
        <v>1123</v>
      </c>
      <c r="D1502" s="12" t="s">
        <v>3095</v>
      </c>
      <c r="E1502" s="10" t="s">
        <v>2345</v>
      </c>
      <c r="F1502" s="13">
        <v>5</v>
      </c>
      <c r="G1502" s="13">
        <v>5</v>
      </c>
      <c r="H1502" s="13"/>
      <c r="I1502" s="13">
        <v>5</v>
      </c>
      <c r="J1502" s="13">
        <v>5</v>
      </c>
      <c r="K1502" s="13">
        <v>5</v>
      </c>
      <c r="L1502" s="13"/>
      <c r="M1502" s="15" t="s">
        <v>1097</v>
      </c>
    </row>
    <row r="1503" ht="22.75" customHeight="1" spans="1:13">
      <c r="A1503" s="11" t="s">
        <v>956</v>
      </c>
      <c r="B1503" s="11" t="s">
        <v>1106</v>
      </c>
      <c r="C1503" s="11" t="s">
        <v>1106</v>
      </c>
      <c r="D1503" s="12" t="s">
        <v>2344</v>
      </c>
      <c r="E1503" s="10"/>
      <c r="F1503" s="13">
        <v>95.8</v>
      </c>
      <c r="G1503" s="13">
        <v>95.8</v>
      </c>
      <c r="H1503" s="13"/>
      <c r="I1503" s="13">
        <v>95.8</v>
      </c>
      <c r="J1503" s="13">
        <v>95.8</v>
      </c>
      <c r="K1503" s="13">
        <v>95.8</v>
      </c>
      <c r="L1503" s="13"/>
      <c r="M1503" s="16"/>
    </row>
    <row r="1504" ht="30.9" customHeight="1" spans="1:13">
      <c r="A1504" s="9"/>
      <c r="B1504" s="9"/>
      <c r="C1504" s="9"/>
      <c r="D1504" s="10"/>
      <c r="E1504" s="10" t="s">
        <v>2346</v>
      </c>
      <c r="F1504" s="8">
        <v>386</v>
      </c>
      <c r="G1504" s="8">
        <v>386</v>
      </c>
      <c r="H1504" s="8"/>
      <c r="I1504" s="8">
        <v>386</v>
      </c>
      <c r="J1504" s="8">
        <v>386</v>
      </c>
      <c r="K1504" s="8">
        <v>386</v>
      </c>
      <c r="L1504" s="8"/>
      <c r="M1504" s="9"/>
    </row>
    <row r="1505" ht="22.75" customHeight="1" spans="1:13">
      <c r="A1505" s="11" t="s">
        <v>956</v>
      </c>
      <c r="B1505" s="11" t="s">
        <v>1106</v>
      </c>
      <c r="C1505" s="11" t="s">
        <v>1106</v>
      </c>
      <c r="D1505" s="12" t="s">
        <v>2344</v>
      </c>
      <c r="E1505" s="10" t="s">
        <v>2370</v>
      </c>
      <c r="F1505" s="13">
        <v>6</v>
      </c>
      <c r="G1505" s="13">
        <v>6</v>
      </c>
      <c r="H1505" s="13"/>
      <c r="I1505" s="13">
        <v>6</v>
      </c>
      <c r="J1505" s="13">
        <v>6</v>
      </c>
      <c r="K1505" s="13">
        <v>6</v>
      </c>
      <c r="L1505" s="13"/>
      <c r="M1505" s="14" t="s">
        <v>1535</v>
      </c>
    </row>
    <row r="1506" ht="22.75" customHeight="1" spans="1:13">
      <c r="A1506" s="11" t="s">
        <v>956</v>
      </c>
      <c r="B1506" s="11" t="s">
        <v>1121</v>
      </c>
      <c r="C1506" s="11" t="s">
        <v>1106</v>
      </c>
      <c r="D1506" s="12" t="s">
        <v>2659</v>
      </c>
      <c r="E1506" s="10" t="s">
        <v>2664</v>
      </c>
      <c r="F1506" s="13">
        <v>380</v>
      </c>
      <c r="G1506" s="13">
        <v>380</v>
      </c>
      <c r="H1506" s="13"/>
      <c r="I1506" s="13">
        <v>380</v>
      </c>
      <c r="J1506" s="13">
        <v>380</v>
      </c>
      <c r="K1506" s="13">
        <v>380</v>
      </c>
      <c r="L1506" s="13"/>
      <c r="M1506" s="14" t="s">
        <v>2665</v>
      </c>
    </row>
    <row r="1507" ht="22.75" customHeight="1" spans="1:13">
      <c r="A1507" s="9"/>
      <c r="B1507" s="9"/>
      <c r="C1507" s="9"/>
      <c r="D1507" s="10" t="s">
        <v>3122</v>
      </c>
      <c r="E1507" s="10" t="s">
        <v>3123</v>
      </c>
      <c r="F1507" s="8">
        <v>1333.25763</v>
      </c>
      <c r="G1507" s="8">
        <v>1333.25763</v>
      </c>
      <c r="H1507" s="8"/>
      <c r="I1507" s="8">
        <v>1333.25763</v>
      </c>
      <c r="J1507" s="8">
        <v>1333.25763</v>
      </c>
      <c r="K1507" s="8">
        <v>1333.25763</v>
      </c>
      <c r="L1507" s="8">
        <v>0</v>
      </c>
      <c r="M1507" s="9"/>
    </row>
    <row r="1508" ht="30.9" customHeight="1" spans="1:13">
      <c r="A1508" s="9"/>
      <c r="B1508" s="9"/>
      <c r="C1508" s="9"/>
      <c r="D1508" s="10"/>
      <c r="E1508" s="10" t="s">
        <v>2342</v>
      </c>
      <c r="F1508" s="8">
        <v>823.65763</v>
      </c>
      <c r="G1508" s="8">
        <v>823.65763</v>
      </c>
      <c r="H1508" s="8"/>
      <c r="I1508" s="8">
        <v>823.65763</v>
      </c>
      <c r="J1508" s="8">
        <v>823.65763</v>
      </c>
      <c r="K1508" s="8">
        <v>823.65763</v>
      </c>
      <c r="L1508" s="8"/>
      <c r="M1508" s="9"/>
    </row>
    <row r="1509" ht="30.9" customHeight="1" spans="1:13">
      <c r="A1509" s="9"/>
      <c r="B1509" s="9"/>
      <c r="C1509" s="9"/>
      <c r="D1509" s="10"/>
      <c r="E1509" s="10" t="s">
        <v>2343</v>
      </c>
      <c r="F1509" s="8">
        <v>93.6</v>
      </c>
      <c r="G1509" s="8">
        <v>93.6</v>
      </c>
      <c r="H1509" s="8"/>
      <c r="I1509" s="8">
        <v>93.6</v>
      </c>
      <c r="J1509" s="8">
        <v>93.6</v>
      </c>
      <c r="K1509" s="8">
        <v>93.6</v>
      </c>
      <c r="L1509" s="8"/>
      <c r="M1509" s="9"/>
    </row>
    <row r="1510" ht="22.75" customHeight="1" spans="1:13">
      <c r="A1510" s="11" t="s">
        <v>592</v>
      </c>
      <c r="B1510" s="11" t="s">
        <v>1106</v>
      </c>
      <c r="C1510" s="11" t="s">
        <v>1123</v>
      </c>
      <c r="D1510" s="12" t="s">
        <v>3095</v>
      </c>
      <c r="E1510" s="10" t="s">
        <v>2345</v>
      </c>
      <c r="F1510" s="13">
        <v>5</v>
      </c>
      <c r="G1510" s="13">
        <v>5</v>
      </c>
      <c r="H1510" s="13"/>
      <c r="I1510" s="13">
        <v>5</v>
      </c>
      <c r="J1510" s="13">
        <v>5</v>
      </c>
      <c r="K1510" s="13">
        <v>5</v>
      </c>
      <c r="L1510" s="13"/>
      <c r="M1510" s="15" t="s">
        <v>1097</v>
      </c>
    </row>
    <row r="1511" ht="22.75" customHeight="1" spans="1:13">
      <c r="A1511" s="11" t="s">
        <v>956</v>
      </c>
      <c r="B1511" s="11" t="s">
        <v>1106</v>
      </c>
      <c r="C1511" s="11" t="s">
        <v>1106</v>
      </c>
      <c r="D1511" s="12" t="s">
        <v>2344</v>
      </c>
      <c r="E1511" s="10"/>
      <c r="F1511" s="13">
        <v>88.6</v>
      </c>
      <c r="G1511" s="13">
        <v>88.6</v>
      </c>
      <c r="H1511" s="13"/>
      <c r="I1511" s="13">
        <v>88.6</v>
      </c>
      <c r="J1511" s="13">
        <v>88.6</v>
      </c>
      <c r="K1511" s="13">
        <v>88.6</v>
      </c>
      <c r="L1511" s="13"/>
      <c r="M1511" s="16"/>
    </row>
    <row r="1512" ht="30.9" customHeight="1" spans="1:13">
      <c r="A1512" s="9"/>
      <c r="B1512" s="9"/>
      <c r="C1512" s="9"/>
      <c r="D1512" s="10"/>
      <c r="E1512" s="10" t="s">
        <v>2346</v>
      </c>
      <c r="F1512" s="8">
        <v>416</v>
      </c>
      <c r="G1512" s="8">
        <v>416</v>
      </c>
      <c r="H1512" s="8"/>
      <c r="I1512" s="8">
        <v>416</v>
      </c>
      <c r="J1512" s="8">
        <v>416</v>
      </c>
      <c r="K1512" s="8">
        <v>416</v>
      </c>
      <c r="L1512" s="8"/>
      <c r="M1512" s="9"/>
    </row>
    <row r="1513" ht="22.75" customHeight="1" spans="1:13">
      <c r="A1513" s="11" t="s">
        <v>956</v>
      </c>
      <c r="B1513" s="11" t="s">
        <v>1121</v>
      </c>
      <c r="C1513" s="11" t="s">
        <v>1106</v>
      </c>
      <c r="D1513" s="12" t="s">
        <v>2659</v>
      </c>
      <c r="E1513" s="10" t="s">
        <v>2664</v>
      </c>
      <c r="F1513" s="13">
        <v>416</v>
      </c>
      <c r="G1513" s="13">
        <v>416</v>
      </c>
      <c r="H1513" s="13"/>
      <c r="I1513" s="13">
        <v>416</v>
      </c>
      <c r="J1513" s="13">
        <v>416</v>
      </c>
      <c r="K1513" s="13">
        <v>416</v>
      </c>
      <c r="L1513" s="13"/>
      <c r="M1513" s="14" t="s">
        <v>2665</v>
      </c>
    </row>
    <row r="1514" ht="22.75" customHeight="1" spans="1:13">
      <c r="A1514" s="9"/>
      <c r="B1514" s="9"/>
      <c r="C1514" s="9"/>
      <c r="D1514" s="10" t="s">
        <v>3124</v>
      </c>
      <c r="E1514" s="10" t="s">
        <v>3125</v>
      </c>
      <c r="F1514" s="8">
        <v>1959.096398</v>
      </c>
      <c r="G1514" s="8">
        <v>1959.096398</v>
      </c>
      <c r="H1514" s="8"/>
      <c r="I1514" s="8">
        <v>1959.096398</v>
      </c>
      <c r="J1514" s="8">
        <v>1959.096398</v>
      </c>
      <c r="K1514" s="8">
        <v>1959.096398</v>
      </c>
      <c r="L1514" s="8">
        <v>0</v>
      </c>
      <c r="M1514" s="9"/>
    </row>
    <row r="1515" ht="30.9" customHeight="1" spans="1:13">
      <c r="A1515" s="9"/>
      <c r="B1515" s="9"/>
      <c r="C1515" s="9"/>
      <c r="D1515" s="10"/>
      <c r="E1515" s="10" t="s">
        <v>2342</v>
      </c>
      <c r="F1515" s="8">
        <v>1455.896398</v>
      </c>
      <c r="G1515" s="8">
        <v>1455.896398</v>
      </c>
      <c r="H1515" s="8"/>
      <c r="I1515" s="8">
        <v>1455.896398</v>
      </c>
      <c r="J1515" s="8">
        <v>1455.896398</v>
      </c>
      <c r="K1515" s="8">
        <v>1455.896398</v>
      </c>
      <c r="L1515" s="8"/>
      <c r="M1515" s="9"/>
    </row>
    <row r="1516" ht="30.9" customHeight="1" spans="1:13">
      <c r="A1516" s="9"/>
      <c r="B1516" s="9"/>
      <c r="C1516" s="9"/>
      <c r="D1516" s="10"/>
      <c r="E1516" s="10" t="s">
        <v>2343</v>
      </c>
      <c r="F1516" s="8">
        <v>151.2</v>
      </c>
      <c r="G1516" s="8">
        <v>151.2</v>
      </c>
      <c r="H1516" s="8"/>
      <c r="I1516" s="8">
        <v>151.2</v>
      </c>
      <c r="J1516" s="8">
        <v>151.2</v>
      </c>
      <c r="K1516" s="8">
        <v>151.2</v>
      </c>
      <c r="L1516" s="8"/>
      <c r="M1516" s="9"/>
    </row>
    <row r="1517" ht="22.75" customHeight="1" spans="1:13">
      <c r="A1517" s="11" t="s">
        <v>592</v>
      </c>
      <c r="B1517" s="11" t="s">
        <v>1106</v>
      </c>
      <c r="C1517" s="11" t="s">
        <v>1123</v>
      </c>
      <c r="D1517" s="12" t="s">
        <v>3095</v>
      </c>
      <c r="E1517" s="10" t="s">
        <v>2345</v>
      </c>
      <c r="F1517" s="13">
        <v>5</v>
      </c>
      <c r="G1517" s="13">
        <v>5</v>
      </c>
      <c r="H1517" s="13"/>
      <c r="I1517" s="13">
        <v>5</v>
      </c>
      <c r="J1517" s="13">
        <v>5</v>
      </c>
      <c r="K1517" s="13">
        <v>5</v>
      </c>
      <c r="L1517" s="13"/>
      <c r="M1517" s="15" t="s">
        <v>1097</v>
      </c>
    </row>
    <row r="1518" ht="22.75" customHeight="1" spans="1:13">
      <c r="A1518" s="11" t="s">
        <v>956</v>
      </c>
      <c r="B1518" s="11" t="s">
        <v>1106</v>
      </c>
      <c r="C1518" s="11" t="s">
        <v>1106</v>
      </c>
      <c r="D1518" s="12" t="s">
        <v>2344</v>
      </c>
      <c r="E1518" s="10"/>
      <c r="F1518" s="13">
        <v>146.2</v>
      </c>
      <c r="G1518" s="13">
        <v>146.2</v>
      </c>
      <c r="H1518" s="13"/>
      <c r="I1518" s="13">
        <v>146.2</v>
      </c>
      <c r="J1518" s="13">
        <v>146.2</v>
      </c>
      <c r="K1518" s="13">
        <v>146.2</v>
      </c>
      <c r="L1518" s="13"/>
      <c r="M1518" s="16"/>
    </row>
    <row r="1519" ht="30.9" customHeight="1" spans="1:13">
      <c r="A1519" s="9"/>
      <c r="B1519" s="9"/>
      <c r="C1519" s="9"/>
      <c r="D1519" s="10"/>
      <c r="E1519" s="10" t="s">
        <v>2346</v>
      </c>
      <c r="F1519" s="8">
        <v>337</v>
      </c>
      <c r="G1519" s="8">
        <v>337</v>
      </c>
      <c r="H1519" s="8"/>
      <c r="I1519" s="8">
        <v>337</v>
      </c>
      <c r="J1519" s="8">
        <v>337</v>
      </c>
      <c r="K1519" s="8">
        <v>337</v>
      </c>
      <c r="L1519" s="8"/>
      <c r="M1519" s="9"/>
    </row>
    <row r="1520" ht="22.75" customHeight="1" spans="1:13">
      <c r="A1520" s="11" t="s">
        <v>956</v>
      </c>
      <c r="B1520" s="11" t="s">
        <v>1121</v>
      </c>
      <c r="C1520" s="11" t="s">
        <v>1106</v>
      </c>
      <c r="D1520" s="12" t="s">
        <v>2659</v>
      </c>
      <c r="E1520" s="10" t="s">
        <v>2664</v>
      </c>
      <c r="F1520" s="13">
        <v>337</v>
      </c>
      <c r="G1520" s="13">
        <v>337</v>
      </c>
      <c r="H1520" s="13"/>
      <c r="I1520" s="13">
        <v>337</v>
      </c>
      <c r="J1520" s="13">
        <v>337</v>
      </c>
      <c r="K1520" s="13">
        <v>337</v>
      </c>
      <c r="L1520" s="13"/>
      <c r="M1520" s="14" t="s">
        <v>2665</v>
      </c>
    </row>
    <row r="1521" ht="30.9" customHeight="1" spans="1:13">
      <c r="A1521" s="9"/>
      <c r="B1521" s="9"/>
      <c r="C1521" s="9"/>
      <c r="D1521" s="10"/>
      <c r="E1521" s="10" t="s">
        <v>2349</v>
      </c>
      <c r="F1521" s="8">
        <v>15</v>
      </c>
      <c r="G1521" s="8">
        <v>15</v>
      </c>
      <c r="H1521" s="8"/>
      <c r="I1521" s="8">
        <v>15</v>
      </c>
      <c r="J1521" s="8">
        <v>15</v>
      </c>
      <c r="K1521" s="8">
        <v>15</v>
      </c>
      <c r="L1521" s="8"/>
      <c r="M1521" s="9"/>
    </row>
    <row r="1522" ht="22.75" customHeight="1" spans="1:13">
      <c r="A1522" s="11" t="s">
        <v>956</v>
      </c>
      <c r="B1522" s="11" t="s">
        <v>1106</v>
      </c>
      <c r="C1522" s="11" t="s">
        <v>1106</v>
      </c>
      <c r="D1522" s="12" t="s">
        <v>2344</v>
      </c>
      <c r="E1522" s="10" t="s">
        <v>3126</v>
      </c>
      <c r="F1522" s="13">
        <v>15</v>
      </c>
      <c r="G1522" s="13">
        <v>15</v>
      </c>
      <c r="H1522" s="13"/>
      <c r="I1522" s="13">
        <v>15</v>
      </c>
      <c r="J1522" s="13">
        <v>15</v>
      </c>
      <c r="K1522" s="13">
        <v>15</v>
      </c>
      <c r="L1522" s="13"/>
      <c r="M1522" s="14" t="s">
        <v>3127</v>
      </c>
    </row>
    <row r="1523" ht="22.75" customHeight="1" spans="1:13">
      <c r="A1523" s="9"/>
      <c r="B1523" s="9"/>
      <c r="C1523" s="9"/>
      <c r="D1523" s="10" t="s">
        <v>3128</v>
      </c>
      <c r="E1523" s="10" t="s">
        <v>3129</v>
      </c>
      <c r="F1523" s="8">
        <v>2532.206436</v>
      </c>
      <c r="G1523" s="8">
        <v>2532.206436</v>
      </c>
      <c r="H1523" s="8"/>
      <c r="I1523" s="8">
        <v>2532.206436</v>
      </c>
      <c r="J1523" s="8">
        <v>2532.206436</v>
      </c>
      <c r="K1523" s="8">
        <v>2532.206436</v>
      </c>
      <c r="L1523" s="8">
        <v>0</v>
      </c>
      <c r="M1523" s="9"/>
    </row>
    <row r="1524" ht="30.9" customHeight="1" spans="1:13">
      <c r="A1524" s="9"/>
      <c r="B1524" s="9"/>
      <c r="C1524" s="9"/>
      <c r="D1524" s="10"/>
      <c r="E1524" s="10" t="s">
        <v>2342</v>
      </c>
      <c r="F1524" s="8">
        <v>1711.406436</v>
      </c>
      <c r="G1524" s="8">
        <v>1711.406436</v>
      </c>
      <c r="H1524" s="8"/>
      <c r="I1524" s="8">
        <v>1711.406436</v>
      </c>
      <c r="J1524" s="8">
        <v>1711.406436</v>
      </c>
      <c r="K1524" s="8">
        <v>1711.406436</v>
      </c>
      <c r="L1524" s="8"/>
      <c r="M1524" s="9"/>
    </row>
    <row r="1525" ht="30.9" customHeight="1" spans="1:13">
      <c r="A1525" s="9"/>
      <c r="B1525" s="9"/>
      <c r="C1525" s="9"/>
      <c r="D1525" s="10"/>
      <c r="E1525" s="10" t="s">
        <v>2343</v>
      </c>
      <c r="F1525" s="8">
        <v>190.8</v>
      </c>
      <c r="G1525" s="8">
        <v>190.8</v>
      </c>
      <c r="H1525" s="8"/>
      <c r="I1525" s="8">
        <v>190.8</v>
      </c>
      <c r="J1525" s="8">
        <v>190.8</v>
      </c>
      <c r="K1525" s="8">
        <v>190.8</v>
      </c>
      <c r="L1525" s="8"/>
      <c r="M1525" s="9"/>
    </row>
    <row r="1526" ht="22.75" customHeight="1" spans="1:13">
      <c r="A1526" s="11" t="s">
        <v>592</v>
      </c>
      <c r="B1526" s="11" t="s">
        <v>1106</v>
      </c>
      <c r="C1526" s="11" t="s">
        <v>1123</v>
      </c>
      <c r="D1526" s="12" t="s">
        <v>3095</v>
      </c>
      <c r="E1526" s="10" t="s">
        <v>2345</v>
      </c>
      <c r="F1526" s="13">
        <v>5</v>
      </c>
      <c r="G1526" s="13">
        <v>5</v>
      </c>
      <c r="H1526" s="13"/>
      <c r="I1526" s="13">
        <v>5</v>
      </c>
      <c r="J1526" s="13">
        <v>5</v>
      </c>
      <c r="K1526" s="13">
        <v>5</v>
      </c>
      <c r="L1526" s="13"/>
      <c r="M1526" s="15" t="s">
        <v>1097</v>
      </c>
    </row>
    <row r="1527" ht="22.75" customHeight="1" spans="1:13">
      <c r="A1527" s="11" t="s">
        <v>956</v>
      </c>
      <c r="B1527" s="11" t="s">
        <v>1106</v>
      </c>
      <c r="C1527" s="11" t="s">
        <v>1106</v>
      </c>
      <c r="D1527" s="12" t="s">
        <v>2344</v>
      </c>
      <c r="E1527" s="10"/>
      <c r="F1527" s="13">
        <v>185.8</v>
      </c>
      <c r="G1527" s="13">
        <v>185.8</v>
      </c>
      <c r="H1527" s="13"/>
      <c r="I1527" s="13">
        <v>185.8</v>
      </c>
      <c r="J1527" s="13">
        <v>185.8</v>
      </c>
      <c r="K1527" s="13">
        <v>185.8</v>
      </c>
      <c r="L1527" s="13"/>
      <c r="M1527" s="16"/>
    </row>
    <row r="1528" ht="30.9" customHeight="1" spans="1:13">
      <c r="A1528" s="9"/>
      <c r="B1528" s="9"/>
      <c r="C1528" s="9"/>
      <c r="D1528" s="10"/>
      <c r="E1528" s="10" t="s">
        <v>2346</v>
      </c>
      <c r="F1528" s="8">
        <v>630</v>
      </c>
      <c r="G1528" s="8">
        <v>630</v>
      </c>
      <c r="H1528" s="8"/>
      <c r="I1528" s="8">
        <v>630</v>
      </c>
      <c r="J1528" s="8">
        <v>630</v>
      </c>
      <c r="K1528" s="8">
        <v>630</v>
      </c>
      <c r="L1528" s="8"/>
      <c r="M1528" s="9"/>
    </row>
    <row r="1529" ht="22.75" customHeight="1" spans="1:13">
      <c r="A1529" s="11" t="s">
        <v>956</v>
      </c>
      <c r="B1529" s="11" t="s">
        <v>1106</v>
      </c>
      <c r="C1529" s="11" t="s">
        <v>1106</v>
      </c>
      <c r="D1529" s="12" t="s">
        <v>2344</v>
      </c>
      <c r="E1529" s="10" t="s">
        <v>2370</v>
      </c>
      <c r="F1529" s="13">
        <v>6</v>
      </c>
      <c r="G1529" s="13">
        <v>6</v>
      </c>
      <c r="H1529" s="13"/>
      <c r="I1529" s="13">
        <v>6</v>
      </c>
      <c r="J1529" s="13">
        <v>6</v>
      </c>
      <c r="K1529" s="13">
        <v>6</v>
      </c>
      <c r="L1529" s="13"/>
      <c r="M1529" s="14" t="s">
        <v>3119</v>
      </c>
    </row>
    <row r="1530" ht="22.75" customHeight="1" spans="1:13">
      <c r="A1530" s="11" t="s">
        <v>956</v>
      </c>
      <c r="B1530" s="11" t="s">
        <v>1121</v>
      </c>
      <c r="C1530" s="11" t="s">
        <v>1106</v>
      </c>
      <c r="D1530" s="12" t="s">
        <v>2659</v>
      </c>
      <c r="E1530" s="10" t="s">
        <v>2664</v>
      </c>
      <c r="F1530" s="13">
        <v>624</v>
      </c>
      <c r="G1530" s="13">
        <v>624</v>
      </c>
      <c r="H1530" s="13"/>
      <c r="I1530" s="13">
        <v>624</v>
      </c>
      <c r="J1530" s="13">
        <v>624</v>
      </c>
      <c r="K1530" s="13">
        <v>624</v>
      </c>
      <c r="L1530" s="13"/>
      <c r="M1530" s="14" t="s">
        <v>2665</v>
      </c>
    </row>
    <row r="1531" ht="22.75" customHeight="1" spans="1:13">
      <c r="A1531" s="9"/>
      <c r="B1531" s="9"/>
      <c r="C1531" s="9"/>
      <c r="D1531" s="10" t="s">
        <v>3130</v>
      </c>
      <c r="E1531" s="10" t="s">
        <v>3131</v>
      </c>
      <c r="F1531" s="8">
        <v>2085.96506</v>
      </c>
      <c r="G1531" s="8">
        <v>2085.96506</v>
      </c>
      <c r="H1531" s="8"/>
      <c r="I1531" s="8">
        <v>2085.96506</v>
      </c>
      <c r="J1531" s="8">
        <v>2085.96506</v>
      </c>
      <c r="K1531" s="8">
        <v>2085.96506</v>
      </c>
      <c r="L1531" s="8">
        <v>0</v>
      </c>
      <c r="M1531" s="9"/>
    </row>
    <row r="1532" ht="30.9" customHeight="1" spans="1:13">
      <c r="A1532" s="9"/>
      <c r="B1532" s="9"/>
      <c r="C1532" s="9"/>
      <c r="D1532" s="10"/>
      <c r="E1532" s="10" t="s">
        <v>2342</v>
      </c>
      <c r="F1532" s="8">
        <v>1600.76506</v>
      </c>
      <c r="G1532" s="8">
        <v>1600.76506</v>
      </c>
      <c r="H1532" s="8"/>
      <c r="I1532" s="8">
        <v>1600.76506</v>
      </c>
      <c r="J1532" s="8">
        <v>1600.76506</v>
      </c>
      <c r="K1532" s="8">
        <v>1600.76506</v>
      </c>
      <c r="L1532" s="8"/>
      <c r="M1532" s="9"/>
    </row>
    <row r="1533" ht="30.9" customHeight="1" spans="1:13">
      <c r="A1533" s="9"/>
      <c r="B1533" s="9"/>
      <c r="C1533" s="9"/>
      <c r="D1533" s="10"/>
      <c r="E1533" s="10" t="s">
        <v>2343</v>
      </c>
      <c r="F1533" s="8">
        <v>178.2</v>
      </c>
      <c r="G1533" s="8">
        <v>178.2</v>
      </c>
      <c r="H1533" s="8"/>
      <c r="I1533" s="8">
        <v>178.2</v>
      </c>
      <c r="J1533" s="8">
        <v>178.2</v>
      </c>
      <c r="K1533" s="8">
        <v>178.2</v>
      </c>
      <c r="L1533" s="8"/>
      <c r="M1533" s="9"/>
    </row>
    <row r="1534" ht="22.75" customHeight="1" spans="1:13">
      <c r="A1534" s="11" t="s">
        <v>592</v>
      </c>
      <c r="B1534" s="11" t="s">
        <v>1106</v>
      </c>
      <c r="C1534" s="11" t="s">
        <v>1123</v>
      </c>
      <c r="D1534" s="12" t="s">
        <v>3095</v>
      </c>
      <c r="E1534" s="10" t="s">
        <v>2345</v>
      </c>
      <c r="F1534" s="13">
        <v>5</v>
      </c>
      <c r="G1534" s="13">
        <v>5</v>
      </c>
      <c r="H1534" s="13"/>
      <c r="I1534" s="13">
        <v>5</v>
      </c>
      <c r="J1534" s="13">
        <v>5</v>
      </c>
      <c r="K1534" s="13">
        <v>5</v>
      </c>
      <c r="L1534" s="13"/>
      <c r="M1534" s="15" t="s">
        <v>1097</v>
      </c>
    </row>
    <row r="1535" ht="22.75" customHeight="1" spans="1:13">
      <c r="A1535" s="11" t="s">
        <v>956</v>
      </c>
      <c r="B1535" s="11" t="s">
        <v>1106</v>
      </c>
      <c r="C1535" s="11" t="s">
        <v>1106</v>
      </c>
      <c r="D1535" s="12" t="s">
        <v>2344</v>
      </c>
      <c r="E1535" s="10"/>
      <c r="F1535" s="13">
        <v>173.2</v>
      </c>
      <c r="G1535" s="13">
        <v>173.2</v>
      </c>
      <c r="H1535" s="13"/>
      <c r="I1535" s="13">
        <v>173.2</v>
      </c>
      <c r="J1535" s="13">
        <v>173.2</v>
      </c>
      <c r="K1535" s="13">
        <v>173.2</v>
      </c>
      <c r="L1535" s="13"/>
      <c r="M1535" s="16"/>
    </row>
    <row r="1536" ht="30.9" customHeight="1" spans="1:13">
      <c r="A1536" s="9"/>
      <c r="B1536" s="9"/>
      <c r="C1536" s="9"/>
      <c r="D1536" s="10"/>
      <c r="E1536" s="10" t="s">
        <v>2346</v>
      </c>
      <c r="F1536" s="8">
        <v>292</v>
      </c>
      <c r="G1536" s="8">
        <v>292</v>
      </c>
      <c r="H1536" s="8"/>
      <c r="I1536" s="8">
        <v>292</v>
      </c>
      <c r="J1536" s="8">
        <v>292</v>
      </c>
      <c r="K1536" s="8">
        <v>292</v>
      </c>
      <c r="L1536" s="8"/>
      <c r="M1536" s="9"/>
    </row>
    <row r="1537" ht="22.75" customHeight="1" spans="1:13">
      <c r="A1537" s="11" t="s">
        <v>956</v>
      </c>
      <c r="B1537" s="11" t="s">
        <v>1121</v>
      </c>
      <c r="C1537" s="11" t="s">
        <v>1106</v>
      </c>
      <c r="D1537" s="12" t="s">
        <v>2659</v>
      </c>
      <c r="E1537" s="10" t="s">
        <v>2664</v>
      </c>
      <c r="F1537" s="13">
        <v>292</v>
      </c>
      <c r="G1537" s="13">
        <v>292</v>
      </c>
      <c r="H1537" s="13"/>
      <c r="I1537" s="13">
        <v>292</v>
      </c>
      <c r="J1537" s="13">
        <v>292</v>
      </c>
      <c r="K1537" s="13">
        <v>292</v>
      </c>
      <c r="L1537" s="13"/>
      <c r="M1537" s="14" t="s">
        <v>2665</v>
      </c>
    </row>
    <row r="1538" ht="30.9" customHeight="1" spans="1:13">
      <c r="A1538" s="9"/>
      <c r="B1538" s="9"/>
      <c r="C1538" s="9"/>
      <c r="D1538" s="10"/>
      <c r="E1538" s="10" t="s">
        <v>2349</v>
      </c>
      <c r="F1538" s="8">
        <v>15</v>
      </c>
      <c r="G1538" s="8">
        <v>15</v>
      </c>
      <c r="H1538" s="8"/>
      <c r="I1538" s="8">
        <v>15</v>
      </c>
      <c r="J1538" s="8">
        <v>15</v>
      </c>
      <c r="K1538" s="8">
        <v>15</v>
      </c>
      <c r="L1538" s="8"/>
      <c r="M1538" s="9"/>
    </row>
    <row r="1539" ht="22.75" customHeight="1" spans="1:13">
      <c r="A1539" s="11" t="s">
        <v>956</v>
      </c>
      <c r="B1539" s="11" t="s">
        <v>1106</v>
      </c>
      <c r="C1539" s="11" t="s">
        <v>1106</v>
      </c>
      <c r="D1539" s="12" t="s">
        <v>2344</v>
      </c>
      <c r="E1539" s="10" t="s">
        <v>3126</v>
      </c>
      <c r="F1539" s="13">
        <v>15</v>
      </c>
      <c r="G1539" s="13">
        <v>15</v>
      </c>
      <c r="H1539" s="13"/>
      <c r="I1539" s="13">
        <v>15</v>
      </c>
      <c r="J1539" s="13">
        <v>15</v>
      </c>
      <c r="K1539" s="13">
        <v>15</v>
      </c>
      <c r="L1539" s="13"/>
      <c r="M1539" s="14" t="s">
        <v>3127</v>
      </c>
    </row>
    <row r="1540" ht="22.75" customHeight="1" spans="1:13">
      <c r="A1540" s="9"/>
      <c r="B1540" s="9"/>
      <c r="C1540" s="9"/>
      <c r="D1540" s="10" t="s">
        <v>3132</v>
      </c>
      <c r="E1540" s="10" t="s">
        <v>3133</v>
      </c>
      <c r="F1540" s="8">
        <v>3181.808484</v>
      </c>
      <c r="G1540" s="8">
        <v>3181.808484</v>
      </c>
      <c r="H1540" s="8"/>
      <c r="I1540" s="8">
        <v>3181.808484</v>
      </c>
      <c r="J1540" s="8">
        <v>3181.808484</v>
      </c>
      <c r="K1540" s="8">
        <v>3181.808484</v>
      </c>
      <c r="L1540" s="8">
        <v>0</v>
      </c>
      <c r="M1540" s="9"/>
    </row>
    <row r="1541" ht="30.9" customHeight="1" spans="1:13">
      <c r="A1541" s="9"/>
      <c r="B1541" s="9"/>
      <c r="C1541" s="9"/>
      <c r="D1541" s="10"/>
      <c r="E1541" s="10" t="s">
        <v>2342</v>
      </c>
      <c r="F1541" s="8">
        <v>2512.808484</v>
      </c>
      <c r="G1541" s="8">
        <v>2512.808484</v>
      </c>
      <c r="H1541" s="8"/>
      <c r="I1541" s="8">
        <v>2512.808484</v>
      </c>
      <c r="J1541" s="8">
        <v>2512.808484</v>
      </c>
      <c r="K1541" s="8">
        <v>2512.808484</v>
      </c>
      <c r="L1541" s="8"/>
      <c r="M1541" s="9"/>
    </row>
    <row r="1542" ht="30.9" customHeight="1" spans="1:13">
      <c r="A1542" s="9"/>
      <c r="B1542" s="9"/>
      <c r="C1542" s="9"/>
      <c r="D1542" s="10"/>
      <c r="E1542" s="10" t="s">
        <v>2343</v>
      </c>
      <c r="F1542" s="8">
        <v>279</v>
      </c>
      <c r="G1542" s="8">
        <v>279</v>
      </c>
      <c r="H1542" s="8"/>
      <c r="I1542" s="8">
        <v>279</v>
      </c>
      <c r="J1542" s="8">
        <v>279</v>
      </c>
      <c r="K1542" s="8">
        <v>279</v>
      </c>
      <c r="L1542" s="8"/>
      <c r="M1542" s="9"/>
    </row>
    <row r="1543" ht="22.75" customHeight="1" spans="1:13">
      <c r="A1543" s="11" t="s">
        <v>592</v>
      </c>
      <c r="B1543" s="11" t="s">
        <v>1106</v>
      </c>
      <c r="C1543" s="11" t="s">
        <v>1123</v>
      </c>
      <c r="D1543" s="12" t="s">
        <v>3095</v>
      </c>
      <c r="E1543" s="10" t="s">
        <v>2345</v>
      </c>
      <c r="F1543" s="13">
        <v>5</v>
      </c>
      <c r="G1543" s="13">
        <v>5</v>
      </c>
      <c r="H1543" s="13"/>
      <c r="I1543" s="13">
        <v>5</v>
      </c>
      <c r="J1543" s="13">
        <v>5</v>
      </c>
      <c r="K1543" s="13">
        <v>5</v>
      </c>
      <c r="L1543" s="13"/>
      <c r="M1543" s="15" t="s">
        <v>1097</v>
      </c>
    </row>
    <row r="1544" ht="22.75" customHeight="1" spans="1:13">
      <c r="A1544" s="11" t="s">
        <v>956</v>
      </c>
      <c r="B1544" s="11" t="s">
        <v>1106</v>
      </c>
      <c r="C1544" s="11" t="s">
        <v>1106</v>
      </c>
      <c r="D1544" s="12" t="s">
        <v>2344</v>
      </c>
      <c r="E1544" s="10"/>
      <c r="F1544" s="13">
        <v>274</v>
      </c>
      <c r="G1544" s="13">
        <v>274</v>
      </c>
      <c r="H1544" s="13"/>
      <c r="I1544" s="13">
        <v>274</v>
      </c>
      <c r="J1544" s="13">
        <v>274</v>
      </c>
      <c r="K1544" s="13">
        <v>274</v>
      </c>
      <c r="L1544" s="13"/>
      <c r="M1544" s="16"/>
    </row>
    <row r="1545" ht="30.9" customHeight="1" spans="1:13">
      <c r="A1545" s="9"/>
      <c r="B1545" s="9"/>
      <c r="C1545" s="9"/>
      <c r="D1545" s="10"/>
      <c r="E1545" s="10" t="s">
        <v>2346</v>
      </c>
      <c r="F1545" s="8">
        <v>375</v>
      </c>
      <c r="G1545" s="8">
        <v>375</v>
      </c>
      <c r="H1545" s="8"/>
      <c r="I1545" s="8">
        <v>375</v>
      </c>
      <c r="J1545" s="8">
        <v>375</v>
      </c>
      <c r="K1545" s="8">
        <v>375</v>
      </c>
      <c r="L1545" s="8"/>
      <c r="M1545" s="9"/>
    </row>
    <row r="1546" ht="22.75" customHeight="1" spans="1:13">
      <c r="A1546" s="11" t="s">
        <v>956</v>
      </c>
      <c r="B1546" s="11" t="s">
        <v>1121</v>
      </c>
      <c r="C1546" s="11" t="s">
        <v>1106</v>
      </c>
      <c r="D1546" s="12" t="s">
        <v>2659</v>
      </c>
      <c r="E1546" s="10" t="s">
        <v>2664</v>
      </c>
      <c r="F1546" s="13">
        <v>375</v>
      </c>
      <c r="G1546" s="13">
        <v>375</v>
      </c>
      <c r="H1546" s="13"/>
      <c r="I1546" s="13">
        <v>375</v>
      </c>
      <c r="J1546" s="13">
        <v>375</v>
      </c>
      <c r="K1546" s="13">
        <v>375</v>
      </c>
      <c r="L1546" s="13"/>
      <c r="M1546" s="14" t="s">
        <v>2665</v>
      </c>
    </row>
    <row r="1547" ht="30.9" customHeight="1" spans="1:13">
      <c r="A1547" s="9"/>
      <c r="B1547" s="9"/>
      <c r="C1547" s="9"/>
      <c r="D1547" s="10"/>
      <c r="E1547" s="10" t="s">
        <v>2349</v>
      </c>
      <c r="F1547" s="8">
        <v>15</v>
      </c>
      <c r="G1547" s="8">
        <v>15</v>
      </c>
      <c r="H1547" s="8"/>
      <c r="I1547" s="8">
        <v>15</v>
      </c>
      <c r="J1547" s="8">
        <v>15</v>
      </c>
      <c r="K1547" s="8">
        <v>15</v>
      </c>
      <c r="L1547" s="8"/>
      <c r="M1547" s="9"/>
    </row>
    <row r="1548" ht="22.75" customHeight="1" spans="1:13">
      <c r="A1548" s="11" t="s">
        <v>956</v>
      </c>
      <c r="B1548" s="11" t="s">
        <v>1106</v>
      </c>
      <c r="C1548" s="11" t="s">
        <v>1106</v>
      </c>
      <c r="D1548" s="12" t="s">
        <v>2344</v>
      </c>
      <c r="E1548" s="10" t="s">
        <v>3126</v>
      </c>
      <c r="F1548" s="13">
        <v>15</v>
      </c>
      <c r="G1548" s="13">
        <v>15</v>
      </c>
      <c r="H1548" s="13"/>
      <c r="I1548" s="13">
        <v>15</v>
      </c>
      <c r="J1548" s="13">
        <v>15</v>
      </c>
      <c r="K1548" s="13">
        <v>15</v>
      </c>
      <c r="L1548" s="13"/>
      <c r="M1548" s="14" t="s">
        <v>3127</v>
      </c>
    </row>
    <row r="1549" ht="22.75" customHeight="1" spans="1:13">
      <c r="A1549" s="9"/>
      <c r="B1549" s="9"/>
      <c r="C1549" s="9"/>
      <c r="D1549" s="10" t="s">
        <v>3134</v>
      </c>
      <c r="E1549" s="10" t="s">
        <v>3135</v>
      </c>
      <c r="F1549" s="8">
        <v>1789.472818</v>
      </c>
      <c r="G1549" s="8">
        <v>1789.472818</v>
      </c>
      <c r="H1549" s="8"/>
      <c r="I1549" s="8">
        <v>1789.472818</v>
      </c>
      <c r="J1549" s="8">
        <v>1789.472818</v>
      </c>
      <c r="K1549" s="8">
        <v>1789.472818</v>
      </c>
      <c r="L1549" s="8">
        <v>0</v>
      </c>
      <c r="M1549" s="9"/>
    </row>
    <row r="1550" ht="30.9" customHeight="1" spans="1:13">
      <c r="A1550" s="9"/>
      <c r="B1550" s="9"/>
      <c r="C1550" s="9"/>
      <c r="D1550" s="10"/>
      <c r="E1550" s="10" t="s">
        <v>2342</v>
      </c>
      <c r="F1550" s="8">
        <v>1289.072818</v>
      </c>
      <c r="G1550" s="8">
        <v>1289.072818</v>
      </c>
      <c r="H1550" s="8"/>
      <c r="I1550" s="8">
        <v>1289.072818</v>
      </c>
      <c r="J1550" s="8">
        <v>1289.072818</v>
      </c>
      <c r="K1550" s="8">
        <v>1289.072818</v>
      </c>
      <c r="L1550" s="8"/>
      <c r="M1550" s="9"/>
    </row>
    <row r="1551" ht="30.9" customHeight="1" spans="1:13">
      <c r="A1551" s="9"/>
      <c r="B1551" s="9"/>
      <c r="C1551" s="9"/>
      <c r="D1551" s="10"/>
      <c r="E1551" s="10" t="s">
        <v>2343</v>
      </c>
      <c r="F1551" s="8">
        <v>167.4</v>
      </c>
      <c r="G1551" s="8">
        <v>167.4</v>
      </c>
      <c r="H1551" s="8"/>
      <c r="I1551" s="8">
        <v>167.4</v>
      </c>
      <c r="J1551" s="8">
        <v>167.4</v>
      </c>
      <c r="K1551" s="8">
        <v>167.4</v>
      </c>
      <c r="L1551" s="8"/>
      <c r="M1551" s="9"/>
    </row>
    <row r="1552" ht="22.75" customHeight="1" spans="1:13">
      <c r="A1552" s="11" t="s">
        <v>592</v>
      </c>
      <c r="B1552" s="11" t="s">
        <v>1106</v>
      </c>
      <c r="C1552" s="11" t="s">
        <v>1123</v>
      </c>
      <c r="D1552" s="12" t="s">
        <v>3095</v>
      </c>
      <c r="E1552" s="10" t="s">
        <v>2345</v>
      </c>
      <c r="F1552" s="13">
        <v>5</v>
      </c>
      <c r="G1552" s="13">
        <v>5</v>
      </c>
      <c r="H1552" s="13"/>
      <c r="I1552" s="13">
        <v>5</v>
      </c>
      <c r="J1552" s="13">
        <v>5</v>
      </c>
      <c r="K1552" s="13">
        <v>5</v>
      </c>
      <c r="L1552" s="13"/>
      <c r="M1552" s="15" t="s">
        <v>1097</v>
      </c>
    </row>
    <row r="1553" ht="22.75" customHeight="1" spans="1:13">
      <c r="A1553" s="11" t="s">
        <v>956</v>
      </c>
      <c r="B1553" s="11" t="s">
        <v>1106</v>
      </c>
      <c r="C1553" s="11" t="s">
        <v>1106</v>
      </c>
      <c r="D1553" s="12" t="s">
        <v>2344</v>
      </c>
      <c r="E1553" s="10"/>
      <c r="F1553" s="13">
        <v>162.4</v>
      </c>
      <c r="G1553" s="13">
        <v>162.4</v>
      </c>
      <c r="H1553" s="13"/>
      <c r="I1553" s="13">
        <v>162.4</v>
      </c>
      <c r="J1553" s="13">
        <v>162.4</v>
      </c>
      <c r="K1553" s="13">
        <v>162.4</v>
      </c>
      <c r="L1553" s="13"/>
      <c r="M1553" s="16"/>
    </row>
    <row r="1554" ht="30.9" customHeight="1" spans="1:13">
      <c r="A1554" s="9"/>
      <c r="B1554" s="9"/>
      <c r="C1554" s="9"/>
      <c r="D1554" s="10"/>
      <c r="E1554" s="10" t="s">
        <v>2346</v>
      </c>
      <c r="F1554" s="8">
        <v>333</v>
      </c>
      <c r="G1554" s="8">
        <v>333</v>
      </c>
      <c r="H1554" s="8"/>
      <c r="I1554" s="8">
        <v>333</v>
      </c>
      <c r="J1554" s="8">
        <v>333</v>
      </c>
      <c r="K1554" s="8">
        <v>333</v>
      </c>
      <c r="L1554" s="8"/>
      <c r="M1554" s="9"/>
    </row>
    <row r="1555" ht="22.75" customHeight="1" spans="1:13">
      <c r="A1555" s="11" t="s">
        <v>956</v>
      </c>
      <c r="B1555" s="11" t="s">
        <v>1121</v>
      </c>
      <c r="C1555" s="11" t="s">
        <v>1106</v>
      </c>
      <c r="D1555" s="12" t="s">
        <v>2659</v>
      </c>
      <c r="E1555" s="10" t="s">
        <v>2664</v>
      </c>
      <c r="F1555" s="13">
        <v>333</v>
      </c>
      <c r="G1555" s="13">
        <v>333</v>
      </c>
      <c r="H1555" s="13"/>
      <c r="I1555" s="13">
        <v>333</v>
      </c>
      <c r="J1555" s="13">
        <v>333</v>
      </c>
      <c r="K1555" s="13">
        <v>333</v>
      </c>
      <c r="L1555" s="13"/>
      <c r="M1555" s="14" t="s">
        <v>2665</v>
      </c>
    </row>
    <row r="1556" ht="22.75" customHeight="1" spans="1:13">
      <c r="A1556" s="9"/>
      <c r="B1556" s="9"/>
      <c r="C1556" s="9"/>
      <c r="D1556" s="10" t="s">
        <v>3136</v>
      </c>
      <c r="E1556" s="10" t="s">
        <v>3137</v>
      </c>
      <c r="F1556" s="8">
        <v>1508.805766</v>
      </c>
      <c r="G1556" s="8">
        <v>1508.805766</v>
      </c>
      <c r="H1556" s="8"/>
      <c r="I1556" s="8">
        <v>1508.805766</v>
      </c>
      <c r="J1556" s="8">
        <v>1508.805766</v>
      </c>
      <c r="K1556" s="8">
        <v>1508.805766</v>
      </c>
      <c r="L1556" s="8">
        <v>0</v>
      </c>
      <c r="M1556" s="9"/>
    </row>
    <row r="1557" ht="30.9" customHeight="1" spans="1:13">
      <c r="A1557" s="9"/>
      <c r="B1557" s="9"/>
      <c r="C1557" s="9"/>
      <c r="D1557" s="10"/>
      <c r="E1557" s="10" t="s">
        <v>2342</v>
      </c>
      <c r="F1557" s="8">
        <v>1116.605766</v>
      </c>
      <c r="G1557" s="8">
        <v>1116.605766</v>
      </c>
      <c r="H1557" s="8"/>
      <c r="I1557" s="8">
        <v>1116.605766</v>
      </c>
      <c r="J1557" s="8">
        <v>1116.605766</v>
      </c>
      <c r="K1557" s="8">
        <v>1116.605766</v>
      </c>
      <c r="L1557" s="8"/>
      <c r="M1557" s="9"/>
    </row>
    <row r="1558" ht="30.9" customHeight="1" spans="1:13">
      <c r="A1558" s="9"/>
      <c r="B1558" s="9"/>
      <c r="C1558" s="9"/>
      <c r="D1558" s="10"/>
      <c r="E1558" s="10" t="s">
        <v>2343</v>
      </c>
      <c r="F1558" s="8">
        <v>142.2</v>
      </c>
      <c r="G1558" s="8">
        <v>142.2</v>
      </c>
      <c r="H1558" s="8"/>
      <c r="I1558" s="8">
        <v>142.2</v>
      </c>
      <c r="J1558" s="8">
        <v>142.2</v>
      </c>
      <c r="K1558" s="8">
        <v>142.2</v>
      </c>
      <c r="L1558" s="8"/>
      <c r="M1558" s="9"/>
    </row>
    <row r="1559" ht="22.75" customHeight="1" spans="1:13">
      <c r="A1559" s="11" t="s">
        <v>592</v>
      </c>
      <c r="B1559" s="11" t="s">
        <v>1106</v>
      </c>
      <c r="C1559" s="11" t="s">
        <v>1123</v>
      </c>
      <c r="D1559" s="12" t="s">
        <v>3095</v>
      </c>
      <c r="E1559" s="10" t="s">
        <v>2345</v>
      </c>
      <c r="F1559" s="13">
        <v>5</v>
      </c>
      <c r="G1559" s="13">
        <v>5</v>
      </c>
      <c r="H1559" s="13"/>
      <c r="I1559" s="13">
        <v>5</v>
      </c>
      <c r="J1559" s="13">
        <v>5</v>
      </c>
      <c r="K1559" s="13">
        <v>5</v>
      </c>
      <c r="L1559" s="13"/>
      <c r="M1559" s="15" t="s">
        <v>1097</v>
      </c>
    </row>
    <row r="1560" ht="22.75" customHeight="1" spans="1:13">
      <c r="A1560" s="11" t="s">
        <v>956</v>
      </c>
      <c r="B1560" s="11" t="s">
        <v>1106</v>
      </c>
      <c r="C1560" s="11" t="s">
        <v>1106</v>
      </c>
      <c r="D1560" s="12" t="s">
        <v>2344</v>
      </c>
      <c r="E1560" s="10"/>
      <c r="F1560" s="13">
        <v>137.2</v>
      </c>
      <c r="G1560" s="13">
        <v>137.2</v>
      </c>
      <c r="H1560" s="13"/>
      <c r="I1560" s="13">
        <v>137.2</v>
      </c>
      <c r="J1560" s="13">
        <v>137.2</v>
      </c>
      <c r="K1560" s="13">
        <v>137.2</v>
      </c>
      <c r="L1560" s="13"/>
      <c r="M1560" s="16"/>
    </row>
    <row r="1561" ht="30.9" customHeight="1" spans="1:13">
      <c r="A1561" s="9"/>
      <c r="B1561" s="9"/>
      <c r="C1561" s="9"/>
      <c r="D1561" s="10"/>
      <c r="E1561" s="10" t="s">
        <v>2346</v>
      </c>
      <c r="F1561" s="8">
        <v>250</v>
      </c>
      <c r="G1561" s="8">
        <v>250</v>
      </c>
      <c r="H1561" s="8"/>
      <c r="I1561" s="8">
        <v>250</v>
      </c>
      <c r="J1561" s="8">
        <v>250</v>
      </c>
      <c r="K1561" s="8">
        <v>250</v>
      </c>
      <c r="L1561" s="8"/>
      <c r="M1561" s="9"/>
    </row>
    <row r="1562" ht="22.75" customHeight="1" spans="1:13">
      <c r="A1562" s="11" t="s">
        <v>956</v>
      </c>
      <c r="B1562" s="11" t="s">
        <v>1121</v>
      </c>
      <c r="C1562" s="11" t="s">
        <v>1106</v>
      </c>
      <c r="D1562" s="12" t="s">
        <v>2659</v>
      </c>
      <c r="E1562" s="10" t="s">
        <v>2664</v>
      </c>
      <c r="F1562" s="13">
        <v>250</v>
      </c>
      <c r="G1562" s="13">
        <v>250</v>
      </c>
      <c r="H1562" s="13"/>
      <c r="I1562" s="13">
        <v>250</v>
      </c>
      <c r="J1562" s="13">
        <v>250</v>
      </c>
      <c r="K1562" s="13">
        <v>250</v>
      </c>
      <c r="L1562" s="13"/>
      <c r="M1562" s="14" t="s">
        <v>2665</v>
      </c>
    </row>
    <row r="1563" ht="22.75" customHeight="1" spans="1:13">
      <c r="A1563" s="9"/>
      <c r="B1563" s="9"/>
      <c r="C1563" s="9"/>
      <c r="D1563" s="10" t="s">
        <v>3138</v>
      </c>
      <c r="E1563" s="10" t="s">
        <v>3139</v>
      </c>
      <c r="F1563" s="8">
        <v>1630.317856</v>
      </c>
      <c r="G1563" s="8">
        <v>1630.317856</v>
      </c>
      <c r="H1563" s="8"/>
      <c r="I1563" s="8">
        <v>1630.317856</v>
      </c>
      <c r="J1563" s="8">
        <v>1630.317856</v>
      </c>
      <c r="K1563" s="8">
        <v>1630.317856</v>
      </c>
      <c r="L1563" s="8">
        <v>0</v>
      </c>
      <c r="M1563" s="9"/>
    </row>
    <row r="1564" ht="30.9" customHeight="1" spans="1:13">
      <c r="A1564" s="9"/>
      <c r="B1564" s="9"/>
      <c r="C1564" s="9"/>
      <c r="D1564" s="10"/>
      <c r="E1564" s="10" t="s">
        <v>2342</v>
      </c>
      <c r="F1564" s="8">
        <v>1000.717856</v>
      </c>
      <c r="G1564" s="8">
        <v>1000.717856</v>
      </c>
      <c r="H1564" s="8"/>
      <c r="I1564" s="8">
        <v>1000.717856</v>
      </c>
      <c r="J1564" s="8">
        <v>1000.717856</v>
      </c>
      <c r="K1564" s="8">
        <v>1000.717856</v>
      </c>
      <c r="L1564" s="8"/>
      <c r="M1564" s="9"/>
    </row>
    <row r="1565" ht="30.9" customHeight="1" spans="1:13">
      <c r="A1565" s="9"/>
      <c r="B1565" s="9"/>
      <c r="C1565" s="9"/>
      <c r="D1565" s="10"/>
      <c r="E1565" s="10" t="s">
        <v>2343</v>
      </c>
      <c r="F1565" s="8">
        <v>129.6</v>
      </c>
      <c r="G1565" s="8">
        <v>129.6</v>
      </c>
      <c r="H1565" s="8"/>
      <c r="I1565" s="8">
        <v>129.6</v>
      </c>
      <c r="J1565" s="8">
        <v>129.6</v>
      </c>
      <c r="K1565" s="8">
        <v>129.6</v>
      </c>
      <c r="L1565" s="8"/>
      <c r="M1565" s="9"/>
    </row>
    <row r="1566" ht="22.75" customHeight="1" spans="1:13">
      <c r="A1566" s="11" t="s">
        <v>592</v>
      </c>
      <c r="B1566" s="11" t="s">
        <v>1106</v>
      </c>
      <c r="C1566" s="11" t="s">
        <v>1123</v>
      </c>
      <c r="D1566" s="12" t="s">
        <v>3095</v>
      </c>
      <c r="E1566" s="10" t="s">
        <v>2345</v>
      </c>
      <c r="F1566" s="13">
        <v>5</v>
      </c>
      <c r="G1566" s="13">
        <v>5</v>
      </c>
      <c r="H1566" s="13"/>
      <c r="I1566" s="13">
        <v>5</v>
      </c>
      <c r="J1566" s="13">
        <v>5</v>
      </c>
      <c r="K1566" s="13">
        <v>5</v>
      </c>
      <c r="L1566" s="13"/>
      <c r="M1566" s="15" t="s">
        <v>1097</v>
      </c>
    </row>
    <row r="1567" ht="22.75" customHeight="1" spans="1:13">
      <c r="A1567" s="11" t="s">
        <v>956</v>
      </c>
      <c r="B1567" s="11" t="s">
        <v>1106</v>
      </c>
      <c r="C1567" s="11" t="s">
        <v>1106</v>
      </c>
      <c r="D1567" s="12" t="s">
        <v>2344</v>
      </c>
      <c r="E1567" s="10"/>
      <c r="F1567" s="13">
        <v>124.6</v>
      </c>
      <c r="G1567" s="13">
        <v>124.6</v>
      </c>
      <c r="H1567" s="13"/>
      <c r="I1567" s="13">
        <v>124.6</v>
      </c>
      <c r="J1567" s="13">
        <v>124.6</v>
      </c>
      <c r="K1567" s="13">
        <v>124.6</v>
      </c>
      <c r="L1567" s="13"/>
      <c r="M1567" s="16"/>
    </row>
    <row r="1568" ht="30.9" customHeight="1" spans="1:13">
      <c r="A1568" s="9"/>
      <c r="B1568" s="9"/>
      <c r="C1568" s="9"/>
      <c r="D1568" s="10"/>
      <c r="E1568" s="10" t="s">
        <v>2346</v>
      </c>
      <c r="F1568" s="8">
        <v>500</v>
      </c>
      <c r="G1568" s="8">
        <v>500</v>
      </c>
      <c r="H1568" s="8"/>
      <c r="I1568" s="8">
        <v>500</v>
      </c>
      <c r="J1568" s="8">
        <v>500</v>
      </c>
      <c r="K1568" s="8">
        <v>500</v>
      </c>
      <c r="L1568" s="8"/>
      <c r="M1568" s="9"/>
    </row>
    <row r="1569" ht="22.75" customHeight="1" spans="1:13">
      <c r="A1569" s="11" t="s">
        <v>956</v>
      </c>
      <c r="B1569" s="11" t="s">
        <v>1121</v>
      </c>
      <c r="C1569" s="11" t="s">
        <v>1106</v>
      </c>
      <c r="D1569" s="12" t="s">
        <v>2659</v>
      </c>
      <c r="E1569" s="10" t="s">
        <v>2664</v>
      </c>
      <c r="F1569" s="13">
        <v>500</v>
      </c>
      <c r="G1569" s="13">
        <v>500</v>
      </c>
      <c r="H1569" s="13"/>
      <c r="I1569" s="13">
        <v>500</v>
      </c>
      <c r="J1569" s="13">
        <v>500</v>
      </c>
      <c r="K1569" s="13">
        <v>500</v>
      </c>
      <c r="L1569" s="13"/>
      <c r="M1569" s="14" t="s">
        <v>2665</v>
      </c>
    </row>
    <row r="1570" ht="22.75" customHeight="1" spans="1:13">
      <c r="A1570" s="9"/>
      <c r="B1570" s="9"/>
      <c r="C1570" s="9"/>
      <c r="D1570" s="10" t="s">
        <v>1824</v>
      </c>
      <c r="E1570" s="10" t="s">
        <v>3140</v>
      </c>
      <c r="F1570" s="8">
        <v>159015.068677</v>
      </c>
      <c r="G1570" s="8">
        <v>115413.068677</v>
      </c>
      <c r="H1570" s="8">
        <v>43602</v>
      </c>
      <c r="I1570" s="8">
        <v>159015.068677</v>
      </c>
      <c r="J1570" s="8">
        <v>159015.068677</v>
      </c>
      <c r="K1570" s="8">
        <v>142728.72</v>
      </c>
      <c r="L1570" s="8">
        <v>16286.348677</v>
      </c>
      <c r="M1570" s="9"/>
    </row>
    <row r="1571" ht="22.75" customHeight="1" spans="1:13">
      <c r="A1571" s="9"/>
      <c r="B1571" s="9"/>
      <c r="C1571" s="9"/>
      <c r="D1571" s="10" t="s">
        <v>3141</v>
      </c>
      <c r="E1571" s="10" t="s">
        <v>3142</v>
      </c>
      <c r="F1571" s="8">
        <v>680</v>
      </c>
      <c r="G1571" s="8">
        <v>680</v>
      </c>
      <c r="H1571" s="8"/>
      <c r="I1571" s="8">
        <v>680</v>
      </c>
      <c r="J1571" s="8">
        <v>680</v>
      </c>
      <c r="K1571" s="8">
        <v>680</v>
      </c>
      <c r="L1571" s="8">
        <v>0</v>
      </c>
      <c r="M1571" s="9"/>
    </row>
    <row r="1572" ht="30.9" customHeight="1" spans="1:13">
      <c r="A1572" s="9"/>
      <c r="B1572" s="9"/>
      <c r="C1572" s="9"/>
      <c r="D1572" s="10"/>
      <c r="E1572" s="10" t="s">
        <v>2346</v>
      </c>
      <c r="F1572" s="8">
        <v>420</v>
      </c>
      <c r="G1572" s="8">
        <v>420</v>
      </c>
      <c r="H1572" s="8"/>
      <c r="I1572" s="8">
        <v>420</v>
      </c>
      <c r="J1572" s="8">
        <v>420</v>
      </c>
      <c r="K1572" s="8">
        <v>420</v>
      </c>
      <c r="L1572" s="8"/>
      <c r="M1572" s="9"/>
    </row>
    <row r="1573" ht="36" customHeight="1" spans="1:13">
      <c r="A1573" s="11" t="s">
        <v>592</v>
      </c>
      <c r="B1573" s="11" t="s">
        <v>2321</v>
      </c>
      <c r="C1573" s="11" t="s">
        <v>1123</v>
      </c>
      <c r="D1573" s="12" t="s">
        <v>3143</v>
      </c>
      <c r="E1573" s="10" t="s">
        <v>3144</v>
      </c>
      <c r="F1573" s="13">
        <v>420</v>
      </c>
      <c r="G1573" s="13">
        <v>420</v>
      </c>
      <c r="H1573" s="13"/>
      <c r="I1573" s="13">
        <v>420</v>
      </c>
      <c r="J1573" s="13">
        <v>420</v>
      </c>
      <c r="K1573" s="13">
        <v>420</v>
      </c>
      <c r="L1573" s="13"/>
      <c r="M1573" s="14" t="s">
        <v>3145</v>
      </c>
    </row>
    <row r="1574" ht="30.9" customHeight="1" spans="1:13">
      <c r="A1574" s="9"/>
      <c r="B1574" s="9"/>
      <c r="C1574" s="9"/>
      <c r="D1574" s="10"/>
      <c r="E1574" s="10" t="s">
        <v>2349</v>
      </c>
      <c r="F1574" s="8">
        <v>260</v>
      </c>
      <c r="G1574" s="8">
        <v>260</v>
      </c>
      <c r="H1574" s="8"/>
      <c r="I1574" s="8">
        <v>260</v>
      </c>
      <c r="J1574" s="8">
        <v>260</v>
      </c>
      <c r="K1574" s="8">
        <v>260</v>
      </c>
      <c r="L1574" s="8"/>
      <c r="M1574" s="9"/>
    </row>
    <row r="1575" ht="40" customHeight="1" spans="1:13">
      <c r="A1575" s="11" t="s">
        <v>708</v>
      </c>
      <c r="B1575" s="11" t="s">
        <v>1112</v>
      </c>
      <c r="C1575" s="11" t="s">
        <v>1112</v>
      </c>
      <c r="D1575" s="12" t="s">
        <v>1577</v>
      </c>
      <c r="E1575" s="10" t="s">
        <v>3146</v>
      </c>
      <c r="F1575" s="13">
        <v>250</v>
      </c>
      <c r="G1575" s="13">
        <v>250</v>
      </c>
      <c r="H1575" s="13"/>
      <c r="I1575" s="13">
        <v>250</v>
      </c>
      <c r="J1575" s="13">
        <v>250</v>
      </c>
      <c r="K1575" s="13">
        <v>250</v>
      </c>
      <c r="L1575" s="13"/>
      <c r="M1575" s="14" t="s">
        <v>3147</v>
      </c>
    </row>
    <row r="1576" ht="30" customHeight="1" spans="1:13">
      <c r="A1576" s="11" t="s">
        <v>795</v>
      </c>
      <c r="B1576" s="11" t="s">
        <v>1112</v>
      </c>
      <c r="C1576" s="11" t="s">
        <v>1112</v>
      </c>
      <c r="D1576" s="12" t="s">
        <v>3148</v>
      </c>
      <c r="E1576" s="10" t="s">
        <v>3149</v>
      </c>
      <c r="F1576" s="13">
        <v>10</v>
      </c>
      <c r="G1576" s="13">
        <v>10</v>
      </c>
      <c r="H1576" s="13"/>
      <c r="I1576" s="13">
        <v>10</v>
      </c>
      <c r="J1576" s="13">
        <v>10</v>
      </c>
      <c r="K1576" s="13">
        <v>10</v>
      </c>
      <c r="L1576" s="13"/>
      <c r="M1576" s="14" t="s">
        <v>3150</v>
      </c>
    </row>
    <row r="1577" ht="22.75" customHeight="1" spans="1:13">
      <c r="A1577" s="9"/>
      <c r="B1577" s="9"/>
      <c r="C1577" s="9"/>
      <c r="D1577" s="10" t="s">
        <v>3151</v>
      </c>
      <c r="E1577" s="10" t="s">
        <v>3152</v>
      </c>
      <c r="F1577" s="8">
        <v>11965</v>
      </c>
      <c r="G1577" s="8">
        <v>11965</v>
      </c>
      <c r="H1577" s="8"/>
      <c r="I1577" s="8">
        <v>11965</v>
      </c>
      <c r="J1577" s="8">
        <v>11965</v>
      </c>
      <c r="K1577" s="8">
        <v>11965</v>
      </c>
      <c r="L1577" s="8">
        <v>0</v>
      </c>
      <c r="M1577" s="9"/>
    </row>
    <row r="1578" ht="30.9" customHeight="1" spans="1:13">
      <c r="A1578" s="9"/>
      <c r="B1578" s="9"/>
      <c r="C1578" s="9"/>
      <c r="D1578" s="10"/>
      <c r="E1578" s="10" t="s">
        <v>2346</v>
      </c>
      <c r="F1578" s="8">
        <v>10600</v>
      </c>
      <c r="G1578" s="8">
        <v>10600</v>
      </c>
      <c r="H1578" s="8"/>
      <c r="I1578" s="8">
        <v>10600</v>
      </c>
      <c r="J1578" s="8">
        <v>10600</v>
      </c>
      <c r="K1578" s="8">
        <v>10600</v>
      </c>
      <c r="L1578" s="8"/>
      <c r="M1578" s="9"/>
    </row>
    <row r="1579" ht="53" customHeight="1" spans="1:13">
      <c r="A1579" s="11" t="s">
        <v>956</v>
      </c>
      <c r="B1579" s="11" t="s">
        <v>1112</v>
      </c>
      <c r="C1579" s="11" t="s">
        <v>1112</v>
      </c>
      <c r="D1579" s="12" t="s">
        <v>1342</v>
      </c>
      <c r="E1579" s="10" t="s">
        <v>3153</v>
      </c>
      <c r="F1579" s="13">
        <v>10600</v>
      </c>
      <c r="G1579" s="13">
        <v>10600</v>
      </c>
      <c r="H1579" s="13"/>
      <c r="I1579" s="13">
        <v>10600</v>
      </c>
      <c r="J1579" s="13">
        <v>10600</v>
      </c>
      <c r="K1579" s="13">
        <v>10600</v>
      </c>
      <c r="L1579" s="13"/>
      <c r="M1579" s="14" t="s">
        <v>3154</v>
      </c>
    </row>
    <row r="1580" ht="30.9" customHeight="1" spans="1:13">
      <c r="A1580" s="9"/>
      <c r="B1580" s="9"/>
      <c r="C1580" s="9"/>
      <c r="D1580" s="10"/>
      <c r="E1580" s="10" t="s">
        <v>2349</v>
      </c>
      <c r="F1580" s="8">
        <v>1365</v>
      </c>
      <c r="G1580" s="8">
        <v>1365</v>
      </c>
      <c r="H1580" s="8"/>
      <c r="I1580" s="8">
        <v>1365</v>
      </c>
      <c r="J1580" s="8">
        <v>1365</v>
      </c>
      <c r="K1580" s="8">
        <v>1365</v>
      </c>
      <c r="L1580" s="8"/>
      <c r="M1580" s="9"/>
    </row>
    <row r="1581" ht="32" customHeight="1" spans="1:13">
      <c r="A1581" s="11" t="s">
        <v>978</v>
      </c>
      <c r="B1581" s="11" t="s">
        <v>1132</v>
      </c>
      <c r="C1581" s="11" t="s">
        <v>1121</v>
      </c>
      <c r="D1581" s="12" t="s">
        <v>3155</v>
      </c>
      <c r="E1581" s="10" t="s">
        <v>3156</v>
      </c>
      <c r="F1581" s="13">
        <v>1365</v>
      </c>
      <c r="G1581" s="13">
        <v>1365</v>
      </c>
      <c r="H1581" s="13"/>
      <c r="I1581" s="13">
        <v>1365</v>
      </c>
      <c r="J1581" s="13">
        <v>1365</v>
      </c>
      <c r="K1581" s="13">
        <v>1365</v>
      </c>
      <c r="L1581" s="13"/>
      <c r="M1581" s="14" t="s">
        <v>3157</v>
      </c>
    </row>
    <row r="1582" ht="22.75" customHeight="1" spans="1:13">
      <c r="A1582" s="9"/>
      <c r="B1582" s="9"/>
      <c r="C1582" s="9"/>
      <c r="D1582" s="10" t="s">
        <v>3158</v>
      </c>
      <c r="E1582" s="10" t="s">
        <v>3159</v>
      </c>
      <c r="F1582" s="8">
        <v>2999</v>
      </c>
      <c r="G1582" s="8">
        <v>1753</v>
      </c>
      <c r="H1582" s="8">
        <v>1246</v>
      </c>
      <c r="I1582" s="8">
        <v>2999</v>
      </c>
      <c r="J1582" s="8">
        <v>2999</v>
      </c>
      <c r="K1582" s="8">
        <v>2999</v>
      </c>
      <c r="L1582" s="8">
        <v>0</v>
      </c>
      <c r="M1582" s="9"/>
    </row>
    <row r="1583" ht="30.9" customHeight="1" spans="1:13">
      <c r="A1583" s="9"/>
      <c r="B1583" s="9"/>
      <c r="C1583" s="9"/>
      <c r="D1583" s="10"/>
      <c r="E1583" s="10" t="s">
        <v>2349</v>
      </c>
      <c r="F1583" s="8">
        <v>2999</v>
      </c>
      <c r="G1583" s="8">
        <v>1753</v>
      </c>
      <c r="H1583" s="8">
        <v>1246</v>
      </c>
      <c r="I1583" s="8">
        <v>2999</v>
      </c>
      <c r="J1583" s="8">
        <v>2999</v>
      </c>
      <c r="K1583" s="8">
        <v>2999</v>
      </c>
      <c r="L1583" s="8"/>
      <c r="M1583" s="9"/>
    </row>
    <row r="1584" ht="22.75" customHeight="1" spans="1:13">
      <c r="A1584" s="11" t="s">
        <v>978</v>
      </c>
      <c r="B1584" s="11" t="s">
        <v>1106</v>
      </c>
      <c r="C1584" s="11" t="s">
        <v>1127</v>
      </c>
      <c r="D1584" s="12" t="s">
        <v>1575</v>
      </c>
      <c r="E1584" s="10" t="s">
        <v>3160</v>
      </c>
      <c r="F1584" s="13">
        <v>120</v>
      </c>
      <c r="G1584" s="13">
        <v>120</v>
      </c>
      <c r="H1584" s="13"/>
      <c r="I1584" s="13">
        <v>120</v>
      </c>
      <c r="J1584" s="13">
        <v>120</v>
      </c>
      <c r="K1584" s="13">
        <v>120</v>
      </c>
      <c r="L1584" s="13"/>
      <c r="M1584" s="14" t="s">
        <v>1576</v>
      </c>
    </row>
    <row r="1585" ht="22.75" customHeight="1" spans="1:13">
      <c r="A1585" s="11" t="s">
        <v>978</v>
      </c>
      <c r="B1585" s="11" t="s">
        <v>1106</v>
      </c>
      <c r="C1585" s="11" t="s">
        <v>3161</v>
      </c>
      <c r="D1585" s="12" t="s">
        <v>3162</v>
      </c>
      <c r="E1585" s="10" t="s">
        <v>3163</v>
      </c>
      <c r="F1585" s="13">
        <v>778</v>
      </c>
      <c r="G1585" s="13"/>
      <c r="H1585" s="13">
        <v>778</v>
      </c>
      <c r="I1585" s="13">
        <v>778</v>
      </c>
      <c r="J1585" s="13">
        <v>778</v>
      </c>
      <c r="K1585" s="13">
        <v>778</v>
      </c>
      <c r="L1585" s="13"/>
      <c r="M1585" s="14" t="s">
        <v>3164</v>
      </c>
    </row>
    <row r="1586" ht="22.75" customHeight="1" spans="1:13">
      <c r="A1586" s="11" t="s">
        <v>978</v>
      </c>
      <c r="B1586" s="11" t="s">
        <v>1106</v>
      </c>
      <c r="C1586" s="11" t="s">
        <v>1112</v>
      </c>
      <c r="D1586" s="12" t="s">
        <v>2796</v>
      </c>
      <c r="E1586" s="10" t="s">
        <v>3165</v>
      </c>
      <c r="F1586" s="13">
        <v>200</v>
      </c>
      <c r="G1586" s="13"/>
      <c r="H1586" s="13">
        <v>200</v>
      </c>
      <c r="I1586" s="13">
        <v>200</v>
      </c>
      <c r="J1586" s="13">
        <v>200</v>
      </c>
      <c r="K1586" s="13">
        <v>200</v>
      </c>
      <c r="L1586" s="13"/>
      <c r="M1586" s="14" t="s">
        <v>3166</v>
      </c>
    </row>
    <row r="1587" ht="22.75" customHeight="1" spans="1:13">
      <c r="A1587" s="11" t="s">
        <v>978</v>
      </c>
      <c r="B1587" s="11" t="s">
        <v>1108</v>
      </c>
      <c r="C1587" s="11" t="s">
        <v>1127</v>
      </c>
      <c r="D1587" s="12" t="s">
        <v>3167</v>
      </c>
      <c r="E1587" s="10" t="s">
        <v>3168</v>
      </c>
      <c r="F1587" s="13">
        <v>74</v>
      </c>
      <c r="G1587" s="13"/>
      <c r="H1587" s="13">
        <v>74</v>
      </c>
      <c r="I1587" s="13">
        <v>74</v>
      </c>
      <c r="J1587" s="13">
        <v>74</v>
      </c>
      <c r="K1587" s="13">
        <v>74</v>
      </c>
      <c r="L1587" s="13"/>
      <c r="M1587" s="14" t="s">
        <v>3169</v>
      </c>
    </row>
    <row r="1588" ht="22.75" customHeight="1" spans="1:13">
      <c r="A1588" s="11" t="s">
        <v>978</v>
      </c>
      <c r="B1588" s="11" t="s">
        <v>1108</v>
      </c>
      <c r="C1588" s="11" t="s">
        <v>2295</v>
      </c>
      <c r="D1588" s="12" t="s">
        <v>3170</v>
      </c>
      <c r="E1588" s="10" t="s">
        <v>3171</v>
      </c>
      <c r="F1588" s="13">
        <v>83</v>
      </c>
      <c r="G1588" s="13">
        <v>83</v>
      </c>
      <c r="H1588" s="13"/>
      <c r="I1588" s="13">
        <v>83</v>
      </c>
      <c r="J1588" s="13">
        <v>83</v>
      </c>
      <c r="K1588" s="13">
        <v>83</v>
      </c>
      <c r="L1588" s="13"/>
      <c r="M1588" s="14" t="s">
        <v>3172</v>
      </c>
    </row>
    <row r="1589" ht="30" customHeight="1" spans="1:13">
      <c r="A1589" s="11" t="s">
        <v>978</v>
      </c>
      <c r="B1589" s="11" t="s">
        <v>1121</v>
      </c>
      <c r="C1589" s="11" t="s">
        <v>1112</v>
      </c>
      <c r="D1589" s="12" t="s">
        <v>3173</v>
      </c>
      <c r="E1589" s="10" t="s">
        <v>3174</v>
      </c>
      <c r="F1589" s="13">
        <v>1500</v>
      </c>
      <c r="G1589" s="13">
        <v>1500</v>
      </c>
      <c r="H1589" s="13"/>
      <c r="I1589" s="13">
        <v>1500</v>
      </c>
      <c r="J1589" s="13">
        <v>1500</v>
      </c>
      <c r="K1589" s="13">
        <v>1500</v>
      </c>
      <c r="L1589" s="13"/>
      <c r="M1589" s="14" t="s">
        <v>1340</v>
      </c>
    </row>
    <row r="1590" ht="22.75" customHeight="1" spans="1:13">
      <c r="A1590" s="11" t="s">
        <v>978</v>
      </c>
      <c r="B1590" s="11" t="s">
        <v>1127</v>
      </c>
      <c r="C1590" s="11" t="s">
        <v>1112</v>
      </c>
      <c r="D1590" s="12" t="s">
        <v>3175</v>
      </c>
      <c r="E1590" s="10" t="s">
        <v>3176</v>
      </c>
      <c r="F1590" s="13">
        <v>194</v>
      </c>
      <c r="G1590" s="13"/>
      <c r="H1590" s="13">
        <v>194</v>
      </c>
      <c r="I1590" s="13">
        <v>194</v>
      </c>
      <c r="J1590" s="13">
        <v>194</v>
      </c>
      <c r="K1590" s="13">
        <v>194</v>
      </c>
      <c r="L1590" s="13"/>
      <c r="M1590" s="14" t="s">
        <v>3177</v>
      </c>
    </row>
    <row r="1591" ht="22.75" customHeight="1" spans="1:13">
      <c r="A1591" s="11" t="s">
        <v>1032</v>
      </c>
      <c r="B1591" s="11" t="s">
        <v>1123</v>
      </c>
      <c r="C1591" s="11"/>
      <c r="D1591" s="12" t="s">
        <v>1549</v>
      </c>
      <c r="E1591" s="10" t="s">
        <v>3178</v>
      </c>
      <c r="F1591" s="13">
        <v>50</v>
      </c>
      <c r="G1591" s="13">
        <v>50</v>
      </c>
      <c r="H1591" s="13"/>
      <c r="I1591" s="13">
        <v>50</v>
      </c>
      <c r="J1591" s="13">
        <v>50</v>
      </c>
      <c r="K1591" s="13">
        <v>50</v>
      </c>
      <c r="L1591" s="13"/>
      <c r="M1591" s="14" t="s">
        <v>1551</v>
      </c>
    </row>
    <row r="1592" ht="22.75" customHeight="1" spans="1:13">
      <c r="A1592" s="9"/>
      <c r="B1592" s="9"/>
      <c r="C1592" s="9"/>
      <c r="D1592" s="10" t="s">
        <v>3179</v>
      </c>
      <c r="E1592" s="10" t="s">
        <v>3180</v>
      </c>
      <c r="F1592" s="8">
        <v>1600</v>
      </c>
      <c r="G1592" s="8">
        <v>1600</v>
      </c>
      <c r="H1592" s="8"/>
      <c r="I1592" s="8">
        <v>1600</v>
      </c>
      <c r="J1592" s="8">
        <v>1600</v>
      </c>
      <c r="K1592" s="8">
        <v>1600</v>
      </c>
      <c r="L1592" s="8">
        <v>0</v>
      </c>
      <c r="M1592" s="9"/>
    </row>
    <row r="1593" ht="30.9" customHeight="1" spans="1:13">
      <c r="A1593" s="9"/>
      <c r="B1593" s="9"/>
      <c r="C1593" s="9"/>
      <c r="D1593" s="10"/>
      <c r="E1593" s="10" t="s">
        <v>2346</v>
      </c>
      <c r="F1593" s="8">
        <v>1600</v>
      </c>
      <c r="G1593" s="8">
        <v>1600</v>
      </c>
      <c r="H1593" s="8"/>
      <c r="I1593" s="8">
        <v>1600</v>
      </c>
      <c r="J1593" s="8">
        <v>1600</v>
      </c>
      <c r="K1593" s="8">
        <v>1600</v>
      </c>
      <c r="L1593" s="8"/>
      <c r="M1593" s="9"/>
    </row>
    <row r="1594" ht="46" customHeight="1" spans="1:13">
      <c r="A1594" s="11" t="s">
        <v>956</v>
      </c>
      <c r="B1594" s="11" t="s">
        <v>1121</v>
      </c>
      <c r="C1594" s="11" t="s">
        <v>1106</v>
      </c>
      <c r="D1594" s="12" t="s">
        <v>2659</v>
      </c>
      <c r="E1594" s="10" t="s">
        <v>3181</v>
      </c>
      <c r="F1594" s="13">
        <v>1600</v>
      </c>
      <c r="G1594" s="13">
        <v>1600</v>
      </c>
      <c r="H1594" s="13"/>
      <c r="I1594" s="13">
        <v>1600</v>
      </c>
      <c r="J1594" s="13">
        <v>1600</v>
      </c>
      <c r="K1594" s="13">
        <v>1600</v>
      </c>
      <c r="L1594" s="13"/>
      <c r="M1594" s="14" t="s">
        <v>3182</v>
      </c>
    </row>
    <row r="1595" ht="22.75" customHeight="1" spans="1:13">
      <c r="A1595" s="9"/>
      <c r="B1595" s="9"/>
      <c r="C1595" s="9"/>
      <c r="D1595" s="10" t="s">
        <v>3183</v>
      </c>
      <c r="E1595" s="10" t="s">
        <v>3184</v>
      </c>
      <c r="F1595" s="8">
        <v>81665.72</v>
      </c>
      <c r="G1595" s="8">
        <v>44487.12</v>
      </c>
      <c r="H1595" s="8">
        <v>37178.6</v>
      </c>
      <c r="I1595" s="8">
        <v>81665.72</v>
      </c>
      <c r="J1595" s="8">
        <v>81665.72</v>
      </c>
      <c r="K1595" s="8">
        <v>81665.72</v>
      </c>
      <c r="L1595" s="8">
        <v>0</v>
      </c>
      <c r="M1595" s="9"/>
    </row>
    <row r="1596" ht="30.9" customHeight="1" spans="1:13">
      <c r="A1596" s="9"/>
      <c r="B1596" s="9"/>
      <c r="C1596" s="9"/>
      <c r="D1596" s="10"/>
      <c r="E1596" s="10" t="s">
        <v>2349</v>
      </c>
      <c r="F1596" s="8">
        <v>81665.72</v>
      </c>
      <c r="G1596" s="8">
        <v>44487.12</v>
      </c>
      <c r="H1596" s="8">
        <v>37178.6</v>
      </c>
      <c r="I1596" s="8">
        <v>81665.72</v>
      </c>
      <c r="J1596" s="8">
        <v>81665.72</v>
      </c>
      <c r="K1596" s="8">
        <v>81665.72</v>
      </c>
      <c r="L1596" s="8"/>
      <c r="M1596" s="9"/>
    </row>
    <row r="1597" ht="88" customHeight="1" spans="1:13">
      <c r="A1597" s="11" t="s">
        <v>795</v>
      </c>
      <c r="B1597" s="11" t="s">
        <v>1108</v>
      </c>
      <c r="C1597" s="11" t="s">
        <v>1112</v>
      </c>
      <c r="D1597" s="12" t="s">
        <v>3185</v>
      </c>
      <c r="E1597" s="10" t="s">
        <v>3186</v>
      </c>
      <c r="F1597" s="13">
        <v>2400</v>
      </c>
      <c r="G1597" s="13">
        <v>2400</v>
      </c>
      <c r="H1597" s="13"/>
      <c r="I1597" s="13">
        <v>2400</v>
      </c>
      <c r="J1597" s="13">
        <v>2400</v>
      </c>
      <c r="K1597" s="13">
        <v>2400</v>
      </c>
      <c r="L1597" s="13"/>
      <c r="M1597" s="14" t="s">
        <v>3187</v>
      </c>
    </row>
    <row r="1598" ht="33" customHeight="1" spans="1:13">
      <c r="A1598" s="11" t="s">
        <v>795</v>
      </c>
      <c r="B1598" s="11" t="s">
        <v>1121</v>
      </c>
      <c r="C1598" s="11" t="s">
        <v>1123</v>
      </c>
      <c r="D1598" s="12" t="s">
        <v>3188</v>
      </c>
      <c r="E1598" s="10" t="s">
        <v>2292</v>
      </c>
      <c r="F1598" s="13">
        <v>8660</v>
      </c>
      <c r="G1598" s="13">
        <v>8660</v>
      </c>
      <c r="H1598" s="13"/>
      <c r="I1598" s="13">
        <v>8660</v>
      </c>
      <c r="J1598" s="13">
        <v>8660</v>
      </c>
      <c r="K1598" s="13">
        <v>8660</v>
      </c>
      <c r="L1598" s="13"/>
      <c r="M1598" s="14" t="s">
        <v>3189</v>
      </c>
    </row>
    <row r="1599" ht="33" customHeight="1" spans="1:13">
      <c r="A1599" s="11" t="s">
        <v>795</v>
      </c>
      <c r="B1599" s="11" t="s">
        <v>1121</v>
      </c>
      <c r="C1599" s="11" t="s">
        <v>1132</v>
      </c>
      <c r="D1599" s="12" t="s">
        <v>3190</v>
      </c>
      <c r="E1599" s="10" t="s">
        <v>3191</v>
      </c>
      <c r="F1599" s="13">
        <v>21251</v>
      </c>
      <c r="G1599" s="13">
        <v>17000</v>
      </c>
      <c r="H1599" s="13">
        <v>4251</v>
      </c>
      <c r="I1599" s="13">
        <v>21251</v>
      </c>
      <c r="J1599" s="13">
        <v>21251</v>
      </c>
      <c r="K1599" s="13">
        <v>21251</v>
      </c>
      <c r="L1599" s="13"/>
      <c r="M1599" s="14" t="s">
        <v>3192</v>
      </c>
    </row>
    <row r="1600" ht="22.75" customHeight="1" spans="1:13">
      <c r="A1600" s="11" t="s">
        <v>795</v>
      </c>
      <c r="B1600" s="11" t="s">
        <v>1125</v>
      </c>
      <c r="C1600" s="11" t="s">
        <v>1121</v>
      </c>
      <c r="D1600" s="12" t="s">
        <v>3193</v>
      </c>
      <c r="E1600" s="10" t="s">
        <v>3194</v>
      </c>
      <c r="F1600" s="13">
        <v>1248.72</v>
      </c>
      <c r="G1600" s="13">
        <v>300.4</v>
      </c>
      <c r="H1600" s="13">
        <v>948.32</v>
      </c>
      <c r="I1600" s="13">
        <v>1248.72</v>
      </c>
      <c r="J1600" s="13">
        <v>1248.72</v>
      </c>
      <c r="K1600" s="13">
        <v>1248.72</v>
      </c>
      <c r="L1600" s="13"/>
      <c r="M1600" s="14" t="s">
        <v>3195</v>
      </c>
    </row>
    <row r="1601" ht="22.75" customHeight="1" spans="1:13">
      <c r="A1601" s="11" t="s">
        <v>795</v>
      </c>
      <c r="B1601" s="11" t="s">
        <v>1125</v>
      </c>
      <c r="C1601" s="11" t="s">
        <v>1112</v>
      </c>
      <c r="D1601" s="12" t="s">
        <v>3196</v>
      </c>
      <c r="E1601" s="10" t="s">
        <v>3197</v>
      </c>
      <c r="F1601" s="13">
        <v>5427</v>
      </c>
      <c r="G1601" s="13">
        <v>282</v>
      </c>
      <c r="H1601" s="13">
        <v>5145</v>
      </c>
      <c r="I1601" s="13">
        <v>5427</v>
      </c>
      <c r="J1601" s="13">
        <v>5427</v>
      </c>
      <c r="K1601" s="13">
        <v>5427</v>
      </c>
      <c r="L1601" s="13"/>
      <c r="M1601" s="14" t="s">
        <v>3198</v>
      </c>
    </row>
    <row r="1602" ht="22.75" customHeight="1" spans="1:13">
      <c r="A1602" s="11" t="s">
        <v>795</v>
      </c>
      <c r="B1602" s="11" t="s">
        <v>1127</v>
      </c>
      <c r="C1602" s="11" t="s">
        <v>1112</v>
      </c>
      <c r="D1602" s="12" t="s">
        <v>3199</v>
      </c>
      <c r="E1602" s="10" t="s">
        <v>3200</v>
      </c>
      <c r="F1602" s="13">
        <v>560</v>
      </c>
      <c r="G1602" s="13">
        <v>310</v>
      </c>
      <c r="H1602" s="13">
        <v>250</v>
      </c>
      <c r="I1602" s="13">
        <v>560</v>
      </c>
      <c r="J1602" s="13">
        <v>560</v>
      </c>
      <c r="K1602" s="13">
        <v>560</v>
      </c>
      <c r="L1602" s="13"/>
      <c r="M1602" s="14" t="s">
        <v>3201</v>
      </c>
    </row>
    <row r="1603" ht="22.75" customHeight="1" spans="1:13">
      <c r="A1603" s="11" t="s">
        <v>795</v>
      </c>
      <c r="B1603" s="11" t="s">
        <v>2293</v>
      </c>
      <c r="C1603" s="11" t="s">
        <v>1106</v>
      </c>
      <c r="D1603" s="12" t="s">
        <v>3202</v>
      </c>
      <c r="E1603" s="10" t="s">
        <v>3203</v>
      </c>
      <c r="F1603" s="13">
        <v>311</v>
      </c>
      <c r="G1603" s="13">
        <v>311</v>
      </c>
      <c r="H1603" s="13"/>
      <c r="I1603" s="13">
        <v>311</v>
      </c>
      <c r="J1603" s="13">
        <v>311</v>
      </c>
      <c r="K1603" s="13">
        <v>311</v>
      </c>
      <c r="L1603" s="13"/>
      <c r="M1603" s="14" t="s">
        <v>3204</v>
      </c>
    </row>
    <row r="1604" ht="22.75" customHeight="1" spans="1:13">
      <c r="A1604" s="11" t="s">
        <v>795</v>
      </c>
      <c r="B1604" s="11" t="s">
        <v>2293</v>
      </c>
      <c r="C1604" s="11" t="s">
        <v>1108</v>
      </c>
      <c r="D1604" s="12" t="s">
        <v>3205</v>
      </c>
      <c r="E1604" s="10" t="s">
        <v>3206</v>
      </c>
      <c r="F1604" s="13">
        <v>275</v>
      </c>
      <c r="G1604" s="13">
        <v>187</v>
      </c>
      <c r="H1604" s="13">
        <v>88</v>
      </c>
      <c r="I1604" s="13">
        <v>275</v>
      </c>
      <c r="J1604" s="13">
        <v>275</v>
      </c>
      <c r="K1604" s="13">
        <v>275</v>
      </c>
      <c r="L1604" s="13"/>
      <c r="M1604" s="14" t="s">
        <v>3207</v>
      </c>
    </row>
    <row r="1605" ht="22.75" customHeight="1" spans="1:13">
      <c r="A1605" s="11" t="s">
        <v>795</v>
      </c>
      <c r="B1605" s="11" t="s">
        <v>2295</v>
      </c>
      <c r="C1605" s="11" t="s">
        <v>1119</v>
      </c>
      <c r="D1605" s="12" t="s">
        <v>3208</v>
      </c>
      <c r="E1605" s="10" t="s">
        <v>3209</v>
      </c>
      <c r="F1605" s="13">
        <v>476</v>
      </c>
      <c r="G1605" s="13">
        <v>134</v>
      </c>
      <c r="H1605" s="13">
        <v>342</v>
      </c>
      <c r="I1605" s="13">
        <v>476</v>
      </c>
      <c r="J1605" s="13">
        <v>476</v>
      </c>
      <c r="K1605" s="13">
        <v>476</v>
      </c>
      <c r="L1605" s="13"/>
      <c r="M1605" s="14" t="s">
        <v>3210</v>
      </c>
    </row>
    <row r="1606" ht="22.75" customHeight="1" spans="1:13">
      <c r="A1606" s="11" t="s">
        <v>795</v>
      </c>
      <c r="B1606" s="11" t="s">
        <v>2295</v>
      </c>
      <c r="C1606" s="11" t="s">
        <v>1132</v>
      </c>
      <c r="D1606" s="12" t="s">
        <v>3211</v>
      </c>
      <c r="E1606" s="10" t="s">
        <v>3212</v>
      </c>
      <c r="F1606" s="13">
        <v>443</v>
      </c>
      <c r="G1606" s="13">
        <v>186</v>
      </c>
      <c r="H1606" s="13">
        <v>257</v>
      </c>
      <c r="I1606" s="13">
        <v>443</v>
      </c>
      <c r="J1606" s="13">
        <v>443</v>
      </c>
      <c r="K1606" s="13">
        <v>443</v>
      </c>
      <c r="L1606" s="13"/>
      <c r="M1606" s="14" t="s">
        <v>3213</v>
      </c>
    </row>
    <row r="1607" ht="22.75" customHeight="1" spans="1:13">
      <c r="A1607" s="11" t="s">
        <v>795</v>
      </c>
      <c r="B1607" s="11" t="s">
        <v>2295</v>
      </c>
      <c r="C1607" s="11" t="s">
        <v>1132</v>
      </c>
      <c r="D1607" s="12" t="s">
        <v>3211</v>
      </c>
      <c r="E1607" s="10" t="s">
        <v>3214</v>
      </c>
      <c r="F1607" s="13">
        <v>594</v>
      </c>
      <c r="G1607" s="13">
        <v>249</v>
      </c>
      <c r="H1607" s="13">
        <v>345</v>
      </c>
      <c r="I1607" s="13">
        <v>594</v>
      </c>
      <c r="J1607" s="13">
        <v>594</v>
      </c>
      <c r="K1607" s="13">
        <v>594</v>
      </c>
      <c r="L1607" s="13"/>
      <c r="M1607" s="14" t="s">
        <v>3215</v>
      </c>
    </row>
    <row r="1608" ht="22.75" customHeight="1" spans="1:13">
      <c r="A1608" s="11" t="s">
        <v>795</v>
      </c>
      <c r="B1608" s="11" t="s">
        <v>3216</v>
      </c>
      <c r="C1608" s="11" t="s">
        <v>1106</v>
      </c>
      <c r="D1608" s="12" t="s">
        <v>3217</v>
      </c>
      <c r="E1608" s="10" t="s">
        <v>3218</v>
      </c>
      <c r="F1608" s="13">
        <v>11585</v>
      </c>
      <c r="G1608" s="13">
        <v>755</v>
      </c>
      <c r="H1608" s="13">
        <v>10830</v>
      </c>
      <c r="I1608" s="13">
        <v>11585</v>
      </c>
      <c r="J1608" s="13">
        <v>11585</v>
      </c>
      <c r="K1608" s="13">
        <v>11585</v>
      </c>
      <c r="L1608" s="13"/>
      <c r="M1608" s="14" t="s">
        <v>3219</v>
      </c>
    </row>
    <row r="1609" ht="22.75" customHeight="1" spans="1:13">
      <c r="A1609" s="11" t="s">
        <v>795</v>
      </c>
      <c r="B1609" s="11" t="s">
        <v>3161</v>
      </c>
      <c r="C1609" s="11" t="s">
        <v>1106</v>
      </c>
      <c r="D1609" s="12" t="s">
        <v>3220</v>
      </c>
      <c r="E1609" s="10" t="s">
        <v>868</v>
      </c>
      <c r="F1609" s="13">
        <v>180</v>
      </c>
      <c r="G1609" s="13">
        <v>180</v>
      </c>
      <c r="H1609" s="13"/>
      <c r="I1609" s="13">
        <v>180</v>
      </c>
      <c r="J1609" s="13">
        <v>180</v>
      </c>
      <c r="K1609" s="13">
        <v>180</v>
      </c>
      <c r="L1609" s="13"/>
      <c r="M1609" s="14" t="s">
        <v>3221</v>
      </c>
    </row>
    <row r="1610" ht="31" customHeight="1" spans="1:13">
      <c r="A1610" s="11" t="s">
        <v>795</v>
      </c>
      <c r="B1610" s="11" t="s">
        <v>3222</v>
      </c>
      <c r="C1610" s="11" t="s">
        <v>1106</v>
      </c>
      <c r="D1610" s="12" t="s">
        <v>3223</v>
      </c>
      <c r="E1610" s="10" t="s">
        <v>872</v>
      </c>
      <c r="F1610" s="13">
        <v>1214</v>
      </c>
      <c r="G1610" s="13">
        <v>1214</v>
      </c>
      <c r="H1610" s="13"/>
      <c r="I1610" s="13">
        <v>1214</v>
      </c>
      <c r="J1610" s="13">
        <v>1214</v>
      </c>
      <c r="K1610" s="13">
        <v>1214</v>
      </c>
      <c r="L1610" s="13"/>
      <c r="M1610" s="14" t="s">
        <v>3224</v>
      </c>
    </row>
    <row r="1611" ht="30" customHeight="1" spans="1:13">
      <c r="A1611" s="11" t="s">
        <v>795</v>
      </c>
      <c r="B1611" s="11" t="s">
        <v>2318</v>
      </c>
      <c r="C1611" s="11" t="s">
        <v>1108</v>
      </c>
      <c r="D1611" s="12" t="s">
        <v>3225</v>
      </c>
      <c r="E1611" s="10" t="s">
        <v>3226</v>
      </c>
      <c r="F1611" s="13">
        <v>5300</v>
      </c>
      <c r="G1611" s="13">
        <v>1032</v>
      </c>
      <c r="H1611" s="13">
        <v>4268</v>
      </c>
      <c r="I1611" s="13">
        <v>5300</v>
      </c>
      <c r="J1611" s="13">
        <v>5300</v>
      </c>
      <c r="K1611" s="13">
        <v>5300</v>
      </c>
      <c r="L1611" s="13"/>
      <c r="M1611" s="14" t="s">
        <v>3227</v>
      </c>
    </row>
    <row r="1612" ht="30" customHeight="1" spans="1:13">
      <c r="A1612" s="11" t="s">
        <v>795</v>
      </c>
      <c r="B1612" s="11" t="s">
        <v>2318</v>
      </c>
      <c r="C1612" s="11" t="s">
        <v>1108</v>
      </c>
      <c r="D1612" s="12" t="s">
        <v>3225</v>
      </c>
      <c r="E1612" s="10" t="s">
        <v>3228</v>
      </c>
      <c r="F1612" s="13">
        <v>2718</v>
      </c>
      <c r="G1612" s="13">
        <v>2625</v>
      </c>
      <c r="H1612" s="13">
        <v>93</v>
      </c>
      <c r="I1612" s="13">
        <v>2718</v>
      </c>
      <c r="J1612" s="13">
        <v>2718</v>
      </c>
      <c r="K1612" s="13">
        <v>2718</v>
      </c>
      <c r="L1612" s="13"/>
      <c r="M1612" s="14" t="s">
        <v>3229</v>
      </c>
    </row>
    <row r="1613" ht="100" customHeight="1" spans="1:13">
      <c r="A1613" s="11" t="s">
        <v>795</v>
      </c>
      <c r="B1613" s="11" t="s">
        <v>2432</v>
      </c>
      <c r="C1613" s="11" t="s">
        <v>1112</v>
      </c>
      <c r="D1613" s="12" t="s">
        <v>3230</v>
      </c>
      <c r="E1613" s="10" t="s">
        <v>3231</v>
      </c>
      <c r="F1613" s="13">
        <v>1500</v>
      </c>
      <c r="G1613" s="13">
        <v>1500</v>
      </c>
      <c r="H1613" s="13"/>
      <c r="I1613" s="13">
        <v>1500</v>
      </c>
      <c r="J1613" s="13">
        <v>1500</v>
      </c>
      <c r="K1613" s="13">
        <v>1500</v>
      </c>
      <c r="L1613" s="13"/>
      <c r="M1613" s="14" t="s">
        <v>1326</v>
      </c>
    </row>
    <row r="1614" ht="28" customHeight="1" spans="1:13">
      <c r="A1614" s="11" t="s">
        <v>795</v>
      </c>
      <c r="B1614" s="11" t="s">
        <v>1112</v>
      </c>
      <c r="C1614" s="11" t="s">
        <v>1112</v>
      </c>
      <c r="D1614" s="12" t="s">
        <v>3148</v>
      </c>
      <c r="E1614" s="10" t="s">
        <v>3232</v>
      </c>
      <c r="F1614" s="13">
        <v>9</v>
      </c>
      <c r="G1614" s="13">
        <v>5</v>
      </c>
      <c r="H1614" s="13">
        <v>4</v>
      </c>
      <c r="I1614" s="13">
        <v>9</v>
      </c>
      <c r="J1614" s="13">
        <v>9</v>
      </c>
      <c r="K1614" s="13">
        <v>9</v>
      </c>
      <c r="L1614" s="13"/>
      <c r="M1614" s="14" t="s">
        <v>3233</v>
      </c>
    </row>
    <row r="1615" ht="38" customHeight="1" spans="1:13">
      <c r="A1615" s="11" t="s">
        <v>795</v>
      </c>
      <c r="B1615" s="11" t="s">
        <v>1112</v>
      </c>
      <c r="C1615" s="11" t="s">
        <v>1112</v>
      </c>
      <c r="D1615" s="12" t="s">
        <v>3148</v>
      </c>
      <c r="E1615" s="10" t="s">
        <v>3234</v>
      </c>
      <c r="F1615" s="13">
        <v>143</v>
      </c>
      <c r="G1615" s="13">
        <v>143</v>
      </c>
      <c r="H1615" s="13"/>
      <c r="I1615" s="13">
        <v>143</v>
      </c>
      <c r="J1615" s="13">
        <v>143</v>
      </c>
      <c r="K1615" s="13">
        <v>143</v>
      </c>
      <c r="L1615" s="13"/>
      <c r="M1615" s="14" t="s">
        <v>3235</v>
      </c>
    </row>
    <row r="1616" ht="46" customHeight="1" spans="1:13">
      <c r="A1616" s="11" t="s">
        <v>795</v>
      </c>
      <c r="B1616" s="11" t="s">
        <v>1112</v>
      </c>
      <c r="C1616" s="11" t="s">
        <v>1112</v>
      </c>
      <c r="D1616" s="12" t="s">
        <v>3148</v>
      </c>
      <c r="E1616" s="10" t="s">
        <v>3236</v>
      </c>
      <c r="F1616" s="13">
        <v>1320</v>
      </c>
      <c r="G1616" s="13">
        <v>1320</v>
      </c>
      <c r="H1616" s="13"/>
      <c r="I1616" s="13">
        <v>1320</v>
      </c>
      <c r="J1616" s="13">
        <v>1320</v>
      </c>
      <c r="K1616" s="13">
        <v>1320</v>
      </c>
      <c r="L1616" s="13"/>
      <c r="M1616" s="14" t="s">
        <v>1320</v>
      </c>
    </row>
    <row r="1617" ht="22.75" customHeight="1" spans="1:13">
      <c r="A1617" s="11" t="s">
        <v>889</v>
      </c>
      <c r="B1617" s="11" t="s">
        <v>1119</v>
      </c>
      <c r="C1617" s="11" t="s">
        <v>1125</v>
      </c>
      <c r="D1617" s="12" t="s">
        <v>3237</v>
      </c>
      <c r="E1617" s="10" t="s">
        <v>3238</v>
      </c>
      <c r="F1617" s="13">
        <v>9176</v>
      </c>
      <c r="G1617" s="13">
        <v>653</v>
      </c>
      <c r="H1617" s="13">
        <v>8523</v>
      </c>
      <c r="I1617" s="13">
        <v>9176</v>
      </c>
      <c r="J1617" s="13">
        <v>9176</v>
      </c>
      <c r="K1617" s="13">
        <v>9176</v>
      </c>
      <c r="L1617" s="13"/>
      <c r="M1617" s="14" t="s">
        <v>3237</v>
      </c>
    </row>
    <row r="1618" ht="22.75" customHeight="1" spans="1:13">
      <c r="A1618" s="11" t="s">
        <v>889</v>
      </c>
      <c r="B1618" s="11" t="s">
        <v>1132</v>
      </c>
      <c r="C1618" s="11" t="s">
        <v>1112</v>
      </c>
      <c r="D1618" s="12" t="s">
        <v>3239</v>
      </c>
      <c r="E1618" s="10" t="s">
        <v>3240</v>
      </c>
      <c r="F1618" s="13">
        <v>1610</v>
      </c>
      <c r="G1618" s="13">
        <v>916</v>
      </c>
      <c r="H1618" s="13">
        <v>694</v>
      </c>
      <c r="I1618" s="13">
        <v>1610</v>
      </c>
      <c r="J1618" s="13">
        <v>1610</v>
      </c>
      <c r="K1618" s="13">
        <v>1610</v>
      </c>
      <c r="L1618" s="13"/>
      <c r="M1618" s="14" t="s">
        <v>3241</v>
      </c>
    </row>
    <row r="1619" ht="22.75" customHeight="1" spans="1:13">
      <c r="A1619" s="11" t="s">
        <v>889</v>
      </c>
      <c r="B1619" s="11" t="s">
        <v>1132</v>
      </c>
      <c r="C1619" s="11" t="s">
        <v>1112</v>
      </c>
      <c r="D1619" s="12" t="s">
        <v>3239</v>
      </c>
      <c r="E1619" s="10" t="s">
        <v>3242</v>
      </c>
      <c r="F1619" s="13">
        <v>149</v>
      </c>
      <c r="G1619" s="13">
        <v>70</v>
      </c>
      <c r="H1619" s="13">
        <v>79</v>
      </c>
      <c r="I1619" s="13">
        <v>149</v>
      </c>
      <c r="J1619" s="13">
        <v>149</v>
      </c>
      <c r="K1619" s="13">
        <v>149</v>
      </c>
      <c r="L1619" s="13"/>
      <c r="M1619" s="14" t="s">
        <v>3243</v>
      </c>
    </row>
    <row r="1620" ht="34" customHeight="1" spans="1:13">
      <c r="A1620" s="11" t="s">
        <v>889</v>
      </c>
      <c r="B1620" s="11" t="s">
        <v>1132</v>
      </c>
      <c r="C1620" s="11" t="s">
        <v>1112</v>
      </c>
      <c r="D1620" s="12" t="s">
        <v>3239</v>
      </c>
      <c r="E1620" s="10" t="s">
        <v>3244</v>
      </c>
      <c r="F1620" s="13">
        <v>1711</v>
      </c>
      <c r="G1620" s="13">
        <v>674</v>
      </c>
      <c r="H1620" s="13">
        <v>1037</v>
      </c>
      <c r="I1620" s="13">
        <v>1711</v>
      </c>
      <c r="J1620" s="13">
        <v>1711</v>
      </c>
      <c r="K1620" s="13">
        <v>1711</v>
      </c>
      <c r="L1620" s="13"/>
      <c r="M1620" s="14" t="s">
        <v>3245</v>
      </c>
    </row>
    <row r="1621" ht="24" customHeight="1" spans="1:13">
      <c r="A1621" s="11" t="s">
        <v>889</v>
      </c>
      <c r="B1621" s="11" t="s">
        <v>2295</v>
      </c>
      <c r="C1621" s="11" t="s">
        <v>1110</v>
      </c>
      <c r="D1621" s="12" t="s">
        <v>3246</v>
      </c>
      <c r="E1621" s="10" t="s">
        <v>2296</v>
      </c>
      <c r="F1621" s="13">
        <v>250</v>
      </c>
      <c r="G1621" s="13">
        <v>250</v>
      </c>
      <c r="H1621" s="13"/>
      <c r="I1621" s="13">
        <v>250</v>
      </c>
      <c r="J1621" s="13">
        <v>250</v>
      </c>
      <c r="K1621" s="13">
        <v>250</v>
      </c>
      <c r="L1621" s="13"/>
      <c r="M1621" s="14" t="s">
        <v>3247</v>
      </c>
    </row>
    <row r="1622" ht="22.75" customHeight="1" spans="1:13">
      <c r="A1622" s="11" t="s">
        <v>889</v>
      </c>
      <c r="B1622" s="11" t="s">
        <v>2299</v>
      </c>
      <c r="C1622" s="11" t="s">
        <v>1106</v>
      </c>
      <c r="D1622" s="12" t="s">
        <v>3248</v>
      </c>
      <c r="E1622" s="10" t="s">
        <v>3249</v>
      </c>
      <c r="F1622" s="13">
        <v>1200</v>
      </c>
      <c r="G1622" s="13">
        <v>1200</v>
      </c>
      <c r="H1622" s="13"/>
      <c r="I1622" s="13">
        <v>1200</v>
      </c>
      <c r="J1622" s="13">
        <v>1200</v>
      </c>
      <c r="K1622" s="13">
        <v>1200</v>
      </c>
      <c r="L1622" s="13"/>
      <c r="M1622" s="14" t="s">
        <v>3248</v>
      </c>
    </row>
    <row r="1623" ht="66" customHeight="1" spans="1:13">
      <c r="A1623" s="11" t="s">
        <v>889</v>
      </c>
      <c r="B1623" s="11" t="s">
        <v>2313</v>
      </c>
      <c r="C1623" s="11" t="s">
        <v>1123</v>
      </c>
      <c r="D1623" s="12" t="s">
        <v>3250</v>
      </c>
      <c r="E1623" s="10" t="s">
        <v>3251</v>
      </c>
      <c r="F1623" s="13">
        <v>520</v>
      </c>
      <c r="G1623" s="13">
        <v>520</v>
      </c>
      <c r="H1623" s="13"/>
      <c r="I1623" s="13">
        <v>520</v>
      </c>
      <c r="J1623" s="13">
        <v>520</v>
      </c>
      <c r="K1623" s="13">
        <v>520</v>
      </c>
      <c r="L1623" s="13"/>
      <c r="M1623" s="15" t="s">
        <v>1329</v>
      </c>
    </row>
    <row r="1624" ht="72" customHeight="1" spans="1:13">
      <c r="A1624" s="11" t="s">
        <v>889</v>
      </c>
      <c r="B1624" s="11" t="s">
        <v>1112</v>
      </c>
      <c r="C1624" s="11" t="s">
        <v>1112</v>
      </c>
      <c r="D1624" s="12" t="s">
        <v>3252</v>
      </c>
      <c r="E1624" s="10"/>
      <c r="F1624" s="13">
        <v>1340</v>
      </c>
      <c r="G1624" s="13">
        <v>1340</v>
      </c>
      <c r="H1624" s="13"/>
      <c r="I1624" s="13">
        <v>1340</v>
      </c>
      <c r="J1624" s="13">
        <v>1340</v>
      </c>
      <c r="K1624" s="13">
        <v>1340</v>
      </c>
      <c r="L1624" s="13"/>
      <c r="M1624" s="16"/>
    </row>
    <row r="1625" ht="22.75" customHeight="1" spans="1:13">
      <c r="A1625" s="11" t="s">
        <v>889</v>
      </c>
      <c r="B1625" s="11" t="s">
        <v>1112</v>
      </c>
      <c r="C1625" s="11" t="s">
        <v>1112</v>
      </c>
      <c r="D1625" s="12" t="s">
        <v>3252</v>
      </c>
      <c r="E1625" s="10" t="s">
        <v>3253</v>
      </c>
      <c r="F1625" s="13">
        <v>34</v>
      </c>
      <c r="G1625" s="13">
        <v>34</v>
      </c>
      <c r="H1625" s="13"/>
      <c r="I1625" s="13">
        <v>34</v>
      </c>
      <c r="J1625" s="13">
        <v>34</v>
      </c>
      <c r="K1625" s="13">
        <v>34</v>
      </c>
      <c r="L1625" s="13"/>
      <c r="M1625" s="14" t="s">
        <v>3254</v>
      </c>
    </row>
    <row r="1626" ht="31" customHeight="1" spans="1:13">
      <c r="A1626" s="11" t="s">
        <v>889</v>
      </c>
      <c r="B1626" s="11" t="s">
        <v>1112</v>
      </c>
      <c r="C1626" s="11" t="s">
        <v>1112</v>
      </c>
      <c r="D1626" s="12" t="s">
        <v>3252</v>
      </c>
      <c r="E1626" s="10" t="s">
        <v>3255</v>
      </c>
      <c r="F1626" s="13">
        <v>61</v>
      </c>
      <c r="G1626" s="13">
        <v>36.72</v>
      </c>
      <c r="H1626" s="13">
        <v>24.28</v>
      </c>
      <c r="I1626" s="13">
        <v>61</v>
      </c>
      <c r="J1626" s="13">
        <v>61</v>
      </c>
      <c r="K1626" s="13">
        <v>61</v>
      </c>
      <c r="L1626" s="13"/>
      <c r="M1626" s="14" t="s">
        <v>3256</v>
      </c>
    </row>
    <row r="1627" ht="22.75" customHeight="1" spans="1:13">
      <c r="A1627" s="9"/>
      <c r="B1627" s="9"/>
      <c r="C1627" s="9"/>
      <c r="D1627" s="10" t="s">
        <v>3257</v>
      </c>
      <c r="E1627" s="10" t="s">
        <v>3258</v>
      </c>
      <c r="F1627" s="8">
        <v>16286.348677</v>
      </c>
      <c r="G1627" s="8">
        <v>16286.348677</v>
      </c>
      <c r="H1627" s="8"/>
      <c r="I1627" s="8">
        <v>16286.348677</v>
      </c>
      <c r="J1627" s="8">
        <v>16286.348677</v>
      </c>
      <c r="K1627" s="8">
        <v>0</v>
      </c>
      <c r="L1627" s="8">
        <v>16286.348677</v>
      </c>
      <c r="M1627" s="9"/>
    </row>
    <row r="1628" ht="30.9" customHeight="1" spans="1:13">
      <c r="A1628" s="9"/>
      <c r="B1628" s="9"/>
      <c r="C1628" s="9"/>
      <c r="D1628" s="10"/>
      <c r="E1628" s="10" t="s">
        <v>2349</v>
      </c>
      <c r="F1628" s="8">
        <v>16286.348677</v>
      </c>
      <c r="G1628" s="8">
        <v>16286.348677</v>
      </c>
      <c r="H1628" s="8"/>
      <c r="I1628" s="8">
        <v>16286.348677</v>
      </c>
      <c r="J1628" s="8">
        <v>16286.348677</v>
      </c>
      <c r="K1628" s="8"/>
      <c r="L1628" s="8">
        <v>16286.348677</v>
      </c>
      <c r="M1628" s="9"/>
    </row>
    <row r="1629" ht="22.75" customHeight="1" spans="1:13">
      <c r="A1629" s="11" t="s">
        <v>956</v>
      </c>
      <c r="B1629" s="11" t="s">
        <v>1112</v>
      </c>
      <c r="C1629" s="11" t="s">
        <v>1112</v>
      </c>
      <c r="D1629" s="12" t="s">
        <v>1342</v>
      </c>
      <c r="E1629" s="10" t="s">
        <v>3259</v>
      </c>
      <c r="F1629" s="13">
        <v>16286.348677</v>
      </c>
      <c r="G1629" s="13">
        <v>16286.348677</v>
      </c>
      <c r="H1629" s="13"/>
      <c r="I1629" s="13">
        <v>16286.348677</v>
      </c>
      <c r="J1629" s="13">
        <v>16286.348677</v>
      </c>
      <c r="K1629" s="13"/>
      <c r="L1629" s="13">
        <v>16286.348677</v>
      </c>
      <c r="M1629" s="14" t="s">
        <v>3260</v>
      </c>
    </row>
    <row r="1630" ht="22.75" customHeight="1" spans="1:13">
      <c r="A1630" s="9"/>
      <c r="B1630" s="9"/>
      <c r="C1630" s="9"/>
      <c r="D1630" s="10" t="s">
        <v>3261</v>
      </c>
      <c r="E1630" s="10" t="s">
        <v>3262</v>
      </c>
      <c r="F1630" s="8">
        <v>6320</v>
      </c>
      <c r="G1630" s="8">
        <v>6320</v>
      </c>
      <c r="H1630" s="8"/>
      <c r="I1630" s="8">
        <v>6320</v>
      </c>
      <c r="J1630" s="8">
        <v>6320</v>
      </c>
      <c r="K1630" s="8">
        <v>6320</v>
      </c>
      <c r="L1630" s="8">
        <v>0</v>
      </c>
      <c r="M1630" s="9"/>
    </row>
    <row r="1631" ht="30.9" customHeight="1" spans="1:13">
      <c r="A1631" s="9"/>
      <c r="B1631" s="9"/>
      <c r="C1631" s="9"/>
      <c r="D1631" s="10"/>
      <c r="E1631" s="10" t="s">
        <v>2349</v>
      </c>
      <c r="F1631" s="8">
        <v>6320</v>
      </c>
      <c r="G1631" s="8">
        <v>6320</v>
      </c>
      <c r="H1631" s="8"/>
      <c r="I1631" s="8">
        <v>6320</v>
      </c>
      <c r="J1631" s="8">
        <v>6320</v>
      </c>
      <c r="K1631" s="8">
        <v>6320</v>
      </c>
      <c r="L1631" s="8"/>
      <c r="M1631" s="9"/>
    </row>
    <row r="1632" ht="22.75" customHeight="1" spans="1:13">
      <c r="A1632" s="11" t="s">
        <v>592</v>
      </c>
      <c r="B1632" s="11" t="s">
        <v>1119</v>
      </c>
      <c r="C1632" s="11" t="s">
        <v>1112</v>
      </c>
      <c r="D1632" s="12" t="s">
        <v>1566</v>
      </c>
      <c r="E1632" s="10" t="s">
        <v>3263</v>
      </c>
      <c r="F1632" s="13">
        <v>1000</v>
      </c>
      <c r="G1632" s="13">
        <v>1000</v>
      </c>
      <c r="H1632" s="13"/>
      <c r="I1632" s="13">
        <v>1000</v>
      </c>
      <c r="J1632" s="13">
        <v>1000</v>
      </c>
      <c r="K1632" s="13">
        <v>1000</v>
      </c>
      <c r="L1632" s="13"/>
      <c r="M1632" s="14" t="s">
        <v>1567</v>
      </c>
    </row>
    <row r="1633" ht="30" customHeight="1" spans="1:13">
      <c r="A1633" s="11" t="s">
        <v>946</v>
      </c>
      <c r="B1633" s="11" t="s">
        <v>1110</v>
      </c>
      <c r="C1633" s="11" t="s">
        <v>1112</v>
      </c>
      <c r="D1633" s="12" t="s">
        <v>1569</v>
      </c>
      <c r="E1633" s="10" t="s">
        <v>3264</v>
      </c>
      <c r="F1633" s="13">
        <v>1000</v>
      </c>
      <c r="G1633" s="13">
        <v>1000</v>
      </c>
      <c r="H1633" s="13"/>
      <c r="I1633" s="13">
        <v>1000</v>
      </c>
      <c r="J1633" s="13">
        <v>1000</v>
      </c>
      <c r="K1633" s="13">
        <v>1000</v>
      </c>
      <c r="L1633" s="13"/>
      <c r="M1633" s="14" t="s">
        <v>1333</v>
      </c>
    </row>
    <row r="1634" ht="22.75" customHeight="1" spans="1:13">
      <c r="A1634" s="11" t="s">
        <v>956</v>
      </c>
      <c r="B1634" s="11" t="s">
        <v>1112</v>
      </c>
      <c r="C1634" s="11" t="s">
        <v>1112</v>
      </c>
      <c r="D1634" s="12" t="s">
        <v>1342</v>
      </c>
      <c r="E1634" s="10" t="s">
        <v>3265</v>
      </c>
      <c r="F1634" s="13">
        <v>320</v>
      </c>
      <c r="G1634" s="13">
        <v>320</v>
      </c>
      <c r="H1634" s="13"/>
      <c r="I1634" s="13">
        <v>320</v>
      </c>
      <c r="J1634" s="13">
        <v>320</v>
      </c>
      <c r="K1634" s="13">
        <v>320</v>
      </c>
      <c r="L1634" s="13"/>
      <c r="M1634" s="14" t="s">
        <v>1547</v>
      </c>
    </row>
    <row r="1635" ht="55" customHeight="1" spans="1:13">
      <c r="A1635" s="11" t="s">
        <v>956</v>
      </c>
      <c r="B1635" s="11" t="s">
        <v>1112</v>
      </c>
      <c r="C1635" s="11" t="s">
        <v>1112</v>
      </c>
      <c r="D1635" s="12" t="s">
        <v>1342</v>
      </c>
      <c r="E1635" s="10" t="s">
        <v>3266</v>
      </c>
      <c r="F1635" s="13">
        <v>4000</v>
      </c>
      <c r="G1635" s="13">
        <v>4000</v>
      </c>
      <c r="H1635" s="13"/>
      <c r="I1635" s="13">
        <v>4000</v>
      </c>
      <c r="J1635" s="13">
        <v>4000</v>
      </c>
      <c r="K1635" s="13">
        <v>4000</v>
      </c>
      <c r="L1635" s="13"/>
      <c r="M1635" s="14" t="s">
        <v>1564</v>
      </c>
    </row>
    <row r="1636" ht="22.75" customHeight="1" spans="1:13">
      <c r="A1636" s="9"/>
      <c r="B1636" s="9"/>
      <c r="C1636" s="9"/>
      <c r="D1636" s="10" t="s">
        <v>3267</v>
      </c>
      <c r="E1636" s="10" t="s">
        <v>3268</v>
      </c>
      <c r="F1636" s="8">
        <v>14270</v>
      </c>
      <c r="G1636" s="8">
        <v>14270</v>
      </c>
      <c r="H1636" s="8"/>
      <c r="I1636" s="8">
        <v>14270</v>
      </c>
      <c r="J1636" s="8">
        <v>14270</v>
      </c>
      <c r="K1636" s="8">
        <v>14270</v>
      </c>
      <c r="L1636" s="8">
        <v>0</v>
      </c>
      <c r="M1636" s="9"/>
    </row>
    <row r="1637" ht="30.9" customHeight="1" spans="1:13">
      <c r="A1637" s="9"/>
      <c r="B1637" s="9"/>
      <c r="C1637" s="9"/>
      <c r="D1637" s="10"/>
      <c r="E1637" s="10" t="s">
        <v>2346</v>
      </c>
      <c r="F1637" s="8">
        <v>5000</v>
      </c>
      <c r="G1637" s="8">
        <v>5000</v>
      </c>
      <c r="H1637" s="8"/>
      <c r="I1637" s="8">
        <v>5000</v>
      </c>
      <c r="J1637" s="8">
        <v>5000</v>
      </c>
      <c r="K1637" s="8">
        <v>5000</v>
      </c>
      <c r="L1637" s="8"/>
      <c r="M1637" s="9"/>
    </row>
    <row r="1638" ht="22.75" customHeight="1" spans="1:13">
      <c r="A1638" s="11" t="s">
        <v>592</v>
      </c>
      <c r="B1638" s="11" t="s">
        <v>1132</v>
      </c>
      <c r="C1638" s="11" t="s">
        <v>1106</v>
      </c>
      <c r="D1638" s="12" t="s">
        <v>2344</v>
      </c>
      <c r="E1638" s="10" t="s">
        <v>3269</v>
      </c>
      <c r="F1638" s="13">
        <v>5000</v>
      </c>
      <c r="G1638" s="13">
        <v>5000</v>
      </c>
      <c r="H1638" s="13"/>
      <c r="I1638" s="13">
        <v>5000</v>
      </c>
      <c r="J1638" s="13">
        <v>5000</v>
      </c>
      <c r="K1638" s="13">
        <v>5000</v>
      </c>
      <c r="L1638" s="13"/>
      <c r="M1638" s="14" t="s">
        <v>3270</v>
      </c>
    </row>
    <row r="1639" ht="30.9" customHeight="1" spans="1:13">
      <c r="A1639" s="9"/>
      <c r="B1639" s="9"/>
      <c r="C1639" s="9"/>
      <c r="D1639" s="10"/>
      <c r="E1639" s="10" t="s">
        <v>2349</v>
      </c>
      <c r="F1639" s="8">
        <v>9270</v>
      </c>
      <c r="G1639" s="8">
        <v>9270</v>
      </c>
      <c r="H1639" s="8"/>
      <c r="I1639" s="8">
        <v>9270</v>
      </c>
      <c r="J1639" s="8">
        <v>9270</v>
      </c>
      <c r="K1639" s="8">
        <v>9270</v>
      </c>
      <c r="L1639" s="8"/>
      <c r="M1639" s="9"/>
    </row>
    <row r="1640" ht="22.75" customHeight="1" spans="1:13">
      <c r="A1640" s="11" t="s">
        <v>956</v>
      </c>
      <c r="B1640" s="11" t="s">
        <v>1112</v>
      </c>
      <c r="C1640" s="11" t="s">
        <v>1112</v>
      </c>
      <c r="D1640" s="12" t="s">
        <v>1342</v>
      </c>
      <c r="E1640" s="10" t="s">
        <v>3271</v>
      </c>
      <c r="F1640" s="13">
        <v>4000</v>
      </c>
      <c r="G1640" s="13">
        <v>4000</v>
      </c>
      <c r="H1640" s="13"/>
      <c r="I1640" s="13">
        <v>4000</v>
      </c>
      <c r="J1640" s="13">
        <v>4000</v>
      </c>
      <c r="K1640" s="13">
        <v>4000</v>
      </c>
      <c r="L1640" s="13"/>
      <c r="M1640" s="14" t="s">
        <v>1343</v>
      </c>
    </row>
    <row r="1641" ht="22.75" customHeight="1" spans="1:13">
      <c r="A1641" s="11" t="s">
        <v>1074</v>
      </c>
      <c r="B1641" s="11" t="s">
        <v>1108</v>
      </c>
      <c r="C1641" s="11" t="s">
        <v>1106</v>
      </c>
      <c r="D1641" s="12" t="s">
        <v>1345</v>
      </c>
      <c r="E1641" s="10" t="s">
        <v>3272</v>
      </c>
      <c r="F1641" s="13">
        <v>500</v>
      </c>
      <c r="G1641" s="13">
        <v>500</v>
      </c>
      <c r="H1641" s="13"/>
      <c r="I1641" s="13">
        <v>500</v>
      </c>
      <c r="J1641" s="13">
        <v>500</v>
      </c>
      <c r="K1641" s="13">
        <v>500</v>
      </c>
      <c r="L1641" s="13"/>
      <c r="M1641" s="14" t="s">
        <v>3273</v>
      </c>
    </row>
    <row r="1642" ht="31" customHeight="1" spans="1:13">
      <c r="A1642" s="11" t="s">
        <v>1074</v>
      </c>
      <c r="B1642" s="11" t="s">
        <v>1108</v>
      </c>
      <c r="C1642" s="11" t="s">
        <v>1106</v>
      </c>
      <c r="D1642" s="12" t="s">
        <v>1345</v>
      </c>
      <c r="E1642" s="10" t="s">
        <v>3274</v>
      </c>
      <c r="F1642" s="13">
        <v>4500</v>
      </c>
      <c r="G1642" s="13">
        <v>4500</v>
      </c>
      <c r="H1642" s="13"/>
      <c r="I1642" s="13">
        <v>4500</v>
      </c>
      <c r="J1642" s="13">
        <v>4500</v>
      </c>
      <c r="K1642" s="13">
        <v>4500</v>
      </c>
      <c r="L1642" s="13"/>
      <c r="M1642" s="14" t="s">
        <v>3275</v>
      </c>
    </row>
    <row r="1643" ht="22.75" customHeight="1" spans="1:13">
      <c r="A1643" s="11" t="s">
        <v>1074</v>
      </c>
      <c r="B1643" s="11" t="s">
        <v>1112</v>
      </c>
      <c r="C1643" s="11" t="s">
        <v>1112</v>
      </c>
      <c r="D1643" s="12" t="s">
        <v>1075</v>
      </c>
      <c r="E1643" s="10" t="s">
        <v>3276</v>
      </c>
      <c r="F1643" s="13">
        <v>270</v>
      </c>
      <c r="G1643" s="13">
        <v>270</v>
      </c>
      <c r="H1643" s="13"/>
      <c r="I1643" s="13">
        <v>270</v>
      </c>
      <c r="J1643" s="13">
        <v>270</v>
      </c>
      <c r="K1643" s="13">
        <v>270</v>
      </c>
      <c r="L1643" s="13"/>
      <c r="M1643" s="14" t="s">
        <v>3277</v>
      </c>
    </row>
    <row r="1644" ht="22.75" customHeight="1" spans="1:13">
      <c r="A1644" s="9"/>
      <c r="B1644" s="9"/>
      <c r="C1644" s="9"/>
      <c r="D1644" s="10" t="s">
        <v>3278</v>
      </c>
      <c r="E1644" s="10" t="s">
        <v>3279</v>
      </c>
      <c r="F1644" s="8">
        <v>600</v>
      </c>
      <c r="G1644" s="8">
        <v>600</v>
      </c>
      <c r="H1644" s="8"/>
      <c r="I1644" s="8">
        <v>600</v>
      </c>
      <c r="J1644" s="8">
        <v>600</v>
      </c>
      <c r="K1644" s="8">
        <v>600</v>
      </c>
      <c r="L1644" s="8">
        <v>0</v>
      </c>
      <c r="M1644" s="9"/>
    </row>
    <row r="1645" ht="30.9" customHeight="1" spans="1:13">
      <c r="A1645" s="9"/>
      <c r="B1645" s="9"/>
      <c r="C1645" s="9"/>
      <c r="D1645" s="10"/>
      <c r="E1645" s="10" t="s">
        <v>2349</v>
      </c>
      <c r="F1645" s="8">
        <v>600</v>
      </c>
      <c r="G1645" s="8">
        <v>600</v>
      </c>
      <c r="H1645" s="8"/>
      <c r="I1645" s="8">
        <v>600</v>
      </c>
      <c r="J1645" s="8">
        <v>600</v>
      </c>
      <c r="K1645" s="8">
        <v>600</v>
      </c>
      <c r="L1645" s="8"/>
      <c r="M1645" s="9"/>
    </row>
    <row r="1646" ht="22.75" customHeight="1" spans="1:13">
      <c r="A1646" s="11" t="s">
        <v>956</v>
      </c>
      <c r="B1646" s="11" t="s">
        <v>1112</v>
      </c>
      <c r="C1646" s="11" t="s">
        <v>1112</v>
      </c>
      <c r="D1646" s="12" t="s">
        <v>1342</v>
      </c>
      <c r="E1646" s="10" t="s">
        <v>3280</v>
      </c>
      <c r="F1646" s="13">
        <v>600</v>
      </c>
      <c r="G1646" s="13">
        <v>600</v>
      </c>
      <c r="H1646" s="13"/>
      <c r="I1646" s="13">
        <v>600</v>
      </c>
      <c r="J1646" s="13">
        <v>600</v>
      </c>
      <c r="K1646" s="13">
        <v>600</v>
      </c>
      <c r="L1646" s="13"/>
      <c r="M1646" s="14" t="s">
        <v>1554</v>
      </c>
    </row>
    <row r="1647" ht="22.75" customHeight="1" spans="1:13">
      <c r="A1647" s="9"/>
      <c r="B1647" s="9"/>
      <c r="C1647" s="9"/>
      <c r="D1647" s="10" t="s">
        <v>3281</v>
      </c>
      <c r="E1647" s="10" t="s">
        <v>3282</v>
      </c>
      <c r="F1647" s="8">
        <v>7340</v>
      </c>
      <c r="G1647" s="8">
        <v>7340</v>
      </c>
      <c r="H1647" s="8"/>
      <c r="I1647" s="8">
        <v>7340</v>
      </c>
      <c r="J1647" s="8">
        <v>7340</v>
      </c>
      <c r="K1647" s="8">
        <v>7340</v>
      </c>
      <c r="L1647" s="8">
        <v>0</v>
      </c>
      <c r="M1647" s="9"/>
    </row>
    <row r="1648" ht="30.9" customHeight="1" spans="1:13">
      <c r="A1648" s="9"/>
      <c r="B1648" s="9"/>
      <c r="C1648" s="9"/>
      <c r="D1648" s="10"/>
      <c r="E1648" s="10" t="s">
        <v>2349</v>
      </c>
      <c r="F1648" s="8">
        <v>7340</v>
      </c>
      <c r="G1648" s="8">
        <v>7340</v>
      </c>
      <c r="H1648" s="8"/>
      <c r="I1648" s="8">
        <v>7340</v>
      </c>
      <c r="J1648" s="8">
        <v>7340</v>
      </c>
      <c r="K1648" s="8">
        <v>7340</v>
      </c>
      <c r="L1648" s="8"/>
      <c r="M1648" s="9"/>
    </row>
    <row r="1649" ht="40" customHeight="1" spans="1:13">
      <c r="A1649" s="11" t="s">
        <v>1023</v>
      </c>
      <c r="B1649" s="11" t="s">
        <v>1110</v>
      </c>
      <c r="C1649" s="11" t="s">
        <v>1112</v>
      </c>
      <c r="D1649" s="12" t="s">
        <v>1571</v>
      </c>
      <c r="E1649" s="10" t="s">
        <v>3283</v>
      </c>
      <c r="F1649" s="13">
        <v>320</v>
      </c>
      <c r="G1649" s="13">
        <v>320</v>
      </c>
      <c r="H1649" s="13"/>
      <c r="I1649" s="13">
        <v>320</v>
      </c>
      <c r="J1649" s="13">
        <v>320</v>
      </c>
      <c r="K1649" s="13">
        <v>320</v>
      </c>
      <c r="L1649" s="13"/>
      <c r="M1649" s="14" t="s">
        <v>1337</v>
      </c>
    </row>
    <row r="1650" ht="31" customHeight="1" spans="1:13">
      <c r="A1650" s="11" t="s">
        <v>1084</v>
      </c>
      <c r="B1650" s="11" t="s">
        <v>1110</v>
      </c>
      <c r="C1650" s="11" t="s">
        <v>1106</v>
      </c>
      <c r="D1650" s="12" t="s">
        <v>3284</v>
      </c>
      <c r="E1650" s="10" t="s">
        <v>3285</v>
      </c>
      <c r="F1650" s="13">
        <v>7000</v>
      </c>
      <c r="G1650" s="13">
        <v>7000</v>
      </c>
      <c r="H1650" s="13"/>
      <c r="I1650" s="13">
        <v>7000</v>
      </c>
      <c r="J1650" s="13">
        <v>7000</v>
      </c>
      <c r="K1650" s="13">
        <v>7000</v>
      </c>
      <c r="L1650" s="13"/>
      <c r="M1650" s="14" t="s">
        <v>3284</v>
      </c>
    </row>
    <row r="1651" ht="29" customHeight="1" spans="1:13">
      <c r="A1651" s="11" t="s">
        <v>1084</v>
      </c>
      <c r="B1651" s="11" t="s">
        <v>1110</v>
      </c>
      <c r="C1651" s="11" t="s">
        <v>1110</v>
      </c>
      <c r="D1651" s="12" t="s">
        <v>3286</v>
      </c>
      <c r="E1651" s="10" t="s">
        <v>3287</v>
      </c>
      <c r="F1651" s="13">
        <v>20</v>
      </c>
      <c r="G1651" s="13">
        <v>20</v>
      </c>
      <c r="H1651" s="13"/>
      <c r="I1651" s="13">
        <v>20</v>
      </c>
      <c r="J1651" s="13">
        <v>20</v>
      </c>
      <c r="K1651" s="13">
        <v>20</v>
      </c>
      <c r="L1651" s="13"/>
      <c r="M1651" s="14" t="s">
        <v>3288</v>
      </c>
    </row>
    <row r="1652" ht="22.75" customHeight="1" spans="1:13">
      <c r="A1652" s="9"/>
      <c r="B1652" s="9"/>
      <c r="C1652" s="9"/>
      <c r="D1652" s="10" t="s">
        <v>3289</v>
      </c>
      <c r="E1652" s="10" t="s">
        <v>3290</v>
      </c>
      <c r="F1652" s="8">
        <v>15289</v>
      </c>
      <c r="G1652" s="8">
        <v>10111.6</v>
      </c>
      <c r="H1652" s="8">
        <v>5177.4</v>
      </c>
      <c r="I1652" s="8">
        <v>15289</v>
      </c>
      <c r="J1652" s="8">
        <v>15289</v>
      </c>
      <c r="K1652" s="8">
        <v>15289</v>
      </c>
      <c r="L1652" s="8">
        <v>0</v>
      </c>
      <c r="M1652" s="9"/>
    </row>
    <row r="1653" ht="30.9" customHeight="1" spans="1:13">
      <c r="A1653" s="9"/>
      <c r="B1653" s="9"/>
      <c r="C1653" s="9"/>
      <c r="D1653" s="10"/>
      <c r="E1653" s="10" t="s">
        <v>2346</v>
      </c>
      <c r="F1653" s="8">
        <v>104</v>
      </c>
      <c r="G1653" s="8">
        <v>17.6</v>
      </c>
      <c r="H1653" s="8">
        <v>86.4</v>
      </c>
      <c r="I1653" s="8">
        <v>104</v>
      </c>
      <c r="J1653" s="8">
        <v>104</v>
      </c>
      <c r="K1653" s="8">
        <v>104</v>
      </c>
      <c r="L1653" s="8"/>
      <c r="M1653" s="9"/>
    </row>
    <row r="1654" ht="22.75" customHeight="1" spans="1:13">
      <c r="A1654" s="11" t="s">
        <v>732</v>
      </c>
      <c r="B1654" s="11" t="s">
        <v>1108</v>
      </c>
      <c r="C1654" s="11" t="s">
        <v>1108</v>
      </c>
      <c r="D1654" s="12" t="s">
        <v>2829</v>
      </c>
      <c r="E1654" s="10" t="s">
        <v>2830</v>
      </c>
      <c r="F1654" s="13">
        <v>59</v>
      </c>
      <c r="G1654" s="13">
        <v>10</v>
      </c>
      <c r="H1654" s="13">
        <v>49</v>
      </c>
      <c r="I1654" s="13">
        <v>59</v>
      </c>
      <c r="J1654" s="13">
        <v>59</v>
      </c>
      <c r="K1654" s="13">
        <v>59</v>
      </c>
      <c r="L1654" s="13"/>
      <c r="M1654" s="14" t="s">
        <v>3291</v>
      </c>
    </row>
    <row r="1655" ht="22.75" customHeight="1" spans="1:13">
      <c r="A1655" s="11" t="s">
        <v>732</v>
      </c>
      <c r="B1655" s="11" t="s">
        <v>1108</v>
      </c>
      <c r="C1655" s="11" t="s">
        <v>1110</v>
      </c>
      <c r="D1655" s="12" t="s">
        <v>2905</v>
      </c>
      <c r="E1655" s="10" t="s">
        <v>2906</v>
      </c>
      <c r="F1655" s="13">
        <v>45</v>
      </c>
      <c r="G1655" s="13">
        <v>7.6</v>
      </c>
      <c r="H1655" s="13">
        <v>37.4</v>
      </c>
      <c r="I1655" s="13">
        <v>45</v>
      </c>
      <c r="J1655" s="13">
        <v>45</v>
      </c>
      <c r="K1655" s="13">
        <v>45</v>
      </c>
      <c r="L1655" s="13"/>
      <c r="M1655" s="14" t="s">
        <v>3291</v>
      </c>
    </row>
    <row r="1656" ht="30.9" customHeight="1" spans="1:13">
      <c r="A1656" s="9"/>
      <c r="B1656" s="9"/>
      <c r="C1656" s="9"/>
      <c r="D1656" s="10"/>
      <c r="E1656" s="10" t="s">
        <v>2349</v>
      </c>
      <c r="F1656" s="8">
        <v>15185</v>
      </c>
      <c r="G1656" s="8">
        <v>10094</v>
      </c>
      <c r="H1656" s="8">
        <v>5091</v>
      </c>
      <c r="I1656" s="8">
        <v>15185</v>
      </c>
      <c r="J1656" s="8">
        <v>15185</v>
      </c>
      <c r="K1656" s="8">
        <v>15185</v>
      </c>
      <c r="L1656" s="8"/>
      <c r="M1656" s="9"/>
    </row>
    <row r="1657" ht="164" customHeight="1" spans="1:13">
      <c r="A1657" s="11" t="s">
        <v>732</v>
      </c>
      <c r="B1657" s="11" t="s">
        <v>1106</v>
      </c>
      <c r="C1657" s="11" t="s">
        <v>1112</v>
      </c>
      <c r="D1657" s="12" t="s">
        <v>2823</v>
      </c>
      <c r="E1657" s="10" t="s">
        <v>3292</v>
      </c>
      <c r="F1657" s="13">
        <v>8900</v>
      </c>
      <c r="G1657" s="13">
        <v>8900</v>
      </c>
      <c r="H1657" s="13"/>
      <c r="I1657" s="13">
        <v>8900</v>
      </c>
      <c r="J1657" s="13">
        <v>8900</v>
      </c>
      <c r="K1657" s="13">
        <v>8900</v>
      </c>
      <c r="L1657" s="13"/>
      <c r="M1657" s="14" t="s">
        <v>1316</v>
      </c>
    </row>
    <row r="1658" ht="22.75" customHeight="1" spans="1:13">
      <c r="A1658" s="11" t="s">
        <v>732</v>
      </c>
      <c r="B1658" s="11" t="s">
        <v>1108</v>
      </c>
      <c r="C1658" s="11" t="s">
        <v>1106</v>
      </c>
      <c r="D1658" s="12" t="s">
        <v>2841</v>
      </c>
      <c r="E1658" s="10" t="s">
        <v>3293</v>
      </c>
      <c r="F1658" s="13">
        <v>214</v>
      </c>
      <c r="G1658" s="13">
        <v>90</v>
      </c>
      <c r="H1658" s="13">
        <v>124</v>
      </c>
      <c r="I1658" s="13">
        <v>214</v>
      </c>
      <c r="J1658" s="13">
        <v>214</v>
      </c>
      <c r="K1658" s="13">
        <v>214</v>
      </c>
      <c r="L1658" s="13"/>
      <c r="M1658" s="14" t="s">
        <v>3294</v>
      </c>
    </row>
    <row r="1659" ht="22.75" customHeight="1" spans="1:13">
      <c r="A1659" s="11" t="s">
        <v>732</v>
      </c>
      <c r="B1659" s="11" t="s">
        <v>1108</v>
      </c>
      <c r="C1659" s="11" t="s">
        <v>1108</v>
      </c>
      <c r="D1659" s="12" t="s">
        <v>2829</v>
      </c>
      <c r="E1659" s="10" t="s">
        <v>3295</v>
      </c>
      <c r="F1659" s="13">
        <v>405</v>
      </c>
      <c r="G1659" s="13">
        <v>85</v>
      </c>
      <c r="H1659" s="13">
        <v>320</v>
      </c>
      <c r="I1659" s="13">
        <v>405</v>
      </c>
      <c r="J1659" s="13">
        <v>405</v>
      </c>
      <c r="K1659" s="13">
        <v>405</v>
      </c>
      <c r="L1659" s="13"/>
      <c r="M1659" s="14" t="s">
        <v>3296</v>
      </c>
    </row>
    <row r="1660" ht="22.75" customHeight="1" spans="1:13">
      <c r="A1660" s="11" t="s">
        <v>732</v>
      </c>
      <c r="B1660" s="11" t="s">
        <v>1108</v>
      </c>
      <c r="C1660" s="11" t="s">
        <v>1110</v>
      </c>
      <c r="D1660" s="12" t="s">
        <v>2905</v>
      </c>
      <c r="E1660" s="10" t="s">
        <v>3297</v>
      </c>
      <c r="F1660" s="13">
        <v>269</v>
      </c>
      <c r="G1660" s="13">
        <v>56</v>
      </c>
      <c r="H1660" s="13">
        <v>213</v>
      </c>
      <c r="I1660" s="13">
        <v>269</v>
      </c>
      <c r="J1660" s="13">
        <v>269</v>
      </c>
      <c r="K1660" s="13">
        <v>269</v>
      </c>
      <c r="L1660" s="13"/>
      <c r="M1660" s="14" t="s">
        <v>3298</v>
      </c>
    </row>
    <row r="1661" ht="22.75" customHeight="1" spans="1:13">
      <c r="A1661" s="11" t="s">
        <v>732</v>
      </c>
      <c r="B1661" s="11" t="s">
        <v>1108</v>
      </c>
      <c r="C1661" s="11" t="s">
        <v>1119</v>
      </c>
      <c r="D1661" s="12" t="s">
        <v>2924</v>
      </c>
      <c r="E1661" s="10" t="s">
        <v>3299</v>
      </c>
      <c r="F1661" s="13">
        <v>260</v>
      </c>
      <c r="G1661" s="13">
        <v>44</v>
      </c>
      <c r="H1661" s="13">
        <v>216</v>
      </c>
      <c r="I1661" s="13">
        <v>260</v>
      </c>
      <c r="J1661" s="13">
        <v>260</v>
      </c>
      <c r="K1661" s="13">
        <v>260</v>
      </c>
      <c r="L1661" s="13"/>
      <c r="M1661" s="14" t="s">
        <v>3300</v>
      </c>
    </row>
    <row r="1662" ht="34" customHeight="1" spans="1:13">
      <c r="A1662" s="11" t="s">
        <v>732</v>
      </c>
      <c r="B1662" s="11" t="s">
        <v>1108</v>
      </c>
      <c r="C1662" s="11" t="s">
        <v>1119</v>
      </c>
      <c r="D1662" s="12" t="s">
        <v>2924</v>
      </c>
      <c r="E1662" s="10" t="s">
        <v>3301</v>
      </c>
      <c r="F1662" s="13">
        <v>11</v>
      </c>
      <c r="G1662" s="13">
        <v>11</v>
      </c>
      <c r="H1662" s="13"/>
      <c r="I1662" s="13">
        <v>11</v>
      </c>
      <c r="J1662" s="13">
        <v>11</v>
      </c>
      <c r="K1662" s="13">
        <v>11</v>
      </c>
      <c r="L1662" s="13"/>
      <c r="M1662" s="14" t="s">
        <v>3302</v>
      </c>
    </row>
    <row r="1663" ht="33" customHeight="1" spans="1:13">
      <c r="A1663" s="11" t="s">
        <v>732</v>
      </c>
      <c r="B1663" s="11" t="s">
        <v>1108</v>
      </c>
      <c r="C1663" s="11" t="s">
        <v>1119</v>
      </c>
      <c r="D1663" s="12" t="s">
        <v>2924</v>
      </c>
      <c r="E1663" s="10" t="s">
        <v>3303</v>
      </c>
      <c r="F1663" s="13">
        <v>26</v>
      </c>
      <c r="G1663" s="13">
        <v>4</v>
      </c>
      <c r="H1663" s="13">
        <v>22</v>
      </c>
      <c r="I1663" s="13">
        <v>26</v>
      </c>
      <c r="J1663" s="13">
        <v>26</v>
      </c>
      <c r="K1663" s="13">
        <v>26</v>
      </c>
      <c r="L1663" s="13"/>
      <c r="M1663" s="14" t="s">
        <v>3304</v>
      </c>
    </row>
    <row r="1664" ht="34" customHeight="1" spans="1:13">
      <c r="A1664" s="11" t="s">
        <v>732</v>
      </c>
      <c r="B1664" s="11" t="s">
        <v>1132</v>
      </c>
      <c r="C1664" s="11" t="s">
        <v>1112</v>
      </c>
      <c r="D1664" s="12" t="s">
        <v>3305</v>
      </c>
      <c r="E1664" s="10" t="s">
        <v>3306</v>
      </c>
      <c r="F1664" s="13">
        <v>280</v>
      </c>
      <c r="G1664" s="13">
        <v>47</v>
      </c>
      <c r="H1664" s="13">
        <v>233</v>
      </c>
      <c r="I1664" s="13">
        <v>280</v>
      </c>
      <c r="J1664" s="13">
        <v>280</v>
      </c>
      <c r="K1664" s="13">
        <v>280</v>
      </c>
      <c r="L1664" s="13"/>
      <c r="M1664" s="14" t="s">
        <v>3307</v>
      </c>
    </row>
    <row r="1665" ht="22.75" customHeight="1" spans="1:13">
      <c r="A1665" s="11" t="s">
        <v>732</v>
      </c>
      <c r="B1665" s="11" t="s">
        <v>1127</v>
      </c>
      <c r="C1665" s="11" t="s">
        <v>1110</v>
      </c>
      <c r="D1665" s="12" t="s">
        <v>3308</v>
      </c>
      <c r="E1665" s="10" t="s">
        <v>3309</v>
      </c>
      <c r="F1665" s="13">
        <v>4530</v>
      </c>
      <c r="G1665" s="13">
        <v>760</v>
      </c>
      <c r="H1665" s="13">
        <v>3770</v>
      </c>
      <c r="I1665" s="13">
        <v>4530</v>
      </c>
      <c r="J1665" s="13">
        <v>4530</v>
      </c>
      <c r="K1665" s="13">
        <v>4530</v>
      </c>
      <c r="L1665" s="13"/>
      <c r="M1665" s="14" t="s">
        <v>3310</v>
      </c>
    </row>
    <row r="1666" ht="22.75" customHeight="1" spans="1:13">
      <c r="A1666" s="11" t="s">
        <v>732</v>
      </c>
      <c r="B1666" s="11" t="s">
        <v>1112</v>
      </c>
      <c r="C1666" s="11" t="s">
        <v>1112</v>
      </c>
      <c r="D1666" s="12" t="s">
        <v>3311</v>
      </c>
      <c r="E1666" s="10" t="s">
        <v>3312</v>
      </c>
      <c r="F1666" s="13">
        <v>150</v>
      </c>
      <c r="G1666" s="13">
        <v>63</v>
      </c>
      <c r="H1666" s="13">
        <v>87</v>
      </c>
      <c r="I1666" s="13">
        <v>150</v>
      </c>
      <c r="J1666" s="13">
        <v>150</v>
      </c>
      <c r="K1666" s="13">
        <v>150</v>
      </c>
      <c r="L1666" s="13"/>
      <c r="M1666" s="14" t="s">
        <v>3313</v>
      </c>
    </row>
    <row r="1667" ht="40" customHeight="1" spans="1:13">
      <c r="A1667" s="11" t="s">
        <v>776</v>
      </c>
      <c r="B1667" s="11" t="s">
        <v>1112</v>
      </c>
      <c r="C1667" s="11" t="s">
        <v>1112</v>
      </c>
      <c r="D1667" s="12" t="s">
        <v>3314</v>
      </c>
      <c r="E1667" s="10" t="s">
        <v>3315</v>
      </c>
      <c r="F1667" s="13">
        <v>140</v>
      </c>
      <c r="G1667" s="13">
        <v>34</v>
      </c>
      <c r="H1667" s="13">
        <v>106</v>
      </c>
      <c r="I1667" s="13">
        <v>140</v>
      </c>
      <c r="J1667" s="13">
        <v>140</v>
      </c>
      <c r="K1667" s="13">
        <v>140</v>
      </c>
      <c r="L1667" s="13"/>
      <c r="M1667" s="14" t="s">
        <v>3316</v>
      </c>
    </row>
    <row r="1668" ht="22.75" customHeight="1" spans="1:13">
      <c r="A1668" s="9"/>
      <c r="B1668" s="9"/>
      <c r="C1668" s="9"/>
      <c r="D1668" s="10" t="s">
        <v>3317</v>
      </c>
      <c r="E1668" s="10" t="s">
        <v>3318</v>
      </c>
      <c r="F1668" s="8">
        <v>1762</v>
      </c>
      <c r="G1668" s="8">
        <v>1762</v>
      </c>
      <c r="H1668" s="8"/>
      <c r="I1668" s="8">
        <v>1762</v>
      </c>
      <c r="J1668" s="8">
        <v>1762</v>
      </c>
      <c r="K1668" s="8">
        <v>1762</v>
      </c>
      <c r="L1668" s="8">
        <v>0</v>
      </c>
      <c r="M1668" s="9"/>
    </row>
    <row r="1669" ht="22.75" customHeight="1" spans="1:13">
      <c r="A1669" s="9"/>
      <c r="B1669" s="9"/>
      <c r="C1669" s="9"/>
      <c r="D1669" s="10" t="s">
        <v>3319</v>
      </c>
      <c r="E1669" s="10" t="s">
        <v>3320</v>
      </c>
      <c r="F1669" s="8">
        <v>522</v>
      </c>
      <c r="G1669" s="8">
        <v>522</v>
      </c>
      <c r="H1669" s="8"/>
      <c r="I1669" s="8">
        <v>522</v>
      </c>
      <c r="J1669" s="8">
        <v>522</v>
      </c>
      <c r="K1669" s="8">
        <v>522</v>
      </c>
      <c r="L1669" s="8">
        <v>0</v>
      </c>
      <c r="M1669" s="9"/>
    </row>
    <row r="1670" ht="30.9" customHeight="1" spans="1:13">
      <c r="A1670" s="9"/>
      <c r="B1670" s="9"/>
      <c r="C1670" s="9"/>
      <c r="D1670" s="10"/>
      <c r="E1670" s="10" t="s">
        <v>2346</v>
      </c>
      <c r="F1670" s="8">
        <v>382</v>
      </c>
      <c r="G1670" s="8">
        <v>382</v>
      </c>
      <c r="H1670" s="8"/>
      <c r="I1670" s="8">
        <v>382</v>
      </c>
      <c r="J1670" s="8">
        <v>382</v>
      </c>
      <c r="K1670" s="8">
        <v>382</v>
      </c>
      <c r="L1670" s="8"/>
      <c r="M1670" s="9"/>
    </row>
    <row r="1671" ht="22.75" customHeight="1" spans="1:13">
      <c r="A1671" s="11" t="s">
        <v>708</v>
      </c>
      <c r="B1671" s="11" t="s">
        <v>1119</v>
      </c>
      <c r="C1671" s="11" t="s">
        <v>1106</v>
      </c>
      <c r="D1671" s="12" t="s">
        <v>2344</v>
      </c>
      <c r="E1671" s="10" t="s">
        <v>3321</v>
      </c>
      <c r="F1671" s="13">
        <v>382</v>
      </c>
      <c r="G1671" s="13">
        <v>382</v>
      </c>
      <c r="H1671" s="13"/>
      <c r="I1671" s="13">
        <v>382</v>
      </c>
      <c r="J1671" s="13">
        <v>382</v>
      </c>
      <c r="K1671" s="13">
        <v>382</v>
      </c>
      <c r="L1671" s="13"/>
      <c r="M1671" s="14" t="s">
        <v>1534</v>
      </c>
    </row>
    <row r="1672" ht="30.9" customHeight="1" spans="1:13">
      <c r="A1672" s="9"/>
      <c r="B1672" s="9"/>
      <c r="C1672" s="9"/>
      <c r="D1672" s="10"/>
      <c r="E1672" s="10" t="s">
        <v>2349</v>
      </c>
      <c r="F1672" s="8">
        <v>140</v>
      </c>
      <c r="G1672" s="8">
        <v>140</v>
      </c>
      <c r="H1672" s="8"/>
      <c r="I1672" s="8">
        <v>140</v>
      </c>
      <c r="J1672" s="8">
        <v>140</v>
      </c>
      <c r="K1672" s="8">
        <v>140</v>
      </c>
      <c r="L1672" s="8"/>
      <c r="M1672" s="9"/>
    </row>
    <row r="1673" ht="34" customHeight="1" spans="1:13">
      <c r="A1673" s="11" t="s">
        <v>708</v>
      </c>
      <c r="B1673" s="11" t="s">
        <v>1119</v>
      </c>
      <c r="C1673" s="11" t="s">
        <v>1106</v>
      </c>
      <c r="D1673" s="12" t="s">
        <v>2344</v>
      </c>
      <c r="E1673" s="10" t="s">
        <v>3322</v>
      </c>
      <c r="F1673" s="13">
        <v>140</v>
      </c>
      <c r="G1673" s="13">
        <v>140</v>
      </c>
      <c r="H1673" s="13"/>
      <c r="I1673" s="13">
        <v>140</v>
      </c>
      <c r="J1673" s="13">
        <v>140</v>
      </c>
      <c r="K1673" s="13">
        <v>140</v>
      </c>
      <c r="L1673" s="13"/>
      <c r="M1673" s="14" t="s">
        <v>1426</v>
      </c>
    </row>
    <row r="1674" ht="22.75" customHeight="1" spans="1:13">
      <c r="A1674" s="9"/>
      <c r="B1674" s="9"/>
      <c r="C1674" s="9"/>
      <c r="D1674" s="10" t="s">
        <v>3323</v>
      </c>
      <c r="E1674" s="10" t="s">
        <v>3324</v>
      </c>
      <c r="F1674" s="8">
        <v>1240</v>
      </c>
      <c r="G1674" s="8">
        <v>1240</v>
      </c>
      <c r="H1674" s="8"/>
      <c r="I1674" s="8">
        <v>1240</v>
      </c>
      <c r="J1674" s="8">
        <v>1240</v>
      </c>
      <c r="K1674" s="8">
        <v>1240</v>
      </c>
      <c r="L1674" s="8">
        <v>0</v>
      </c>
      <c r="M1674" s="9"/>
    </row>
    <row r="1675" ht="30.9" customHeight="1" spans="1:13">
      <c r="A1675" s="9"/>
      <c r="B1675" s="9"/>
      <c r="C1675" s="9"/>
      <c r="D1675" s="10"/>
      <c r="E1675" s="10" t="s">
        <v>2346</v>
      </c>
      <c r="F1675" s="8">
        <v>535</v>
      </c>
      <c r="G1675" s="8">
        <v>535</v>
      </c>
      <c r="H1675" s="8"/>
      <c r="I1675" s="8">
        <v>535</v>
      </c>
      <c r="J1675" s="8">
        <v>535</v>
      </c>
      <c r="K1675" s="8">
        <v>535</v>
      </c>
      <c r="L1675" s="8"/>
      <c r="M1675" s="9"/>
    </row>
    <row r="1676" ht="22.75" customHeight="1" spans="1:13">
      <c r="A1676" s="11" t="s">
        <v>708</v>
      </c>
      <c r="B1676" s="11" t="s">
        <v>1121</v>
      </c>
      <c r="C1676" s="11" t="s">
        <v>1106</v>
      </c>
      <c r="D1676" s="12" t="s">
        <v>2344</v>
      </c>
      <c r="E1676" s="10" t="s">
        <v>3321</v>
      </c>
      <c r="F1676" s="13">
        <v>535</v>
      </c>
      <c r="G1676" s="13">
        <v>535</v>
      </c>
      <c r="H1676" s="13"/>
      <c r="I1676" s="13">
        <v>535</v>
      </c>
      <c r="J1676" s="13">
        <v>535</v>
      </c>
      <c r="K1676" s="13">
        <v>535</v>
      </c>
      <c r="L1676" s="13"/>
      <c r="M1676" s="14" t="s">
        <v>1534</v>
      </c>
    </row>
    <row r="1677" ht="30.9" customHeight="1" spans="1:13">
      <c r="A1677" s="9"/>
      <c r="B1677" s="9"/>
      <c r="C1677" s="9"/>
      <c r="D1677" s="10"/>
      <c r="E1677" s="10" t="s">
        <v>2349</v>
      </c>
      <c r="F1677" s="8">
        <v>705</v>
      </c>
      <c r="G1677" s="8">
        <v>705</v>
      </c>
      <c r="H1677" s="8"/>
      <c r="I1677" s="8">
        <v>705</v>
      </c>
      <c r="J1677" s="8">
        <v>705</v>
      </c>
      <c r="K1677" s="8">
        <v>705</v>
      </c>
      <c r="L1677" s="8"/>
      <c r="M1677" s="9"/>
    </row>
    <row r="1678" ht="22.75" customHeight="1" spans="1:13">
      <c r="A1678" s="11" t="s">
        <v>708</v>
      </c>
      <c r="B1678" s="11" t="s">
        <v>1121</v>
      </c>
      <c r="C1678" s="11" t="s">
        <v>1106</v>
      </c>
      <c r="D1678" s="12" t="s">
        <v>2344</v>
      </c>
      <c r="E1678" s="10" t="s">
        <v>3106</v>
      </c>
      <c r="F1678" s="13">
        <v>115</v>
      </c>
      <c r="G1678" s="13">
        <v>115</v>
      </c>
      <c r="H1678" s="13"/>
      <c r="I1678" s="13">
        <v>115</v>
      </c>
      <c r="J1678" s="13">
        <v>115</v>
      </c>
      <c r="K1678" s="13">
        <v>115</v>
      </c>
      <c r="L1678" s="13"/>
      <c r="M1678" s="14" t="s">
        <v>1423</v>
      </c>
    </row>
    <row r="1679" ht="22.75" customHeight="1" spans="1:13">
      <c r="A1679" s="11" t="s">
        <v>708</v>
      </c>
      <c r="B1679" s="11" t="s">
        <v>1121</v>
      </c>
      <c r="C1679" s="11" t="s">
        <v>1106</v>
      </c>
      <c r="D1679" s="12" t="s">
        <v>2344</v>
      </c>
      <c r="E1679" s="10" t="s">
        <v>3325</v>
      </c>
      <c r="F1679" s="13">
        <v>540</v>
      </c>
      <c r="G1679" s="13">
        <v>540</v>
      </c>
      <c r="H1679" s="13"/>
      <c r="I1679" s="13">
        <v>540</v>
      </c>
      <c r="J1679" s="13">
        <v>540</v>
      </c>
      <c r="K1679" s="13">
        <v>540</v>
      </c>
      <c r="L1679" s="13"/>
      <c r="M1679" s="14" t="s">
        <v>1422</v>
      </c>
    </row>
    <row r="1680" ht="22.75" customHeight="1" spans="1:13">
      <c r="A1680" s="11" t="s">
        <v>708</v>
      </c>
      <c r="B1680" s="11" t="s">
        <v>1121</v>
      </c>
      <c r="C1680" s="11" t="s">
        <v>1106</v>
      </c>
      <c r="D1680" s="12" t="s">
        <v>2344</v>
      </c>
      <c r="E1680" s="10" t="s">
        <v>3326</v>
      </c>
      <c r="F1680" s="13">
        <v>50</v>
      </c>
      <c r="G1680" s="13">
        <v>50</v>
      </c>
      <c r="H1680" s="13"/>
      <c r="I1680" s="13">
        <v>50</v>
      </c>
      <c r="J1680" s="13">
        <v>50</v>
      </c>
      <c r="K1680" s="13">
        <v>50</v>
      </c>
      <c r="L1680" s="13"/>
      <c r="M1680" s="14" t="s">
        <v>1424</v>
      </c>
    </row>
    <row r="1681" ht="22.75" customHeight="1" spans="1:13">
      <c r="A1681" s="9"/>
      <c r="B1681" s="9"/>
      <c r="C1681" s="9"/>
      <c r="D1681" s="10" t="s">
        <v>3327</v>
      </c>
      <c r="E1681" s="10" t="s">
        <v>3328</v>
      </c>
      <c r="F1681" s="8">
        <v>5083.483798</v>
      </c>
      <c r="G1681" s="8">
        <v>5083.483798</v>
      </c>
      <c r="H1681" s="8"/>
      <c r="I1681" s="8">
        <v>5083.483798</v>
      </c>
      <c r="J1681" s="8">
        <v>5083.483798</v>
      </c>
      <c r="K1681" s="8">
        <v>5083.483798</v>
      </c>
      <c r="L1681" s="8">
        <v>0</v>
      </c>
      <c r="M1681" s="9"/>
    </row>
    <row r="1682" ht="22.75" customHeight="1" spans="1:13">
      <c r="A1682" s="9"/>
      <c r="B1682" s="9"/>
      <c r="C1682" s="9"/>
      <c r="D1682" s="10" t="s">
        <v>3329</v>
      </c>
      <c r="E1682" s="10" t="s">
        <v>3330</v>
      </c>
      <c r="F1682" s="8">
        <v>961.549492</v>
      </c>
      <c r="G1682" s="8">
        <v>961.549492</v>
      </c>
      <c r="H1682" s="8"/>
      <c r="I1682" s="8">
        <v>961.549492</v>
      </c>
      <c r="J1682" s="8">
        <v>961.549492</v>
      </c>
      <c r="K1682" s="8">
        <v>961.549492</v>
      </c>
      <c r="L1682" s="8">
        <v>0</v>
      </c>
      <c r="M1682" s="9"/>
    </row>
    <row r="1683" ht="30.9" customHeight="1" spans="1:13">
      <c r="A1683" s="9"/>
      <c r="B1683" s="9"/>
      <c r="C1683" s="9"/>
      <c r="D1683" s="10"/>
      <c r="E1683" s="10" t="s">
        <v>2342</v>
      </c>
      <c r="F1683" s="8">
        <v>873.349492</v>
      </c>
      <c r="G1683" s="8">
        <v>873.349492</v>
      </c>
      <c r="H1683" s="8"/>
      <c r="I1683" s="8">
        <v>873.349492</v>
      </c>
      <c r="J1683" s="8">
        <v>873.349492</v>
      </c>
      <c r="K1683" s="8">
        <v>873.349492</v>
      </c>
      <c r="L1683" s="8"/>
      <c r="M1683" s="9"/>
    </row>
    <row r="1684" ht="30.9" customHeight="1" spans="1:13">
      <c r="A1684" s="9"/>
      <c r="B1684" s="9"/>
      <c r="C1684" s="9"/>
      <c r="D1684" s="10"/>
      <c r="E1684" s="10" t="s">
        <v>2343</v>
      </c>
      <c r="F1684" s="8">
        <v>88.2</v>
      </c>
      <c r="G1684" s="8">
        <v>88.2</v>
      </c>
      <c r="H1684" s="8"/>
      <c r="I1684" s="8">
        <v>88.2</v>
      </c>
      <c r="J1684" s="8">
        <v>88.2</v>
      </c>
      <c r="K1684" s="8">
        <v>88.2</v>
      </c>
      <c r="L1684" s="8"/>
      <c r="M1684" s="9"/>
    </row>
    <row r="1685" ht="22.75" customHeight="1" spans="1:13">
      <c r="A1685" s="11" t="s">
        <v>889</v>
      </c>
      <c r="B1685" s="11" t="s">
        <v>1119</v>
      </c>
      <c r="C1685" s="11" t="s">
        <v>1110</v>
      </c>
      <c r="D1685" s="12" t="s">
        <v>3331</v>
      </c>
      <c r="E1685" s="10" t="s">
        <v>2345</v>
      </c>
      <c r="F1685" s="13">
        <v>88.2</v>
      </c>
      <c r="G1685" s="13">
        <v>88.2</v>
      </c>
      <c r="H1685" s="13"/>
      <c r="I1685" s="13">
        <v>88.2</v>
      </c>
      <c r="J1685" s="13">
        <v>88.2</v>
      </c>
      <c r="K1685" s="13">
        <v>88.2</v>
      </c>
      <c r="L1685" s="13"/>
      <c r="M1685" s="14" t="s">
        <v>1097</v>
      </c>
    </row>
    <row r="1686" ht="22.75" customHeight="1" spans="1:13">
      <c r="A1686" s="9"/>
      <c r="B1686" s="9"/>
      <c r="C1686" s="9"/>
      <c r="D1686" s="10" t="s">
        <v>3332</v>
      </c>
      <c r="E1686" s="10" t="s">
        <v>3333</v>
      </c>
      <c r="F1686" s="8">
        <v>284.215738</v>
      </c>
      <c r="G1686" s="8">
        <v>284.215738</v>
      </c>
      <c r="H1686" s="8"/>
      <c r="I1686" s="8">
        <v>284.215738</v>
      </c>
      <c r="J1686" s="8">
        <v>284.215738</v>
      </c>
      <c r="K1686" s="8">
        <v>284.215738</v>
      </c>
      <c r="L1686" s="8">
        <v>0</v>
      </c>
      <c r="M1686" s="9"/>
    </row>
    <row r="1687" ht="30.9" customHeight="1" spans="1:13">
      <c r="A1687" s="9"/>
      <c r="B1687" s="9"/>
      <c r="C1687" s="9"/>
      <c r="D1687" s="10"/>
      <c r="E1687" s="10" t="s">
        <v>2342</v>
      </c>
      <c r="F1687" s="8">
        <v>284.215738</v>
      </c>
      <c r="G1687" s="8">
        <v>284.215738</v>
      </c>
      <c r="H1687" s="8"/>
      <c r="I1687" s="8">
        <v>284.215738</v>
      </c>
      <c r="J1687" s="8">
        <v>284.215738</v>
      </c>
      <c r="K1687" s="8">
        <v>284.215738</v>
      </c>
      <c r="L1687" s="8"/>
      <c r="M1687" s="9"/>
    </row>
    <row r="1688" ht="22.75" customHeight="1" spans="1:13">
      <c r="A1688" s="9"/>
      <c r="B1688" s="9"/>
      <c r="C1688" s="9"/>
      <c r="D1688" s="10" t="s">
        <v>3334</v>
      </c>
      <c r="E1688" s="10" t="s">
        <v>3335</v>
      </c>
      <c r="F1688" s="8">
        <v>137.062524</v>
      </c>
      <c r="G1688" s="8">
        <v>137.062524</v>
      </c>
      <c r="H1688" s="8"/>
      <c r="I1688" s="8">
        <v>137.062524</v>
      </c>
      <c r="J1688" s="8">
        <v>137.062524</v>
      </c>
      <c r="K1688" s="8">
        <v>137.062524</v>
      </c>
      <c r="L1688" s="8">
        <v>0</v>
      </c>
      <c r="M1688" s="9"/>
    </row>
    <row r="1689" ht="30.9" customHeight="1" spans="1:13">
      <c r="A1689" s="9"/>
      <c r="B1689" s="9"/>
      <c r="C1689" s="9"/>
      <c r="D1689" s="10"/>
      <c r="E1689" s="10" t="s">
        <v>2342</v>
      </c>
      <c r="F1689" s="8">
        <v>137.062524</v>
      </c>
      <c r="G1689" s="8">
        <v>137.062524</v>
      </c>
      <c r="H1689" s="8"/>
      <c r="I1689" s="8">
        <v>137.062524</v>
      </c>
      <c r="J1689" s="8">
        <v>137.062524</v>
      </c>
      <c r="K1689" s="8">
        <v>137.062524</v>
      </c>
      <c r="L1689" s="8"/>
      <c r="M1689" s="9"/>
    </row>
    <row r="1690" ht="22.75" customHeight="1" spans="1:13">
      <c r="A1690" s="9"/>
      <c r="B1690" s="9"/>
      <c r="C1690" s="9"/>
      <c r="D1690" s="10" t="s">
        <v>3336</v>
      </c>
      <c r="E1690" s="10" t="s">
        <v>3337</v>
      </c>
      <c r="F1690" s="8">
        <v>113.633048</v>
      </c>
      <c r="G1690" s="8">
        <v>113.633048</v>
      </c>
      <c r="H1690" s="8"/>
      <c r="I1690" s="8">
        <v>113.633048</v>
      </c>
      <c r="J1690" s="8">
        <v>113.633048</v>
      </c>
      <c r="K1690" s="8">
        <v>113.633048</v>
      </c>
      <c r="L1690" s="8">
        <v>0</v>
      </c>
      <c r="M1690" s="9"/>
    </row>
    <row r="1691" ht="30.9" customHeight="1" spans="1:13">
      <c r="A1691" s="9"/>
      <c r="B1691" s="9"/>
      <c r="C1691" s="9"/>
      <c r="D1691" s="10"/>
      <c r="E1691" s="10" t="s">
        <v>2342</v>
      </c>
      <c r="F1691" s="8">
        <v>113.633048</v>
      </c>
      <c r="G1691" s="8">
        <v>113.633048</v>
      </c>
      <c r="H1691" s="8"/>
      <c r="I1691" s="8">
        <v>113.633048</v>
      </c>
      <c r="J1691" s="8">
        <v>113.633048</v>
      </c>
      <c r="K1691" s="8">
        <v>113.633048</v>
      </c>
      <c r="L1691" s="8"/>
      <c r="M1691" s="9"/>
    </row>
    <row r="1692" ht="22.75" customHeight="1" spans="1:13">
      <c r="A1692" s="9"/>
      <c r="B1692" s="9"/>
      <c r="C1692" s="9"/>
      <c r="D1692" s="10" t="s">
        <v>3338</v>
      </c>
      <c r="E1692" s="10" t="s">
        <v>3339</v>
      </c>
      <c r="F1692" s="8">
        <v>227.876246</v>
      </c>
      <c r="G1692" s="8">
        <v>227.876246</v>
      </c>
      <c r="H1692" s="8"/>
      <c r="I1692" s="8">
        <v>227.876246</v>
      </c>
      <c r="J1692" s="8">
        <v>227.876246</v>
      </c>
      <c r="K1692" s="8">
        <v>227.876246</v>
      </c>
      <c r="L1692" s="8">
        <v>0</v>
      </c>
      <c r="M1692" s="9"/>
    </row>
    <row r="1693" ht="30.9" customHeight="1" spans="1:13">
      <c r="A1693" s="9"/>
      <c r="B1693" s="9"/>
      <c r="C1693" s="9"/>
      <c r="D1693" s="10"/>
      <c r="E1693" s="10" t="s">
        <v>2342</v>
      </c>
      <c r="F1693" s="8">
        <v>227.876246</v>
      </c>
      <c r="G1693" s="8">
        <v>227.876246</v>
      </c>
      <c r="H1693" s="8"/>
      <c r="I1693" s="8">
        <v>227.876246</v>
      </c>
      <c r="J1693" s="8">
        <v>227.876246</v>
      </c>
      <c r="K1693" s="8">
        <v>227.876246</v>
      </c>
      <c r="L1693" s="8"/>
      <c r="M1693" s="9"/>
    </row>
    <row r="1694" ht="22.75" customHeight="1" spans="1:13">
      <c r="A1694" s="9"/>
      <c r="B1694" s="9"/>
      <c r="C1694" s="9"/>
      <c r="D1694" s="10" t="s">
        <v>3340</v>
      </c>
      <c r="E1694" s="10" t="s">
        <v>3341</v>
      </c>
      <c r="F1694" s="8">
        <v>237.121318</v>
      </c>
      <c r="G1694" s="8">
        <v>237.121318</v>
      </c>
      <c r="H1694" s="8"/>
      <c r="I1694" s="8">
        <v>237.121318</v>
      </c>
      <c r="J1694" s="8">
        <v>237.121318</v>
      </c>
      <c r="K1694" s="8">
        <v>237.121318</v>
      </c>
      <c r="L1694" s="8">
        <v>0</v>
      </c>
      <c r="M1694" s="9"/>
    </row>
    <row r="1695" ht="30.9" customHeight="1" spans="1:13">
      <c r="A1695" s="9"/>
      <c r="B1695" s="9"/>
      <c r="C1695" s="9"/>
      <c r="D1695" s="10"/>
      <c r="E1695" s="10" t="s">
        <v>2342</v>
      </c>
      <c r="F1695" s="8">
        <v>237.121318</v>
      </c>
      <c r="G1695" s="8">
        <v>237.121318</v>
      </c>
      <c r="H1695" s="8"/>
      <c r="I1695" s="8">
        <v>237.121318</v>
      </c>
      <c r="J1695" s="8">
        <v>237.121318</v>
      </c>
      <c r="K1695" s="8">
        <v>237.121318</v>
      </c>
      <c r="L1695" s="8"/>
      <c r="M1695" s="9"/>
    </row>
    <row r="1696" ht="22.75" customHeight="1" spans="1:13">
      <c r="A1696" s="9"/>
      <c r="B1696" s="9"/>
      <c r="C1696" s="9"/>
      <c r="D1696" s="10" t="s">
        <v>3342</v>
      </c>
      <c r="E1696" s="10" t="s">
        <v>3343</v>
      </c>
      <c r="F1696" s="8">
        <v>193.475936</v>
      </c>
      <c r="G1696" s="8">
        <v>193.475936</v>
      </c>
      <c r="H1696" s="8"/>
      <c r="I1696" s="8">
        <v>193.475936</v>
      </c>
      <c r="J1696" s="8">
        <v>193.475936</v>
      </c>
      <c r="K1696" s="8">
        <v>193.475936</v>
      </c>
      <c r="L1696" s="8">
        <v>0</v>
      </c>
      <c r="M1696" s="9"/>
    </row>
    <row r="1697" ht="30.9" customHeight="1" spans="1:13">
      <c r="A1697" s="9"/>
      <c r="B1697" s="9"/>
      <c r="C1697" s="9"/>
      <c r="D1697" s="10"/>
      <c r="E1697" s="10" t="s">
        <v>2342</v>
      </c>
      <c r="F1697" s="8">
        <v>193.475936</v>
      </c>
      <c r="G1697" s="8">
        <v>193.475936</v>
      </c>
      <c r="H1697" s="8"/>
      <c r="I1697" s="8">
        <v>193.475936</v>
      </c>
      <c r="J1697" s="8">
        <v>193.475936</v>
      </c>
      <c r="K1697" s="8">
        <v>193.475936</v>
      </c>
      <c r="L1697" s="8"/>
      <c r="M1697" s="9"/>
    </row>
    <row r="1698" ht="22.75" customHeight="1" spans="1:13">
      <c r="A1698" s="9"/>
      <c r="B1698" s="9"/>
      <c r="C1698" s="9"/>
      <c r="D1698" s="10" t="s">
        <v>3344</v>
      </c>
      <c r="E1698" s="10" t="s">
        <v>3345</v>
      </c>
      <c r="F1698" s="8">
        <v>82.365198</v>
      </c>
      <c r="G1698" s="8">
        <v>82.365198</v>
      </c>
      <c r="H1698" s="8"/>
      <c r="I1698" s="8">
        <v>82.365198</v>
      </c>
      <c r="J1698" s="8">
        <v>82.365198</v>
      </c>
      <c r="K1698" s="8">
        <v>82.365198</v>
      </c>
      <c r="L1698" s="8">
        <v>0</v>
      </c>
      <c r="M1698" s="9"/>
    </row>
    <row r="1699" ht="30.9" customHeight="1" spans="1:13">
      <c r="A1699" s="9"/>
      <c r="B1699" s="9"/>
      <c r="C1699" s="9"/>
      <c r="D1699" s="10"/>
      <c r="E1699" s="10" t="s">
        <v>2342</v>
      </c>
      <c r="F1699" s="8">
        <v>82.365198</v>
      </c>
      <c r="G1699" s="8">
        <v>82.365198</v>
      </c>
      <c r="H1699" s="8"/>
      <c r="I1699" s="8">
        <v>82.365198</v>
      </c>
      <c r="J1699" s="8">
        <v>82.365198</v>
      </c>
      <c r="K1699" s="8">
        <v>82.365198</v>
      </c>
      <c r="L1699" s="8"/>
      <c r="M1699" s="9"/>
    </row>
    <row r="1700" ht="22.75" customHeight="1" spans="1:13">
      <c r="A1700" s="9"/>
      <c r="B1700" s="9"/>
      <c r="C1700" s="9"/>
      <c r="D1700" s="10" t="s">
        <v>3346</v>
      </c>
      <c r="E1700" s="10" t="s">
        <v>3347</v>
      </c>
      <c r="F1700" s="8">
        <v>75.64749</v>
      </c>
      <c r="G1700" s="8">
        <v>75.64749</v>
      </c>
      <c r="H1700" s="8"/>
      <c r="I1700" s="8">
        <v>75.64749</v>
      </c>
      <c r="J1700" s="8">
        <v>75.64749</v>
      </c>
      <c r="K1700" s="8">
        <v>75.64749</v>
      </c>
      <c r="L1700" s="8">
        <v>0</v>
      </c>
      <c r="M1700" s="9"/>
    </row>
    <row r="1701" ht="30.9" customHeight="1" spans="1:13">
      <c r="A1701" s="9"/>
      <c r="B1701" s="9"/>
      <c r="C1701" s="9"/>
      <c r="D1701" s="10"/>
      <c r="E1701" s="10" t="s">
        <v>2342</v>
      </c>
      <c r="F1701" s="8">
        <v>75.64749</v>
      </c>
      <c r="G1701" s="8">
        <v>75.64749</v>
      </c>
      <c r="H1701" s="8"/>
      <c r="I1701" s="8">
        <v>75.64749</v>
      </c>
      <c r="J1701" s="8">
        <v>75.64749</v>
      </c>
      <c r="K1701" s="8">
        <v>75.64749</v>
      </c>
      <c r="L1701" s="8"/>
      <c r="M1701" s="9"/>
    </row>
    <row r="1702" ht="22.75" customHeight="1" spans="1:13">
      <c r="A1702" s="9"/>
      <c r="B1702" s="9"/>
      <c r="C1702" s="9"/>
      <c r="D1702" s="10" t="s">
        <v>3348</v>
      </c>
      <c r="E1702" s="10" t="s">
        <v>3349</v>
      </c>
      <c r="F1702" s="8">
        <v>221.37293</v>
      </c>
      <c r="G1702" s="8">
        <v>221.37293</v>
      </c>
      <c r="H1702" s="8"/>
      <c r="I1702" s="8">
        <v>221.37293</v>
      </c>
      <c r="J1702" s="8">
        <v>221.37293</v>
      </c>
      <c r="K1702" s="8">
        <v>221.37293</v>
      </c>
      <c r="L1702" s="8">
        <v>0</v>
      </c>
      <c r="M1702" s="9"/>
    </row>
    <row r="1703" ht="30.9" customHeight="1" spans="1:13">
      <c r="A1703" s="9"/>
      <c r="B1703" s="9"/>
      <c r="C1703" s="9"/>
      <c r="D1703" s="10"/>
      <c r="E1703" s="10" t="s">
        <v>2342</v>
      </c>
      <c r="F1703" s="8">
        <v>221.37293</v>
      </c>
      <c r="G1703" s="8">
        <v>221.37293</v>
      </c>
      <c r="H1703" s="8"/>
      <c r="I1703" s="8">
        <v>221.37293</v>
      </c>
      <c r="J1703" s="8">
        <v>221.37293</v>
      </c>
      <c r="K1703" s="8">
        <v>221.37293</v>
      </c>
      <c r="L1703" s="8"/>
      <c r="M1703" s="9"/>
    </row>
    <row r="1704" ht="22.75" customHeight="1" spans="1:13">
      <c r="A1704" s="9"/>
      <c r="B1704" s="9"/>
      <c r="C1704" s="9"/>
      <c r="D1704" s="10" t="s">
        <v>3350</v>
      </c>
      <c r="E1704" s="10" t="s">
        <v>3351</v>
      </c>
      <c r="F1704" s="8">
        <v>229.585116</v>
      </c>
      <c r="G1704" s="8">
        <v>229.585116</v>
      </c>
      <c r="H1704" s="8"/>
      <c r="I1704" s="8">
        <v>229.585116</v>
      </c>
      <c r="J1704" s="8">
        <v>229.585116</v>
      </c>
      <c r="K1704" s="8">
        <v>229.585116</v>
      </c>
      <c r="L1704" s="8">
        <v>0</v>
      </c>
      <c r="M1704" s="9"/>
    </row>
    <row r="1705" ht="30.9" customHeight="1" spans="1:13">
      <c r="A1705" s="9"/>
      <c r="B1705" s="9"/>
      <c r="C1705" s="9"/>
      <c r="D1705" s="10"/>
      <c r="E1705" s="10" t="s">
        <v>2342</v>
      </c>
      <c r="F1705" s="8">
        <v>229.585116</v>
      </c>
      <c r="G1705" s="8">
        <v>229.585116</v>
      </c>
      <c r="H1705" s="8"/>
      <c r="I1705" s="8">
        <v>229.585116</v>
      </c>
      <c r="J1705" s="8">
        <v>229.585116</v>
      </c>
      <c r="K1705" s="8">
        <v>229.585116</v>
      </c>
      <c r="L1705" s="8"/>
      <c r="M1705" s="9"/>
    </row>
    <row r="1706" ht="22.75" customHeight="1" spans="1:13">
      <c r="A1706" s="9"/>
      <c r="B1706" s="9"/>
      <c r="C1706" s="9"/>
      <c r="D1706" s="10" t="s">
        <v>3352</v>
      </c>
      <c r="E1706" s="10" t="s">
        <v>3353</v>
      </c>
      <c r="F1706" s="8">
        <v>58.418832</v>
      </c>
      <c r="G1706" s="8">
        <v>58.418832</v>
      </c>
      <c r="H1706" s="8"/>
      <c r="I1706" s="8">
        <v>58.418832</v>
      </c>
      <c r="J1706" s="8">
        <v>58.418832</v>
      </c>
      <c r="K1706" s="8">
        <v>58.418832</v>
      </c>
      <c r="L1706" s="8">
        <v>0</v>
      </c>
      <c r="M1706" s="9"/>
    </row>
    <row r="1707" ht="30.9" customHeight="1" spans="1:13">
      <c r="A1707" s="9"/>
      <c r="B1707" s="9"/>
      <c r="C1707" s="9"/>
      <c r="D1707" s="10"/>
      <c r="E1707" s="10" t="s">
        <v>2342</v>
      </c>
      <c r="F1707" s="8">
        <v>58.418832</v>
      </c>
      <c r="G1707" s="8">
        <v>58.418832</v>
      </c>
      <c r="H1707" s="8"/>
      <c r="I1707" s="8">
        <v>58.418832</v>
      </c>
      <c r="J1707" s="8">
        <v>58.418832</v>
      </c>
      <c r="K1707" s="8">
        <v>58.418832</v>
      </c>
      <c r="L1707" s="8"/>
      <c r="M1707" s="9"/>
    </row>
    <row r="1708" ht="22.75" customHeight="1" spans="1:13">
      <c r="A1708" s="9"/>
      <c r="B1708" s="9"/>
      <c r="C1708" s="9"/>
      <c r="D1708" s="10" t="s">
        <v>3354</v>
      </c>
      <c r="E1708" s="10" t="s">
        <v>3355</v>
      </c>
      <c r="F1708" s="8">
        <v>203.337118</v>
      </c>
      <c r="G1708" s="8">
        <v>203.337118</v>
      </c>
      <c r="H1708" s="8"/>
      <c r="I1708" s="8">
        <v>203.337118</v>
      </c>
      <c r="J1708" s="8">
        <v>203.337118</v>
      </c>
      <c r="K1708" s="8">
        <v>203.337118</v>
      </c>
      <c r="L1708" s="8">
        <v>0</v>
      </c>
      <c r="M1708" s="9"/>
    </row>
    <row r="1709" ht="30.9" customHeight="1" spans="1:13">
      <c r="A1709" s="9"/>
      <c r="B1709" s="9"/>
      <c r="C1709" s="9"/>
      <c r="D1709" s="10"/>
      <c r="E1709" s="10" t="s">
        <v>2342</v>
      </c>
      <c r="F1709" s="8">
        <v>203.337118</v>
      </c>
      <c r="G1709" s="8">
        <v>203.337118</v>
      </c>
      <c r="H1709" s="8"/>
      <c r="I1709" s="8">
        <v>203.337118</v>
      </c>
      <c r="J1709" s="8">
        <v>203.337118</v>
      </c>
      <c r="K1709" s="8">
        <v>203.337118</v>
      </c>
      <c r="L1709" s="8"/>
      <c r="M1709" s="9"/>
    </row>
    <row r="1710" ht="22.75" customHeight="1" spans="1:13">
      <c r="A1710" s="9"/>
      <c r="B1710" s="9"/>
      <c r="C1710" s="9"/>
      <c r="D1710" s="10" t="s">
        <v>3356</v>
      </c>
      <c r="E1710" s="10" t="s">
        <v>3357</v>
      </c>
      <c r="F1710" s="8">
        <v>170.871012</v>
      </c>
      <c r="G1710" s="8">
        <v>170.871012</v>
      </c>
      <c r="H1710" s="8"/>
      <c r="I1710" s="8">
        <v>170.871012</v>
      </c>
      <c r="J1710" s="8">
        <v>170.871012</v>
      </c>
      <c r="K1710" s="8">
        <v>170.871012</v>
      </c>
      <c r="L1710" s="8">
        <v>0</v>
      </c>
      <c r="M1710" s="9"/>
    </row>
    <row r="1711" ht="30.9" customHeight="1" spans="1:13">
      <c r="A1711" s="9"/>
      <c r="B1711" s="9"/>
      <c r="C1711" s="9"/>
      <c r="D1711" s="10"/>
      <c r="E1711" s="10" t="s">
        <v>2342</v>
      </c>
      <c r="F1711" s="8">
        <v>170.871012</v>
      </c>
      <c r="G1711" s="8">
        <v>170.871012</v>
      </c>
      <c r="H1711" s="8"/>
      <c r="I1711" s="8">
        <v>170.871012</v>
      </c>
      <c r="J1711" s="8">
        <v>170.871012</v>
      </c>
      <c r="K1711" s="8">
        <v>170.871012</v>
      </c>
      <c r="L1711" s="8"/>
      <c r="M1711" s="9"/>
    </row>
    <row r="1712" ht="22.75" customHeight="1" spans="1:13">
      <c r="A1712" s="9"/>
      <c r="B1712" s="9"/>
      <c r="C1712" s="9"/>
      <c r="D1712" s="10" t="s">
        <v>3358</v>
      </c>
      <c r="E1712" s="10" t="s">
        <v>3359</v>
      </c>
      <c r="F1712" s="8">
        <v>260.356692</v>
      </c>
      <c r="G1712" s="8">
        <v>260.356692</v>
      </c>
      <c r="H1712" s="8"/>
      <c r="I1712" s="8">
        <v>260.356692</v>
      </c>
      <c r="J1712" s="8">
        <v>260.356692</v>
      </c>
      <c r="K1712" s="8">
        <v>260.356692</v>
      </c>
      <c r="L1712" s="8">
        <v>0</v>
      </c>
      <c r="M1712" s="9"/>
    </row>
    <row r="1713" ht="30.9" customHeight="1" spans="1:13">
      <c r="A1713" s="9"/>
      <c r="B1713" s="9"/>
      <c r="C1713" s="9"/>
      <c r="D1713" s="10"/>
      <c r="E1713" s="10" t="s">
        <v>2342</v>
      </c>
      <c r="F1713" s="8">
        <v>260.356692</v>
      </c>
      <c r="G1713" s="8">
        <v>260.356692</v>
      </c>
      <c r="H1713" s="8"/>
      <c r="I1713" s="8">
        <v>260.356692</v>
      </c>
      <c r="J1713" s="8">
        <v>260.356692</v>
      </c>
      <c r="K1713" s="8">
        <v>260.356692</v>
      </c>
      <c r="L1713" s="8"/>
      <c r="M1713" s="9"/>
    </row>
    <row r="1714" ht="22.75" customHeight="1" spans="1:13">
      <c r="A1714" s="9"/>
      <c r="B1714" s="9"/>
      <c r="C1714" s="9"/>
      <c r="D1714" s="10" t="s">
        <v>3360</v>
      </c>
      <c r="E1714" s="10" t="s">
        <v>3361</v>
      </c>
      <c r="F1714" s="8">
        <v>121.266936</v>
      </c>
      <c r="G1714" s="8">
        <v>121.266936</v>
      </c>
      <c r="H1714" s="8"/>
      <c r="I1714" s="8">
        <v>121.266936</v>
      </c>
      <c r="J1714" s="8">
        <v>121.266936</v>
      </c>
      <c r="K1714" s="8">
        <v>121.266936</v>
      </c>
      <c r="L1714" s="8">
        <v>0</v>
      </c>
      <c r="M1714" s="9"/>
    </row>
    <row r="1715" ht="30.9" customHeight="1" spans="1:13">
      <c r="A1715" s="9"/>
      <c r="B1715" s="9"/>
      <c r="C1715" s="9"/>
      <c r="D1715" s="10"/>
      <c r="E1715" s="10" t="s">
        <v>2342</v>
      </c>
      <c r="F1715" s="8">
        <v>121.266936</v>
      </c>
      <c r="G1715" s="8">
        <v>121.266936</v>
      </c>
      <c r="H1715" s="8"/>
      <c r="I1715" s="8">
        <v>121.266936</v>
      </c>
      <c r="J1715" s="8">
        <v>121.266936</v>
      </c>
      <c r="K1715" s="8">
        <v>121.266936</v>
      </c>
      <c r="L1715" s="8"/>
      <c r="M1715" s="9"/>
    </row>
    <row r="1716" ht="22.75" customHeight="1" spans="1:13">
      <c r="A1716" s="9"/>
      <c r="B1716" s="9"/>
      <c r="C1716" s="9"/>
      <c r="D1716" s="10" t="s">
        <v>3362</v>
      </c>
      <c r="E1716" s="10" t="s">
        <v>3363</v>
      </c>
      <c r="F1716" s="8">
        <v>543.9896</v>
      </c>
      <c r="G1716" s="8">
        <v>543.9896</v>
      </c>
      <c r="H1716" s="8"/>
      <c r="I1716" s="8">
        <v>543.9896</v>
      </c>
      <c r="J1716" s="8">
        <v>543.9896</v>
      </c>
      <c r="K1716" s="8">
        <v>543.9896</v>
      </c>
      <c r="L1716" s="8">
        <v>0</v>
      </c>
      <c r="M1716" s="9"/>
    </row>
    <row r="1717" ht="30.9" customHeight="1" spans="1:13">
      <c r="A1717" s="9"/>
      <c r="B1717" s="9"/>
      <c r="C1717" s="9"/>
      <c r="D1717" s="10"/>
      <c r="E1717" s="10" t="s">
        <v>2342</v>
      </c>
      <c r="F1717" s="8">
        <v>199.9896</v>
      </c>
      <c r="G1717" s="8">
        <v>199.9896</v>
      </c>
      <c r="H1717" s="8"/>
      <c r="I1717" s="8">
        <v>199.9896</v>
      </c>
      <c r="J1717" s="8">
        <v>199.9896</v>
      </c>
      <c r="K1717" s="8">
        <v>199.9896</v>
      </c>
      <c r="L1717" s="8"/>
      <c r="M1717" s="9"/>
    </row>
    <row r="1718" ht="30.9" customHeight="1" spans="1:13">
      <c r="A1718" s="9"/>
      <c r="B1718" s="9"/>
      <c r="C1718" s="9"/>
      <c r="D1718" s="10"/>
      <c r="E1718" s="10" t="s">
        <v>2349</v>
      </c>
      <c r="F1718" s="8">
        <v>344</v>
      </c>
      <c r="G1718" s="8">
        <v>344</v>
      </c>
      <c r="H1718" s="8"/>
      <c r="I1718" s="8">
        <v>344</v>
      </c>
      <c r="J1718" s="8">
        <v>344</v>
      </c>
      <c r="K1718" s="8">
        <v>344</v>
      </c>
      <c r="L1718" s="8"/>
      <c r="M1718" s="9"/>
    </row>
    <row r="1719" ht="75" customHeight="1" spans="1:13">
      <c r="A1719" s="11" t="s">
        <v>889</v>
      </c>
      <c r="B1719" s="11" t="s">
        <v>1108</v>
      </c>
      <c r="C1719" s="11" t="s">
        <v>1106</v>
      </c>
      <c r="D1719" s="12" t="s">
        <v>3364</v>
      </c>
      <c r="E1719" s="10" t="s">
        <v>3365</v>
      </c>
      <c r="F1719" s="13">
        <v>344</v>
      </c>
      <c r="G1719" s="13">
        <v>344</v>
      </c>
      <c r="H1719" s="13"/>
      <c r="I1719" s="13">
        <v>344</v>
      </c>
      <c r="J1719" s="13">
        <v>344</v>
      </c>
      <c r="K1719" s="13">
        <v>344</v>
      </c>
      <c r="L1719" s="13"/>
      <c r="M1719" s="14" t="s">
        <v>3366</v>
      </c>
    </row>
    <row r="1720" ht="22.75" customHeight="1" spans="1:13">
      <c r="A1720" s="9"/>
      <c r="B1720" s="9"/>
      <c r="C1720" s="9"/>
      <c r="D1720" s="10" t="s">
        <v>3367</v>
      </c>
      <c r="E1720" s="10" t="s">
        <v>3368</v>
      </c>
      <c r="F1720" s="8">
        <v>54</v>
      </c>
      <c r="G1720" s="8">
        <v>54</v>
      </c>
      <c r="H1720" s="8"/>
      <c r="I1720" s="8">
        <v>54</v>
      </c>
      <c r="J1720" s="8">
        <v>54</v>
      </c>
      <c r="K1720" s="8">
        <v>54</v>
      </c>
      <c r="L1720" s="8">
        <v>0</v>
      </c>
      <c r="M1720" s="9"/>
    </row>
    <row r="1721" ht="30.9" customHeight="1" spans="1:13">
      <c r="A1721" s="9"/>
      <c r="B1721" s="9"/>
      <c r="C1721" s="9"/>
      <c r="D1721" s="10"/>
      <c r="E1721" s="10" t="s">
        <v>2349</v>
      </c>
      <c r="F1721" s="8">
        <v>54</v>
      </c>
      <c r="G1721" s="8">
        <v>54</v>
      </c>
      <c r="H1721" s="8"/>
      <c r="I1721" s="8">
        <v>54</v>
      </c>
      <c r="J1721" s="8">
        <v>54</v>
      </c>
      <c r="K1721" s="8">
        <v>54</v>
      </c>
      <c r="L1721" s="8"/>
      <c r="M1721" s="9"/>
    </row>
    <row r="1722" ht="22.75" customHeight="1" spans="1:13">
      <c r="A1722" s="11" t="s">
        <v>889</v>
      </c>
      <c r="B1722" s="11" t="s">
        <v>1108</v>
      </c>
      <c r="C1722" s="11" t="s">
        <v>1106</v>
      </c>
      <c r="D1722" s="12" t="s">
        <v>3364</v>
      </c>
      <c r="E1722" s="10" t="s">
        <v>3365</v>
      </c>
      <c r="F1722" s="13">
        <v>54</v>
      </c>
      <c r="G1722" s="13">
        <v>54</v>
      </c>
      <c r="H1722" s="13"/>
      <c r="I1722" s="13">
        <v>54</v>
      </c>
      <c r="J1722" s="13">
        <v>54</v>
      </c>
      <c r="K1722" s="13">
        <v>54</v>
      </c>
      <c r="L1722" s="13"/>
      <c r="M1722" s="14" t="s">
        <v>1459</v>
      </c>
    </row>
    <row r="1723" ht="22.75" customHeight="1" spans="1:13">
      <c r="A1723" s="9"/>
      <c r="B1723" s="9"/>
      <c r="C1723" s="9"/>
      <c r="D1723" s="10" t="s">
        <v>3369</v>
      </c>
      <c r="E1723" s="10" t="s">
        <v>3370</v>
      </c>
      <c r="F1723" s="8">
        <v>81.4142</v>
      </c>
      <c r="G1723" s="8">
        <v>81.4142</v>
      </c>
      <c r="H1723" s="8"/>
      <c r="I1723" s="8">
        <v>81.4142</v>
      </c>
      <c r="J1723" s="8">
        <v>81.4142</v>
      </c>
      <c r="K1723" s="8">
        <v>81.4142</v>
      </c>
      <c r="L1723" s="8">
        <v>0</v>
      </c>
      <c r="M1723" s="9"/>
    </row>
    <row r="1724" ht="30.9" customHeight="1" spans="1:13">
      <c r="A1724" s="9"/>
      <c r="B1724" s="9"/>
      <c r="C1724" s="9"/>
      <c r="D1724" s="10"/>
      <c r="E1724" s="10" t="s">
        <v>2342</v>
      </c>
      <c r="F1724" s="8">
        <v>81.4142</v>
      </c>
      <c r="G1724" s="8">
        <v>81.4142</v>
      </c>
      <c r="H1724" s="8"/>
      <c r="I1724" s="8">
        <v>81.4142</v>
      </c>
      <c r="J1724" s="8">
        <v>81.4142</v>
      </c>
      <c r="K1724" s="8">
        <v>81.4142</v>
      </c>
      <c r="L1724" s="8"/>
      <c r="M1724" s="9"/>
    </row>
    <row r="1725" ht="22.75" customHeight="1" spans="1:13">
      <c r="A1725" s="9"/>
      <c r="B1725" s="9"/>
      <c r="C1725" s="9"/>
      <c r="D1725" s="10" t="s">
        <v>3371</v>
      </c>
      <c r="E1725" s="10" t="s">
        <v>3372</v>
      </c>
      <c r="F1725" s="8">
        <v>262.147244</v>
      </c>
      <c r="G1725" s="8">
        <v>262.147244</v>
      </c>
      <c r="H1725" s="8"/>
      <c r="I1725" s="8">
        <v>262.147244</v>
      </c>
      <c r="J1725" s="8">
        <v>262.147244</v>
      </c>
      <c r="K1725" s="8">
        <v>262.147244</v>
      </c>
      <c r="L1725" s="8">
        <v>0</v>
      </c>
      <c r="M1725" s="9"/>
    </row>
    <row r="1726" ht="30.9" customHeight="1" spans="1:13">
      <c r="A1726" s="9"/>
      <c r="B1726" s="9"/>
      <c r="C1726" s="9"/>
      <c r="D1726" s="10"/>
      <c r="E1726" s="10" t="s">
        <v>2342</v>
      </c>
      <c r="F1726" s="8">
        <v>262.147244</v>
      </c>
      <c r="G1726" s="8">
        <v>262.147244</v>
      </c>
      <c r="H1726" s="8"/>
      <c r="I1726" s="8">
        <v>262.147244</v>
      </c>
      <c r="J1726" s="8">
        <v>262.147244</v>
      </c>
      <c r="K1726" s="8">
        <v>262.147244</v>
      </c>
      <c r="L1726" s="8"/>
      <c r="M1726" s="9"/>
    </row>
    <row r="1727" ht="22.75" customHeight="1" spans="1:13">
      <c r="A1727" s="9"/>
      <c r="B1727" s="9"/>
      <c r="C1727" s="9"/>
      <c r="D1727" s="10" t="s">
        <v>3373</v>
      </c>
      <c r="E1727" s="10" t="s">
        <v>3374</v>
      </c>
      <c r="F1727" s="8">
        <v>206.842404</v>
      </c>
      <c r="G1727" s="8">
        <v>206.842404</v>
      </c>
      <c r="H1727" s="8"/>
      <c r="I1727" s="8">
        <v>206.842404</v>
      </c>
      <c r="J1727" s="8">
        <v>206.842404</v>
      </c>
      <c r="K1727" s="8">
        <v>206.842404</v>
      </c>
      <c r="L1727" s="8">
        <v>0</v>
      </c>
      <c r="M1727" s="9"/>
    </row>
    <row r="1728" ht="30.9" customHeight="1" spans="1:13">
      <c r="A1728" s="9"/>
      <c r="B1728" s="9"/>
      <c r="C1728" s="9"/>
      <c r="D1728" s="10"/>
      <c r="E1728" s="10" t="s">
        <v>2342</v>
      </c>
      <c r="F1728" s="8">
        <v>206.842404</v>
      </c>
      <c r="G1728" s="8">
        <v>206.842404</v>
      </c>
      <c r="H1728" s="8"/>
      <c r="I1728" s="8">
        <v>206.842404</v>
      </c>
      <c r="J1728" s="8">
        <v>206.842404</v>
      </c>
      <c r="K1728" s="8">
        <v>206.842404</v>
      </c>
      <c r="L1728" s="8"/>
      <c r="M1728" s="9"/>
    </row>
    <row r="1729" ht="22.75" customHeight="1" spans="1:13">
      <c r="A1729" s="9"/>
      <c r="B1729" s="9"/>
      <c r="C1729" s="9"/>
      <c r="D1729" s="10" t="s">
        <v>3375</v>
      </c>
      <c r="E1729" s="10" t="s">
        <v>3376</v>
      </c>
      <c r="F1729" s="8">
        <v>356.934724</v>
      </c>
      <c r="G1729" s="8">
        <v>356.934724</v>
      </c>
      <c r="H1729" s="8"/>
      <c r="I1729" s="8">
        <v>356.934724</v>
      </c>
      <c r="J1729" s="8">
        <v>356.934724</v>
      </c>
      <c r="K1729" s="8">
        <v>356.934724</v>
      </c>
      <c r="L1729" s="8">
        <v>0</v>
      </c>
      <c r="M1729" s="9"/>
    </row>
    <row r="1730" ht="30.9" customHeight="1" spans="1:13">
      <c r="A1730" s="9"/>
      <c r="B1730" s="9"/>
      <c r="C1730" s="9"/>
      <c r="D1730" s="10"/>
      <c r="E1730" s="10" t="s">
        <v>2342</v>
      </c>
      <c r="F1730" s="8">
        <v>356.934724</v>
      </c>
      <c r="G1730" s="8">
        <v>356.934724</v>
      </c>
      <c r="H1730" s="8"/>
      <c r="I1730" s="8">
        <v>356.934724</v>
      </c>
      <c r="J1730" s="8">
        <v>356.934724</v>
      </c>
      <c r="K1730" s="8">
        <v>356.934724</v>
      </c>
      <c r="L1730" s="8"/>
      <c r="M1730" s="9"/>
    </row>
    <row r="1731" ht="22.75" customHeight="1" spans="1:13">
      <c r="A1731" s="9"/>
      <c r="B1731" s="9"/>
      <c r="C1731" s="9"/>
      <c r="D1731" s="10" t="s">
        <v>3377</v>
      </c>
      <c r="E1731" s="10" t="s">
        <v>3378</v>
      </c>
      <c r="F1731" s="8">
        <v>1930.49</v>
      </c>
      <c r="G1731" s="8">
        <v>1930.49</v>
      </c>
      <c r="H1731" s="8"/>
      <c r="I1731" s="8">
        <v>1930.49</v>
      </c>
      <c r="J1731" s="8">
        <v>1930.49</v>
      </c>
      <c r="K1731" s="8">
        <v>1930.49</v>
      </c>
      <c r="L1731" s="8">
        <v>0</v>
      </c>
      <c r="M1731" s="9"/>
    </row>
    <row r="1732" ht="22.75" customHeight="1" spans="1:13">
      <c r="A1732" s="9"/>
      <c r="B1732" s="9"/>
      <c r="C1732" s="9"/>
      <c r="D1732" s="10" t="s">
        <v>3379</v>
      </c>
      <c r="E1732" s="10" t="s">
        <v>3380</v>
      </c>
      <c r="F1732" s="8">
        <v>516.7</v>
      </c>
      <c r="G1732" s="8">
        <v>516.7</v>
      </c>
      <c r="H1732" s="8"/>
      <c r="I1732" s="8">
        <v>516.7</v>
      </c>
      <c r="J1732" s="8">
        <v>516.7</v>
      </c>
      <c r="K1732" s="8">
        <v>516.7</v>
      </c>
      <c r="L1732" s="8">
        <v>0</v>
      </c>
      <c r="M1732" s="9"/>
    </row>
    <row r="1733" ht="30.9" customHeight="1" spans="1:13">
      <c r="A1733" s="9"/>
      <c r="B1733" s="9"/>
      <c r="C1733" s="9"/>
      <c r="D1733" s="10"/>
      <c r="E1733" s="10" t="s">
        <v>2349</v>
      </c>
      <c r="F1733" s="8">
        <v>516.7</v>
      </c>
      <c r="G1733" s="8">
        <v>516.7</v>
      </c>
      <c r="H1733" s="8"/>
      <c r="I1733" s="8">
        <v>516.7</v>
      </c>
      <c r="J1733" s="8">
        <v>516.7</v>
      </c>
      <c r="K1733" s="8">
        <v>516.7</v>
      </c>
      <c r="L1733" s="8"/>
      <c r="M1733" s="9"/>
    </row>
    <row r="1734" ht="22.75" customHeight="1" spans="1:13">
      <c r="A1734" s="11" t="s">
        <v>956</v>
      </c>
      <c r="B1734" s="11" t="s">
        <v>1106</v>
      </c>
      <c r="C1734" s="11" t="s">
        <v>1119</v>
      </c>
      <c r="D1734" s="12" t="s">
        <v>3381</v>
      </c>
      <c r="E1734" s="10" t="s">
        <v>3382</v>
      </c>
      <c r="F1734" s="13">
        <v>98.7</v>
      </c>
      <c r="G1734" s="13">
        <v>98.7</v>
      </c>
      <c r="H1734" s="13"/>
      <c r="I1734" s="13">
        <v>98.7</v>
      </c>
      <c r="J1734" s="13">
        <v>98.7</v>
      </c>
      <c r="K1734" s="13">
        <v>98.7</v>
      </c>
      <c r="L1734" s="13"/>
      <c r="M1734" s="14" t="s">
        <v>3383</v>
      </c>
    </row>
    <row r="1735" ht="22.75" customHeight="1" spans="1:13">
      <c r="A1735" s="11" t="s">
        <v>956</v>
      </c>
      <c r="B1735" s="11" t="s">
        <v>1106</v>
      </c>
      <c r="C1735" s="11" t="s">
        <v>1119</v>
      </c>
      <c r="D1735" s="12" t="s">
        <v>3381</v>
      </c>
      <c r="E1735" s="10" t="s">
        <v>3384</v>
      </c>
      <c r="F1735" s="13">
        <v>100</v>
      </c>
      <c r="G1735" s="13">
        <v>100</v>
      </c>
      <c r="H1735" s="13"/>
      <c r="I1735" s="13">
        <v>100</v>
      </c>
      <c r="J1735" s="13">
        <v>100</v>
      </c>
      <c r="K1735" s="13">
        <v>100</v>
      </c>
      <c r="L1735" s="13"/>
      <c r="M1735" s="14" t="s">
        <v>1536</v>
      </c>
    </row>
    <row r="1736" ht="36" customHeight="1" spans="1:13">
      <c r="A1736" s="11" t="s">
        <v>956</v>
      </c>
      <c r="B1736" s="11" t="s">
        <v>1106</v>
      </c>
      <c r="C1736" s="11" t="s">
        <v>1112</v>
      </c>
      <c r="D1736" s="12" t="s">
        <v>1563</v>
      </c>
      <c r="E1736" s="10" t="s">
        <v>2370</v>
      </c>
      <c r="F1736" s="13">
        <v>318</v>
      </c>
      <c r="G1736" s="13">
        <v>318</v>
      </c>
      <c r="H1736" s="13"/>
      <c r="I1736" s="13">
        <v>318</v>
      </c>
      <c r="J1736" s="13">
        <v>318</v>
      </c>
      <c r="K1736" s="13">
        <v>318</v>
      </c>
      <c r="L1736" s="13"/>
      <c r="M1736" s="14" t="s">
        <v>3385</v>
      </c>
    </row>
    <row r="1737" ht="22.75" customHeight="1" spans="1:13">
      <c r="A1737" s="9"/>
      <c r="B1737" s="9"/>
      <c r="C1737" s="9"/>
      <c r="D1737" s="10" t="s">
        <v>3386</v>
      </c>
      <c r="E1737" s="10" t="s">
        <v>3387</v>
      </c>
      <c r="F1737" s="8">
        <v>418.8</v>
      </c>
      <c r="G1737" s="8">
        <v>418.8</v>
      </c>
      <c r="H1737" s="8"/>
      <c r="I1737" s="8">
        <v>418.8</v>
      </c>
      <c r="J1737" s="8">
        <v>418.8</v>
      </c>
      <c r="K1737" s="8">
        <v>418.8</v>
      </c>
      <c r="L1737" s="8">
        <v>0</v>
      </c>
      <c r="M1737" s="9"/>
    </row>
    <row r="1738" ht="30.9" customHeight="1" spans="1:13">
      <c r="A1738" s="9"/>
      <c r="B1738" s="9"/>
      <c r="C1738" s="9"/>
      <c r="D1738" s="10"/>
      <c r="E1738" s="10" t="s">
        <v>2349</v>
      </c>
      <c r="F1738" s="8">
        <v>418.8</v>
      </c>
      <c r="G1738" s="8">
        <v>418.8</v>
      </c>
      <c r="H1738" s="8"/>
      <c r="I1738" s="8">
        <v>418.8</v>
      </c>
      <c r="J1738" s="8">
        <v>418.8</v>
      </c>
      <c r="K1738" s="8">
        <v>418.8</v>
      </c>
      <c r="L1738" s="8"/>
      <c r="M1738" s="9"/>
    </row>
    <row r="1739" ht="22.75" customHeight="1" spans="1:13">
      <c r="A1739" s="11" t="s">
        <v>956</v>
      </c>
      <c r="B1739" s="11" t="s">
        <v>1106</v>
      </c>
      <c r="C1739" s="11" t="s">
        <v>1119</v>
      </c>
      <c r="D1739" s="12" t="s">
        <v>3381</v>
      </c>
      <c r="E1739" s="10" t="s">
        <v>3382</v>
      </c>
      <c r="F1739" s="13">
        <v>100.8</v>
      </c>
      <c r="G1739" s="13">
        <v>100.8</v>
      </c>
      <c r="H1739" s="13"/>
      <c r="I1739" s="13">
        <v>100.8</v>
      </c>
      <c r="J1739" s="13">
        <v>100.8</v>
      </c>
      <c r="K1739" s="13">
        <v>100.8</v>
      </c>
      <c r="L1739" s="13"/>
      <c r="M1739" s="14" t="s">
        <v>3383</v>
      </c>
    </row>
    <row r="1740" ht="22.75" customHeight="1" spans="1:13">
      <c r="A1740" s="11" t="s">
        <v>956</v>
      </c>
      <c r="B1740" s="11" t="s">
        <v>1106</v>
      </c>
      <c r="C1740" s="11" t="s">
        <v>1119</v>
      </c>
      <c r="D1740" s="12" t="s">
        <v>3381</v>
      </c>
      <c r="E1740" s="10" t="s">
        <v>3384</v>
      </c>
      <c r="F1740" s="13">
        <v>100</v>
      </c>
      <c r="G1740" s="13">
        <v>100</v>
      </c>
      <c r="H1740" s="13"/>
      <c r="I1740" s="13">
        <v>100</v>
      </c>
      <c r="J1740" s="13">
        <v>100</v>
      </c>
      <c r="K1740" s="13">
        <v>100</v>
      </c>
      <c r="L1740" s="13"/>
      <c r="M1740" s="14" t="s">
        <v>3388</v>
      </c>
    </row>
    <row r="1741" ht="32" customHeight="1" spans="1:13">
      <c r="A1741" s="11" t="s">
        <v>956</v>
      </c>
      <c r="B1741" s="11" t="s">
        <v>1106</v>
      </c>
      <c r="C1741" s="11" t="s">
        <v>1112</v>
      </c>
      <c r="D1741" s="12" t="s">
        <v>1563</v>
      </c>
      <c r="E1741" s="10" t="s">
        <v>2370</v>
      </c>
      <c r="F1741" s="13">
        <v>218</v>
      </c>
      <c r="G1741" s="13">
        <v>218</v>
      </c>
      <c r="H1741" s="13"/>
      <c r="I1741" s="13">
        <v>218</v>
      </c>
      <c r="J1741" s="13">
        <v>218</v>
      </c>
      <c r="K1741" s="13">
        <v>218</v>
      </c>
      <c r="L1741" s="13"/>
      <c r="M1741" s="14" t="s">
        <v>3389</v>
      </c>
    </row>
    <row r="1742" ht="22.75" customHeight="1" spans="1:13">
      <c r="A1742" s="9"/>
      <c r="B1742" s="9"/>
      <c r="C1742" s="9"/>
      <c r="D1742" s="10" t="s">
        <v>3390</v>
      </c>
      <c r="E1742" s="10" t="s">
        <v>3391</v>
      </c>
      <c r="F1742" s="8">
        <v>407</v>
      </c>
      <c r="G1742" s="8">
        <v>407</v>
      </c>
      <c r="H1742" s="8"/>
      <c r="I1742" s="8">
        <v>407</v>
      </c>
      <c r="J1742" s="8">
        <v>407</v>
      </c>
      <c r="K1742" s="8">
        <v>407</v>
      </c>
      <c r="L1742" s="8">
        <v>0</v>
      </c>
      <c r="M1742" s="9"/>
    </row>
    <row r="1743" ht="30.9" customHeight="1" spans="1:13">
      <c r="A1743" s="9"/>
      <c r="B1743" s="9"/>
      <c r="C1743" s="9"/>
      <c r="D1743" s="10"/>
      <c r="E1743" s="10" t="s">
        <v>2349</v>
      </c>
      <c r="F1743" s="8">
        <v>407</v>
      </c>
      <c r="G1743" s="8">
        <v>407</v>
      </c>
      <c r="H1743" s="8"/>
      <c r="I1743" s="8">
        <v>407</v>
      </c>
      <c r="J1743" s="8">
        <v>407</v>
      </c>
      <c r="K1743" s="8">
        <v>407</v>
      </c>
      <c r="L1743" s="8"/>
      <c r="M1743" s="9"/>
    </row>
    <row r="1744" ht="22.75" customHeight="1" spans="1:13">
      <c r="A1744" s="11" t="s">
        <v>956</v>
      </c>
      <c r="B1744" s="11" t="s">
        <v>1106</v>
      </c>
      <c r="C1744" s="11" t="s">
        <v>1119</v>
      </c>
      <c r="D1744" s="12" t="s">
        <v>3381</v>
      </c>
      <c r="E1744" s="10" t="s">
        <v>3382</v>
      </c>
      <c r="F1744" s="13">
        <v>67</v>
      </c>
      <c r="G1744" s="13">
        <v>67</v>
      </c>
      <c r="H1744" s="13"/>
      <c r="I1744" s="13">
        <v>67</v>
      </c>
      <c r="J1744" s="13">
        <v>67</v>
      </c>
      <c r="K1744" s="13">
        <v>67</v>
      </c>
      <c r="L1744" s="13"/>
      <c r="M1744" s="14" t="s">
        <v>3383</v>
      </c>
    </row>
    <row r="1745" ht="22.75" customHeight="1" spans="1:13">
      <c r="A1745" s="11" t="s">
        <v>956</v>
      </c>
      <c r="B1745" s="11" t="s">
        <v>1106</v>
      </c>
      <c r="C1745" s="11" t="s">
        <v>1119</v>
      </c>
      <c r="D1745" s="12" t="s">
        <v>3381</v>
      </c>
      <c r="E1745" s="10" t="s">
        <v>3384</v>
      </c>
      <c r="F1745" s="13">
        <v>100</v>
      </c>
      <c r="G1745" s="13">
        <v>100</v>
      </c>
      <c r="H1745" s="13"/>
      <c r="I1745" s="13">
        <v>100</v>
      </c>
      <c r="J1745" s="13">
        <v>100</v>
      </c>
      <c r="K1745" s="13">
        <v>100</v>
      </c>
      <c r="L1745" s="13"/>
      <c r="M1745" s="14" t="s">
        <v>3388</v>
      </c>
    </row>
    <row r="1746" ht="32" customHeight="1" spans="1:13">
      <c r="A1746" s="11" t="s">
        <v>956</v>
      </c>
      <c r="B1746" s="11" t="s">
        <v>1106</v>
      </c>
      <c r="C1746" s="11" t="s">
        <v>1112</v>
      </c>
      <c r="D1746" s="12" t="s">
        <v>1563</v>
      </c>
      <c r="E1746" s="10" t="s">
        <v>2370</v>
      </c>
      <c r="F1746" s="13">
        <v>240</v>
      </c>
      <c r="G1746" s="13">
        <v>240</v>
      </c>
      <c r="H1746" s="13"/>
      <c r="I1746" s="13">
        <v>240</v>
      </c>
      <c r="J1746" s="13">
        <v>240</v>
      </c>
      <c r="K1746" s="13">
        <v>240</v>
      </c>
      <c r="L1746" s="13"/>
      <c r="M1746" s="14" t="s">
        <v>3392</v>
      </c>
    </row>
    <row r="1747" ht="22.75" customHeight="1" spans="1:13">
      <c r="A1747" s="9"/>
      <c r="B1747" s="9"/>
      <c r="C1747" s="9"/>
      <c r="D1747" s="10" t="s">
        <v>3393</v>
      </c>
      <c r="E1747" s="10" t="s">
        <v>3394</v>
      </c>
      <c r="F1747" s="8">
        <v>284.56</v>
      </c>
      <c r="G1747" s="8">
        <v>284.56</v>
      </c>
      <c r="H1747" s="8"/>
      <c r="I1747" s="8">
        <v>284.56</v>
      </c>
      <c r="J1747" s="8">
        <v>284.56</v>
      </c>
      <c r="K1747" s="8">
        <v>284.56</v>
      </c>
      <c r="L1747" s="8">
        <v>0</v>
      </c>
      <c r="M1747" s="9"/>
    </row>
    <row r="1748" ht="30.9" customHeight="1" spans="1:13">
      <c r="A1748" s="9"/>
      <c r="B1748" s="9"/>
      <c r="C1748" s="9"/>
      <c r="D1748" s="10"/>
      <c r="E1748" s="10" t="s">
        <v>2349</v>
      </c>
      <c r="F1748" s="8">
        <v>284.56</v>
      </c>
      <c r="G1748" s="8">
        <v>284.56</v>
      </c>
      <c r="H1748" s="8"/>
      <c r="I1748" s="8">
        <v>284.56</v>
      </c>
      <c r="J1748" s="8">
        <v>284.56</v>
      </c>
      <c r="K1748" s="8">
        <v>284.56</v>
      </c>
      <c r="L1748" s="8"/>
      <c r="M1748" s="9"/>
    </row>
    <row r="1749" ht="22.75" customHeight="1" spans="1:13">
      <c r="A1749" s="11" t="s">
        <v>956</v>
      </c>
      <c r="B1749" s="11" t="s">
        <v>1106</v>
      </c>
      <c r="C1749" s="11" t="s">
        <v>1119</v>
      </c>
      <c r="D1749" s="12" t="s">
        <v>3381</v>
      </c>
      <c r="E1749" s="10" t="s">
        <v>3382</v>
      </c>
      <c r="F1749" s="13">
        <v>49.56</v>
      </c>
      <c r="G1749" s="13">
        <v>49.56</v>
      </c>
      <c r="H1749" s="13"/>
      <c r="I1749" s="13">
        <v>49.56</v>
      </c>
      <c r="J1749" s="13">
        <v>49.56</v>
      </c>
      <c r="K1749" s="13">
        <v>49.56</v>
      </c>
      <c r="L1749" s="13"/>
      <c r="M1749" s="14" t="s">
        <v>3383</v>
      </c>
    </row>
    <row r="1750" ht="22.75" customHeight="1" spans="1:13">
      <c r="A1750" s="11" t="s">
        <v>956</v>
      </c>
      <c r="B1750" s="11" t="s">
        <v>1106</v>
      </c>
      <c r="C1750" s="11" t="s">
        <v>1119</v>
      </c>
      <c r="D1750" s="12" t="s">
        <v>3381</v>
      </c>
      <c r="E1750" s="10" t="s">
        <v>3384</v>
      </c>
      <c r="F1750" s="13">
        <v>100</v>
      </c>
      <c r="G1750" s="13">
        <v>100</v>
      </c>
      <c r="H1750" s="13"/>
      <c r="I1750" s="13">
        <v>100</v>
      </c>
      <c r="J1750" s="13">
        <v>100</v>
      </c>
      <c r="K1750" s="13">
        <v>100</v>
      </c>
      <c r="L1750" s="13"/>
      <c r="M1750" s="14" t="s">
        <v>3388</v>
      </c>
    </row>
    <row r="1751" ht="33" customHeight="1" spans="1:13">
      <c r="A1751" s="11" t="s">
        <v>956</v>
      </c>
      <c r="B1751" s="11" t="s">
        <v>1106</v>
      </c>
      <c r="C1751" s="11" t="s">
        <v>1112</v>
      </c>
      <c r="D1751" s="12" t="s">
        <v>1563</v>
      </c>
      <c r="E1751" s="10" t="s">
        <v>2370</v>
      </c>
      <c r="F1751" s="13">
        <v>135</v>
      </c>
      <c r="G1751" s="13">
        <v>135</v>
      </c>
      <c r="H1751" s="13"/>
      <c r="I1751" s="13">
        <v>135</v>
      </c>
      <c r="J1751" s="13">
        <v>135</v>
      </c>
      <c r="K1751" s="13">
        <v>135</v>
      </c>
      <c r="L1751" s="13"/>
      <c r="M1751" s="14" t="s">
        <v>3395</v>
      </c>
    </row>
    <row r="1752" ht="22.75" customHeight="1" spans="1:13">
      <c r="A1752" s="9"/>
      <c r="B1752" s="9"/>
      <c r="C1752" s="9"/>
      <c r="D1752" s="10" t="s">
        <v>3396</v>
      </c>
      <c r="E1752" s="10" t="s">
        <v>3397</v>
      </c>
      <c r="F1752" s="8">
        <v>114.86</v>
      </c>
      <c r="G1752" s="8">
        <v>114.86</v>
      </c>
      <c r="H1752" s="8"/>
      <c r="I1752" s="8">
        <v>114.86</v>
      </c>
      <c r="J1752" s="8">
        <v>114.86</v>
      </c>
      <c r="K1752" s="8">
        <v>114.86</v>
      </c>
      <c r="L1752" s="8">
        <v>0</v>
      </c>
      <c r="M1752" s="9"/>
    </row>
    <row r="1753" ht="30.9" customHeight="1" spans="1:13">
      <c r="A1753" s="9"/>
      <c r="B1753" s="9"/>
      <c r="C1753" s="9"/>
      <c r="D1753" s="10"/>
      <c r="E1753" s="10" t="s">
        <v>2349</v>
      </c>
      <c r="F1753" s="8">
        <v>114.86</v>
      </c>
      <c r="G1753" s="8">
        <v>114.86</v>
      </c>
      <c r="H1753" s="8"/>
      <c r="I1753" s="8">
        <v>114.86</v>
      </c>
      <c r="J1753" s="8">
        <v>114.86</v>
      </c>
      <c r="K1753" s="8">
        <v>114.86</v>
      </c>
      <c r="L1753" s="8"/>
      <c r="M1753" s="9"/>
    </row>
    <row r="1754" ht="22.75" customHeight="1" spans="1:13">
      <c r="A1754" s="11" t="s">
        <v>956</v>
      </c>
      <c r="B1754" s="11" t="s">
        <v>1106</v>
      </c>
      <c r="C1754" s="11" t="s">
        <v>1119</v>
      </c>
      <c r="D1754" s="12" t="s">
        <v>3381</v>
      </c>
      <c r="E1754" s="10" t="s">
        <v>3382</v>
      </c>
      <c r="F1754" s="13">
        <v>84.86</v>
      </c>
      <c r="G1754" s="13">
        <v>84.86</v>
      </c>
      <c r="H1754" s="13"/>
      <c r="I1754" s="13">
        <v>84.86</v>
      </c>
      <c r="J1754" s="13">
        <v>84.86</v>
      </c>
      <c r="K1754" s="13">
        <v>84.86</v>
      </c>
      <c r="L1754" s="13"/>
      <c r="M1754" s="14" t="s">
        <v>3383</v>
      </c>
    </row>
    <row r="1755" ht="22.75" customHeight="1" spans="1:13">
      <c r="A1755" s="11" t="s">
        <v>956</v>
      </c>
      <c r="B1755" s="11" t="s">
        <v>1106</v>
      </c>
      <c r="C1755" s="11" t="s">
        <v>1119</v>
      </c>
      <c r="D1755" s="12" t="s">
        <v>3381</v>
      </c>
      <c r="E1755" s="10" t="s">
        <v>3398</v>
      </c>
      <c r="F1755" s="13">
        <v>30</v>
      </c>
      <c r="G1755" s="13">
        <v>30</v>
      </c>
      <c r="H1755" s="13"/>
      <c r="I1755" s="13">
        <v>30</v>
      </c>
      <c r="J1755" s="13">
        <v>30</v>
      </c>
      <c r="K1755" s="13">
        <v>30</v>
      </c>
      <c r="L1755" s="13"/>
      <c r="M1755" s="14" t="s">
        <v>1539</v>
      </c>
    </row>
    <row r="1756" ht="22.75" customHeight="1" spans="1:13">
      <c r="A1756" s="9"/>
      <c r="B1756" s="9"/>
      <c r="C1756" s="9"/>
      <c r="D1756" s="10" t="s">
        <v>3399</v>
      </c>
      <c r="E1756" s="10" t="s">
        <v>3400</v>
      </c>
      <c r="F1756" s="8">
        <v>36.25</v>
      </c>
      <c r="G1756" s="8">
        <v>36.25</v>
      </c>
      <c r="H1756" s="8"/>
      <c r="I1756" s="8">
        <v>36.25</v>
      </c>
      <c r="J1756" s="8">
        <v>36.25</v>
      </c>
      <c r="K1756" s="8">
        <v>36.25</v>
      </c>
      <c r="L1756" s="8">
        <v>0</v>
      </c>
      <c r="M1756" s="9"/>
    </row>
    <row r="1757" ht="30.9" customHeight="1" spans="1:13">
      <c r="A1757" s="9"/>
      <c r="B1757" s="9"/>
      <c r="C1757" s="9"/>
      <c r="D1757" s="10"/>
      <c r="E1757" s="10" t="s">
        <v>2349</v>
      </c>
      <c r="F1757" s="8">
        <v>36.25</v>
      </c>
      <c r="G1757" s="8">
        <v>36.25</v>
      </c>
      <c r="H1757" s="8"/>
      <c r="I1757" s="8">
        <v>36.25</v>
      </c>
      <c r="J1757" s="8">
        <v>36.25</v>
      </c>
      <c r="K1757" s="8">
        <v>36.25</v>
      </c>
      <c r="L1757" s="8"/>
      <c r="M1757" s="9"/>
    </row>
    <row r="1758" ht="22.75" customHeight="1" spans="1:13">
      <c r="A1758" s="11" t="s">
        <v>1061</v>
      </c>
      <c r="B1758" s="11" t="s">
        <v>1106</v>
      </c>
      <c r="C1758" s="11" t="s">
        <v>1106</v>
      </c>
      <c r="D1758" s="12" t="s">
        <v>2344</v>
      </c>
      <c r="E1758" s="10" t="s">
        <v>3401</v>
      </c>
      <c r="F1758" s="13">
        <v>14</v>
      </c>
      <c r="G1758" s="13">
        <v>14</v>
      </c>
      <c r="H1758" s="13"/>
      <c r="I1758" s="13">
        <v>14</v>
      </c>
      <c r="J1758" s="13">
        <v>14</v>
      </c>
      <c r="K1758" s="13">
        <v>14</v>
      </c>
      <c r="L1758" s="13"/>
      <c r="M1758" s="14" t="s">
        <v>1540</v>
      </c>
    </row>
    <row r="1759" ht="22.75" customHeight="1" spans="1:13">
      <c r="A1759" s="11" t="s">
        <v>1061</v>
      </c>
      <c r="B1759" s="11" t="s">
        <v>1106</v>
      </c>
      <c r="C1759" s="11" t="s">
        <v>1106</v>
      </c>
      <c r="D1759" s="12" t="s">
        <v>2344</v>
      </c>
      <c r="E1759" s="10" t="s">
        <v>3382</v>
      </c>
      <c r="F1759" s="13">
        <v>22.25</v>
      </c>
      <c r="G1759" s="13">
        <v>22.25</v>
      </c>
      <c r="H1759" s="13"/>
      <c r="I1759" s="13">
        <v>22.25</v>
      </c>
      <c r="J1759" s="13">
        <v>22.25</v>
      </c>
      <c r="K1759" s="13">
        <v>22.25</v>
      </c>
      <c r="L1759" s="13"/>
      <c r="M1759" s="14" t="s">
        <v>3383</v>
      </c>
    </row>
    <row r="1760" ht="22.75" customHeight="1" spans="1:13">
      <c r="A1760" s="9"/>
      <c r="B1760" s="9"/>
      <c r="C1760" s="9"/>
      <c r="D1760" s="10" t="s">
        <v>3402</v>
      </c>
      <c r="E1760" s="10" t="s">
        <v>3403</v>
      </c>
      <c r="F1760" s="8">
        <v>152.32</v>
      </c>
      <c r="G1760" s="8">
        <v>152.32</v>
      </c>
      <c r="H1760" s="8"/>
      <c r="I1760" s="8">
        <v>152.32</v>
      </c>
      <c r="J1760" s="8">
        <v>152.32</v>
      </c>
      <c r="K1760" s="8">
        <v>152.32</v>
      </c>
      <c r="L1760" s="8">
        <v>0</v>
      </c>
      <c r="M1760" s="9"/>
    </row>
    <row r="1761" ht="30.9" customHeight="1" spans="1:13">
      <c r="A1761" s="9"/>
      <c r="B1761" s="9"/>
      <c r="C1761" s="9"/>
      <c r="D1761" s="10"/>
      <c r="E1761" s="10" t="s">
        <v>2349</v>
      </c>
      <c r="F1761" s="8">
        <v>152.32</v>
      </c>
      <c r="G1761" s="8">
        <v>152.32</v>
      </c>
      <c r="H1761" s="8"/>
      <c r="I1761" s="8">
        <v>152.32</v>
      </c>
      <c r="J1761" s="8">
        <v>152.32</v>
      </c>
      <c r="K1761" s="8">
        <v>152.32</v>
      </c>
      <c r="L1761" s="8"/>
      <c r="M1761" s="9"/>
    </row>
    <row r="1762" ht="32" customHeight="1" spans="1:13">
      <c r="A1762" s="11" t="s">
        <v>978</v>
      </c>
      <c r="B1762" s="11" t="s">
        <v>1106</v>
      </c>
      <c r="C1762" s="11" t="s">
        <v>2293</v>
      </c>
      <c r="D1762" s="12" t="s">
        <v>3404</v>
      </c>
      <c r="E1762" s="10" t="s">
        <v>3405</v>
      </c>
      <c r="F1762" s="13">
        <v>101</v>
      </c>
      <c r="G1762" s="13">
        <v>101</v>
      </c>
      <c r="H1762" s="13"/>
      <c r="I1762" s="13">
        <v>101</v>
      </c>
      <c r="J1762" s="13">
        <v>101</v>
      </c>
      <c r="K1762" s="13">
        <v>101</v>
      </c>
      <c r="L1762" s="13"/>
      <c r="M1762" s="14" t="s">
        <v>3406</v>
      </c>
    </row>
    <row r="1763" ht="23" customHeight="1" spans="1:13">
      <c r="A1763" s="11" t="s">
        <v>978</v>
      </c>
      <c r="B1763" s="11" t="s">
        <v>1106</v>
      </c>
      <c r="C1763" s="11" t="s">
        <v>2293</v>
      </c>
      <c r="D1763" s="12" t="s">
        <v>3404</v>
      </c>
      <c r="E1763" s="10" t="s">
        <v>3382</v>
      </c>
      <c r="F1763" s="13">
        <v>51.32</v>
      </c>
      <c r="G1763" s="13">
        <v>51.32</v>
      </c>
      <c r="H1763" s="13"/>
      <c r="I1763" s="13">
        <v>51.32</v>
      </c>
      <c r="J1763" s="13">
        <v>51.32</v>
      </c>
      <c r="K1763" s="13">
        <v>51.32</v>
      </c>
      <c r="L1763" s="13"/>
      <c r="M1763" s="14" t="s">
        <v>3383</v>
      </c>
    </row>
    <row r="1764" ht="22.75" customHeight="1" spans="1:13">
      <c r="A1764" s="9"/>
      <c r="B1764" s="9"/>
      <c r="C1764" s="9"/>
      <c r="D1764" s="10" t="s">
        <v>3407</v>
      </c>
      <c r="E1764" s="10" t="s">
        <v>3408</v>
      </c>
      <c r="F1764" s="8">
        <v>5291</v>
      </c>
      <c r="G1764" s="8">
        <v>5291</v>
      </c>
      <c r="H1764" s="8"/>
      <c r="I1764" s="8">
        <v>5291</v>
      </c>
      <c r="J1764" s="8">
        <v>5291</v>
      </c>
      <c r="K1764" s="8">
        <v>5291</v>
      </c>
      <c r="L1764" s="8">
        <v>0</v>
      </c>
      <c r="M1764" s="9"/>
    </row>
    <row r="1765" ht="22.75" customHeight="1" spans="1:13">
      <c r="A1765" s="9"/>
      <c r="B1765" s="9"/>
      <c r="C1765" s="9"/>
      <c r="D1765" s="10" t="s">
        <v>3409</v>
      </c>
      <c r="E1765" s="10" t="s">
        <v>3410</v>
      </c>
      <c r="F1765" s="8">
        <v>3455</v>
      </c>
      <c r="G1765" s="8">
        <v>3455</v>
      </c>
      <c r="H1765" s="8"/>
      <c r="I1765" s="8">
        <v>3455</v>
      </c>
      <c r="J1765" s="8">
        <v>3455</v>
      </c>
      <c r="K1765" s="8">
        <v>3455</v>
      </c>
      <c r="L1765" s="8">
        <v>0</v>
      </c>
      <c r="M1765" s="9"/>
    </row>
    <row r="1766" ht="30.9" customHeight="1" spans="1:13">
      <c r="A1766" s="9"/>
      <c r="B1766" s="9"/>
      <c r="C1766" s="9"/>
      <c r="D1766" s="10"/>
      <c r="E1766" s="10" t="s">
        <v>2346</v>
      </c>
      <c r="F1766" s="8">
        <v>3135</v>
      </c>
      <c r="G1766" s="8">
        <v>3135</v>
      </c>
      <c r="H1766" s="8"/>
      <c r="I1766" s="8">
        <v>3135</v>
      </c>
      <c r="J1766" s="8">
        <v>3135</v>
      </c>
      <c r="K1766" s="8">
        <v>3135</v>
      </c>
      <c r="L1766" s="8"/>
      <c r="M1766" s="9"/>
    </row>
    <row r="1767" ht="22.75" customHeight="1" spans="1:13">
      <c r="A1767" s="11" t="s">
        <v>708</v>
      </c>
      <c r="B1767" s="11" t="s">
        <v>1108</v>
      </c>
      <c r="C1767" s="11" t="s">
        <v>1112</v>
      </c>
      <c r="D1767" s="12" t="s">
        <v>3411</v>
      </c>
      <c r="E1767" s="10" t="s">
        <v>3412</v>
      </c>
      <c r="F1767" s="13">
        <v>3135</v>
      </c>
      <c r="G1767" s="13">
        <v>3135</v>
      </c>
      <c r="H1767" s="13"/>
      <c r="I1767" s="13">
        <v>3135</v>
      </c>
      <c r="J1767" s="13">
        <v>3135</v>
      </c>
      <c r="K1767" s="13">
        <v>3135</v>
      </c>
      <c r="L1767" s="13"/>
      <c r="M1767" s="14" t="s">
        <v>3413</v>
      </c>
    </row>
    <row r="1768" ht="30.9" customHeight="1" spans="1:13">
      <c r="A1768" s="9"/>
      <c r="B1768" s="9"/>
      <c r="C1768" s="9"/>
      <c r="D1768" s="10"/>
      <c r="E1768" s="10" t="s">
        <v>2349</v>
      </c>
      <c r="F1768" s="8">
        <v>320</v>
      </c>
      <c r="G1768" s="8">
        <v>320</v>
      </c>
      <c r="H1768" s="8"/>
      <c r="I1768" s="8">
        <v>320</v>
      </c>
      <c r="J1768" s="8">
        <v>320</v>
      </c>
      <c r="K1768" s="8">
        <v>320</v>
      </c>
      <c r="L1768" s="8"/>
      <c r="M1768" s="9"/>
    </row>
    <row r="1769" ht="22.75" customHeight="1" spans="1:13">
      <c r="A1769" s="11" t="s">
        <v>708</v>
      </c>
      <c r="B1769" s="11" t="s">
        <v>1108</v>
      </c>
      <c r="C1769" s="11" t="s">
        <v>1112</v>
      </c>
      <c r="D1769" s="12" t="s">
        <v>3411</v>
      </c>
      <c r="E1769" s="10" t="s">
        <v>3414</v>
      </c>
      <c r="F1769" s="13">
        <v>320</v>
      </c>
      <c r="G1769" s="13">
        <v>320</v>
      </c>
      <c r="H1769" s="13"/>
      <c r="I1769" s="13">
        <v>320</v>
      </c>
      <c r="J1769" s="13">
        <v>320</v>
      </c>
      <c r="K1769" s="13">
        <v>320</v>
      </c>
      <c r="L1769" s="13"/>
      <c r="M1769" s="14" t="s">
        <v>3415</v>
      </c>
    </row>
    <row r="1770" ht="22.75" customHeight="1" spans="1:13">
      <c r="A1770" s="9"/>
      <c r="B1770" s="9"/>
      <c r="C1770" s="9"/>
      <c r="D1770" s="10" t="s">
        <v>3416</v>
      </c>
      <c r="E1770" s="10" t="s">
        <v>3417</v>
      </c>
      <c r="F1770" s="8">
        <v>242</v>
      </c>
      <c r="G1770" s="8">
        <v>242</v>
      </c>
      <c r="H1770" s="8"/>
      <c r="I1770" s="8">
        <v>242</v>
      </c>
      <c r="J1770" s="8">
        <v>242</v>
      </c>
      <c r="K1770" s="8">
        <v>242</v>
      </c>
      <c r="L1770" s="8">
        <v>0</v>
      </c>
      <c r="M1770" s="9"/>
    </row>
    <row r="1771" ht="30.9" customHeight="1" spans="1:13">
      <c r="A1771" s="9"/>
      <c r="B1771" s="9"/>
      <c r="C1771" s="9"/>
      <c r="D1771" s="10"/>
      <c r="E1771" s="10" t="s">
        <v>2349</v>
      </c>
      <c r="F1771" s="8">
        <v>242</v>
      </c>
      <c r="G1771" s="8">
        <v>242</v>
      </c>
      <c r="H1771" s="8"/>
      <c r="I1771" s="8">
        <v>242</v>
      </c>
      <c r="J1771" s="8">
        <v>242</v>
      </c>
      <c r="K1771" s="8">
        <v>242</v>
      </c>
      <c r="L1771" s="8"/>
      <c r="M1771" s="9"/>
    </row>
    <row r="1772" ht="32" customHeight="1" spans="1:13">
      <c r="A1772" s="11" t="s">
        <v>702</v>
      </c>
      <c r="B1772" s="11" t="s">
        <v>1123</v>
      </c>
      <c r="C1772" s="11" t="s">
        <v>1106</v>
      </c>
      <c r="D1772" s="12" t="s">
        <v>3418</v>
      </c>
      <c r="E1772" s="10" t="s">
        <v>3419</v>
      </c>
      <c r="F1772" s="13">
        <v>242</v>
      </c>
      <c r="G1772" s="13">
        <v>242</v>
      </c>
      <c r="H1772" s="13"/>
      <c r="I1772" s="13">
        <v>242</v>
      </c>
      <c r="J1772" s="13">
        <v>242</v>
      </c>
      <c r="K1772" s="13">
        <v>242</v>
      </c>
      <c r="L1772" s="13"/>
      <c r="M1772" s="14" t="s">
        <v>3420</v>
      </c>
    </row>
    <row r="1773" ht="22.75" customHeight="1" spans="1:13">
      <c r="A1773" s="9"/>
      <c r="B1773" s="9"/>
      <c r="C1773" s="9"/>
      <c r="D1773" s="10" t="s">
        <v>3421</v>
      </c>
      <c r="E1773" s="10" t="s">
        <v>3422</v>
      </c>
      <c r="F1773" s="8">
        <v>1594</v>
      </c>
      <c r="G1773" s="8">
        <v>1594</v>
      </c>
      <c r="H1773" s="8"/>
      <c r="I1773" s="8">
        <v>1594</v>
      </c>
      <c r="J1773" s="8">
        <v>1594</v>
      </c>
      <c r="K1773" s="8">
        <v>1594</v>
      </c>
      <c r="L1773" s="8">
        <v>0</v>
      </c>
      <c r="M1773" s="9"/>
    </row>
    <row r="1774" ht="30.9" customHeight="1" spans="1:13">
      <c r="A1774" s="9"/>
      <c r="B1774" s="9"/>
      <c r="C1774" s="9"/>
      <c r="D1774" s="10"/>
      <c r="E1774" s="10" t="s">
        <v>2346</v>
      </c>
      <c r="F1774" s="8">
        <v>1194</v>
      </c>
      <c r="G1774" s="8">
        <v>1194</v>
      </c>
      <c r="H1774" s="8"/>
      <c r="I1774" s="8">
        <v>1194</v>
      </c>
      <c r="J1774" s="8">
        <v>1194</v>
      </c>
      <c r="K1774" s="8">
        <v>1194</v>
      </c>
      <c r="L1774" s="8"/>
      <c r="M1774" s="9"/>
    </row>
    <row r="1775" ht="45" customHeight="1" spans="1:13">
      <c r="A1775" s="11" t="s">
        <v>1061</v>
      </c>
      <c r="B1775" s="11" t="s">
        <v>1108</v>
      </c>
      <c r="C1775" s="11" t="s">
        <v>1119</v>
      </c>
      <c r="D1775" s="12" t="s">
        <v>3423</v>
      </c>
      <c r="E1775" s="10" t="s">
        <v>3424</v>
      </c>
      <c r="F1775" s="13">
        <v>1194</v>
      </c>
      <c r="G1775" s="13">
        <v>1194</v>
      </c>
      <c r="H1775" s="13"/>
      <c r="I1775" s="13">
        <v>1194</v>
      </c>
      <c r="J1775" s="13">
        <v>1194</v>
      </c>
      <c r="K1775" s="13">
        <v>1194</v>
      </c>
      <c r="L1775" s="13"/>
      <c r="M1775" s="14" t="s">
        <v>3425</v>
      </c>
    </row>
    <row r="1776" ht="30.9" customHeight="1" spans="1:13">
      <c r="A1776" s="9"/>
      <c r="B1776" s="9"/>
      <c r="C1776" s="9"/>
      <c r="D1776" s="10"/>
      <c r="E1776" s="10" t="s">
        <v>2349</v>
      </c>
      <c r="F1776" s="8">
        <v>400</v>
      </c>
      <c r="G1776" s="8">
        <v>400</v>
      </c>
      <c r="H1776" s="8"/>
      <c r="I1776" s="8">
        <v>400</v>
      </c>
      <c r="J1776" s="8">
        <v>400</v>
      </c>
      <c r="K1776" s="8">
        <v>400</v>
      </c>
      <c r="L1776" s="8"/>
      <c r="M1776" s="9"/>
    </row>
    <row r="1777" ht="47" customHeight="1" spans="1:13">
      <c r="A1777" s="11" t="s">
        <v>1061</v>
      </c>
      <c r="B1777" s="11" t="s">
        <v>1108</v>
      </c>
      <c r="C1777" s="11" t="s">
        <v>1119</v>
      </c>
      <c r="D1777" s="12" t="s">
        <v>3423</v>
      </c>
      <c r="E1777" s="10" t="s">
        <v>1067</v>
      </c>
      <c r="F1777" s="13">
        <v>400</v>
      </c>
      <c r="G1777" s="13">
        <v>400</v>
      </c>
      <c r="H1777" s="13"/>
      <c r="I1777" s="13">
        <v>400</v>
      </c>
      <c r="J1777" s="13">
        <v>400</v>
      </c>
      <c r="K1777" s="13">
        <v>400</v>
      </c>
      <c r="L1777" s="13"/>
      <c r="M1777" s="14" t="s">
        <v>3426</v>
      </c>
    </row>
  </sheetData>
  <mergeCells count="54">
    <mergeCell ref="A2:M2"/>
    <mergeCell ref="F4:H4"/>
    <mergeCell ref="I4:L4"/>
    <mergeCell ref="J5:L5"/>
    <mergeCell ref="D4:D6"/>
    <mergeCell ref="E4:E6"/>
    <mergeCell ref="E1419:E1420"/>
    <mergeCell ref="E1426:E1427"/>
    <mergeCell ref="E1433:E1434"/>
    <mergeCell ref="E1440:E1441"/>
    <mergeCell ref="E1448:E1449"/>
    <mergeCell ref="E1455:E1456"/>
    <mergeCell ref="E1464:E1465"/>
    <mergeCell ref="E1471:E1472"/>
    <mergeCell ref="E1478:E1479"/>
    <mergeCell ref="E1486:E1487"/>
    <mergeCell ref="E1494:E1495"/>
    <mergeCell ref="E1502:E1503"/>
    <mergeCell ref="E1510:E1511"/>
    <mergeCell ref="E1517:E1518"/>
    <mergeCell ref="E1526:E1527"/>
    <mergeCell ref="E1534:E1535"/>
    <mergeCell ref="E1543:E1544"/>
    <mergeCell ref="E1552:E1553"/>
    <mergeCell ref="E1559:E1560"/>
    <mergeCell ref="E1566:E1567"/>
    <mergeCell ref="E1623:E1624"/>
    <mergeCell ref="F5:F6"/>
    <mergeCell ref="G5:G6"/>
    <mergeCell ref="H5:H6"/>
    <mergeCell ref="I5:I6"/>
    <mergeCell ref="M4:M6"/>
    <mergeCell ref="M1419:M1420"/>
    <mergeCell ref="M1426:M1427"/>
    <mergeCell ref="M1433:M1434"/>
    <mergeCell ref="M1440:M1441"/>
    <mergeCell ref="M1448:M1449"/>
    <mergeCell ref="M1455:M1456"/>
    <mergeCell ref="M1464:M1465"/>
    <mergeCell ref="M1471:M1472"/>
    <mergeCell ref="M1478:M1479"/>
    <mergeCell ref="M1486:M1487"/>
    <mergeCell ref="M1494:M1495"/>
    <mergeCell ref="M1502:M1503"/>
    <mergeCell ref="M1510:M1511"/>
    <mergeCell ref="M1517:M1518"/>
    <mergeCell ref="M1526:M1527"/>
    <mergeCell ref="M1534:M1535"/>
    <mergeCell ref="M1543:M1544"/>
    <mergeCell ref="M1552:M1553"/>
    <mergeCell ref="M1559:M1560"/>
    <mergeCell ref="M1566:M1567"/>
    <mergeCell ref="M1623:M1624"/>
    <mergeCell ref="A4:C5"/>
  </mergeCells>
  <printOptions horizontalCentered="1"/>
  <pageMargins left="0.472222222222222" right="0.472222222222222" top="1" bottom="1" header="0.5" footer="0.5"/>
  <pageSetup paperSize="9" scale="69" fitToHeight="0"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C50"/>
  <sheetViews>
    <sheetView showZeros="0" workbookViewId="0">
      <selection activeCell="A2" sqref="A2:C2"/>
    </sheetView>
  </sheetViews>
  <sheetFormatPr defaultColWidth="10" defaultRowHeight="14.4"/>
  <cols>
    <col min="1" max="1" width="46.1574074074074" style="17" customWidth="1"/>
    <col min="2" max="2" width="20.3796296296296" style="17" customWidth="1"/>
    <col min="3" max="3" width="16.6296296296296" style="17" customWidth="1"/>
    <col min="4" max="4" width="9.76851851851852" style="17" customWidth="1"/>
    <col min="5" max="16382" width="10" style="17"/>
  </cols>
  <sheetData>
    <row r="1" s="17" customFormat="1" ht="17.25" customHeight="1" spans="1:7">
      <c r="A1" s="193" t="s">
        <v>8</v>
      </c>
      <c r="B1" s="193"/>
      <c r="C1" s="193"/>
      <c r="D1" s="194"/>
      <c r="E1" s="194"/>
      <c r="F1" s="194"/>
      <c r="G1" s="194"/>
    </row>
    <row r="2" s="17" customFormat="1" ht="41.95" customHeight="1" spans="1:7">
      <c r="A2" s="129" t="s">
        <v>516</v>
      </c>
      <c r="B2" s="129"/>
      <c r="C2" s="129"/>
    </row>
    <row r="3" s="17" customFormat="1" ht="19.8" customHeight="1" spans="1:7">
      <c r="A3" s="143"/>
      <c r="B3" s="131" t="s">
        <v>375</v>
      </c>
      <c r="C3" s="131"/>
    </row>
    <row r="4" s="17" customFormat="1" ht="27" customHeight="1" spans="1:7">
      <c r="A4" s="22" t="s">
        <v>517</v>
      </c>
      <c r="B4" s="22" t="s">
        <v>382</v>
      </c>
      <c r="C4" s="22" t="s">
        <v>518</v>
      </c>
    </row>
    <row r="5" s="17" customFormat="1" ht="26" customHeight="1" spans="1:7">
      <c r="A5" s="198" t="s">
        <v>385</v>
      </c>
      <c r="B5" s="308">
        <v>135600</v>
      </c>
      <c r="C5" s="22" t="s">
        <v>519</v>
      </c>
    </row>
    <row r="6" s="17" customFormat="1" ht="26" customHeight="1" spans="1:7">
      <c r="A6" s="199" t="s">
        <v>520</v>
      </c>
      <c r="B6" s="309">
        <v>87000</v>
      </c>
      <c r="C6" s="212"/>
    </row>
    <row r="7" s="17" customFormat="1" ht="26" customHeight="1" spans="1:7">
      <c r="A7" s="160" t="s">
        <v>521</v>
      </c>
      <c r="B7" s="310">
        <v>33108</v>
      </c>
      <c r="C7" s="160"/>
    </row>
    <row r="8" s="17" customFormat="1" ht="26" customHeight="1" spans="1:7">
      <c r="A8" s="160" t="s">
        <v>522</v>
      </c>
      <c r="B8" s="310"/>
      <c r="C8" s="160"/>
    </row>
    <row r="9" s="17" customFormat="1" ht="26" customHeight="1" spans="1:7">
      <c r="A9" s="160" t="s">
        <v>523</v>
      </c>
      <c r="B9" s="310">
        <v>7001</v>
      </c>
      <c r="C9" s="160"/>
    </row>
    <row r="10" s="17" customFormat="1" ht="26" customHeight="1" spans="1:7">
      <c r="A10" s="160" t="s">
        <v>524</v>
      </c>
      <c r="B10" s="310"/>
      <c r="C10" s="160"/>
    </row>
    <row r="11" s="17" customFormat="1" ht="26" customHeight="1" spans="1:7">
      <c r="A11" s="160" t="s">
        <v>525</v>
      </c>
      <c r="B11" s="310">
        <v>5043</v>
      </c>
      <c r="C11" s="160"/>
    </row>
    <row r="12" s="17" customFormat="1" ht="26" customHeight="1" spans="1:7">
      <c r="A12" s="160" t="s">
        <v>526</v>
      </c>
      <c r="B12" s="310"/>
      <c r="C12" s="160"/>
    </row>
    <row r="13" s="17" customFormat="1" ht="26" customHeight="1" spans="1:7">
      <c r="A13" s="160" t="s">
        <v>527</v>
      </c>
      <c r="B13" s="310"/>
      <c r="C13" s="160"/>
    </row>
    <row r="14" s="17" customFormat="1" ht="26" customHeight="1" spans="1:7">
      <c r="A14" s="160" t="s">
        <v>528</v>
      </c>
      <c r="B14" s="310">
        <v>8288</v>
      </c>
      <c r="C14" s="160"/>
    </row>
    <row r="15" s="17" customFormat="1" ht="26" customHeight="1" spans="1:7">
      <c r="A15" s="160" t="s">
        <v>529</v>
      </c>
      <c r="B15" s="310">
        <v>2527</v>
      </c>
      <c r="C15" s="160"/>
    </row>
    <row r="16" s="17" customFormat="1" ht="26" customHeight="1" spans="1:7">
      <c r="A16" s="160" t="s">
        <v>530</v>
      </c>
      <c r="B16" s="310">
        <v>3136</v>
      </c>
      <c r="C16" s="160"/>
    </row>
    <row r="17" s="17" customFormat="1" ht="26" customHeight="1" spans="1:3">
      <c r="A17" s="160" t="s">
        <v>531</v>
      </c>
      <c r="B17" s="310">
        <v>23208</v>
      </c>
      <c r="C17" s="160"/>
    </row>
    <row r="18" s="17" customFormat="1" ht="26" customHeight="1" spans="1:3">
      <c r="A18" s="160" t="s">
        <v>532</v>
      </c>
      <c r="B18" s="310">
        <v>4089</v>
      </c>
      <c r="C18" s="160"/>
    </row>
    <row r="19" s="17" customFormat="1" ht="26" customHeight="1" spans="1:3">
      <c r="A19" s="160" t="s">
        <v>533</v>
      </c>
      <c r="B19" s="310"/>
      <c r="C19" s="160"/>
    </row>
    <row r="20" s="17" customFormat="1" ht="26" customHeight="1" spans="1:3">
      <c r="A20" s="160" t="s">
        <v>534</v>
      </c>
      <c r="B20" s="310"/>
      <c r="C20" s="160"/>
    </row>
    <row r="21" s="17" customFormat="1" ht="26" customHeight="1" spans="1:3">
      <c r="A21" s="160" t="s">
        <v>535</v>
      </c>
      <c r="B21" s="310"/>
      <c r="C21" s="160"/>
    </row>
    <row r="22" s="17" customFormat="1" ht="26" customHeight="1" spans="1:3">
      <c r="A22" s="160" t="s">
        <v>536</v>
      </c>
      <c r="B22" s="310">
        <v>600</v>
      </c>
      <c r="C22" s="160"/>
    </row>
    <row r="23" s="17" customFormat="1" ht="26" customHeight="1" spans="1:3">
      <c r="A23" s="160" t="s">
        <v>537</v>
      </c>
      <c r="B23" s="311"/>
      <c r="C23" s="160"/>
    </row>
    <row r="24" s="17" customFormat="1" ht="26" customHeight="1" spans="1:3">
      <c r="A24" s="160" t="s">
        <v>538</v>
      </c>
      <c r="B24" s="158"/>
      <c r="C24" s="160"/>
    </row>
    <row r="25" s="17" customFormat="1" ht="26" customHeight="1" spans="1:3">
      <c r="A25" s="160" t="s">
        <v>539</v>
      </c>
      <c r="B25" s="158"/>
      <c r="C25" s="160"/>
    </row>
    <row r="26" s="17" customFormat="1" ht="26" customHeight="1" spans="1:3">
      <c r="A26" s="160" t="s">
        <v>540</v>
      </c>
      <c r="B26" s="158"/>
      <c r="C26" s="160"/>
    </row>
    <row r="27" s="18" customFormat="1" ht="24" customHeight="1" spans="1:3">
      <c r="A27" s="199" t="s">
        <v>541</v>
      </c>
      <c r="B27" s="308">
        <v>48600</v>
      </c>
      <c r="C27" s="160"/>
    </row>
    <row r="28" s="17" customFormat="1" ht="24" customHeight="1" spans="1:3">
      <c r="A28" s="160" t="s">
        <v>542</v>
      </c>
      <c r="B28" s="312"/>
      <c r="C28" s="160"/>
    </row>
    <row r="29" s="17" customFormat="1" ht="24" customHeight="1" spans="1:3">
      <c r="A29" s="160" t="s">
        <v>543</v>
      </c>
      <c r="B29" s="312">
        <v>3670.12</v>
      </c>
      <c r="C29" s="160"/>
    </row>
    <row r="30" s="17" customFormat="1" ht="24" customHeight="1" spans="1:3">
      <c r="A30" s="160" t="s">
        <v>544</v>
      </c>
      <c r="B30" s="312">
        <v>115</v>
      </c>
      <c r="C30" s="160"/>
    </row>
    <row r="31" s="17" customFormat="1" ht="24" customHeight="1" spans="1:3">
      <c r="A31" s="160" t="s">
        <v>545</v>
      </c>
      <c r="B31" s="312"/>
      <c r="C31" s="160"/>
    </row>
    <row r="32" s="17" customFormat="1" ht="24" customHeight="1" spans="1:3">
      <c r="A32" s="160" t="s">
        <v>546</v>
      </c>
      <c r="B32" s="312">
        <v>42002.23</v>
      </c>
      <c r="C32" s="160"/>
    </row>
    <row r="33" s="17" customFormat="1" ht="24" customHeight="1" spans="1:3 16383:16383">
      <c r="A33" s="160" t="s">
        <v>547</v>
      </c>
      <c r="B33" s="312"/>
      <c r="C33" s="160"/>
    </row>
    <row r="34" s="17" customFormat="1" ht="24" customHeight="1" spans="1:3 16383:16383">
      <c r="A34" s="160" t="s">
        <v>548</v>
      </c>
      <c r="B34" s="312">
        <v>1190</v>
      </c>
      <c r="C34" s="160"/>
    </row>
    <row r="35" s="17" customFormat="1" ht="24" customHeight="1" spans="1:3 16383:16383">
      <c r="A35" s="160" t="s">
        <v>549</v>
      </c>
      <c r="B35" s="312">
        <v>1622.65</v>
      </c>
      <c r="C35" s="160"/>
    </row>
    <row r="36" s="17" customFormat="1" ht="24" customHeight="1" spans="1:3 16383:16383">
      <c r="A36" s="313" t="s">
        <v>475</v>
      </c>
      <c r="B36" s="314">
        <v>305935</v>
      </c>
      <c r="C36" s="160"/>
    </row>
    <row r="37" s="17" customFormat="1" ht="24" customHeight="1" spans="1:3 16383:16383">
      <c r="A37" s="307" t="s">
        <v>550</v>
      </c>
      <c r="B37" s="315">
        <v>24333</v>
      </c>
      <c r="C37" s="160"/>
    </row>
    <row r="38" s="17" customFormat="1" ht="24" customHeight="1" spans="1:3 16383:16383">
      <c r="A38" s="316" t="s">
        <v>551</v>
      </c>
      <c r="B38" s="315">
        <v>281602</v>
      </c>
      <c r="C38" s="317"/>
    </row>
    <row r="39" s="17" customFormat="1" ht="24" customHeight="1" spans="1:3 16383:16383">
      <c r="A39" s="307" t="s">
        <v>552</v>
      </c>
      <c r="B39" s="311"/>
      <c r="C39" s="307"/>
    </row>
    <row r="40" s="17" customFormat="1" ht="24" customHeight="1" spans="1:3 16383:16383">
      <c r="A40" s="318" t="s">
        <v>490</v>
      </c>
      <c r="B40" s="311"/>
      <c r="C40" s="307"/>
    </row>
    <row r="41" s="17" customFormat="1" ht="24" customHeight="1" spans="1:3 16383:16383">
      <c r="A41" s="307" t="s">
        <v>553</v>
      </c>
      <c r="B41" s="311"/>
      <c r="C41" s="307"/>
    </row>
    <row r="42" s="17" customFormat="1" ht="24" customHeight="1" spans="1:3 16383:16383">
      <c r="A42" s="313" t="s">
        <v>497</v>
      </c>
      <c r="B42" s="311"/>
      <c r="C42" s="307"/>
    </row>
    <row r="43" s="17" customFormat="1" ht="24" customHeight="1" spans="1:3 16383:16383">
      <c r="A43" s="307" t="s">
        <v>554</v>
      </c>
      <c r="B43" s="311"/>
      <c r="C43" s="307"/>
    </row>
    <row r="44" s="17" customFormat="1" ht="24" customHeight="1" spans="1:3 16383:16383">
      <c r="A44" s="313" t="s">
        <v>504</v>
      </c>
      <c r="B44" s="319"/>
      <c r="C44" s="307"/>
    </row>
    <row r="45" s="17" customFormat="1" ht="24" customHeight="1" spans="1:3 16383:16383">
      <c r="A45" s="307" t="s">
        <v>555</v>
      </c>
      <c r="B45" s="311"/>
      <c r="C45" s="307"/>
    </row>
    <row r="46" s="17" customFormat="1" ht="24" customHeight="1" spans="1:3 16383:16383">
      <c r="A46" s="307" t="s">
        <v>556</v>
      </c>
      <c r="B46" s="311"/>
      <c r="C46" s="307"/>
    </row>
    <row r="47" s="17" customFormat="1" ht="24" customHeight="1" spans="1:3 16383:16383">
      <c r="A47" s="307" t="s">
        <v>557</v>
      </c>
      <c r="B47" s="311"/>
      <c r="C47" s="320"/>
      <c r="XFC47"/>
    </row>
    <row r="48" s="17" customFormat="1" ht="24" customHeight="1" spans="1:3 16383:16383">
      <c r="A48" s="33" t="s">
        <v>507</v>
      </c>
      <c r="B48" s="319">
        <v>9100</v>
      </c>
      <c r="C48" s="320"/>
      <c r="XFC48"/>
    </row>
    <row r="49" s="17" customFormat="1" ht="24" customHeight="1" spans="1:1024 1025:16383">
      <c r="A49" s="307" t="s">
        <v>558</v>
      </c>
      <c r="B49" s="311">
        <v>9100</v>
      </c>
      <c r="C49" s="320"/>
      <c r="XFC49"/>
    </row>
    <row r="50" s="206" customFormat="1" ht="24" customHeight="1" spans="1:1024 1025:16383">
      <c r="A50" s="321" t="s">
        <v>513</v>
      </c>
      <c r="B50" s="152">
        <v>450634.999923</v>
      </c>
      <c r="C50" s="322"/>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8"/>
      <c r="BK50" s="18"/>
      <c r="BL50" s="18"/>
      <c r="BM50" s="18"/>
      <c r="BN50" s="18"/>
      <c r="BO50" s="18"/>
      <c r="BP50" s="18"/>
      <c r="BQ50" s="18"/>
      <c r="BR50" s="18"/>
      <c r="BS50" s="18"/>
      <c r="BT50" s="18"/>
      <c r="BU50" s="18"/>
      <c r="BV50" s="18"/>
      <c r="BW50" s="18"/>
      <c r="BX50" s="18"/>
      <c r="BY50" s="18"/>
      <c r="BZ50" s="18"/>
      <c r="CA50" s="18"/>
      <c r="CB50" s="18"/>
      <c r="CC50" s="18"/>
      <c r="CD50" s="18"/>
      <c r="CE50" s="18"/>
      <c r="CF50" s="18"/>
      <c r="CG50" s="18"/>
      <c r="CH50" s="18"/>
      <c r="CI50" s="18"/>
      <c r="CJ50" s="18"/>
      <c r="CK50" s="18"/>
      <c r="CL50" s="18"/>
      <c r="CM50" s="18"/>
      <c r="CN50" s="18"/>
      <c r="CO50" s="18"/>
      <c r="CP50" s="18"/>
      <c r="CQ50" s="18"/>
      <c r="CR50" s="18"/>
      <c r="CS50" s="18"/>
      <c r="CT50" s="18"/>
      <c r="CU50" s="18"/>
      <c r="CV50" s="18"/>
      <c r="CW50" s="18"/>
      <c r="CX50" s="18"/>
      <c r="CY50" s="18"/>
      <c r="CZ50" s="18"/>
      <c r="DA50" s="18"/>
      <c r="DB50" s="18"/>
      <c r="DC50" s="18"/>
      <c r="DD50" s="18"/>
      <c r="DE50" s="18"/>
      <c r="DF50" s="18"/>
      <c r="DG50" s="18"/>
      <c r="DH50" s="18"/>
      <c r="DI50" s="18"/>
      <c r="DJ50" s="18"/>
      <c r="DK50" s="18"/>
      <c r="DL50" s="18"/>
      <c r="DM50" s="18"/>
      <c r="DN50" s="18"/>
      <c r="DO50" s="18"/>
      <c r="DP50" s="18"/>
      <c r="DQ50" s="18"/>
      <c r="DR50" s="18"/>
      <c r="DS50" s="18"/>
      <c r="DT50" s="18"/>
      <c r="DU50" s="18"/>
      <c r="DV50" s="18"/>
      <c r="DW50" s="18"/>
      <c r="DX50" s="18"/>
      <c r="DY50" s="18"/>
      <c r="DZ50" s="18"/>
      <c r="EA50" s="18"/>
      <c r="EB50" s="18"/>
      <c r="EC50" s="18"/>
      <c r="ED50" s="18"/>
      <c r="EE50" s="18"/>
      <c r="EF50" s="18"/>
      <c r="EG50" s="18"/>
      <c r="EH50" s="18"/>
      <c r="EI50" s="18"/>
      <c r="EJ50" s="18"/>
      <c r="EK50" s="18"/>
      <c r="EL50" s="18"/>
      <c r="EM50" s="18"/>
      <c r="EN50" s="18"/>
      <c r="EO50" s="18"/>
      <c r="EP50" s="18"/>
      <c r="EQ50" s="18"/>
      <c r="ER50" s="18"/>
      <c r="ES50" s="18"/>
      <c r="ET50" s="18"/>
      <c r="EU50" s="18"/>
      <c r="EV50" s="18"/>
      <c r="EW50" s="18"/>
      <c r="EX50" s="18"/>
      <c r="EY50" s="18"/>
      <c r="EZ50" s="18"/>
      <c r="FA50" s="18"/>
      <c r="FB50" s="18"/>
      <c r="FC50" s="18"/>
      <c r="FD50" s="18"/>
      <c r="FE50" s="18"/>
      <c r="FF50" s="18"/>
      <c r="FG50" s="18"/>
      <c r="FH50" s="18"/>
      <c r="FI50" s="18"/>
      <c r="FJ50" s="18"/>
      <c r="FK50" s="18"/>
      <c r="FL50" s="18"/>
      <c r="FM50" s="18"/>
      <c r="FN50" s="18"/>
      <c r="FO50" s="18"/>
      <c r="FP50" s="18"/>
      <c r="FQ50" s="18"/>
      <c r="FR50" s="18"/>
      <c r="FS50" s="18"/>
      <c r="FT50" s="18"/>
      <c r="FU50" s="18"/>
      <c r="FV50" s="18"/>
      <c r="FW50" s="18"/>
      <c r="FX50" s="18"/>
      <c r="FY50" s="18"/>
      <c r="FZ50" s="18"/>
      <c r="GA50" s="18"/>
      <c r="GB50" s="18"/>
      <c r="GC50" s="18"/>
      <c r="GD50" s="18"/>
      <c r="GE50" s="18"/>
      <c r="GF50" s="18"/>
      <c r="GG50" s="18"/>
      <c r="GH50" s="18"/>
      <c r="GI50" s="18"/>
      <c r="GJ50" s="18"/>
      <c r="GK50" s="18"/>
      <c r="GL50" s="18"/>
      <c r="GM50" s="18"/>
      <c r="GN50" s="18"/>
      <c r="GO50" s="18"/>
      <c r="GP50" s="18"/>
      <c r="GQ50" s="18"/>
      <c r="GR50" s="18"/>
      <c r="GS50" s="18"/>
      <c r="GT50" s="18"/>
      <c r="GU50" s="18"/>
      <c r="GV50" s="18"/>
      <c r="GW50" s="18"/>
      <c r="GX50" s="18"/>
      <c r="GY50" s="18"/>
      <c r="GZ50" s="18"/>
      <c r="HA50" s="18"/>
      <c r="HB50" s="18"/>
      <c r="HC50" s="18"/>
      <c r="HD50" s="18"/>
      <c r="HE50" s="18"/>
      <c r="HF50" s="18"/>
      <c r="HG50" s="18"/>
      <c r="HH50" s="18"/>
      <c r="HI50" s="18"/>
      <c r="HJ50" s="18"/>
      <c r="HK50" s="18"/>
      <c r="HL50" s="18"/>
      <c r="HM50" s="18"/>
      <c r="HN50" s="18"/>
      <c r="HO50" s="18"/>
      <c r="HP50" s="18"/>
      <c r="HQ50" s="18"/>
      <c r="HR50" s="18"/>
      <c r="HS50" s="18"/>
      <c r="HT50" s="18"/>
      <c r="HU50" s="18"/>
      <c r="HV50" s="18"/>
      <c r="HW50" s="18"/>
      <c r="HX50" s="18"/>
      <c r="HY50" s="18"/>
      <c r="HZ50" s="18"/>
      <c r="IA50" s="18"/>
      <c r="IB50" s="18"/>
      <c r="IC50" s="18"/>
      <c r="ID50" s="18"/>
      <c r="IE50" s="18"/>
      <c r="IF50" s="18"/>
      <c r="IG50" s="18"/>
      <c r="IH50" s="18"/>
      <c r="II50" s="18"/>
      <c r="IJ50" s="18"/>
      <c r="IK50" s="18"/>
      <c r="IL50" s="18"/>
      <c r="IM50" s="18"/>
      <c r="IN50" s="18"/>
      <c r="IO50" s="18"/>
      <c r="IP50" s="18"/>
      <c r="IQ50" s="18"/>
      <c r="IR50" s="18"/>
      <c r="IS50" s="18"/>
      <c r="IT50" s="18"/>
      <c r="IU50" s="18"/>
      <c r="IV50" s="18"/>
      <c r="IW50" s="18"/>
      <c r="IX50" s="18"/>
      <c r="IY50" s="18"/>
      <c r="IZ50" s="18"/>
      <c r="JA50" s="18"/>
      <c r="JB50" s="18"/>
      <c r="JC50" s="18"/>
      <c r="JD50" s="18"/>
      <c r="JE50" s="18"/>
      <c r="JF50" s="18"/>
      <c r="JG50" s="18"/>
      <c r="JH50" s="18"/>
      <c r="JI50" s="18"/>
      <c r="JJ50" s="18"/>
      <c r="JK50" s="18"/>
      <c r="JL50" s="18"/>
      <c r="JM50" s="18"/>
      <c r="JN50" s="18"/>
      <c r="JO50" s="18"/>
      <c r="JP50" s="18"/>
      <c r="JQ50" s="18"/>
      <c r="JR50" s="18"/>
      <c r="JS50" s="18"/>
      <c r="JT50" s="18"/>
      <c r="JU50" s="18"/>
      <c r="JV50" s="18"/>
      <c r="JW50" s="18"/>
      <c r="JX50" s="18"/>
      <c r="JY50" s="18"/>
      <c r="JZ50" s="18"/>
      <c r="KA50" s="18"/>
      <c r="KB50" s="18"/>
      <c r="KC50" s="18"/>
      <c r="KD50" s="18"/>
      <c r="KE50" s="18"/>
      <c r="KF50" s="18"/>
      <c r="KG50" s="18"/>
      <c r="KH50" s="18"/>
      <c r="KI50" s="18"/>
      <c r="KJ50" s="18"/>
      <c r="KK50" s="18"/>
      <c r="KL50" s="18"/>
      <c r="KM50" s="18"/>
      <c r="KN50" s="18"/>
      <c r="KO50" s="18"/>
      <c r="KP50" s="18"/>
      <c r="KQ50" s="18"/>
      <c r="KR50" s="18"/>
      <c r="KS50" s="18"/>
      <c r="KT50" s="18"/>
      <c r="KU50" s="18"/>
      <c r="KV50" s="18"/>
      <c r="KW50" s="18"/>
      <c r="KX50" s="18"/>
      <c r="KY50" s="18"/>
      <c r="KZ50" s="18"/>
      <c r="LA50" s="18"/>
      <c r="LB50" s="18"/>
      <c r="LC50" s="18"/>
      <c r="LD50" s="18"/>
      <c r="LE50" s="18"/>
      <c r="LF50" s="18"/>
      <c r="LG50" s="18"/>
      <c r="LH50" s="18"/>
      <c r="LI50" s="18"/>
      <c r="LJ50" s="18"/>
      <c r="LK50" s="18"/>
      <c r="LL50" s="18"/>
      <c r="LM50" s="18"/>
      <c r="LN50" s="18"/>
      <c r="LO50" s="18"/>
      <c r="LP50" s="18"/>
      <c r="LQ50" s="18"/>
      <c r="LR50" s="18"/>
      <c r="LS50" s="18"/>
      <c r="LT50" s="18"/>
      <c r="LU50" s="18"/>
      <c r="LV50" s="18"/>
      <c r="LW50" s="18"/>
      <c r="LX50" s="18"/>
      <c r="LY50" s="18"/>
      <c r="LZ50" s="18"/>
      <c r="MA50" s="18"/>
      <c r="MB50" s="18"/>
      <c r="MC50" s="18"/>
      <c r="MD50" s="18"/>
      <c r="ME50" s="18"/>
      <c r="MF50" s="18"/>
      <c r="MG50" s="18"/>
      <c r="MH50" s="18"/>
      <c r="MI50" s="18"/>
      <c r="MJ50" s="18"/>
      <c r="MK50" s="18"/>
      <c r="ML50" s="18"/>
      <c r="MM50" s="18"/>
      <c r="MN50" s="18"/>
      <c r="MO50" s="18"/>
      <c r="MP50" s="18"/>
      <c r="MQ50" s="18"/>
      <c r="MR50" s="18"/>
      <c r="MS50" s="18"/>
      <c r="MT50" s="18"/>
      <c r="MU50" s="18"/>
      <c r="MV50" s="18"/>
      <c r="MW50" s="18"/>
      <c r="MX50" s="18"/>
      <c r="MY50" s="18"/>
      <c r="MZ50" s="18"/>
      <c r="NA50" s="18"/>
      <c r="NB50" s="18"/>
      <c r="NC50" s="18"/>
      <c r="ND50" s="18"/>
      <c r="NE50" s="18"/>
      <c r="NF50" s="18"/>
      <c r="NG50" s="18"/>
      <c r="NH50" s="18"/>
      <c r="NI50" s="18"/>
      <c r="NJ50" s="18"/>
      <c r="NK50" s="18"/>
      <c r="NL50" s="18"/>
      <c r="NM50" s="18"/>
      <c r="NN50" s="18"/>
      <c r="NO50" s="18"/>
      <c r="NP50" s="18"/>
      <c r="NQ50" s="18"/>
      <c r="NR50" s="18"/>
      <c r="NS50" s="18"/>
      <c r="NT50" s="18"/>
      <c r="NU50" s="18"/>
      <c r="NV50" s="18"/>
      <c r="NW50" s="18"/>
      <c r="NX50" s="18"/>
      <c r="NY50" s="18"/>
      <c r="NZ50" s="18"/>
      <c r="OA50" s="18"/>
      <c r="OB50" s="18"/>
      <c r="OC50" s="18"/>
      <c r="OD50" s="18"/>
      <c r="OE50" s="18"/>
      <c r="OF50" s="18"/>
      <c r="OG50" s="18"/>
      <c r="OH50" s="18"/>
      <c r="OI50" s="18"/>
      <c r="OJ50" s="18"/>
      <c r="OK50" s="18"/>
      <c r="OL50" s="18"/>
      <c r="OM50" s="18"/>
      <c r="ON50" s="18"/>
      <c r="OO50" s="18"/>
      <c r="OP50" s="18"/>
      <c r="OQ50" s="18"/>
      <c r="OR50" s="18"/>
      <c r="OS50" s="18"/>
      <c r="OT50" s="18"/>
      <c r="OU50" s="18"/>
      <c r="OV50" s="18"/>
      <c r="OW50" s="18"/>
      <c r="OX50" s="18"/>
      <c r="OY50" s="18"/>
      <c r="OZ50" s="18"/>
      <c r="PA50" s="18"/>
      <c r="PB50" s="18"/>
      <c r="PC50" s="18"/>
      <c r="PD50" s="18"/>
      <c r="PE50" s="18"/>
      <c r="PF50" s="18"/>
      <c r="PG50" s="18"/>
      <c r="PH50" s="18"/>
      <c r="PI50" s="18"/>
      <c r="PJ50" s="18"/>
      <c r="PK50" s="18"/>
      <c r="PL50" s="18"/>
      <c r="PM50" s="18"/>
      <c r="PN50" s="18"/>
      <c r="PO50" s="18"/>
      <c r="PP50" s="18"/>
      <c r="PQ50" s="18"/>
      <c r="PR50" s="18"/>
      <c r="PS50" s="18"/>
      <c r="PT50" s="18"/>
      <c r="PU50" s="18"/>
      <c r="PV50" s="18"/>
      <c r="PW50" s="18"/>
      <c r="PX50" s="18"/>
      <c r="PY50" s="18"/>
      <c r="PZ50" s="18"/>
      <c r="QA50" s="18"/>
      <c r="QB50" s="18"/>
      <c r="QC50" s="18"/>
      <c r="QD50" s="18"/>
      <c r="QE50" s="18"/>
      <c r="QF50" s="18"/>
      <c r="QG50" s="18"/>
      <c r="QH50" s="18"/>
      <c r="QI50" s="18"/>
      <c r="QJ50" s="18"/>
      <c r="QK50" s="18"/>
      <c r="QL50" s="18"/>
      <c r="QM50" s="18"/>
      <c r="QN50" s="18"/>
      <c r="QO50" s="18"/>
      <c r="QP50" s="18"/>
      <c r="QQ50" s="18"/>
      <c r="QR50" s="18"/>
      <c r="QS50" s="18"/>
      <c r="QT50" s="18"/>
      <c r="QU50" s="18"/>
      <c r="QV50" s="18"/>
      <c r="QW50" s="18"/>
      <c r="QX50" s="18"/>
      <c r="QY50" s="18"/>
      <c r="QZ50" s="18"/>
      <c r="RA50" s="18"/>
      <c r="RB50" s="18"/>
      <c r="RC50" s="18"/>
      <c r="RD50" s="18"/>
      <c r="RE50" s="18"/>
      <c r="RF50" s="18"/>
      <c r="RG50" s="18"/>
      <c r="RH50" s="18"/>
      <c r="RI50" s="18"/>
      <c r="RJ50" s="18"/>
      <c r="RK50" s="18"/>
      <c r="RL50" s="18"/>
      <c r="RM50" s="18"/>
      <c r="RN50" s="18"/>
      <c r="RO50" s="18"/>
      <c r="RP50" s="18"/>
      <c r="RQ50" s="18"/>
      <c r="RR50" s="18"/>
      <c r="RS50" s="18"/>
      <c r="RT50" s="18"/>
      <c r="RU50" s="18"/>
      <c r="RV50" s="18"/>
      <c r="RW50" s="18"/>
      <c r="RX50" s="18"/>
      <c r="RY50" s="18"/>
      <c r="RZ50" s="18"/>
      <c r="SA50" s="18"/>
      <c r="SB50" s="18"/>
      <c r="SC50" s="18"/>
      <c r="SD50" s="18"/>
      <c r="SE50" s="18"/>
      <c r="SF50" s="18"/>
      <c r="SG50" s="18"/>
      <c r="SH50" s="18"/>
      <c r="SI50" s="18"/>
      <c r="SJ50" s="18"/>
      <c r="SK50" s="18"/>
      <c r="SL50" s="18"/>
      <c r="SM50" s="18"/>
      <c r="SN50" s="18"/>
      <c r="SO50" s="18"/>
      <c r="SP50" s="18"/>
      <c r="SQ50" s="18"/>
      <c r="SR50" s="18"/>
      <c r="SS50" s="18"/>
      <c r="ST50" s="18"/>
      <c r="SU50" s="18"/>
      <c r="SV50" s="18"/>
      <c r="SW50" s="18"/>
      <c r="SX50" s="18"/>
      <c r="SY50" s="18"/>
      <c r="SZ50" s="18"/>
      <c r="TA50" s="18"/>
      <c r="TB50" s="18"/>
      <c r="TC50" s="18"/>
      <c r="TD50" s="18"/>
      <c r="TE50" s="18"/>
      <c r="TF50" s="18"/>
      <c r="TG50" s="18"/>
      <c r="TH50" s="18"/>
      <c r="TI50" s="18"/>
      <c r="TJ50" s="18"/>
      <c r="TK50" s="18"/>
      <c r="TL50" s="18"/>
      <c r="TM50" s="18"/>
      <c r="TN50" s="18"/>
      <c r="TO50" s="18"/>
      <c r="TP50" s="18"/>
      <c r="TQ50" s="18"/>
      <c r="TR50" s="18"/>
      <c r="TS50" s="18"/>
      <c r="TT50" s="18"/>
      <c r="TU50" s="18"/>
      <c r="TV50" s="18"/>
      <c r="TW50" s="18"/>
      <c r="TX50" s="18"/>
      <c r="TY50" s="18"/>
      <c r="TZ50" s="18"/>
      <c r="UA50" s="18"/>
      <c r="UB50" s="18"/>
      <c r="UC50" s="18"/>
      <c r="UD50" s="18"/>
      <c r="UE50" s="18"/>
      <c r="UF50" s="18"/>
      <c r="UG50" s="18"/>
      <c r="UH50" s="18"/>
      <c r="UI50" s="18"/>
      <c r="UJ50" s="18"/>
      <c r="UK50" s="18"/>
      <c r="UL50" s="18"/>
      <c r="UM50" s="18"/>
      <c r="UN50" s="18"/>
      <c r="UO50" s="18"/>
      <c r="UP50" s="18"/>
      <c r="UQ50" s="18"/>
      <c r="UR50" s="18"/>
      <c r="US50" s="18"/>
      <c r="UT50" s="18"/>
      <c r="UU50" s="18"/>
      <c r="UV50" s="18"/>
      <c r="UW50" s="18"/>
      <c r="UX50" s="18"/>
      <c r="UY50" s="18"/>
      <c r="UZ50" s="18"/>
      <c r="VA50" s="18"/>
      <c r="VB50" s="18"/>
      <c r="VC50" s="18"/>
      <c r="VD50" s="18"/>
      <c r="VE50" s="18"/>
      <c r="VF50" s="18"/>
      <c r="VG50" s="18"/>
      <c r="VH50" s="18"/>
      <c r="VI50" s="18"/>
      <c r="VJ50" s="18"/>
      <c r="VK50" s="18"/>
      <c r="VL50" s="18"/>
      <c r="VM50" s="18"/>
      <c r="VN50" s="18"/>
      <c r="VO50" s="18"/>
      <c r="VP50" s="18"/>
      <c r="VQ50" s="18"/>
      <c r="VR50" s="18"/>
      <c r="VS50" s="18"/>
      <c r="VT50" s="18"/>
      <c r="VU50" s="18"/>
      <c r="VV50" s="18"/>
      <c r="VW50" s="18"/>
      <c r="VX50" s="18"/>
      <c r="VY50" s="18"/>
      <c r="VZ50" s="18"/>
      <c r="WA50" s="18"/>
      <c r="WB50" s="18"/>
      <c r="WC50" s="18"/>
      <c r="WD50" s="18"/>
      <c r="WE50" s="18"/>
      <c r="WF50" s="18"/>
      <c r="WG50" s="18"/>
      <c r="WH50" s="18"/>
      <c r="WI50" s="18"/>
      <c r="WJ50" s="18"/>
      <c r="WK50" s="18"/>
      <c r="WL50" s="18"/>
      <c r="WM50" s="18"/>
      <c r="WN50" s="18"/>
      <c r="WO50" s="18"/>
      <c r="WP50" s="18"/>
      <c r="WQ50" s="18"/>
      <c r="WR50" s="18"/>
      <c r="WS50" s="18"/>
      <c r="WT50" s="18"/>
      <c r="WU50" s="18"/>
      <c r="WV50" s="18"/>
      <c r="WW50" s="18"/>
      <c r="WX50" s="18"/>
      <c r="WY50" s="18"/>
      <c r="WZ50" s="18"/>
      <c r="XA50" s="18"/>
      <c r="XB50" s="18"/>
      <c r="XC50" s="18"/>
      <c r="XD50" s="18"/>
      <c r="XE50" s="18"/>
      <c r="XF50" s="18"/>
      <c r="XG50" s="18"/>
      <c r="XH50" s="18"/>
      <c r="XI50" s="18"/>
      <c r="XJ50" s="18"/>
      <c r="XK50" s="18"/>
      <c r="XL50" s="18"/>
      <c r="XM50" s="18"/>
      <c r="XN50" s="18"/>
      <c r="XO50" s="18"/>
      <c r="XP50" s="18"/>
      <c r="XQ50" s="18"/>
      <c r="XR50" s="18"/>
      <c r="XS50" s="18"/>
      <c r="XT50" s="18"/>
      <c r="XU50" s="18"/>
      <c r="XV50" s="18"/>
      <c r="XW50" s="18"/>
      <c r="XX50" s="18"/>
      <c r="XY50" s="18"/>
      <c r="XZ50" s="18"/>
      <c r="YA50" s="18"/>
      <c r="YB50" s="18"/>
      <c r="YC50" s="18"/>
      <c r="YD50" s="18"/>
      <c r="YE50" s="18"/>
      <c r="YF50" s="18"/>
      <c r="YG50" s="18"/>
      <c r="YH50" s="18"/>
      <c r="YI50" s="18"/>
      <c r="YJ50" s="18"/>
      <c r="YK50" s="18"/>
      <c r="YL50" s="18"/>
      <c r="YM50" s="18"/>
      <c r="YN50" s="18"/>
      <c r="YO50" s="18"/>
      <c r="YP50" s="18"/>
      <c r="YQ50" s="18"/>
      <c r="YR50" s="18"/>
      <c r="YS50" s="18"/>
      <c r="YT50" s="18"/>
      <c r="YU50" s="18"/>
      <c r="YV50" s="18"/>
      <c r="YW50" s="18"/>
      <c r="YX50" s="18"/>
      <c r="YY50" s="18"/>
      <c r="YZ50" s="18"/>
      <c r="ZA50" s="18"/>
      <c r="ZB50" s="18"/>
      <c r="ZC50" s="18"/>
      <c r="ZD50" s="18"/>
      <c r="ZE50" s="18"/>
      <c r="ZF50" s="18"/>
      <c r="ZG50" s="18"/>
      <c r="ZH50" s="18"/>
      <c r="ZI50" s="18"/>
      <c r="ZJ50" s="18"/>
      <c r="ZK50" s="18"/>
      <c r="ZL50" s="18"/>
      <c r="ZM50" s="18"/>
      <c r="ZN50" s="18"/>
      <c r="ZO50" s="18"/>
      <c r="ZP50" s="18"/>
      <c r="ZQ50" s="18"/>
      <c r="ZR50" s="18"/>
      <c r="ZS50" s="18"/>
      <c r="ZT50" s="18"/>
      <c r="ZU50" s="18"/>
      <c r="ZV50" s="18"/>
      <c r="ZW50" s="18"/>
      <c r="ZX50" s="18"/>
      <c r="ZY50" s="18"/>
      <c r="ZZ50" s="18"/>
      <c r="AAA50" s="18"/>
      <c r="AAB50" s="18"/>
      <c r="AAC50" s="18"/>
      <c r="AAD50" s="18"/>
      <c r="AAE50" s="18"/>
      <c r="AAF50" s="18"/>
      <c r="AAG50" s="18"/>
      <c r="AAH50" s="18"/>
      <c r="AAI50" s="18"/>
      <c r="AAJ50" s="18"/>
      <c r="AAK50" s="18"/>
      <c r="AAL50" s="18"/>
      <c r="AAM50" s="18"/>
      <c r="AAN50" s="18"/>
      <c r="AAO50" s="18"/>
      <c r="AAP50" s="18"/>
      <c r="AAQ50" s="18"/>
      <c r="AAR50" s="18"/>
      <c r="AAS50" s="18"/>
      <c r="AAT50" s="18"/>
      <c r="AAU50" s="18"/>
      <c r="AAV50" s="18"/>
      <c r="AAW50" s="18"/>
      <c r="AAX50" s="18"/>
      <c r="AAY50" s="18"/>
      <c r="AAZ50" s="18"/>
      <c r="ABA50" s="18"/>
      <c r="ABB50" s="18"/>
      <c r="ABC50" s="18"/>
      <c r="ABD50" s="18"/>
      <c r="ABE50" s="18"/>
      <c r="ABF50" s="18"/>
      <c r="ABG50" s="18"/>
      <c r="ABH50" s="18"/>
      <c r="ABI50" s="18"/>
      <c r="ABJ50" s="18"/>
      <c r="ABK50" s="18"/>
      <c r="ABL50" s="18"/>
      <c r="ABM50" s="18"/>
      <c r="ABN50" s="18"/>
      <c r="ABO50" s="18"/>
      <c r="ABP50" s="18"/>
      <c r="ABQ50" s="18"/>
      <c r="ABR50" s="18"/>
      <c r="ABS50" s="18"/>
      <c r="ABT50" s="18"/>
      <c r="ABU50" s="18"/>
      <c r="ABV50" s="18"/>
      <c r="ABW50" s="18"/>
      <c r="ABX50" s="18"/>
      <c r="ABY50" s="18"/>
      <c r="ABZ50" s="18"/>
      <c r="ACA50" s="18"/>
      <c r="ACB50" s="18"/>
      <c r="ACC50" s="18"/>
      <c r="ACD50" s="18"/>
      <c r="ACE50" s="18"/>
      <c r="ACF50" s="18"/>
      <c r="ACG50" s="18"/>
      <c r="ACH50" s="18"/>
      <c r="ACI50" s="18"/>
      <c r="ACJ50" s="18"/>
      <c r="ACK50" s="18"/>
      <c r="ACL50" s="18"/>
      <c r="ACM50" s="18"/>
      <c r="ACN50" s="18"/>
      <c r="ACO50" s="18"/>
      <c r="ACP50" s="18"/>
      <c r="ACQ50" s="18"/>
      <c r="ACR50" s="18"/>
      <c r="ACS50" s="18"/>
      <c r="ACT50" s="18"/>
      <c r="ACU50" s="18"/>
      <c r="ACV50" s="18"/>
      <c r="ACW50" s="18"/>
      <c r="ACX50" s="18"/>
      <c r="ACY50" s="18"/>
      <c r="ACZ50" s="18"/>
      <c r="ADA50" s="18"/>
      <c r="ADB50" s="18"/>
      <c r="ADC50" s="18"/>
      <c r="ADD50" s="18"/>
      <c r="ADE50" s="18"/>
      <c r="ADF50" s="18"/>
      <c r="ADG50" s="18"/>
      <c r="ADH50" s="18"/>
      <c r="ADI50" s="18"/>
      <c r="ADJ50" s="18"/>
      <c r="ADK50" s="18"/>
      <c r="ADL50" s="18"/>
      <c r="ADM50" s="18"/>
      <c r="ADN50" s="18"/>
      <c r="ADO50" s="18"/>
      <c r="ADP50" s="18"/>
      <c r="ADQ50" s="18"/>
      <c r="ADR50" s="18"/>
      <c r="ADS50" s="18"/>
      <c r="ADT50" s="18"/>
      <c r="ADU50" s="18"/>
      <c r="ADV50" s="18"/>
      <c r="ADW50" s="18"/>
      <c r="ADX50" s="18"/>
      <c r="ADY50" s="18"/>
      <c r="ADZ50" s="18"/>
      <c r="AEA50" s="18"/>
      <c r="AEB50" s="18"/>
      <c r="AEC50" s="18"/>
      <c r="AED50" s="18"/>
      <c r="AEE50" s="18"/>
      <c r="AEF50" s="18"/>
      <c r="AEG50" s="18"/>
      <c r="AEH50" s="18"/>
      <c r="AEI50" s="18"/>
      <c r="AEJ50" s="18"/>
      <c r="AEK50" s="18"/>
      <c r="AEL50" s="18"/>
      <c r="AEM50" s="18"/>
      <c r="AEN50" s="18"/>
      <c r="AEO50" s="18"/>
      <c r="AEP50" s="18"/>
      <c r="AEQ50" s="18"/>
      <c r="AER50" s="18"/>
      <c r="AES50" s="18"/>
      <c r="AET50" s="18"/>
      <c r="AEU50" s="18"/>
      <c r="AEV50" s="18"/>
      <c r="AEW50" s="18"/>
      <c r="AEX50" s="18"/>
      <c r="AEY50" s="18"/>
      <c r="AEZ50" s="18"/>
      <c r="AFA50" s="18"/>
      <c r="AFB50" s="18"/>
      <c r="AFC50" s="18"/>
      <c r="AFD50" s="18"/>
      <c r="AFE50" s="18"/>
      <c r="AFF50" s="18"/>
      <c r="AFG50" s="18"/>
      <c r="AFH50" s="18"/>
      <c r="AFI50" s="18"/>
      <c r="AFJ50" s="18"/>
      <c r="AFK50" s="18"/>
      <c r="AFL50" s="18"/>
      <c r="AFM50" s="18"/>
      <c r="AFN50" s="18"/>
      <c r="AFO50" s="18"/>
      <c r="AFP50" s="18"/>
      <c r="AFQ50" s="18"/>
      <c r="AFR50" s="18"/>
      <c r="AFS50" s="18"/>
      <c r="AFT50" s="18"/>
      <c r="AFU50" s="18"/>
      <c r="AFV50" s="18"/>
      <c r="AFW50" s="18"/>
      <c r="AFX50" s="18"/>
      <c r="AFY50" s="18"/>
      <c r="AFZ50" s="18"/>
      <c r="AGA50" s="18"/>
      <c r="AGB50" s="18"/>
      <c r="AGC50" s="18"/>
      <c r="AGD50" s="18"/>
      <c r="AGE50" s="18"/>
      <c r="AGF50" s="18"/>
      <c r="AGG50" s="18"/>
      <c r="AGH50" s="18"/>
      <c r="AGI50" s="18"/>
      <c r="AGJ50" s="18"/>
      <c r="AGK50" s="18"/>
      <c r="AGL50" s="18"/>
      <c r="AGM50" s="18"/>
      <c r="AGN50" s="18"/>
      <c r="AGO50" s="18"/>
      <c r="AGP50" s="18"/>
      <c r="AGQ50" s="18"/>
      <c r="AGR50" s="18"/>
      <c r="AGS50" s="18"/>
      <c r="AGT50" s="18"/>
      <c r="AGU50" s="18"/>
      <c r="AGV50" s="18"/>
      <c r="AGW50" s="18"/>
      <c r="AGX50" s="18"/>
      <c r="AGY50" s="18"/>
      <c r="AGZ50" s="18"/>
      <c r="AHA50" s="18"/>
      <c r="AHB50" s="18"/>
      <c r="AHC50" s="18"/>
      <c r="AHD50" s="18"/>
      <c r="AHE50" s="18"/>
      <c r="AHF50" s="18"/>
      <c r="AHG50" s="18"/>
      <c r="AHH50" s="18"/>
      <c r="AHI50" s="18"/>
      <c r="AHJ50" s="18"/>
      <c r="AHK50" s="18"/>
      <c r="AHL50" s="18"/>
      <c r="AHM50" s="18"/>
      <c r="AHN50" s="18"/>
      <c r="AHO50" s="18"/>
      <c r="AHP50" s="18"/>
      <c r="AHQ50" s="18"/>
      <c r="AHR50" s="18"/>
      <c r="AHS50" s="18"/>
      <c r="AHT50" s="18"/>
      <c r="AHU50" s="18"/>
      <c r="AHV50" s="18"/>
      <c r="AHW50" s="18"/>
      <c r="AHX50" s="18"/>
      <c r="AHY50" s="18"/>
      <c r="AHZ50" s="18"/>
      <c r="AIA50" s="18"/>
      <c r="AIB50" s="18"/>
      <c r="AIC50" s="18"/>
      <c r="AID50" s="18"/>
      <c r="AIE50" s="18"/>
      <c r="AIF50" s="18"/>
      <c r="AIG50" s="18"/>
      <c r="AIH50" s="18"/>
      <c r="AII50" s="18"/>
      <c r="AIJ50" s="18"/>
      <c r="AIK50" s="18"/>
      <c r="AIL50" s="18"/>
      <c r="AIM50" s="18"/>
      <c r="AIN50" s="18"/>
      <c r="AIO50" s="18"/>
      <c r="AIP50" s="18"/>
      <c r="AIQ50" s="18"/>
      <c r="AIR50" s="18"/>
      <c r="AIS50" s="18"/>
      <c r="AIT50" s="18"/>
      <c r="AIU50" s="18"/>
      <c r="AIV50" s="18"/>
      <c r="AIW50" s="18"/>
      <c r="AIX50" s="18"/>
      <c r="AIY50" s="18"/>
      <c r="AIZ50" s="18"/>
      <c r="AJA50" s="18"/>
      <c r="AJB50" s="18"/>
      <c r="AJC50" s="18"/>
      <c r="AJD50" s="18"/>
      <c r="AJE50" s="18"/>
      <c r="AJF50" s="18"/>
      <c r="AJG50" s="18"/>
      <c r="AJH50" s="18"/>
      <c r="AJI50" s="18"/>
      <c r="AJJ50" s="18"/>
      <c r="AJK50" s="18"/>
      <c r="AJL50" s="18"/>
      <c r="AJM50" s="18"/>
      <c r="AJN50" s="18"/>
      <c r="AJO50" s="18"/>
      <c r="AJP50" s="18"/>
      <c r="AJQ50" s="18"/>
      <c r="AJR50" s="18"/>
      <c r="AJS50" s="18"/>
      <c r="AJT50" s="18"/>
      <c r="AJU50" s="18"/>
      <c r="AJV50" s="18"/>
      <c r="AJW50" s="18"/>
      <c r="AJX50" s="18"/>
      <c r="AJY50" s="18"/>
      <c r="AJZ50" s="18"/>
      <c r="AKA50" s="18"/>
      <c r="AKB50" s="18"/>
      <c r="AKC50" s="18"/>
      <c r="AKD50" s="18"/>
      <c r="AKE50" s="18"/>
      <c r="AKF50" s="18"/>
      <c r="AKG50" s="18"/>
      <c r="AKH50" s="18"/>
      <c r="AKI50" s="18"/>
      <c r="AKJ50" s="18"/>
      <c r="AKK50" s="18"/>
      <c r="AKL50" s="18"/>
      <c r="AKM50" s="18"/>
      <c r="AKN50" s="18"/>
      <c r="AKO50" s="18"/>
      <c r="AKP50" s="18"/>
      <c r="AKQ50" s="18"/>
      <c r="AKR50" s="18"/>
      <c r="AKS50" s="18"/>
      <c r="AKT50" s="18"/>
      <c r="AKU50" s="18"/>
      <c r="AKV50" s="18"/>
      <c r="AKW50" s="18"/>
      <c r="AKX50" s="18"/>
      <c r="AKY50" s="18"/>
      <c r="AKZ50" s="18"/>
      <c r="ALA50" s="18"/>
      <c r="ALB50" s="18"/>
      <c r="ALC50" s="18"/>
      <c r="ALD50" s="18"/>
      <c r="ALE50" s="18"/>
      <c r="ALF50" s="18"/>
      <c r="ALG50" s="18"/>
      <c r="ALH50" s="18"/>
      <c r="ALI50" s="18"/>
      <c r="ALJ50" s="18"/>
      <c r="ALK50" s="18"/>
      <c r="ALL50" s="18"/>
      <c r="ALM50" s="18"/>
      <c r="ALN50" s="18"/>
      <c r="ALO50" s="18"/>
      <c r="ALP50" s="18"/>
      <c r="ALQ50" s="18"/>
      <c r="ALR50" s="18"/>
      <c r="ALS50" s="18"/>
      <c r="ALT50" s="18"/>
      <c r="ALU50" s="18"/>
      <c r="ALV50" s="18"/>
      <c r="ALW50" s="18"/>
      <c r="ALX50" s="18"/>
      <c r="ALY50" s="18"/>
      <c r="ALZ50" s="18"/>
      <c r="AMA50" s="18"/>
      <c r="AMB50" s="18"/>
      <c r="AMC50" s="18"/>
      <c r="AMD50" s="18"/>
      <c r="AME50" s="18"/>
      <c r="AMF50" s="18"/>
      <c r="AMG50" s="18"/>
      <c r="AMH50" s="18"/>
      <c r="AMI50" s="18"/>
      <c r="AMJ50" s="18"/>
      <c r="AMK50" s="18"/>
      <c r="AML50" s="18"/>
      <c r="AMM50" s="18"/>
      <c r="AMN50" s="18"/>
      <c r="AMO50" s="18"/>
      <c r="AMP50" s="18"/>
      <c r="AMQ50" s="18"/>
      <c r="AMR50" s="18"/>
      <c r="AMS50" s="18"/>
      <c r="AMT50" s="18"/>
      <c r="AMU50" s="18"/>
      <c r="AMV50" s="18"/>
      <c r="AMW50" s="18"/>
      <c r="AMX50" s="18"/>
      <c r="AMY50" s="18"/>
      <c r="AMZ50" s="18"/>
      <c r="ANA50" s="18"/>
      <c r="ANB50" s="18"/>
      <c r="ANC50" s="18"/>
      <c r="AND50" s="18"/>
      <c r="ANE50" s="18"/>
      <c r="ANF50" s="18"/>
      <c r="ANG50" s="18"/>
      <c r="ANH50" s="18"/>
      <c r="ANI50" s="18"/>
      <c r="ANJ50" s="18"/>
      <c r="ANK50" s="18"/>
      <c r="ANL50" s="18"/>
      <c r="ANM50" s="18"/>
      <c r="ANN50" s="18"/>
      <c r="ANO50" s="18"/>
      <c r="ANP50" s="18"/>
      <c r="ANQ50" s="18"/>
      <c r="ANR50" s="18"/>
      <c r="ANS50" s="18"/>
      <c r="ANT50" s="18"/>
      <c r="ANU50" s="18"/>
      <c r="ANV50" s="18"/>
      <c r="ANW50" s="18"/>
      <c r="ANX50" s="18"/>
      <c r="ANY50" s="18"/>
      <c r="ANZ50" s="18"/>
      <c r="AOA50" s="18"/>
      <c r="AOB50" s="18"/>
      <c r="AOC50" s="18"/>
      <c r="AOD50" s="18"/>
      <c r="AOE50" s="18"/>
      <c r="AOF50" s="18"/>
      <c r="AOG50" s="18"/>
      <c r="AOH50" s="18"/>
      <c r="AOI50" s="18"/>
      <c r="AOJ50" s="18"/>
      <c r="AOK50" s="18"/>
      <c r="AOL50" s="18"/>
      <c r="AOM50" s="18"/>
      <c r="AON50" s="18"/>
      <c r="AOO50" s="18"/>
      <c r="AOP50" s="18"/>
      <c r="AOQ50" s="18"/>
      <c r="AOR50" s="18"/>
      <c r="AOS50" s="18"/>
      <c r="AOT50" s="18"/>
      <c r="AOU50" s="18"/>
      <c r="AOV50" s="18"/>
      <c r="AOW50" s="18"/>
      <c r="AOX50" s="18"/>
      <c r="AOY50" s="18"/>
      <c r="AOZ50" s="18"/>
      <c r="APA50" s="18"/>
      <c r="APB50" s="18"/>
      <c r="APC50" s="18"/>
      <c r="APD50" s="18"/>
      <c r="APE50" s="18"/>
      <c r="APF50" s="18"/>
      <c r="APG50" s="18"/>
      <c r="APH50" s="18"/>
      <c r="API50" s="18"/>
      <c r="APJ50" s="18"/>
      <c r="APK50" s="18"/>
      <c r="APL50" s="18"/>
      <c r="APM50" s="18"/>
      <c r="APN50" s="18"/>
      <c r="APO50" s="18"/>
      <c r="APP50" s="18"/>
      <c r="APQ50" s="18"/>
      <c r="APR50" s="18"/>
      <c r="APS50" s="18"/>
      <c r="APT50" s="18"/>
      <c r="APU50" s="18"/>
      <c r="APV50" s="18"/>
      <c r="APW50" s="18"/>
      <c r="APX50" s="18"/>
      <c r="APY50" s="18"/>
      <c r="APZ50" s="18"/>
      <c r="AQA50" s="18"/>
      <c r="AQB50" s="18"/>
      <c r="AQC50" s="18"/>
      <c r="AQD50" s="18"/>
      <c r="AQE50" s="18"/>
      <c r="AQF50" s="18"/>
      <c r="AQG50" s="18"/>
      <c r="AQH50" s="18"/>
      <c r="AQI50" s="18"/>
      <c r="AQJ50" s="18"/>
      <c r="AQK50" s="18"/>
      <c r="AQL50" s="18"/>
      <c r="AQM50" s="18"/>
      <c r="AQN50" s="18"/>
      <c r="AQO50" s="18"/>
      <c r="AQP50" s="18"/>
      <c r="AQQ50" s="18"/>
      <c r="AQR50" s="18"/>
      <c r="AQS50" s="18"/>
      <c r="AQT50" s="18"/>
      <c r="AQU50" s="18"/>
      <c r="AQV50" s="18"/>
      <c r="AQW50" s="18"/>
      <c r="AQX50" s="18"/>
      <c r="AQY50" s="18"/>
      <c r="AQZ50" s="18"/>
      <c r="ARA50" s="18"/>
      <c r="ARB50" s="18"/>
      <c r="ARC50" s="18"/>
      <c r="ARD50" s="18"/>
      <c r="ARE50" s="18"/>
      <c r="ARF50" s="18"/>
      <c r="ARG50" s="18"/>
      <c r="ARH50" s="18"/>
      <c r="ARI50" s="18"/>
      <c r="ARJ50" s="18"/>
      <c r="ARK50" s="18"/>
      <c r="ARL50" s="18"/>
      <c r="ARM50" s="18"/>
      <c r="ARN50" s="18"/>
      <c r="ARO50" s="18"/>
      <c r="ARP50" s="18"/>
      <c r="ARQ50" s="18"/>
      <c r="ARR50" s="18"/>
      <c r="ARS50" s="18"/>
      <c r="ART50" s="18"/>
      <c r="ARU50" s="18"/>
      <c r="ARV50" s="18"/>
      <c r="ARW50" s="18"/>
      <c r="ARX50" s="18"/>
      <c r="ARY50" s="18"/>
      <c r="ARZ50" s="18"/>
      <c r="ASA50" s="18"/>
      <c r="ASB50" s="18"/>
      <c r="ASC50" s="18"/>
      <c r="ASD50" s="18"/>
      <c r="ASE50" s="18"/>
      <c r="ASF50" s="18"/>
      <c r="ASG50" s="18"/>
      <c r="ASH50" s="18"/>
      <c r="ASI50" s="18"/>
      <c r="ASJ50" s="18"/>
      <c r="ASK50" s="18"/>
      <c r="ASL50" s="18"/>
      <c r="ASM50" s="18"/>
      <c r="ASN50" s="18"/>
      <c r="ASO50" s="18"/>
      <c r="ASP50" s="18"/>
      <c r="ASQ50" s="18"/>
      <c r="ASR50" s="18"/>
      <c r="ASS50" s="18"/>
      <c r="AST50" s="18"/>
      <c r="ASU50" s="18"/>
      <c r="ASV50" s="18"/>
      <c r="ASW50" s="18"/>
      <c r="ASX50" s="18"/>
      <c r="ASY50" s="18"/>
      <c r="ASZ50" s="18"/>
      <c r="ATA50" s="18"/>
      <c r="ATB50" s="18"/>
      <c r="ATC50" s="18"/>
      <c r="ATD50" s="18"/>
      <c r="ATE50" s="18"/>
      <c r="ATF50" s="18"/>
      <c r="ATG50" s="18"/>
      <c r="ATH50" s="18"/>
      <c r="ATI50" s="18"/>
      <c r="ATJ50" s="18"/>
      <c r="ATK50" s="18"/>
      <c r="ATL50" s="18"/>
      <c r="ATM50" s="18"/>
      <c r="ATN50" s="18"/>
      <c r="ATO50" s="18"/>
      <c r="ATP50" s="18"/>
      <c r="ATQ50" s="18"/>
      <c r="ATR50" s="18"/>
      <c r="ATS50" s="18"/>
      <c r="ATT50" s="18"/>
      <c r="ATU50" s="18"/>
      <c r="ATV50" s="18"/>
      <c r="ATW50" s="18"/>
      <c r="ATX50" s="18"/>
      <c r="ATY50" s="18"/>
      <c r="ATZ50" s="18"/>
      <c r="AUA50" s="18"/>
      <c r="AUB50" s="18"/>
      <c r="AUC50" s="18"/>
      <c r="AUD50" s="18"/>
      <c r="AUE50" s="18"/>
      <c r="AUF50" s="18"/>
      <c r="AUG50" s="18"/>
      <c r="AUH50" s="18"/>
      <c r="AUI50" s="18"/>
      <c r="AUJ50" s="18"/>
      <c r="AUK50" s="18"/>
      <c r="AUL50" s="18"/>
      <c r="AUM50" s="18"/>
      <c r="AUN50" s="18"/>
      <c r="AUO50" s="18"/>
      <c r="AUP50" s="18"/>
      <c r="AUQ50" s="18"/>
      <c r="AUR50" s="18"/>
      <c r="AUS50" s="18"/>
      <c r="AUT50" s="18"/>
      <c r="AUU50" s="18"/>
      <c r="AUV50" s="18"/>
      <c r="AUW50" s="18"/>
      <c r="AUX50" s="18"/>
      <c r="AUY50" s="18"/>
      <c r="AUZ50" s="18"/>
      <c r="AVA50" s="18"/>
      <c r="AVB50" s="18"/>
      <c r="AVC50" s="18"/>
      <c r="AVD50" s="18"/>
      <c r="AVE50" s="18"/>
      <c r="AVF50" s="18"/>
      <c r="AVG50" s="18"/>
      <c r="AVH50" s="18"/>
      <c r="AVI50" s="18"/>
      <c r="AVJ50" s="18"/>
      <c r="AVK50" s="18"/>
      <c r="AVL50" s="18"/>
      <c r="AVM50" s="18"/>
      <c r="AVN50" s="18"/>
      <c r="AVO50" s="18"/>
      <c r="AVP50" s="18"/>
      <c r="AVQ50" s="18"/>
      <c r="AVR50" s="18"/>
      <c r="AVS50" s="18"/>
      <c r="AVT50" s="18"/>
      <c r="AVU50" s="18"/>
      <c r="AVV50" s="18"/>
      <c r="AVW50" s="18"/>
      <c r="AVX50" s="18"/>
      <c r="AVY50" s="18"/>
      <c r="AVZ50" s="18"/>
      <c r="AWA50" s="18"/>
      <c r="AWB50" s="18"/>
      <c r="AWC50" s="18"/>
      <c r="AWD50" s="18"/>
      <c r="AWE50" s="18"/>
      <c r="AWF50" s="18"/>
      <c r="AWG50" s="18"/>
      <c r="AWH50" s="18"/>
      <c r="AWI50" s="18"/>
      <c r="AWJ50" s="18"/>
      <c r="AWK50" s="18"/>
      <c r="AWL50" s="18"/>
      <c r="AWM50" s="18"/>
      <c r="AWN50" s="18"/>
      <c r="AWO50" s="18"/>
      <c r="AWP50" s="18"/>
      <c r="AWQ50" s="18"/>
      <c r="AWR50" s="18"/>
      <c r="AWS50" s="18"/>
      <c r="AWT50" s="18"/>
      <c r="AWU50" s="18"/>
      <c r="AWV50" s="18"/>
      <c r="AWW50" s="18"/>
      <c r="AWX50" s="18"/>
      <c r="AWY50" s="18"/>
      <c r="AWZ50" s="18"/>
      <c r="AXA50" s="18"/>
      <c r="AXB50" s="18"/>
      <c r="AXC50" s="18"/>
      <c r="AXD50" s="18"/>
      <c r="AXE50" s="18"/>
      <c r="AXF50" s="18"/>
      <c r="AXG50" s="18"/>
      <c r="AXH50" s="18"/>
      <c r="AXI50" s="18"/>
      <c r="AXJ50" s="18"/>
      <c r="AXK50" s="18"/>
      <c r="AXL50" s="18"/>
      <c r="AXM50" s="18"/>
      <c r="AXN50" s="18"/>
      <c r="AXO50" s="18"/>
      <c r="AXP50" s="18"/>
      <c r="AXQ50" s="18"/>
      <c r="AXR50" s="18"/>
      <c r="AXS50" s="18"/>
      <c r="AXT50" s="18"/>
      <c r="AXU50" s="18"/>
      <c r="AXV50" s="18"/>
      <c r="AXW50" s="18"/>
      <c r="AXX50" s="18"/>
      <c r="AXY50" s="18"/>
      <c r="AXZ50" s="18"/>
      <c r="AYA50" s="18"/>
      <c r="AYB50" s="18"/>
      <c r="AYC50" s="18"/>
      <c r="AYD50" s="18"/>
      <c r="AYE50" s="18"/>
      <c r="AYF50" s="18"/>
      <c r="AYG50" s="18"/>
      <c r="AYH50" s="18"/>
      <c r="AYI50" s="18"/>
      <c r="AYJ50" s="18"/>
      <c r="AYK50" s="18"/>
      <c r="AYL50" s="18"/>
      <c r="AYM50" s="18"/>
      <c r="AYN50" s="18"/>
      <c r="AYO50" s="18"/>
      <c r="AYP50" s="18"/>
      <c r="AYQ50" s="18"/>
      <c r="AYR50" s="18"/>
      <c r="AYS50" s="18"/>
      <c r="AYT50" s="18"/>
      <c r="AYU50" s="18"/>
      <c r="AYV50" s="18"/>
      <c r="AYW50" s="18"/>
      <c r="AYX50" s="18"/>
      <c r="AYY50" s="18"/>
      <c r="AYZ50" s="18"/>
      <c r="AZA50" s="18"/>
      <c r="AZB50" s="18"/>
      <c r="AZC50" s="18"/>
      <c r="AZD50" s="18"/>
      <c r="AZE50" s="18"/>
      <c r="AZF50" s="18"/>
      <c r="AZG50" s="18"/>
      <c r="AZH50" s="18"/>
      <c r="AZI50" s="18"/>
      <c r="AZJ50" s="18"/>
      <c r="AZK50" s="18"/>
      <c r="AZL50" s="18"/>
      <c r="AZM50" s="18"/>
      <c r="AZN50" s="18"/>
      <c r="AZO50" s="18"/>
      <c r="AZP50" s="18"/>
      <c r="AZQ50" s="18"/>
      <c r="AZR50" s="18"/>
      <c r="AZS50" s="18"/>
      <c r="AZT50" s="18"/>
      <c r="AZU50" s="18"/>
      <c r="AZV50" s="18"/>
      <c r="AZW50" s="18"/>
      <c r="AZX50" s="18"/>
      <c r="AZY50" s="18"/>
      <c r="AZZ50" s="18"/>
      <c r="BAA50" s="18"/>
      <c r="BAB50" s="18"/>
      <c r="BAC50" s="18"/>
      <c r="BAD50" s="18"/>
      <c r="BAE50" s="18"/>
      <c r="BAF50" s="18"/>
      <c r="BAG50" s="18"/>
      <c r="BAH50" s="18"/>
      <c r="BAI50" s="18"/>
      <c r="BAJ50" s="18"/>
      <c r="BAK50" s="18"/>
      <c r="BAL50" s="18"/>
      <c r="BAM50" s="18"/>
      <c r="BAN50" s="18"/>
      <c r="BAO50" s="18"/>
      <c r="BAP50" s="18"/>
      <c r="BAQ50" s="18"/>
      <c r="BAR50" s="18"/>
      <c r="BAS50" s="18"/>
      <c r="BAT50" s="18"/>
      <c r="BAU50" s="18"/>
      <c r="BAV50" s="18"/>
      <c r="BAW50" s="18"/>
      <c r="BAX50" s="18"/>
      <c r="BAY50" s="18"/>
      <c r="BAZ50" s="18"/>
      <c r="BBA50" s="18"/>
      <c r="BBB50" s="18"/>
      <c r="BBC50" s="18"/>
      <c r="BBD50" s="18"/>
      <c r="BBE50" s="18"/>
      <c r="BBF50" s="18"/>
      <c r="BBG50" s="18"/>
      <c r="BBH50" s="18"/>
      <c r="BBI50" s="18"/>
      <c r="BBJ50" s="18"/>
      <c r="BBK50" s="18"/>
      <c r="BBL50" s="18"/>
      <c r="BBM50" s="18"/>
      <c r="BBN50" s="18"/>
      <c r="BBO50" s="18"/>
      <c r="BBP50" s="18"/>
      <c r="BBQ50" s="18"/>
      <c r="BBR50" s="18"/>
      <c r="BBS50" s="18"/>
      <c r="BBT50" s="18"/>
      <c r="BBU50" s="18"/>
      <c r="BBV50" s="18"/>
      <c r="BBW50" s="18"/>
      <c r="BBX50" s="18"/>
      <c r="BBY50" s="18"/>
      <c r="BBZ50" s="18"/>
      <c r="BCA50" s="18"/>
      <c r="BCB50" s="18"/>
      <c r="BCC50" s="18"/>
      <c r="BCD50" s="18"/>
      <c r="BCE50" s="18"/>
      <c r="BCF50" s="18"/>
      <c r="BCG50" s="18"/>
      <c r="BCH50" s="18"/>
      <c r="BCI50" s="18"/>
      <c r="BCJ50" s="18"/>
      <c r="BCK50" s="18"/>
      <c r="BCL50" s="18"/>
      <c r="BCM50" s="18"/>
      <c r="BCN50" s="18"/>
      <c r="BCO50" s="18"/>
      <c r="BCP50" s="18"/>
      <c r="BCQ50" s="18"/>
      <c r="BCR50" s="18"/>
      <c r="BCS50" s="18"/>
      <c r="BCT50" s="18"/>
      <c r="BCU50" s="18"/>
      <c r="BCV50" s="18"/>
      <c r="BCW50" s="18"/>
      <c r="BCX50" s="18"/>
      <c r="BCY50" s="18"/>
      <c r="BCZ50" s="18"/>
      <c r="BDA50" s="18"/>
      <c r="BDB50" s="18"/>
      <c r="BDC50" s="18"/>
      <c r="BDD50" s="18"/>
      <c r="BDE50" s="18"/>
      <c r="BDF50" s="18"/>
      <c r="BDG50" s="18"/>
      <c r="BDH50" s="18"/>
      <c r="BDI50" s="18"/>
      <c r="BDJ50" s="18"/>
      <c r="BDK50" s="18"/>
      <c r="BDL50" s="18"/>
      <c r="BDM50" s="18"/>
      <c r="BDN50" s="18"/>
      <c r="BDO50" s="18"/>
      <c r="BDP50" s="18"/>
      <c r="BDQ50" s="18"/>
      <c r="BDR50" s="18"/>
      <c r="BDS50" s="18"/>
      <c r="BDT50" s="18"/>
      <c r="BDU50" s="18"/>
      <c r="BDV50" s="18"/>
      <c r="BDW50" s="18"/>
      <c r="BDX50" s="18"/>
      <c r="BDY50" s="18"/>
      <c r="BDZ50" s="18"/>
      <c r="BEA50" s="18"/>
      <c r="BEB50" s="18"/>
      <c r="BEC50" s="18"/>
      <c r="BED50" s="18"/>
      <c r="BEE50" s="18"/>
      <c r="BEF50" s="18"/>
      <c r="BEG50" s="18"/>
      <c r="BEH50" s="18"/>
      <c r="BEI50" s="18"/>
      <c r="BEJ50" s="18"/>
      <c r="BEK50" s="18"/>
      <c r="BEL50" s="18"/>
      <c r="BEM50" s="18"/>
      <c r="BEN50" s="18"/>
      <c r="BEO50" s="18"/>
      <c r="BEP50" s="18"/>
      <c r="BEQ50" s="18"/>
      <c r="BER50" s="18"/>
      <c r="BES50" s="18"/>
      <c r="BET50" s="18"/>
      <c r="BEU50" s="18"/>
      <c r="BEV50" s="18"/>
      <c r="BEW50" s="18"/>
      <c r="BEX50" s="18"/>
      <c r="BEY50" s="18"/>
      <c r="BEZ50" s="18"/>
      <c r="BFA50" s="18"/>
      <c r="BFB50" s="18"/>
      <c r="BFC50" s="18"/>
      <c r="BFD50" s="18"/>
      <c r="BFE50" s="18"/>
      <c r="BFF50" s="18"/>
      <c r="BFG50" s="18"/>
      <c r="BFH50" s="18"/>
      <c r="BFI50" s="18"/>
      <c r="BFJ50" s="18"/>
      <c r="BFK50" s="18"/>
      <c r="BFL50" s="18"/>
      <c r="BFM50" s="18"/>
      <c r="BFN50" s="18"/>
      <c r="BFO50" s="18"/>
      <c r="BFP50" s="18"/>
      <c r="BFQ50" s="18"/>
      <c r="BFR50" s="18"/>
      <c r="BFS50" s="18"/>
      <c r="BFT50" s="18"/>
      <c r="BFU50" s="18"/>
      <c r="BFV50" s="18"/>
      <c r="BFW50" s="18"/>
      <c r="BFX50" s="18"/>
      <c r="BFY50" s="18"/>
      <c r="BFZ50" s="18"/>
      <c r="BGA50" s="18"/>
      <c r="BGB50" s="18"/>
      <c r="BGC50" s="18"/>
      <c r="BGD50" s="18"/>
      <c r="BGE50" s="18"/>
      <c r="BGF50" s="18"/>
      <c r="BGG50" s="18"/>
      <c r="BGH50" s="18"/>
      <c r="BGI50" s="18"/>
      <c r="BGJ50" s="18"/>
      <c r="BGK50" s="18"/>
      <c r="BGL50" s="18"/>
      <c r="BGM50" s="18"/>
      <c r="BGN50" s="18"/>
      <c r="BGO50" s="18"/>
      <c r="BGP50" s="18"/>
      <c r="BGQ50" s="18"/>
      <c r="BGR50" s="18"/>
      <c r="BGS50" s="18"/>
      <c r="BGT50" s="18"/>
      <c r="BGU50" s="18"/>
      <c r="BGV50" s="18"/>
      <c r="BGW50" s="18"/>
      <c r="BGX50" s="18"/>
      <c r="BGY50" s="18"/>
      <c r="BGZ50" s="18"/>
      <c r="BHA50" s="18"/>
      <c r="BHB50" s="18"/>
      <c r="BHC50" s="18"/>
      <c r="BHD50" s="18"/>
      <c r="BHE50" s="18"/>
      <c r="BHF50" s="18"/>
      <c r="BHG50" s="18"/>
      <c r="BHH50" s="18"/>
      <c r="BHI50" s="18"/>
      <c r="BHJ50" s="18"/>
      <c r="BHK50" s="18"/>
      <c r="BHL50" s="18"/>
      <c r="BHM50" s="18"/>
      <c r="BHN50" s="18"/>
      <c r="BHO50" s="18"/>
      <c r="BHP50" s="18"/>
      <c r="BHQ50" s="18"/>
      <c r="BHR50" s="18"/>
      <c r="BHS50" s="18"/>
      <c r="BHT50" s="18"/>
      <c r="BHU50" s="18"/>
      <c r="BHV50" s="18"/>
      <c r="BHW50" s="18"/>
      <c r="BHX50" s="18"/>
      <c r="BHY50" s="18"/>
      <c r="BHZ50" s="18"/>
      <c r="BIA50" s="18"/>
      <c r="BIB50" s="18"/>
      <c r="BIC50" s="18"/>
      <c r="BID50" s="18"/>
      <c r="BIE50" s="18"/>
      <c r="BIF50" s="18"/>
      <c r="BIG50" s="18"/>
      <c r="BIH50" s="18"/>
      <c r="BII50" s="18"/>
      <c r="BIJ50" s="18"/>
      <c r="BIK50" s="18"/>
      <c r="BIL50" s="18"/>
      <c r="BIM50" s="18"/>
      <c r="BIN50" s="18"/>
      <c r="BIO50" s="18"/>
      <c r="BIP50" s="18"/>
      <c r="BIQ50" s="18"/>
      <c r="BIR50" s="18"/>
      <c r="BIS50" s="18"/>
      <c r="BIT50" s="18"/>
      <c r="BIU50" s="18"/>
      <c r="BIV50" s="18"/>
      <c r="BIW50" s="18"/>
      <c r="BIX50" s="18"/>
      <c r="BIY50" s="18"/>
      <c r="BIZ50" s="18"/>
      <c r="BJA50" s="18"/>
      <c r="BJB50" s="18"/>
      <c r="BJC50" s="18"/>
      <c r="BJD50" s="18"/>
      <c r="BJE50" s="18"/>
      <c r="BJF50" s="18"/>
      <c r="BJG50" s="18"/>
      <c r="BJH50" s="18"/>
      <c r="BJI50" s="18"/>
      <c r="BJJ50" s="18"/>
      <c r="BJK50" s="18"/>
      <c r="BJL50" s="18"/>
      <c r="BJM50" s="18"/>
      <c r="BJN50" s="18"/>
      <c r="BJO50" s="18"/>
      <c r="BJP50" s="18"/>
      <c r="BJQ50" s="18"/>
      <c r="BJR50" s="18"/>
      <c r="BJS50" s="18"/>
      <c r="BJT50" s="18"/>
      <c r="BJU50" s="18"/>
      <c r="BJV50" s="18"/>
      <c r="BJW50" s="18"/>
      <c r="BJX50" s="18"/>
      <c r="BJY50" s="18"/>
      <c r="BJZ50" s="18"/>
      <c r="BKA50" s="18"/>
      <c r="BKB50" s="18"/>
      <c r="BKC50" s="18"/>
      <c r="BKD50" s="18"/>
      <c r="BKE50" s="18"/>
      <c r="BKF50" s="18"/>
      <c r="BKG50" s="18"/>
      <c r="BKH50" s="18"/>
      <c r="BKI50" s="18"/>
      <c r="BKJ50" s="18"/>
      <c r="BKK50" s="18"/>
      <c r="BKL50" s="18"/>
      <c r="BKM50" s="18"/>
      <c r="BKN50" s="18"/>
      <c r="BKO50" s="18"/>
      <c r="BKP50" s="18"/>
      <c r="BKQ50" s="18"/>
      <c r="BKR50" s="18"/>
      <c r="BKS50" s="18"/>
      <c r="BKT50" s="18"/>
      <c r="BKU50" s="18"/>
      <c r="BKV50" s="18"/>
      <c r="BKW50" s="18"/>
      <c r="BKX50" s="18"/>
      <c r="BKY50" s="18"/>
      <c r="BKZ50" s="18"/>
      <c r="BLA50" s="18"/>
      <c r="BLB50" s="18"/>
      <c r="BLC50" s="18"/>
      <c r="BLD50" s="18"/>
      <c r="BLE50" s="18"/>
      <c r="BLF50" s="18"/>
      <c r="BLG50" s="18"/>
      <c r="BLH50" s="18"/>
      <c r="BLI50" s="18"/>
      <c r="BLJ50" s="18"/>
      <c r="BLK50" s="18"/>
      <c r="BLL50" s="18"/>
      <c r="BLM50" s="18"/>
      <c r="BLN50" s="18"/>
      <c r="BLO50" s="18"/>
      <c r="BLP50" s="18"/>
      <c r="BLQ50" s="18"/>
      <c r="BLR50" s="18"/>
      <c r="BLS50" s="18"/>
      <c r="BLT50" s="18"/>
      <c r="BLU50" s="18"/>
      <c r="BLV50" s="18"/>
      <c r="BLW50" s="18"/>
      <c r="BLX50" s="18"/>
      <c r="BLY50" s="18"/>
      <c r="BLZ50" s="18"/>
      <c r="BMA50" s="18"/>
      <c r="BMB50" s="18"/>
      <c r="BMC50" s="18"/>
      <c r="BMD50" s="18"/>
      <c r="BME50" s="18"/>
      <c r="BMF50" s="18"/>
      <c r="BMG50" s="18"/>
      <c r="BMH50" s="18"/>
      <c r="BMI50" s="18"/>
      <c r="BMJ50" s="18"/>
      <c r="BMK50" s="18"/>
      <c r="BML50" s="18"/>
      <c r="BMM50" s="18"/>
      <c r="BMN50" s="18"/>
      <c r="BMO50" s="18"/>
      <c r="BMP50" s="18"/>
      <c r="BMQ50" s="18"/>
      <c r="BMR50" s="18"/>
      <c r="BMS50" s="18"/>
      <c r="BMT50" s="18"/>
      <c r="BMU50" s="18"/>
      <c r="BMV50" s="18"/>
      <c r="BMW50" s="18"/>
      <c r="BMX50" s="18"/>
      <c r="BMY50" s="18"/>
      <c r="BMZ50" s="18"/>
      <c r="BNA50" s="18"/>
      <c r="BNB50" s="18"/>
      <c r="BNC50" s="18"/>
      <c r="BND50" s="18"/>
      <c r="BNE50" s="18"/>
      <c r="BNF50" s="18"/>
      <c r="BNG50" s="18"/>
      <c r="BNH50" s="18"/>
      <c r="BNI50" s="18"/>
      <c r="BNJ50" s="18"/>
      <c r="BNK50" s="18"/>
      <c r="BNL50" s="18"/>
      <c r="BNM50" s="18"/>
      <c r="BNN50" s="18"/>
      <c r="BNO50" s="18"/>
      <c r="BNP50" s="18"/>
      <c r="BNQ50" s="18"/>
      <c r="BNR50" s="18"/>
      <c r="BNS50" s="18"/>
      <c r="BNT50" s="18"/>
      <c r="BNU50" s="18"/>
      <c r="BNV50" s="18"/>
      <c r="BNW50" s="18"/>
      <c r="BNX50" s="18"/>
      <c r="BNY50" s="18"/>
      <c r="BNZ50" s="18"/>
      <c r="BOA50" s="18"/>
      <c r="BOB50" s="18"/>
      <c r="BOC50" s="18"/>
      <c r="BOD50" s="18"/>
      <c r="BOE50" s="18"/>
      <c r="BOF50" s="18"/>
      <c r="BOG50" s="18"/>
      <c r="BOH50" s="18"/>
      <c r="BOI50" s="18"/>
      <c r="BOJ50" s="18"/>
      <c r="BOK50" s="18"/>
      <c r="BOL50" s="18"/>
      <c r="BOM50" s="18"/>
      <c r="BON50" s="18"/>
      <c r="BOO50" s="18"/>
      <c r="BOP50" s="18"/>
      <c r="BOQ50" s="18"/>
      <c r="BOR50" s="18"/>
      <c r="BOS50" s="18"/>
      <c r="BOT50" s="18"/>
      <c r="BOU50" s="18"/>
      <c r="BOV50" s="18"/>
      <c r="BOW50" s="18"/>
      <c r="BOX50" s="18"/>
      <c r="BOY50" s="18"/>
      <c r="BOZ50" s="18"/>
      <c r="BPA50" s="18"/>
      <c r="BPB50" s="18"/>
      <c r="BPC50" s="18"/>
      <c r="BPD50" s="18"/>
      <c r="BPE50" s="18"/>
      <c r="BPF50" s="18"/>
      <c r="BPG50" s="18"/>
      <c r="BPH50" s="18"/>
      <c r="BPI50" s="18"/>
      <c r="BPJ50" s="18"/>
      <c r="BPK50" s="18"/>
      <c r="BPL50" s="18"/>
      <c r="BPM50" s="18"/>
      <c r="BPN50" s="18"/>
      <c r="BPO50" s="18"/>
      <c r="BPP50" s="18"/>
      <c r="BPQ50" s="18"/>
      <c r="BPR50" s="18"/>
      <c r="BPS50" s="18"/>
      <c r="BPT50" s="18"/>
      <c r="BPU50" s="18"/>
      <c r="BPV50" s="18"/>
      <c r="BPW50" s="18"/>
      <c r="BPX50" s="18"/>
      <c r="BPY50" s="18"/>
      <c r="BPZ50" s="18"/>
      <c r="BQA50" s="18"/>
      <c r="BQB50" s="18"/>
      <c r="BQC50" s="18"/>
      <c r="BQD50" s="18"/>
      <c r="BQE50" s="18"/>
      <c r="BQF50" s="18"/>
      <c r="BQG50" s="18"/>
      <c r="BQH50" s="18"/>
      <c r="BQI50" s="18"/>
      <c r="BQJ50" s="18"/>
      <c r="BQK50" s="18"/>
      <c r="BQL50" s="18"/>
      <c r="BQM50" s="18"/>
      <c r="BQN50" s="18"/>
      <c r="BQO50" s="18"/>
      <c r="BQP50" s="18"/>
      <c r="BQQ50" s="18"/>
      <c r="BQR50" s="18"/>
      <c r="BQS50" s="18"/>
      <c r="BQT50" s="18"/>
      <c r="BQU50" s="18"/>
      <c r="BQV50" s="18"/>
      <c r="BQW50" s="18"/>
      <c r="BQX50" s="18"/>
      <c r="BQY50" s="18"/>
      <c r="BQZ50" s="18"/>
      <c r="BRA50" s="18"/>
      <c r="BRB50" s="18"/>
      <c r="BRC50" s="18"/>
      <c r="BRD50" s="18"/>
      <c r="BRE50" s="18"/>
      <c r="BRF50" s="18"/>
      <c r="BRG50" s="18"/>
      <c r="BRH50" s="18"/>
      <c r="BRI50" s="18"/>
      <c r="BRJ50" s="18"/>
      <c r="BRK50" s="18"/>
      <c r="BRL50" s="18"/>
      <c r="BRM50" s="18"/>
      <c r="BRN50" s="18"/>
      <c r="BRO50" s="18"/>
      <c r="BRP50" s="18"/>
      <c r="BRQ50" s="18"/>
      <c r="BRR50" s="18"/>
      <c r="BRS50" s="18"/>
      <c r="BRT50" s="18"/>
      <c r="BRU50" s="18"/>
      <c r="BRV50" s="18"/>
      <c r="BRW50" s="18"/>
      <c r="BRX50" s="18"/>
      <c r="BRY50" s="18"/>
      <c r="BRZ50" s="18"/>
      <c r="BSA50" s="18"/>
      <c r="BSB50" s="18"/>
      <c r="BSC50" s="18"/>
      <c r="BSD50" s="18"/>
      <c r="BSE50" s="18"/>
      <c r="BSF50" s="18"/>
      <c r="BSG50" s="18"/>
      <c r="BSH50" s="18"/>
      <c r="BSI50" s="18"/>
      <c r="BSJ50" s="18"/>
      <c r="BSK50" s="18"/>
      <c r="BSL50" s="18"/>
      <c r="BSM50" s="18"/>
      <c r="BSN50" s="18"/>
      <c r="BSO50" s="18"/>
      <c r="BSP50" s="18"/>
      <c r="BSQ50" s="18"/>
      <c r="BSR50" s="18"/>
      <c r="BSS50" s="18"/>
      <c r="BST50" s="18"/>
      <c r="BSU50" s="18"/>
      <c r="BSV50" s="18"/>
      <c r="BSW50" s="18"/>
      <c r="BSX50" s="18"/>
      <c r="BSY50" s="18"/>
      <c r="BSZ50" s="18"/>
      <c r="BTA50" s="18"/>
      <c r="BTB50" s="18"/>
      <c r="BTC50" s="18"/>
      <c r="BTD50" s="18"/>
      <c r="BTE50" s="18"/>
      <c r="BTF50" s="18"/>
      <c r="BTG50" s="18"/>
      <c r="BTH50" s="18"/>
      <c r="BTI50" s="18"/>
      <c r="BTJ50" s="18"/>
      <c r="BTK50" s="18"/>
      <c r="BTL50" s="18"/>
      <c r="BTM50" s="18"/>
      <c r="BTN50" s="18"/>
      <c r="BTO50" s="18"/>
      <c r="BTP50" s="18"/>
      <c r="BTQ50" s="18"/>
      <c r="BTR50" s="18"/>
      <c r="BTS50" s="18"/>
      <c r="BTT50" s="18"/>
      <c r="BTU50" s="18"/>
      <c r="BTV50" s="18"/>
      <c r="BTW50" s="18"/>
      <c r="BTX50" s="18"/>
      <c r="BTY50" s="18"/>
      <c r="BTZ50" s="18"/>
      <c r="BUA50" s="18"/>
      <c r="BUB50" s="18"/>
      <c r="BUC50" s="18"/>
      <c r="BUD50" s="18"/>
      <c r="BUE50" s="18"/>
      <c r="BUF50" s="18"/>
      <c r="BUG50" s="18"/>
      <c r="BUH50" s="18"/>
      <c r="BUI50" s="18"/>
      <c r="BUJ50" s="18"/>
      <c r="BUK50" s="18"/>
      <c r="BUL50" s="18"/>
      <c r="BUM50" s="18"/>
      <c r="BUN50" s="18"/>
      <c r="BUO50" s="18"/>
      <c r="BUP50" s="18"/>
      <c r="BUQ50" s="18"/>
      <c r="BUR50" s="18"/>
      <c r="BUS50" s="18"/>
      <c r="BUT50" s="18"/>
      <c r="BUU50" s="18"/>
      <c r="BUV50" s="18"/>
      <c r="BUW50" s="18"/>
      <c r="BUX50" s="18"/>
      <c r="BUY50" s="18"/>
      <c r="BUZ50" s="18"/>
      <c r="BVA50" s="18"/>
      <c r="BVB50" s="18"/>
      <c r="BVC50" s="18"/>
      <c r="BVD50" s="18"/>
      <c r="BVE50" s="18"/>
      <c r="BVF50" s="18"/>
      <c r="BVG50" s="18"/>
      <c r="BVH50" s="18"/>
      <c r="BVI50" s="18"/>
      <c r="BVJ50" s="18"/>
      <c r="BVK50" s="18"/>
      <c r="BVL50" s="18"/>
      <c r="BVM50" s="18"/>
      <c r="BVN50" s="18"/>
      <c r="BVO50" s="18"/>
      <c r="BVP50" s="18"/>
      <c r="BVQ50" s="18"/>
      <c r="BVR50" s="18"/>
      <c r="BVS50" s="18"/>
      <c r="BVT50" s="18"/>
      <c r="BVU50" s="18"/>
      <c r="BVV50" s="18"/>
      <c r="BVW50" s="18"/>
      <c r="BVX50" s="18"/>
      <c r="BVY50" s="18"/>
      <c r="BVZ50" s="18"/>
      <c r="BWA50" s="18"/>
      <c r="BWB50" s="18"/>
      <c r="BWC50" s="18"/>
      <c r="BWD50" s="18"/>
      <c r="BWE50" s="18"/>
      <c r="BWF50" s="18"/>
      <c r="BWG50" s="18"/>
      <c r="BWH50" s="18"/>
      <c r="BWI50" s="18"/>
      <c r="BWJ50" s="18"/>
      <c r="BWK50" s="18"/>
      <c r="BWL50" s="18"/>
      <c r="BWM50" s="18"/>
      <c r="BWN50" s="18"/>
      <c r="BWO50" s="18"/>
      <c r="BWP50" s="18"/>
      <c r="BWQ50" s="18"/>
      <c r="BWR50" s="18"/>
      <c r="BWS50" s="18"/>
      <c r="BWT50" s="18"/>
      <c r="BWU50" s="18"/>
      <c r="BWV50" s="18"/>
      <c r="BWW50" s="18"/>
      <c r="BWX50" s="18"/>
      <c r="BWY50" s="18"/>
      <c r="BWZ50" s="18"/>
      <c r="BXA50" s="18"/>
      <c r="BXB50" s="18"/>
      <c r="BXC50" s="18"/>
      <c r="BXD50" s="18"/>
      <c r="BXE50" s="18"/>
      <c r="BXF50" s="18"/>
      <c r="BXG50" s="18"/>
      <c r="BXH50" s="18"/>
      <c r="BXI50" s="18"/>
      <c r="BXJ50" s="18"/>
      <c r="BXK50" s="18"/>
      <c r="BXL50" s="18"/>
      <c r="BXM50" s="18"/>
      <c r="BXN50" s="18"/>
      <c r="BXO50" s="18"/>
      <c r="BXP50" s="18"/>
      <c r="BXQ50" s="18"/>
      <c r="BXR50" s="18"/>
      <c r="BXS50" s="18"/>
      <c r="BXT50" s="18"/>
      <c r="BXU50" s="18"/>
      <c r="BXV50" s="18"/>
      <c r="BXW50" s="18"/>
      <c r="BXX50" s="18"/>
      <c r="BXY50" s="18"/>
      <c r="BXZ50" s="18"/>
      <c r="BYA50" s="18"/>
      <c r="BYB50" s="18"/>
      <c r="BYC50" s="18"/>
      <c r="BYD50" s="18"/>
      <c r="BYE50" s="18"/>
      <c r="BYF50" s="18"/>
      <c r="BYG50" s="18"/>
      <c r="BYH50" s="18"/>
      <c r="BYI50" s="18"/>
      <c r="BYJ50" s="18"/>
      <c r="BYK50" s="18"/>
      <c r="BYL50" s="18"/>
      <c r="BYM50" s="18"/>
      <c r="BYN50" s="18"/>
      <c r="BYO50" s="18"/>
      <c r="BYP50" s="18"/>
      <c r="BYQ50" s="18"/>
      <c r="BYR50" s="18"/>
      <c r="BYS50" s="18"/>
      <c r="BYT50" s="18"/>
      <c r="BYU50" s="18"/>
      <c r="BYV50" s="18"/>
      <c r="BYW50" s="18"/>
      <c r="BYX50" s="18"/>
      <c r="BYY50" s="18"/>
      <c r="BYZ50" s="18"/>
      <c r="BZA50" s="18"/>
      <c r="BZB50" s="18"/>
      <c r="BZC50" s="18"/>
      <c r="BZD50" s="18"/>
      <c r="BZE50" s="18"/>
      <c r="BZF50" s="18"/>
      <c r="BZG50" s="18"/>
      <c r="BZH50" s="18"/>
      <c r="BZI50" s="18"/>
      <c r="BZJ50" s="18"/>
      <c r="BZK50" s="18"/>
      <c r="BZL50" s="18"/>
      <c r="BZM50" s="18"/>
      <c r="BZN50" s="18"/>
      <c r="BZO50" s="18"/>
      <c r="BZP50" s="18"/>
      <c r="BZQ50" s="18"/>
      <c r="BZR50" s="18"/>
      <c r="BZS50" s="18"/>
      <c r="BZT50" s="18"/>
      <c r="BZU50" s="18"/>
      <c r="BZV50" s="18"/>
      <c r="BZW50" s="18"/>
      <c r="BZX50" s="18"/>
      <c r="BZY50" s="18"/>
      <c r="BZZ50" s="18"/>
      <c r="CAA50" s="18"/>
      <c r="CAB50" s="18"/>
      <c r="CAC50" s="18"/>
      <c r="CAD50" s="18"/>
      <c r="CAE50" s="18"/>
      <c r="CAF50" s="18"/>
      <c r="CAG50" s="18"/>
      <c r="CAH50" s="18"/>
      <c r="CAI50" s="18"/>
      <c r="CAJ50" s="18"/>
      <c r="CAK50" s="18"/>
      <c r="CAL50" s="18"/>
      <c r="CAM50" s="18"/>
      <c r="CAN50" s="18"/>
      <c r="CAO50" s="18"/>
      <c r="CAP50" s="18"/>
      <c r="CAQ50" s="18"/>
      <c r="CAR50" s="18"/>
      <c r="CAS50" s="18"/>
      <c r="CAT50" s="18"/>
      <c r="CAU50" s="18"/>
      <c r="CAV50" s="18"/>
      <c r="CAW50" s="18"/>
      <c r="CAX50" s="18"/>
      <c r="CAY50" s="18"/>
      <c r="CAZ50" s="18"/>
      <c r="CBA50" s="18"/>
      <c r="CBB50" s="18"/>
      <c r="CBC50" s="18"/>
      <c r="CBD50" s="18"/>
      <c r="CBE50" s="18"/>
      <c r="CBF50" s="18"/>
      <c r="CBG50" s="18"/>
      <c r="CBH50" s="18"/>
      <c r="CBI50" s="18"/>
      <c r="CBJ50" s="18"/>
      <c r="CBK50" s="18"/>
      <c r="CBL50" s="18"/>
      <c r="CBM50" s="18"/>
      <c r="CBN50" s="18"/>
      <c r="CBO50" s="18"/>
      <c r="CBP50" s="18"/>
      <c r="CBQ50" s="18"/>
      <c r="CBR50" s="18"/>
      <c r="CBS50" s="18"/>
      <c r="CBT50" s="18"/>
      <c r="CBU50" s="18"/>
      <c r="CBV50" s="18"/>
      <c r="CBW50" s="18"/>
      <c r="CBX50" s="18"/>
      <c r="CBY50" s="18"/>
      <c r="CBZ50" s="18"/>
      <c r="CCA50" s="18"/>
      <c r="CCB50" s="18"/>
      <c r="CCC50" s="18"/>
      <c r="CCD50" s="18"/>
      <c r="CCE50" s="18"/>
      <c r="CCF50" s="18"/>
      <c r="CCG50" s="18"/>
      <c r="CCH50" s="18"/>
      <c r="CCI50" s="18"/>
      <c r="CCJ50" s="18"/>
      <c r="CCK50" s="18"/>
      <c r="CCL50" s="18"/>
      <c r="CCM50" s="18"/>
      <c r="CCN50" s="18"/>
      <c r="CCO50" s="18"/>
      <c r="CCP50" s="18"/>
      <c r="CCQ50" s="18"/>
      <c r="CCR50" s="18"/>
      <c r="CCS50" s="18"/>
      <c r="CCT50" s="18"/>
      <c r="CCU50" s="18"/>
      <c r="CCV50" s="18"/>
      <c r="CCW50" s="18"/>
      <c r="CCX50" s="18"/>
      <c r="CCY50" s="18"/>
      <c r="CCZ50" s="18"/>
      <c r="CDA50" s="18"/>
      <c r="CDB50" s="18"/>
      <c r="CDC50" s="18"/>
      <c r="CDD50" s="18"/>
      <c r="CDE50" s="18"/>
      <c r="CDF50" s="18"/>
      <c r="CDG50" s="18"/>
      <c r="CDH50" s="18"/>
      <c r="CDI50" s="18"/>
      <c r="CDJ50" s="18"/>
      <c r="CDK50" s="18"/>
      <c r="CDL50" s="18"/>
      <c r="CDM50" s="18"/>
      <c r="CDN50" s="18"/>
      <c r="CDO50" s="18"/>
      <c r="CDP50" s="18"/>
      <c r="CDQ50" s="18"/>
      <c r="CDR50" s="18"/>
      <c r="CDS50" s="18"/>
      <c r="CDT50" s="18"/>
      <c r="CDU50" s="18"/>
      <c r="CDV50" s="18"/>
      <c r="CDW50" s="18"/>
      <c r="CDX50" s="18"/>
      <c r="CDY50" s="18"/>
      <c r="CDZ50" s="18"/>
      <c r="CEA50" s="18"/>
      <c r="CEB50" s="18"/>
      <c r="CEC50" s="18"/>
      <c r="CED50" s="18"/>
      <c r="CEE50" s="18"/>
      <c r="CEF50" s="18"/>
      <c r="CEG50" s="18"/>
      <c r="CEH50" s="18"/>
      <c r="CEI50" s="18"/>
      <c r="CEJ50" s="18"/>
      <c r="CEK50" s="18"/>
      <c r="CEL50" s="18"/>
      <c r="CEM50" s="18"/>
      <c r="CEN50" s="18"/>
      <c r="CEO50" s="18"/>
      <c r="CEP50" s="18"/>
      <c r="CEQ50" s="18"/>
      <c r="CER50" s="18"/>
      <c r="CES50" s="18"/>
      <c r="CET50" s="18"/>
      <c r="CEU50" s="18"/>
      <c r="CEV50" s="18"/>
      <c r="CEW50" s="18"/>
      <c r="CEX50" s="18"/>
      <c r="CEY50" s="18"/>
      <c r="CEZ50" s="18"/>
      <c r="CFA50" s="18"/>
      <c r="CFB50" s="18"/>
      <c r="CFC50" s="18"/>
      <c r="CFD50" s="18"/>
      <c r="CFE50" s="18"/>
      <c r="CFF50" s="18"/>
      <c r="CFG50" s="18"/>
      <c r="CFH50" s="18"/>
      <c r="CFI50" s="18"/>
      <c r="CFJ50" s="18"/>
      <c r="CFK50" s="18"/>
      <c r="CFL50" s="18"/>
      <c r="CFM50" s="18"/>
      <c r="CFN50" s="18"/>
      <c r="CFO50" s="18"/>
      <c r="CFP50" s="18"/>
      <c r="CFQ50" s="18"/>
      <c r="CFR50" s="18"/>
      <c r="CFS50" s="18"/>
      <c r="CFT50" s="18"/>
      <c r="CFU50" s="18"/>
      <c r="CFV50" s="18"/>
      <c r="CFW50" s="18"/>
      <c r="CFX50" s="18"/>
      <c r="CFY50" s="18"/>
      <c r="CFZ50" s="18"/>
      <c r="CGA50" s="18"/>
      <c r="CGB50" s="18"/>
      <c r="CGC50" s="18"/>
      <c r="CGD50" s="18"/>
      <c r="CGE50" s="18"/>
      <c r="CGF50" s="18"/>
      <c r="CGG50" s="18"/>
      <c r="CGH50" s="18"/>
      <c r="CGI50" s="18"/>
      <c r="CGJ50" s="18"/>
      <c r="CGK50" s="18"/>
      <c r="CGL50" s="18"/>
      <c r="CGM50" s="18"/>
      <c r="CGN50" s="18"/>
      <c r="CGO50" s="18"/>
      <c r="CGP50" s="18"/>
      <c r="CGQ50" s="18"/>
      <c r="CGR50" s="18"/>
      <c r="CGS50" s="18"/>
      <c r="CGT50" s="18"/>
      <c r="CGU50" s="18"/>
      <c r="CGV50" s="18"/>
      <c r="CGW50" s="18"/>
      <c r="CGX50" s="18"/>
      <c r="CGY50" s="18"/>
      <c r="CGZ50" s="18"/>
      <c r="CHA50" s="18"/>
      <c r="CHB50" s="18"/>
      <c r="CHC50" s="18"/>
      <c r="CHD50" s="18"/>
      <c r="CHE50" s="18"/>
      <c r="CHF50" s="18"/>
      <c r="CHG50" s="18"/>
      <c r="CHH50" s="18"/>
      <c r="CHI50" s="18"/>
      <c r="CHJ50" s="18"/>
      <c r="CHK50" s="18"/>
      <c r="CHL50" s="18"/>
      <c r="CHM50" s="18"/>
      <c r="CHN50" s="18"/>
      <c r="CHO50" s="18"/>
      <c r="CHP50" s="18"/>
      <c r="CHQ50" s="18"/>
      <c r="CHR50" s="18"/>
      <c r="CHS50" s="18"/>
      <c r="CHT50" s="18"/>
      <c r="CHU50" s="18"/>
      <c r="CHV50" s="18"/>
      <c r="CHW50" s="18"/>
      <c r="CHX50" s="18"/>
      <c r="CHY50" s="18"/>
      <c r="CHZ50" s="18"/>
      <c r="CIA50" s="18"/>
      <c r="CIB50" s="18"/>
      <c r="CIC50" s="18"/>
      <c r="CID50" s="18"/>
      <c r="CIE50" s="18"/>
      <c r="CIF50" s="18"/>
      <c r="CIG50" s="18"/>
      <c r="CIH50" s="18"/>
      <c r="CII50" s="18"/>
      <c r="CIJ50" s="18"/>
      <c r="CIK50" s="18"/>
      <c r="CIL50" s="18"/>
      <c r="CIM50" s="18"/>
      <c r="CIN50" s="18"/>
      <c r="CIO50" s="18"/>
      <c r="CIP50" s="18"/>
      <c r="CIQ50" s="18"/>
      <c r="CIR50" s="18"/>
      <c r="CIS50" s="18"/>
      <c r="CIT50" s="18"/>
      <c r="CIU50" s="18"/>
      <c r="CIV50" s="18"/>
      <c r="CIW50" s="18"/>
      <c r="CIX50" s="18"/>
      <c r="CIY50" s="18"/>
      <c r="CIZ50" s="18"/>
      <c r="CJA50" s="18"/>
      <c r="CJB50" s="18"/>
      <c r="CJC50" s="18"/>
      <c r="CJD50" s="18"/>
      <c r="CJE50" s="18"/>
      <c r="CJF50" s="18"/>
      <c r="CJG50" s="18"/>
      <c r="CJH50" s="18"/>
      <c r="CJI50" s="18"/>
      <c r="CJJ50" s="18"/>
      <c r="CJK50" s="18"/>
      <c r="CJL50" s="18"/>
      <c r="CJM50" s="18"/>
      <c r="CJN50" s="18"/>
      <c r="CJO50" s="18"/>
      <c r="CJP50" s="18"/>
      <c r="CJQ50" s="18"/>
      <c r="CJR50" s="18"/>
      <c r="CJS50" s="18"/>
      <c r="CJT50" s="18"/>
      <c r="CJU50" s="18"/>
      <c r="CJV50" s="18"/>
      <c r="CJW50" s="18"/>
      <c r="CJX50" s="18"/>
      <c r="CJY50" s="18"/>
      <c r="CJZ50" s="18"/>
      <c r="CKA50" s="18"/>
      <c r="CKB50" s="18"/>
      <c r="CKC50" s="18"/>
      <c r="CKD50" s="18"/>
      <c r="CKE50" s="18"/>
      <c r="CKF50" s="18"/>
      <c r="CKG50" s="18"/>
      <c r="CKH50" s="18"/>
      <c r="CKI50" s="18"/>
      <c r="CKJ50" s="18"/>
      <c r="CKK50" s="18"/>
      <c r="CKL50" s="18"/>
      <c r="CKM50" s="18"/>
      <c r="CKN50" s="18"/>
      <c r="CKO50" s="18"/>
      <c r="CKP50" s="18"/>
      <c r="CKQ50" s="18"/>
      <c r="CKR50" s="18"/>
      <c r="CKS50" s="18"/>
      <c r="CKT50" s="18"/>
      <c r="CKU50" s="18"/>
      <c r="CKV50" s="18"/>
      <c r="CKW50" s="18"/>
      <c r="CKX50" s="18"/>
      <c r="CKY50" s="18"/>
      <c r="CKZ50" s="18"/>
      <c r="CLA50" s="18"/>
      <c r="CLB50" s="18"/>
      <c r="CLC50" s="18"/>
      <c r="CLD50" s="18"/>
      <c r="CLE50" s="18"/>
      <c r="CLF50" s="18"/>
      <c r="CLG50" s="18"/>
      <c r="CLH50" s="18"/>
      <c r="CLI50" s="18"/>
      <c r="CLJ50" s="18"/>
      <c r="CLK50" s="18"/>
      <c r="CLL50" s="18"/>
      <c r="CLM50" s="18"/>
      <c r="CLN50" s="18"/>
      <c r="CLO50" s="18"/>
      <c r="CLP50" s="18"/>
      <c r="CLQ50" s="18"/>
      <c r="CLR50" s="18"/>
      <c r="CLS50" s="18"/>
      <c r="CLT50" s="18"/>
      <c r="CLU50" s="18"/>
      <c r="CLV50" s="18"/>
      <c r="CLW50" s="18"/>
      <c r="CLX50" s="18"/>
      <c r="CLY50" s="18"/>
      <c r="CLZ50" s="18"/>
      <c r="CMA50" s="18"/>
      <c r="CMB50" s="18"/>
      <c r="CMC50" s="18"/>
      <c r="CMD50" s="18"/>
      <c r="CME50" s="18"/>
      <c r="CMF50" s="18"/>
      <c r="CMG50" s="18"/>
      <c r="CMH50" s="18"/>
      <c r="CMI50" s="18"/>
      <c r="CMJ50" s="18"/>
      <c r="CMK50" s="18"/>
      <c r="CML50" s="18"/>
      <c r="CMM50" s="18"/>
      <c r="CMN50" s="18"/>
      <c r="CMO50" s="18"/>
      <c r="CMP50" s="18"/>
      <c r="CMQ50" s="18"/>
      <c r="CMR50" s="18"/>
      <c r="CMS50" s="18"/>
      <c r="CMT50" s="18"/>
      <c r="CMU50" s="18"/>
      <c r="CMV50" s="18"/>
      <c r="CMW50" s="18"/>
      <c r="CMX50" s="18"/>
      <c r="CMY50" s="18"/>
      <c r="CMZ50" s="18"/>
      <c r="CNA50" s="18"/>
      <c r="CNB50" s="18"/>
      <c r="CNC50" s="18"/>
      <c r="CND50" s="18"/>
      <c r="CNE50" s="18"/>
      <c r="CNF50" s="18"/>
      <c r="CNG50" s="18"/>
      <c r="CNH50" s="18"/>
      <c r="CNI50" s="18"/>
      <c r="CNJ50" s="18"/>
      <c r="CNK50" s="18"/>
      <c r="CNL50" s="18"/>
      <c r="CNM50" s="18"/>
      <c r="CNN50" s="18"/>
      <c r="CNO50" s="18"/>
      <c r="CNP50" s="18"/>
      <c r="CNQ50" s="18"/>
      <c r="CNR50" s="18"/>
      <c r="CNS50" s="18"/>
      <c r="CNT50" s="18"/>
      <c r="CNU50" s="18"/>
      <c r="CNV50" s="18"/>
      <c r="CNW50" s="18"/>
      <c r="CNX50" s="18"/>
      <c r="CNY50" s="18"/>
      <c r="CNZ50" s="18"/>
      <c r="COA50" s="18"/>
      <c r="COB50" s="18"/>
      <c r="COC50" s="18"/>
      <c r="COD50" s="18"/>
      <c r="COE50" s="18"/>
      <c r="COF50" s="18"/>
      <c r="COG50" s="18"/>
      <c r="COH50" s="18"/>
      <c r="COI50" s="18"/>
      <c r="COJ50" s="18"/>
      <c r="COK50" s="18"/>
      <c r="COL50" s="18"/>
      <c r="COM50" s="18"/>
      <c r="CON50" s="18"/>
      <c r="COO50" s="18"/>
      <c r="COP50" s="18"/>
      <c r="COQ50" s="18"/>
      <c r="COR50" s="18"/>
      <c r="COS50" s="18"/>
      <c r="COT50" s="18"/>
      <c r="COU50" s="18"/>
      <c r="COV50" s="18"/>
      <c r="COW50" s="18"/>
      <c r="COX50" s="18"/>
      <c r="COY50" s="18"/>
      <c r="COZ50" s="18"/>
      <c r="CPA50" s="18"/>
      <c r="CPB50" s="18"/>
      <c r="CPC50" s="18"/>
      <c r="CPD50" s="18"/>
      <c r="CPE50" s="18"/>
      <c r="CPF50" s="18"/>
      <c r="CPG50" s="18"/>
      <c r="CPH50" s="18"/>
      <c r="CPI50" s="18"/>
      <c r="CPJ50" s="18"/>
      <c r="CPK50" s="18"/>
      <c r="CPL50" s="18"/>
      <c r="CPM50" s="18"/>
      <c r="CPN50" s="18"/>
      <c r="CPO50" s="18"/>
      <c r="CPP50" s="18"/>
      <c r="CPQ50" s="18"/>
      <c r="CPR50" s="18"/>
      <c r="CPS50" s="18"/>
      <c r="CPT50" s="18"/>
      <c r="CPU50" s="18"/>
      <c r="CPV50" s="18"/>
      <c r="CPW50" s="18"/>
      <c r="CPX50" s="18"/>
      <c r="CPY50" s="18"/>
      <c r="CPZ50" s="18"/>
      <c r="CQA50" s="18"/>
      <c r="CQB50" s="18"/>
      <c r="CQC50" s="18"/>
      <c r="CQD50" s="18"/>
      <c r="CQE50" s="18"/>
      <c r="CQF50" s="18"/>
      <c r="CQG50" s="18"/>
      <c r="CQH50" s="18"/>
      <c r="CQI50" s="18"/>
      <c r="CQJ50" s="18"/>
      <c r="CQK50" s="18"/>
      <c r="CQL50" s="18"/>
      <c r="CQM50" s="18"/>
      <c r="CQN50" s="18"/>
      <c r="CQO50" s="18"/>
      <c r="CQP50" s="18"/>
      <c r="CQQ50" s="18"/>
      <c r="CQR50" s="18"/>
      <c r="CQS50" s="18"/>
      <c r="CQT50" s="18"/>
      <c r="CQU50" s="18"/>
      <c r="CQV50" s="18"/>
      <c r="CQW50" s="18"/>
      <c r="CQX50" s="18"/>
      <c r="CQY50" s="18"/>
      <c r="CQZ50" s="18"/>
      <c r="CRA50" s="18"/>
      <c r="CRB50" s="18"/>
      <c r="CRC50" s="18"/>
      <c r="CRD50" s="18"/>
      <c r="CRE50" s="18"/>
      <c r="CRF50" s="18"/>
      <c r="CRG50" s="18"/>
      <c r="CRH50" s="18"/>
      <c r="CRI50" s="18"/>
      <c r="CRJ50" s="18"/>
      <c r="CRK50" s="18"/>
      <c r="CRL50" s="18"/>
      <c r="CRM50" s="18"/>
      <c r="CRN50" s="18"/>
      <c r="CRO50" s="18"/>
      <c r="CRP50" s="18"/>
      <c r="CRQ50" s="18"/>
      <c r="CRR50" s="18"/>
      <c r="CRS50" s="18"/>
      <c r="CRT50" s="18"/>
      <c r="CRU50" s="18"/>
      <c r="CRV50" s="18"/>
      <c r="CRW50" s="18"/>
      <c r="CRX50" s="18"/>
      <c r="CRY50" s="18"/>
      <c r="CRZ50" s="18"/>
      <c r="CSA50" s="18"/>
      <c r="CSB50" s="18"/>
      <c r="CSC50" s="18"/>
      <c r="CSD50" s="18"/>
      <c r="CSE50" s="18"/>
      <c r="CSF50" s="18"/>
      <c r="CSG50" s="18"/>
      <c r="CSH50" s="18"/>
      <c r="CSI50" s="18"/>
      <c r="CSJ50" s="18"/>
      <c r="CSK50" s="18"/>
      <c r="CSL50" s="18"/>
      <c r="CSM50" s="18"/>
      <c r="CSN50" s="18"/>
      <c r="CSO50" s="18"/>
      <c r="CSP50" s="18"/>
      <c r="CSQ50" s="18"/>
      <c r="CSR50" s="18"/>
      <c r="CSS50" s="18"/>
      <c r="CST50" s="18"/>
      <c r="CSU50" s="18"/>
      <c r="CSV50" s="18"/>
      <c r="CSW50" s="18"/>
      <c r="CSX50" s="18"/>
      <c r="CSY50" s="18"/>
      <c r="CSZ50" s="18"/>
      <c r="CTA50" s="18"/>
      <c r="CTB50" s="18"/>
      <c r="CTC50" s="18"/>
      <c r="CTD50" s="18"/>
      <c r="CTE50" s="18"/>
      <c r="CTF50" s="18"/>
      <c r="CTG50" s="18"/>
      <c r="CTH50" s="18"/>
      <c r="CTI50" s="18"/>
      <c r="CTJ50" s="18"/>
      <c r="CTK50" s="18"/>
      <c r="CTL50" s="18"/>
      <c r="CTM50" s="18"/>
      <c r="CTN50" s="18"/>
      <c r="CTO50" s="18"/>
      <c r="CTP50" s="18"/>
      <c r="CTQ50" s="18"/>
      <c r="CTR50" s="18"/>
      <c r="CTS50" s="18"/>
      <c r="CTT50" s="18"/>
      <c r="CTU50" s="18"/>
      <c r="CTV50" s="18"/>
      <c r="CTW50" s="18"/>
      <c r="CTX50" s="18"/>
      <c r="CTY50" s="18"/>
      <c r="CTZ50" s="18"/>
      <c r="CUA50" s="18"/>
      <c r="CUB50" s="18"/>
      <c r="CUC50" s="18"/>
      <c r="CUD50" s="18"/>
      <c r="CUE50" s="18"/>
      <c r="CUF50" s="18"/>
      <c r="CUG50" s="18"/>
      <c r="CUH50" s="18"/>
      <c r="CUI50" s="18"/>
      <c r="CUJ50" s="18"/>
      <c r="CUK50" s="18"/>
      <c r="CUL50" s="18"/>
      <c r="CUM50" s="18"/>
      <c r="CUN50" s="18"/>
      <c r="CUO50" s="18"/>
      <c r="CUP50" s="18"/>
      <c r="CUQ50" s="18"/>
      <c r="CUR50" s="18"/>
      <c r="CUS50" s="18"/>
      <c r="CUT50" s="18"/>
      <c r="CUU50" s="18"/>
      <c r="CUV50" s="18"/>
      <c r="CUW50" s="18"/>
      <c r="CUX50" s="18"/>
      <c r="CUY50" s="18"/>
      <c r="CUZ50" s="18"/>
      <c r="CVA50" s="18"/>
      <c r="CVB50" s="18"/>
      <c r="CVC50" s="18"/>
      <c r="CVD50" s="18"/>
      <c r="CVE50" s="18"/>
      <c r="CVF50" s="18"/>
      <c r="CVG50" s="18"/>
      <c r="CVH50" s="18"/>
      <c r="CVI50" s="18"/>
      <c r="CVJ50" s="18"/>
      <c r="CVK50" s="18"/>
      <c r="CVL50" s="18"/>
      <c r="CVM50" s="18"/>
      <c r="CVN50" s="18"/>
      <c r="CVO50" s="18"/>
      <c r="CVP50" s="18"/>
      <c r="CVQ50" s="18"/>
      <c r="CVR50" s="18"/>
      <c r="CVS50" s="18"/>
      <c r="CVT50" s="18"/>
      <c r="CVU50" s="18"/>
      <c r="CVV50" s="18"/>
      <c r="CVW50" s="18"/>
      <c r="CVX50" s="18"/>
      <c r="CVY50" s="18"/>
      <c r="CVZ50" s="18"/>
      <c r="CWA50" s="18"/>
      <c r="CWB50" s="18"/>
      <c r="CWC50" s="18"/>
      <c r="CWD50" s="18"/>
      <c r="CWE50" s="18"/>
      <c r="CWF50" s="18"/>
      <c r="CWG50" s="18"/>
      <c r="CWH50" s="18"/>
      <c r="CWI50" s="18"/>
      <c r="CWJ50" s="18"/>
      <c r="CWK50" s="18"/>
      <c r="CWL50" s="18"/>
      <c r="CWM50" s="18"/>
      <c r="CWN50" s="18"/>
      <c r="CWO50" s="18"/>
      <c r="CWP50" s="18"/>
      <c r="CWQ50" s="18"/>
      <c r="CWR50" s="18"/>
      <c r="CWS50" s="18"/>
      <c r="CWT50" s="18"/>
      <c r="CWU50" s="18"/>
      <c r="CWV50" s="18"/>
      <c r="CWW50" s="18"/>
      <c r="CWX50" s="18"/>
      <c r="CWY50" s="18"/>
      <c r="CWZ50" s="18"/>
      <c r="CXA50" s="18"/>
      <c r="CXB50" s="18"/>
      <c r="CXC50" s="18"/>
      <c r="CXD50" s="18"/>
      <c r="CXE50" s="18"/>
      <c r="CXF50" s="18"/>
      <c r="CXG50" s="18"/>
      <c r="CXH50" s="18"/>
      <c r="CXI50" s="18"/>
      <c r="CXJ50" s="18"/>
      <c r="CXK50" s="18"/>
      <c r="CXL50" s="18"/>
      <c r="CXM50" s="18"/>
      <c r="CXN50" s="18"/>
      <c r="CXO50" s="18"/>
      <c r="CXP50" s="18"/>
      <c r="CXQ50" s="18"/>
      <c r="CXR50" s="18"/>
      <c r="CXS50" s="18"/>
      <c r="CXT50" s="18"/>
      <c r="CXU50" s="18"/>
      <c r="CXV50" s="18"/>
      <c r="CXW50" s="18"/>
      <c r="CXX50" s="18"/>
      <c r="CXY50" s="18"/>
      <c r="CXZ50" s="18"/>
      <c r="CYA50" s="18"/>
      <c r="CYB50" s="18"/>
      <c r="CYC50" s="18"/>
      <c r="CYD50" s="18"/>
      <c r="CYE50" s="18"/>
      <c r="CYF50" s="18"/>
      <c r="CYG50" s="18"/>
      <c r="CYH50" s="18"/>
      <c r="CYI50" s="18"/>
      <c r="CYJ50" s="18"/>
      <c r="CYK50" s="18"/>
      <c r="CYL50" s="18"/>
      <c r="CYM50" s="18"/>
      <c r="CYN50" s="18"/>
      <c r="CYO50" s="18"/>
      <c r="CYP50" s="18"/>
      <c r="CYQ50" s="18"/>
      <c r="CYR50" s="18"/>
      <c r="CYS50" s="18"/>
      <c r="CYT50" s="18"/>
      <c r="CYU50" s="18"/>
      <c r="CYV50" s="18"/>
      <c r="CYW50" s="18"/>
      <c r="CYX50" s="18"/>
      <c r="CYY50" s="18"/>
      <c r="CYZ50" s="18"/>
      <c r="CZA50" s="18"/>
      <c r="CZB50" s="18"/>
      <c r="CZC50" s="18"/>
      <c r="CZD50" s="18"/>
      <c r="CZE50" s="18"/>
      <c r="CZF50" s="18"/>
      <c r="CZG50" s="18"/>
      <c r="CZH50" s="18"/>
      <c r="CZI50" s="18"/>
      <c r="CZJ50" s="18"/>
      <c r="CZK50" s="18"/>
      <c r="CZL50" s="18"/>
      <c r="CZM50" s="18"/>
      <c r="CZN50" s="18"/>
      <c r="CZO50" s="18"/>
      <c r="CZP50" s="18"/>
      <c r="CZQ50" s="18"/>
      <c r="CZR50" s="18"/>
      <c r="CZS50" s="18"/>
      <c r="CZT50" s="18"/>
      <c r="CZU50" s="18"/>
      <c r="CZV50" s="18"/>
      <c r="CZW50" s="18"/>
      <c r="CZX50" s="18"/>
      <c r="CZY50" s="18"/>
      <c r="CZZ50" s="18"/>
      <c r="DAA50" s="18"/>
      <c r="DAB50" s="18"/>
      <c r="DAC50" s="18"/>
      <c r="DAD50" s="18"/>
      <c r="DAE50" s="18"/>
      <c r="DAF50" s="18"/>
      <c r="DAG50" s="18"/>
      <c r="DAH50" s="18"/>
      <c r="DAI50" s="18"/>
      <c r="DAJ50" s="18"/>
      <c r="DAK50" s="18"/>
      <c r="DAL50" s="18"/>
      <c r="DAM50" s="18"/>
      <c r="DAN50" s="18"/>
      <c r="DAO50" s="18"/>
      <c r="DAP50" s="18"/>
      <c r="DAQ50" s="18"/>
      <c r="DAR50" s="18"/>
      <c r="DAS50" s="18"/>
      <c r="DAT50" s="18"/>
      <c r="DAU50" s="18"/>
      <c r="DAV50" s="18"/>
      <c r="DAW50" s="18"/>
      <c r="DAX50" s="18"/>
      <c r="DAY50" s="18"/>
      <c r="DAZ50" s="18"/>
      <c r="DBA50" s="18"/>
      <c r="DBB50" s="18"/>
      <c r="DBC50" s="18"/>
      <c r="DBD50" s="18"/>
      <c r="DBE50" s="18"/>
      <c r="DBF50" s="18"/>
      <c r="DBG50" s="18"/>
      <c r="DBH50" s="18"/>
      <c r="DBI50" s="18"/>
      <c r="DBJ50" s="18"/>
      <c r="DBK50" s="18"/>
      <c r="DBL50" s="18"/>
      <c r="DBM50" s="18"/>
      <c r="DBN50" s="18"/>
      <c r="DBO50" s="18"/>
      <c r="DBP50" s="18"/>
      <c r="DBQ50" s="18"/>
      <c r="DBR50" s="18"/>
      <c r="DBS50" s="18"/>
      <c r="DBT50" s="18"/>
      <c r="DBU50" s="18"/>
      <c r="DBV50" s="18"/>
      <c r="DBW50" s="18"/>
      <c r="DBX50" s="18"/>
      <c r="DBY50" s="18"/>
      <c r="DBZ50" s="18"/>
      <c r="DCA50" s="18"/>
      <c r="DCB50" s="18"/>
      <c r="DCC50" s="18"/>
      <c r="DCD50" s="18"/>
      <c r="DCE50" s="18"/>
      <c r="DCF50" s="18"/>
      <c r="DCG50" s="18"/>
      <c r="DCH50" s="18"/>
      <c r="DCI50" s="18"/>
      <c r="DCJ50" s="18"/>
      <c r="DCK50" s="18"/>
      <c r="DCL50" s="18"/>
      <c r="DCM50" s="18"/>
      <c r="DCN50" s="18"/>
      <c r="DCO50" s="18"/>
      <c r="DCP50" s="18"/>
      <c r="DCQ50" s="18"/>
      <c r="DCR50" s="18"/>
      <c r="DCS50" s="18"/>
      <c r="DCT50" s="18"/>
      <c r="DCU50" s="18"/>
      <c r="DCV50" s="18"/>
      <c r="DCW50" s="18"/>
      <c r="DCX50" s="18"/>
      <c r="DCY50" s="18"/>
      <c r="DCZ50" s="18"/>
      <c r="DDA50" s="18"/>
      <c r="DDB50" s="18"/>
      <c r="DDC50" s="18"/>
      <c r="DDD50" s="18"/>
      <c r="DDE50" s="18"/>
      <c r="DDF50" s="18"/>
      <c r="DDG50" s="18"/>
      <c r="DDH50" s="18"/>
      <c r="DDI50" s="18"/>
      <c r="DDJ50" s="18"/>
      <c r="DDK50" s="18"/>
      <c r="DDL50" s="18"/>
      <c r="DDM50" s="18"/>
      <c r="DDN50" s="18"/>
      <c r="DDO50" s="18"/>
      <c r="DDP50" s="18"/>
      <c r="DDQ50" s="18"/>
      <c r="DDR50" s="18"/>
      <c r="DDS50" s="18"/>
      <c r="DDT50" s="18"/>
      <c r="DDU50" s="18"/>
      <c r="DDV50" s="18"/>
      <c r="DDW50" s="18"/>
      <c r="DDX50" s="18"/>
      <c r="DDY50" s="18"/>
      <c r="DDZ50" s="18"/>
      <c r="DEA50" s="18"/>
      <c r="DEB50" s="18"/>
      <c r="DEC50" s="18"/>
      <c r="DED50" s="18"/>
      <c r="DEE50" s="18"/>
      <c r="DEF50" s="18"/>
      <c r="DEG50" s="18"/>
      <c r="DEH50" s="18"/>
      <c r="DEI50" s="18"/>
      <c r="DEJ50" s="18"/>
      <c r="DEK50" s="18"/>
      <c r="DEL50" s="18"/>
      <c r="DEM50" s="18"/>
      <c r="DEN50" s="18"/>
      <c r="DEO50" s="18"/>
      <c r="DEP50" s="18"/>
      <c r="DEQ50" s="18"/>
      <c r="DER50" s="18"/>
      <c r="DES50" s="18"/>
      <c r="DET50" s="18"/>
      <c r="DEU50" s="18"/>
      <c r="DEV50" s="18"/>
      <c r="DEW50" s="18"/>
      <c r="DEX50" s="18"/>
      <c r="DEY50" s="18"/>
      <c r="DEZ50" s="18"/>
      <c r="DFA50" s="18"/>
      <c r="DFB50" s="18"/>
      <c r="DFC50" s="18"/>
      <c r="DFD50" s="18"/>
      <c r="DFE50" s="18"/>
      <c r="DFF50" s="18"/>
      <c r="DFG50" s="18"/>
      <c r="DFH50" s="18"/>
      <c r="DFI50" s="18"/>
      <c r="DFJ50" s="18"/>
      <c r="DFK50" s="18"/>
      <c r="DFL50" s="18"/>
      <c r="DFM50" s="18"/>
      <c r="DFN50" s="18"/>
      <c r="DFO50" s="18"/>
      <c r="DFP50" s="18"/>
      <c r="DFQ50" s="18"/>
      <c r="DFR50" s="18"/>
      <c r="DFS50" s="18"/>
      <c r="DFT50" s="18"/>
      <c r="DFU50" s="18"/>
      <c r="DFV50" s="18"/>
      <c r="DFW50" s="18"/>
      <c r="DFX50" s="18"/>
      <c r="DFY50" s="18"/>
      <c r="DFZ50" s="18"/>
      <c r="DGA50" s="18"/>
      <c r="DGB50" s="18"/>
      <c r="DGC50" s="18"/>
      <c r="DGD50" s="18"/>
      <c r="DGE50" s="18"/>
      <c r="DGF50" s="18"/>
      <c r="DGG50" s="18"/>
      <c r="DGH50" s="18"/>
      <c r="DGI50" s="18"/>
      <c r="DGJ50" s="18"/>
      <c r="DGK50" s="18"/>
      <c r="DGL50" s="18"/>
      <c r="DGM50" s="18"/>
      <c r="DGN50" s="18"/>
      <c r="DGO50" s="18"/>
      <c r="DGP50" s="18"/>
      <c r="DGQ50" s="18"/>
      <c r="DGR50" s="18"/>
      <c r="DGS50" s="18"/>
      <c r="DGT50" s="18"/>
      <c r="DGU50" s="18"/>
      <c r="DGV50" s="18"/>
      <c r="DGW50" s="18"/>
      <c r="DGX50" s="18"/>
      <c r="DGY50" s="18"/>
      <c r="DGZ50" s="18"/>
      <c r="DHA50" s="18"/>
      <c r="DHB50" s="18"/>
      <c r="DHC50" s="18"/>
      <c r="DHD50" s="18"/>
      <c r="DHE50" s="18"/>
      <c r="DHF50" s="18"/>
      <c r="DHG50" s="18"/>
      <c r="DHH50" s="18"/>
      <c r="DHI50" s="18"/>
      <c r="DHJ50" s="18"/>
      <c r="DHK50" s="18"/>
      <c r="DHL50" s="18"/>
      <c r="DHM50" s="18"/>
      <c r="DHN50" s="18"/>
      <c r="DHO50" s="18"/>
      <c r="DHP50" s="18"/>
      <c r="DHQ50" s="18"/>
      <c r="DHR50" s="18"/>
      <c r="DHS50" s="18"/>
      <c r="DHT50" s="18"/>
      <c r="DHU50" s="18"/>
      <c r="DHV50" s="18"/>
      <c r="DHW50" s="18"/>
      <c r="DHX50" s="18"/>
      <c r="DHY50" s="18"/>
      <c r="DHZ50" s="18"/>
      <c r="DIA50" s="18"/>
      <c r="DIB50" s="18"/>
      <c r="DIC50" s="18"/>
      <c r="DID50" s="18"/>
      <c r="DIE50" s="18"/>
      <c r="DIF50" s="18"/>
      <c r="DIG50" s="18"/>
      <c r="DIH50" s="18"/>
      <c r="DII50" s="18"/>
      <c r="DIJ50" s="18"/>
      <c r="DIK50" s="18"/>
      <c r="DIL50" s="18"/>
      <c r="DIM50" s="18"/>
      <c r="DIN50" s="18"/>
      <c r="DIO50" s="18"/>
      <c r="DIP50" s="18"/>
      <c r="DIQ50" s="18"/>
      <c r="DIR50" s="18"/>
      <c r="DIS50" s="18"/>
      <c r="DIT50" s="18"/>
      <c r="DIU50" s="18"/>
      <c r="DIV50" s="18"/>
      <c r="DIW50" s="18"/>
      <c r="DIX50" s="18"/>
      <c r="DIY50" s="18"/>
      <c r="DIZ50" s="18"/>
      <c r="DJA50" s="18"/>
      <c r="DJB50" s="18"/>
      <c r="DJC50" s="18"/>
      <c r="DJD50" s="18"/>
      <c r="DJE50" s="18"/>
      <c r="DJF50" s="18"/>
      <c r="DJG50" s="18"/>
      <c r="DJH50" s="18"/>
      <c r="DJI50" s="18"/>
      <c r="DJJ50" s="18"/>
      <c r="DJK50" s="18"/>
      <c r="DJL50" s="18"/>
      <c r="DJM50" s="18"/>
      <c r="DJN50" s="18"/>
      <c r="DJO50" s="18"/>
      <c r="DJP50" s="18"/>
      <c r="DJQ50" s="18"/>
      <c r="DJR50" s="18"/>
      <c r="DJS50" s="18"/>
      <c r="DJT50" s="18"/>
      <c r="DJU50" s="18"/>
      <c r="DJV50" s="18"/>
      <c r="DJW50" s="18"/>
      <c r="DJX50" s="18"/>
      <c r="DJY50" s="18"/>
      <c r="DJZ50" s="18"/>
      <c r="DKA50" s="18"/>
      <c r="DKB50" s="18"/>
      <c r="DKC50" s="18"/>
      <c r="DKD50" s="18"/>
      <c r="DKE50" s="18"/>
      <c r="DKF50" s="18"/>
      <c r="DKG50" s="18"/>
      <c r="DKH50" s="18"/>
      <c r="DKI50" s="18"/>
      <c r="DKJ50" s="18"/>
      <c r="DKK50" s="18"/>
      <c r="DKL50" s="18"/>
      <c r="DKM50" s="18"/>
      <c r="DKN50" s="18"/>
      <c r="DKO50" s="18"/>
      <c r="DKP50" s="18"/>
      <c r="DKQ50" s="18"/>
      <c r="DKR50" s="18"/>
      <c r="DKS50" s="18"/>
      <c r="DKT50" s="18"/>
      <c r="DKU50" s="18"/>
      <c r="DKV50" s="18"/>
      <c r="DKW50" s="18"/>
      <c r="DKX50" s="18"/>
      <c r="DKY50" s="18"/>
      <c r="DKZ50" s="18"/>
      <c r="DLA50" s="18"/>
      <c r="DLB50" s="18"/>
      <c r="DLC50" s="18"/>
      <c r="DLD50" s="18"/>
      <c r="DLE50" s="18"/>
      <c r="DLF50" s="18"/>
      <c r="DLG50" s="18"/>
      <c r="DLH50" s="18"/>
      <c r="DLI50" s="18"/>
      <c r="DLJ50" s="18"/>
      <c r="DLK50" s="18"/>
      <c r="DLL50" s="18"/>
      <c r="DLM50" s="18"/>
      <c r="DLN50" s="18"/>
      <c r="DLO50" s="18"/>
      <c r="DLP50" s="18"/>
      <c r="DLQ50" s="18"/>
      <c r="DLR50" s="18"/>
      <c r="DLS50" s="18"/>
      <c r="DLT50" s="18"/>
      <c r="DLU50" s="18"/>
      <c r="DLV50" s="18"/>
      <c r="DLW50" s="18"/>
      <c r="DLX50" s="18"/>
      <c r="DLY50" s="18"/>
      <c r="DLZ50" s="18"/>
      <c r="DMA50" s="18"/>
      <c r="DMB50" s="18"/>
      <c r="DMC50" s="18"/>
      <c r="DMD50" s="18"/>
      <c r="DME50" s="18"/>
      <c r="DMF50" s="18"/>
      <c r="DMG50" s="18"/>
      <c r="DMH50" s="18"/>
      <c r="DMI50" s="18"/>
      <c r="DMJ50" s="18"/>
      <c r="DMK50" s="18"/>
      <c r="DML50" s="18"/>
      <c r="DMM50" s="18"/>
      <c r="DMN50" s="18"/>
      <c r="DMO50" s="18"/>
      <c r="DMP50" s="18"/>
      <c r="DMQ50" s="18"/>
      <c r="DMR50" s="18"/>
      <c r="DMS50" s="18"/>
      <c r="DMT50" s="18"/>
      <c r="DMU50" s="18"/>
      <c r="DMV50" s="18"/>
      <c r="DMW50" s="18"/>
      <c r="DMX50" s="18"/>
      <c r="DMY50" s="18"/>
      <c r="DMZ50" s="18"/>
      <c r="DNA50" s="18"/>
      <c r="DNB50" s="18"/>
      <c r="DNC50" s="18"/>
      <c r="DND50" s="18"/>
      <c r="DNE50" s="18"/>
      <c r="DNF50" s="18"/>
      <c r="DNG50" s="18"/>
      <c r="DNH50" s="18"/>
      <c r="DNI50" s="18"/>
      <c r="DNJ50" s="18"/>
      <c r="DNK50" s="18"/>
      <c r="DNL50" s="18"/>
      <c r="DNM50" s="18"/>
      <c r="DNN50" s="18"/>
      <c r="DNO50" s="18"/>
      <c r="DNP50" s="18"/>
      <c r="DNQ50" s="18"/>
      <c r="DNR50" s="18"/>
      <c r="DNS50" s="18"/>
      <c r="DNT50" s="18"/>
      <c r="DNU50" s="18"/>
      <c r="DNV50" s="18"/>
      <c r="DNW50" s="18"/>
      <c r="DNX50" s="18"/>
      <c r="DNY50" s="18"/>
      <c r="DNZ50" s="18"/>
      <c r="DOA50" s="18"/>
      <c r="DOB50" s="18"/>
      <c r="DOC50" s="18"/>
      <c r="DOD50" s="18"/>
      <c r="DOE50" s="18"/>
      <c r="DOF50" s="18"/>
      <c r="DOG50" s="18"/>
      <c r="DOH50" s="18"/>
      <c r="DOI50" s="18"/>
      <c r="DOJ50" s="18"/>
      <c r="DOK50" s="18"/>
      <c r="DOL50" s="18"/>
      <c r="DOM50" s="18"/>
      <c r="DON50" s="18"/>
      <c r="DOO50" s="18"/>
      <c r="DOP50" s="18"/>
      <c r="DOQ50" s="18"/>
      <c r="DOR50" s="18"/>
      <c r="DOS50" s="18"/>
      <c r="DOT50" s="18"/>
      <c r="DOU50" s="18"/>
      <c r="DOV50" s="18"/>
      <c r="DOW50" s="18"/>
      <c r="DOX50" s="18"/>
      <c r="DOY50" s="18"/>
      <c r="DOZ50" s="18"/>
      <c r="DPA50" s="18"/>
      <c r="DPB50" s="18"/>
      <c r="DPC50" s="18"/>
      <c r="DPD50" s="18"/>
      <c r="DPE50" s="18"/>
      <c r="DPF50" s="18"/>
      <c r="DPG50" s="18"/>
      <c r="DPH50" s="18"/>
      <c r="DPI50" s="18"/>
      <c r="DPJ50" s="18"/>
      <c r="DPK50" s="18"/>
      <c r="DPL50" s="18"/>
      <c r="DPM50" s="18"/>
      <c r="DPN50" s="18"/>
      <c r="DPO50" s="18"/>
      <c r="DPP50" s="18"/>
      <c r="DPQ50" s="18"/>
      <c r="DPR50" s="18"/>
      <c r="DPS50" s="18"/>
      <c r="DPT50" s="18"/>
      <c r="DPU50" s="18"/>
      <c r="DPV50" s="18"/>
      <c r="DPW50" s="18"/>
      <c r="DPX50" s="18"/>
      <c r="DPY50" s="18"/>
      <c r="DPZ50" s="18"/>
      <c r="DQA50" s="18"/>
      <c r="DQB50" s="18"/>
      <c r="DQC50" s="18"/>
      <c r="DQD50" s="18"/>
      <c r="DQE50" s="18"/>
      <c r="DQF50" s="18"/>
      <c r="DQG50" s="18"/>
      <c r="DQH50" s="18"/>
      <c r="DQI50" s="18"/>
      <c r="DQJ50" s="18"/>
      <c r="DQK50" s="18"/>
      <c r="DQL50" s="18"/>
      <c r="DQM50" s="18"/>
      <c r="DQN50" s="18"/>
      <c r="DQO50" s="18"/>
      <c r="DQP50" s="18"/>
      <c r="DQQ50" s="18"/>
      <c r="DQR50" s="18"/>
      <c r="DQS50" s="18"/>
      <c r="DQT50" s="18"/>
      <c r="DQU50" s="18"/>
      <c r="DQV50" s="18"/>
      <c r="DQW50" s="18"/>
      <c r="DQX50" s="18"/>
      <c r="DQY50" s="18"/>
      <c r="DQZ50" s="18"/>
      <c r="DRA50" s="18"/>
      <c r="DRB50" s="18"/>
      <c r="DRC50" s="18"/>
      <c r="DRD50" s="18"/>
      <c r="DRE50" s="18"/>
      <c r="DRF50" s="18"/>
      <c r="DRG50" s="18"/>
      <c r="DRH50" s="18"/>
      <c r="DRI50" s="18"/>
      <c r="DRJ50" s="18"/>
      <c r="DRK50" s="18"/>
      <c r="DRL50" s="18"/>
      <c r="DRM50" s="18"/>
      <c r="DRN50" s="18"/>
      <c r="DRO50" s="18"/>
      <c r="DRP50" s="18"/>
      <c r="DRQ50" s="18"/>
      <c r="DRR50" s="18"/>
      <c r="DRS50" s="18"/>
      <c r="DRT50" s="18"/>
      <c r="DRU50" s="18"/>
      <c r="DRV50" s="18"/>
      <c r="DRW50" s="18"/>
      <c r="DRX50" s="18"/>
      <c r="DRY50" s="18"/>
      <c r="DRZ50" s="18"/>
      <c r="DSA50" s="18"/>
      <c r="DSB50" s="18"/>
      <c r="DSC50" s="18"/>
      <c r="DSD50" s="18"/>
      <c r="DSE50" s="18"/>
      <c r="DSF50" s="18"/>
      <c r="DSG50" s="18"/>
      <c r="DSH50" s="18"/>
      <c r="DSI50" s="18"/>
      <c r="DSJ50" s="18"/>
      <c r="DSK50" s="18"/>
      <c r="DSL50" s="18"/>
      <c r="DSM50" s="18"/>
      <c r="DSN50" s="18"/>
      <c r="DSO50" s="18"/>
      <c r="DSP50" s="18"/>
      <c r="DSQ50" s="18"/>
      <c r="DSR50" s="18"/>
      <c r="DSS50" s="18"/>
      <c r="DST50" s="18"/>
      <c r="DSU50" s="18"/>
      <c r="DSV50" s="18"/>
      <c r="DSW50" s="18"/>
      <c r="DSX50" s="18"/>
      <c r="DSY50" s="18"/>
      <c r="DSZ50" s="18"/>
      <c r="DTA50" s="18"/>
      <c r="DTB50" s="18"/>
      <c r="DTC50" s="18"/>
      <c r="DTD50" s="18"/>
      <c r="DTE50" s="18"/>
      <c r="DTF50" s="18"/>
      <c r="DTG50" s="18"/>
      <c r="DTH50" s="18"/>
      <c r="DTI50" s="18"/>
      <c r="DTJ50" s="18"/>
      <c r="DTK50" s="18"/>
      <c r="DTL50" s="18"/>
      <c r="DTM50" s="18"/>
      <c r="DTN50" s="18"/>
      <c r="DTO50" s="18"/>
      <c r="DTP50" s="18"/>
      <c r="DTQ50" s="18"/>
      <c r="DTR50" s="18"/>
      <c r="DTS50" s="18"/>
      <c r="DTT50" s="18"/>
      <c r="DTU50" s="18"/>
      <c r="DTV50" s="18"/>
      <c r="DTW50" s="18"/>
      <c r="DTX50" s="18"/>
      <c r="DTY50" s="18"/>
      <c r="DTZ50" s="18"/>
      <c r="DUA50" s="18"/>
      <c r="DUB50" s="18"/>
      <c r="DUC50" s="18"/>
      <c r="DUD50" s="18"/>
      <c r="DUE50" s="18"/>
      <c r="DUF50" s="18"/>
      <c r="DUG50" s="18"/>
      <c r="DUH50" s="18"/>
      <c r="DUI50" s="18"/>
      <c r="DUJ50" s="18"/>
      <c r="DUK50" s="18"/>
      <c r="DUL50" s="18"/>
      <c r="DUM50" s="18"/>
      <c r="DUN50" s="18"/>
      <c r="DUO50" s="18"/>
      <c r="DUP50" s="18"/>
      <c r="DUQ50" s="18"/>
      <c r="DUR50" s="18"/>
      <c r="DUS50" s="18"/>
      <c r="DUT50" s="18"/>
      <c r="DUU50" s="18"/>
      <c r="DUV50" s="18"/>
      <c r="DUW50" s="18"/>
      <c r="DUX50" s="18"/>
      <c r="DUY50" s="18"/>
      <c r="DUZ50" s="18"/>
      <c r="DVA50" s="18"/>
      <c r="DVB50" s="18"/>
      <c r="DVC50" s="18"/>
      <c r="DVD50" s="18"/>
      <c r="DVE50" s="18"/>
      <c r="DVF50" s="18"/>
      <c r="DVG50" s="18"/>
      <c r="DVH50" s="18"/>
      <c r="DVI50" s="18"/>
      <c r="DVJ50" s="18"/>
      <c r="DVK50" s="18"/>
      <c r="DVL50" s="18"/>
      <c r="DVM50" s="18"/>
      <c r="DVN50" s="18"/>
      <c r="DVO50" s="18"/>
      <c r="DVP50" s="18"/>
      <c r="DVQ50" s="18"/>
      <c r="DVR50" s="18"/>
      <c r="DVS50" s="18"/>
      <c r="DVT50" s="18"/>
      <c r="DVU50" s="18"/>
      <c r="DVV50" s="18"/>
      <c r="DVW50" s="18"/>
      <c r="DVX50" s="18"/>
      <c r="DVY50" s="18"/>
      <c r="DVZ50" s="18"/>
      <c r="DWA50" s="18"/>
      <c r="DWB50" s="18"/>
      <c r="DWC50" s="18"/>
      <c r="DWD50" s="18"/>
      <c r="DWE50" s="18"/>
      <c r="DWF50" s="18"/>
      <c r="DWG50" s="18"/>
      <c r="DWH50" s="18"/>
      <c r="DWI50" s="18"/>
      <c r="DWJ50" s="18"/>
      <c r="DWK50" s="18"/>
      <c r="DWL50" s="18"/>
      <c r="DWM50" s="18"/>
      <c r="DWN50" s="18"/>
      <c r="DWO50" s="18"/>
      <c r="DWP50" s="18"/>
      <c r="DWQ50" s="18"/>
      <c r="DWR50" s="18"/>
      <c r="DWS50" s="18"/>
      <c r="DWT50" s="18"/>
      <c r="DWU50" s="18"/>
      <c r="DWV50" s="18"/>
      <c r="DWW50" s="18"/>
      <c r="DWX50" s="18"/>
      <c r="DWY50" s="18"/>
      <c r="DWZ50" s="18"/>
      <c r="DXA50" s="18"/>
      <c r="DXB50" s="18"/>
      <c r="DXC50" s="18"/>
      <c r="DXD50" s="18"/>
      <c r="DXE50" s="18"/>
      <c r="DXF50" s="18"/>
      <c r="DXG50" s="18"/>
      <c r="DXH50" s="18"/>
      <c r="DXI50" s="18"/>
      <c r="DXJ50" s="18"/>
      <c r="DXK50" s="18"/>
      <c r="DXL50" s="18"/>
      <c r="DXM50" s="18"/>
      <c r="DXN50" s="18"/>
      <c r="DXO50" s="18"/>
      <c r="DXP50" s="18"/>
      <c r="DXQ50" s="18"/>
      <c r="DXR50" s="18"/>
      <c r="DXS50" s="18"/>
      <c r="DXT50" s="18"/>
      <c r="DXU50" s="18"/>
      <c r="DXV50" s="18"/>
      <c r="DXW50" s="18"/>
      <c r="DXX50" s="18"/>
      <c r="DXY50" s="18"/>
      <c r="DXZ50" s="18"/>
      <c r="DYA50" s="18"/>
      <c r="DYB50" s="18"/>
      <c r="DYC50" s="18"/>
      <c r="DYD50" s="18"/>
      <c r="DYE50" s="18"/>
      <c r="DYF50" s="18"/>
      <c r="DYG50" s="18"/>
      <c r="DYH50" s="18"/>
      <c r="DYI50" s="18"/>
      <c r="DYJ50" s="18"/>
      <c r="DYK50" s="18"/>
      <c r="DYL50" s="18"/>
      <c r="DYM50" s="18"/>
      <c r="DYN50" s="18"/>
      <c r="DYO50" s="18"/>
      <c r="DYP50" s="18"/>
      <c r="DYQ50" s="18"/>
      <c r="DYR50" s="18"/>
      <c r="DYS50" s="18"/>
      <c r="DYT50" s="18"/>
      <c r="DYU50" s="18"/>
      <c r="DYV50" s="18"/>
      <c r="DYW50" s="18"/>
      <c r="DYX50" s="18"/>
      <c r="DYY50" s="18"/>
      <c r="DYZ50" s="18"/>
      <c r="DZA50" s="18"/>
      <c r="DZB50" s="18"/>
      <c r="DZC50" s="18"/>
      <c r="DZD50" s="18"/>
      <c r="DZE50" s="18"/>
      <c r="DZF50" s="18"/>
      <c r="DZG50" s="18"/>
      <c r="DZH50" s="18"/>
      <c r="DZI50" s="18"/>
      <c r="DZJ50" s="18"/>
      <c r="DZK50" s="18"/>
      <c r="DZL50" s="18"/>
      <c r="DZM50" s="18"/>
      <c r="DZN50" s="18"/>
      <c r="DZO50" s="18"/>
      <c r="DZP50" s="18"/>
      <c r="DZQ50" s="18"/>
      <c r="DZR50" s="18"/>
      <c r="DZS50" s="18"/>
      <c r="DZT50" s="18"/>
      <c r="DZU50" s="18"/>
      <c r="DZV50" s="18"/>
      <c r="DZW50" s="18"/>
      <c r="DZX50" s="18"/>
      <c r="DZY50" s="18"/>
      <c r="DZZ50" s="18"/>
      <c r="EAA50" s="18"/>
      <c r="EAB50" s="18"/>
      <c r="EAC50" s="18"/>
      <c r="EAD50" s="18"/>
      <c r="EAE50" s="18"/>
      <c r="EAF50" s="18"/>
      <c r="EAG50" s="18"/>
      <c r="EAH50" s="18"/>
      <c r="EAI50" s="18"/>
      <c r="EAJ50" s="18"/>
      <c r="EAK50" s="18"/>
      <c r="EAL50" s="18"/>
      <c r="EAM50" s="18"/>
      <c r="EAN50" s="18"/>
      <c r="EAO50" s="18"/>
      <c r="EAP50" s="18"/>
      <c r="EAQ50" s="18"/>
      <c r="EAR50" s="18"/>
      <c r="EAS50" s="18"/>
      <c r="EAT50" s="18"/>
      <c r="EAU50" s="18"/>
      <c r="EAV50" s="18"/>
      <c r="EAW50" s="18"/>
      <c r="EAX50" s="18"/>
      <c r="EAY50" s="18"/>
      <c r="EAZ50" s="18"/>
      <c r="EBA50" s="18"/>
      <c r="EBB50" s="18"/>
      <c r="EBC50" s="18"/>
      <c r="EBD50" s="18"/>
      <c r="EBE50" s="18"/>
      <c r="EBF50" s="18"/>
      <c r="EBG50" s="18"/>
      <c r="EBH50" s="18"/>
      <c r="EBI50" s="18"/>
      <c r="EBJ50" s="18"/>
      <c r="EBK50" s="18"/>
      <c r="EBL50" s="18"/>
      <c r="EBM50" s="18"/>
      <c r="EBN50" s="18"/>
      <c r="EBO50" s="18"/>
      <c r="EBP50" s="18"/>
      <c r="EBQ50" s="18"/>
      <c r="EBR50" s="18"/>
      <c r="EBS50" s="18"/>
      <c r="EBT50" s="18"/>
      <c r="EBU50" s="18"/>
      <c r="EBV50" s="18"/>
      <c r="EBW50" s="18"/>
      <c r="EBX50" s="18"/>
      <c r="EBY50" s="18"/>
      <c r="EBZ50" s="18"/>
      <c r="ECA50" s="18"/>
      <c r="ECB50" s="18"/>
      <c r="ECC50" s="18"/>
      <c r="ECD50" s="18"/>
      <c r="ECE50" s="18"/>
      <c r="ECF50" s="18"/>
      <c r="ECG50" s="18"/>
      <c r="ECH50" s="18"/>
      <c r="ECI50" s="18"/>
      <c r="ECJ50" s="18"/>
      <c r="ECK50" s="18"/>
      <c r="ECL50" s="18"/>
      <c r="ECM50" s="18"/>
      <c r="ECN50" s="18"/>
      <c r="ECO50" s="18"/>
      <c r="ECP50" s="18"/>
      <c r="ECQ50" s="18"/>
      <c r="ECR50" s="18"/>
      <c r="ECS50" s="18"/>
      <c r="ECT50" s="18"/>
      <c r="ECU50" s="18"/>
      <c r="ECV50" s="18"/>
      <c r="ECW50" s="18"/>
      <c r="ECX50" s="18"/>
      <c r="ECY50" s="18"/>
      <c r="ECZ50" s="18"/>
      <c r="EDA50" s="18"/>
      <c r="EDB50" s="18"/>
      <c r="EDC50" s="18"/>
      <c r="EDD50" s="18"/>
      <c r="EDE50" s="18"/>
      <c r="EDF50" s="18"/>
      <c r="EDG50" s="18"/>
      <c r="EDH50" s="18"/>
      <c r="EDI50" s="18"/>
      <c r="EDJ50" s="18"/>
      <c r="EDK50" s="18"/>
      <c r="EDL50" s="18"/>
      <c r="EDM50" s="18"/>
      <c r="EDN50" s="18"/>
      <c r="EDO50" s="18"/>
      <c r="EDP50" s="18"/>
      <c r="EDQ50" s="18"/>
      <c r="EDR50" s="18"/>
      <c r="EDS50" s="18"/>
      <c r="EDT50" s="18"/>
      <c r="EDU50" s="18"/>
      <c r="EDV50" s="18"/>
      <c r="EDW50" s="18"/>
      <c r="EDX50" s="18"/>
      <c r="EDY50" s="18"/>
      <c r="EDZ50" s="18"/>
      <c r="EEA50" s="18"/>
      <c r="EEB50" s="18"/>
      <c r="EEC50" s="18"/>
      <c r="EED50" s="18"/>
      <c r="EEE50" s="18"/>
      <c r="EEF50" s="18"/>
      <c r="EEG50" s="18"/>
      <c r="EEH50" s="18"/>
      <c r="EEI50" s="18"/>
      <c r="EEJ50" s="18"/>
      <c r="EEK50" s="18"/>
      <c r="EEL50" s="18"/>
      <c r="EEM50" s="18"/>
      <c r="EEN50" s="18"/>
      <c r="EEO50" s="18"/>
      <c r="EEP50" s="18"/>
      <c r="EEQ50" s="18"/>
      <c r="EER50" s="18"/>
      <c r="EES50" s="18"/>
      <c r="EET50" s="18"/>
      <c r="EEU50" s="18"/>
      <c r="EEV50" s="18"/>
      <c r="EEW50" s="18"/>
      <c r="EEX50" s="18"/>
      <c r="EEY50" s="18"/>
      <c r="EEZ50" s="18"/>
      <c r="EFA50" s="18"/>
      <c r="EFB50" s="18"/>
      <c r="EFC50" s="18"/>
      <c r="EFD50" s="18"/>
      <c r="EFE50" s="18"/>
      <c r="EFF50" s="18"/>
      <c r="EFG50" s="18"/>
      <c r="EFH50" s="18"/>
      <c r="EFI50" s="18"/>
      <c r="EFJ50" s="18"/>
      <c r="EFK50" s="18"/>
      <c r="EFL50" s="18"/>
      <c r="EFM50" s="18"/>
      <c r="EFN50" s="18"/>
      <c r="EFO50" s="18"/>
      <c r="EFP50" s="18"/>
      <c r="EFQ50" s="18"/>
      <c r="EFR50" s="18"/>
      <c r="EFS50" s="18"/>
      <c r="EFT50" s="18"/>
      <c r="EFU50" s="18"/>
      <c r="EFV50" s="18"/>
      <c r="EFW50" s="18"/>
      <c r="EFX50" s="18"/>
      <c r="EFY50" s="18"/>
      <c r="EFZ50" s="18"/>
      <c r="EGA50" s="18"/>
      <c r="EGB50" s="18"/>
      <c r="EGC50" s="18"/>
      <c r="EGD50" s="18"/>
      <c r="EGE50" s="18"/>
      <c r="EGF50" s="18"/>
      <c r="EGG50" s="18"/>
      <c r="EGH50" s="18"/>
      <c r="EGI50" s="18"/>
      <c r="EGJ50" s="18"/>
      <c r="EGK50" s="18"/>
      <c r="EGL50" s="18"/>
      <c r="EGM50" s="18"/>
      <c r="EGN50" s="18"/>
      <c r="EGO50" s="18"/>
      <c r="EGP50" s="18"/>
      <c r="EGQ50" s="18"/>
      <c r="EGR50" s="18"/>
      <c r="EGS50" s="18"/>
      <c r="EGT50" s="18"/>
      <c r="EGU50" s="18"/>
      <c r="EGV50" s="18"/>
      <c r="EGW50" s="18"/>
      <c r="EGX50" s="18"/>
      <c r="EGY50" s="18"/>
      <c r="EGZ50" s="18"/>
      <c r="EHA50" s="18"/>
      <c r="EHB50" s="18"/>
      <c r="EHC50" s="18"/>
      <c r="EHD50" s="18"/>
      <c r="EHE50" s="18"/>
      <c r="EHF50" s="18"/>
      <c r="EHG50" s="18"/>
      <c r="EHH50" s="18"/>
      <c r="EHI50" s="18"/>
      <c r="EHJ50" s="18"/>
      <c r="EHK50" s="18"/>
      <c r="EHL50" s="18"/>
      <c r="EHM50" s="18"/>
      <c r="EHN50" s="18"/>
      <c r="EHO50" s="18"/>
      <c r="EHP50" s="18"/>
      <c r="EHQ50" s="18"/>
      <c r="EHR50" s="18"/>
      <c r="EHS50" s="18"/>
      <c r="EHT50" s="18"/>
      <c r="EHU50" s="18"/>
      <c r="EHV50" s="18"/>
      <c r="EHW50" s="18"/>
      <c r="EHX50" s="18"/>
      <c r="EHY50" s="18"/>
      <c r="EHZ50" s="18"/>
      <c r="EIA50" s="18"/>
      <c r="EIB50" s="18"/>
      <c r="EIC50" s="18"/>
      <c r="EID50" s="18"/>
      <c r="EIE50" s="18"/>
      <c r="EIF50" s="18"/>
      <c r="EIG50" s="18"/>
      <c r="EIH50" s="18"/>
      <c r="EII50" s="18"/>
      <c r="EIJ50" s="18"/>
      <c r="EIK50" s="18"/>
      <c r="EIL50" s="18"/>
      <c r="EIM50" s="18"/>
      <c r="EIN50" s="18"/>
      <c r="EIO50" s="18"/>
      <c r="EIP50" s="18"/>
      <c r="EIQ50" s="18"/>
      <c r="EIR50" s="18"/>
      <c r="EIS50" s="18"/>
      <c r="EIT50" s="18"/>
      <c r="EIU50" s="18"/>
      <c r="EIV50" s="18"/>
      <c r="EIW50" s="18"/>
      <c r="EIX50" s="18"/>
      <c r="EIY50" s="18"/>
      <c r="EIZ50" s="18"/>
      <c r="EJA50" s="18"/>
      <c r="EJB50" s="18"/>
      <c r="EJC50" s="18"/>
      <c r="EJD50" s="18"/>
      <c r="EJE50" s="18"/>
      <c r="EJF50" s="18"/>
      <c r="EJG50" s="18"/>
      <c r="EJH50" s="18"/>
      <c r="EJI50" s="18"/>
      <c r="EJJ50" s="18"/>
      <c r="EJK50" s="18"/>
      <c r="EJL50" s="18"/>
      <c r="EJM50" s="18"/>
      <c r="EJN50" s="18"/>
      <c r="EJO50" s="18"/>
      <c r="EJP50" s="18"/>
      <c r="EJQ50" s="18"/>
      <c r="EJR50" s="18"/>
      <c r="EJS50" s="18"/>
      <c r="EJT50" s="18"/>
      <c r="EJU50" s="18"/>
      <c r="EJV50" s="18"/>
      <c r="EJW50" s="18"/>
      <c r="EJX50" s="18"/>
      <c r="EJY50" s="18"/>
      <c r="EJZ50" s="18"/>
      <c r="EKA50" s="18"/>
      <c r="EKB50" s="18"/>
      <c r="EKC50" s="18"/>
      <c r="EKD50" s="18"/>
      <c r="EKE50" s="18"/>
      <c r="EKF50" s="18"/>
      <c r="EKG50" s="18"/>
      <c r="EKH50" s="18"/>
      <c r="EKI50" s="18"/>
      <c r="EKJ50" s="18"/>
      <c r="EKK50" s="18"/>
      <c r="EKL50" s="18"/>
      <c r="EKM50" s="18"/>
      <c r="EKN50" s="18"/>
      <c r="EKO50" s="18"/>
      <c r="EKP50" s="18"/>
      <c r="EKQ50" s="18"/>
      <c r="EKR50" s="18"/>
      <c r="EKS50" s="18"/>
      <c r="EKT50" s="18"/>
      <c r="EKU50" s="18"/>
      <c r="EKV50" s="18"/>
      <c r="EKW50" s="18"/>
      <c r="EKX50" s="18"/>
      <c r="EKY50" s="18"/>
      <c r="EKZ50" s="18"/>
      <c r="ELA50" s="18"/>
      <c r="ELB50" s="18"/>
      <c r="ELC50" s="18"/>
      <c r="ELD50" s="18"/>
      <c r="ELE50" s="18"/>
      <c r="ELF50" s="18"/>
      <c r="ELG50" s="18"/>
      <c r="ELH50" s="18"/>
      <c r="ELI50" s="18"/>
      <c r="ELJ50" s="18"/>
      <c r="ELK50" s="18"/>
      <c r="ELL50" s="18"/>
      <c r="ELM50" s="18"/>
      <c r="ELN50" s="18"/>
      <c r="ELO50" s="18"/>
      <c r="ELP50" s="18"/>
      <c r="ELQ50" s="18"/>
      <c r="ELR50" s="18"/>
      <c r="ELS50" s="18"/>
      <c r="ELT50" s="18"/>
      <c r="ELU50" s="18"/>
      <c r="ELV50" s="18"/>
      <c r="ELW50" s="18"/>
      <c r="ELX50" s="18"/>
      <c r="ELY50" s="18"/>
      <c r="ELZ50" s="18"/>
      <c r="EMA50" s="18"/>
      <c r="EMB50" s="18"/>
      <c r="EMC50" s="18"/>
      <c r="EMD50" s="18"/>
      <c r="EME50" s="18"/>
      <c r="EMF50" s="18"/>
      <c r="EMG50" s="18"/>
      <c r="EMH50" s="18"/>
      <c r="EMI50" s="18"/>
      <c r="EMJ50" s="18"/>
      <c r="EMK50" s="18"/>
      <c r="EML50" s="18"/>
      <c r="EMM50" s="18"/>
      <c r="EMN50" s="18"/>
      <c r="EMO50" s="18"/>
      <c r="EMP50" s="18"/>
      <c r="EMQ50" s="18"/>
      <c r="EMR50" s="18"/>
      <c r="EMS50" s="18"/>
      <c r="EMT50" s="18"/>
      <c r="EMU50" s="18"/>
      <c r="EMV50" s="18"/>
      <c r="EMW50" s="18"/>
      <c r="EMX50" s="18"/>
      <c r="EMY50" s="18"/>
      <c r="EMZ50" s="18"/>
      <c r="ENA50" s="18"/>
      <c r="ENB50" s="18"/>
      <c r="ENC50" s="18"/>
      <c r="END50" s="18"/>
      <c r="ENE50" s="18"/>
      <c r="ENF50" s="18"/>
      <c r="ENG50" s="18"/>
      <c r="ENH50" s="18"/>
      <c r="ENI50" s="18"/>
      <c r="ENJ50" s="18"/>
      <c r="ENK50" s="18"/>
      <c r="ENL50" s="18"/>
      <c r="ENM50" s="18"/>
      <c r="ENN50" s="18"/>
      <c r="ENO50" s="18"/>
      <c r="ENP50" s="18"/>
      <c r="ENQ50" s="18"/>
      <c r="ENR50" s="18"/>
      <c r="ENS50" s="18"/>
      <c r="ENT50" s="18"/>
      <c r="ENU50" s="18"/>
      <c r="ENV50" s="18"/>
      <c r="ENW50" s="18"/>
      <c r="ENX50" s="18"/>
      <c r="ENY50" s="18"/>
      <c r="ENZ50" s="18"/>
      <c r="EOA50" s="18"/>
      <c r="EOB50" s="18"/>
      <c r="EOC50" s="18"/>
      <c r="EOD50" s="18"/>
      <c r="EOE50" s="18"/>
      <c r="EOF50" s="18"/>
      <c r="EOG50" s="18"/>
      <c r="EOH50" s="18"/>
      <c r="EOI50" s="18"/>
      <c r="EOJ50" s="18"/>
      <c r="EOK50" s="18"/>
      <c r="EOL50" s="18"/>
      <c r="EOM50" s="18"/>
      <c r="EON50" s="18"/>
      <c r="EOO50" s="18"/>
      <c r="EOP50" s="18"/>
      <c r="EOQ50" s="18"/>
      <c r="EOR50" s="18"/>
      <c r="EOS50" s="18"/>
      <c r="EOT50" s="18"/>
      <c r="EOU50" s="18"/>
      <c r="EOV50" s="18"/>
      <c r="EOW50" s="18"/>
      <c r="EOX50" s="18"/>
      <c r="EOY50" s="18"/>
      <c r="EOZ50" s="18"/>
      <c r="EPA50" s="18"/>
      <c r="EPB50" s="18"/>
      <c r="EPC50" s="18"/>
      <c r="EPD50" s="18"/>
      <c r="EPE50" s="18"/>
      <c r="EPF50" s="18"/>
      <c r="EPG50" s="18"/>
      <c r="EPH50" s="18"/>
      <c r="EPI50" s="18"/>
      <c r="EPJ50" s="18"/>
      <c r="EPK50" s="18"/>
      <c r="EPL50" s="18"/>
      <c r="EPM50" s="18"/>
      <c r="EPN50" s="18"/>
      <c r="EPO50" s="18"/>
      <c r="EPP50" s="18"/>
      <c r="EPQ50" s="18"/>
      <c r="EPR50" s="18"/>
      <c r="EPS50" s="18"/>
      <c r="EPT50" s="18"/>
      <c r="EPU50" s="18"/>
      <c r="EPV50" s="18"/>
      <c r="EPW50" s="18"/>
      <c r="EPX50" s="18"/>
      <c r="EPY50" s="18"/>
      <c r="EPZ50" s="18"/>
      <c r="EQA50" s="18"/>
      <c r="EQB50" s="18"/>
      <c r="EQC50" s="18"/>
      <c r="EQD50" s="18"/>
      <c r="EQE50" s="18"/>
      <c r="EQF50" s="18"/>
      <c r="EQG50" s="18"/>
      <c r="EQH50" s="18"/>
      <c r="EQI50" s="18"/>
      <c r="EQJ50" s="18"/>
      <c r="EQK50" s="18"/>
      <c r="EQL50" s="18"/>
      <c r="EQM50" s="18"/>
      <c r="EQN50" s="18"/>
      <c r="EQO50" s="18"/>
      <c r="EQP50" s="18"/>
      <c r="EQQ50" s="18"/>
      <c r="EQR50" s="18"/>
      <c r="EQS50" s="18"/>
      <c r="EQT50" s="18"/>
      <c r="EQU50" s="18"/>
      <c r="EQV50" s="18"/>
      <c r="EQW50" s="18"/>
      <c r="EQX50" s="18"/>
      <c r="EQY50" s="18"/>
      <c r="EQZ50" s="18"/>
      <c r="ERA50" s="18"/>
      <c r="ERB50" s="18"/>
      <c r="ERC50" s="18"/>
      <c r="ERD50" s="18"/>
      <c r="ERE50" s="18"/>
      <c r="ERF50" s="18"/>
      <c r="ERG50" s="18"/>
      <c r="ERH50" s="18"/>
      <c r="ERI50" s="18"/>
      <c r="ERJ50" s="18"/>
      <c r="ERK50" s="18"/>
      <c r="ERL50" s="18"/>
      <c r="ERM50" s="18"/>
      <c r="ERN50" s="18"/>
      <c r="ERO50" s="18"/>
      <c r="ERP50" s="18"/>
      <c r="ERQ50" s="18"/>
      <c r="ERR50" s="18"/>
      <c r="ERS50" s="18"/>
      <c r="ERT50" s="18"/>
      <c r="ERU50" s="18"/>
      <c r="ERV50" s="18"/>
      <c r="ERW50" s="18"/>
      <c r="ERX50" s="18"/>
      <c r="ERY50" s="18"/>
      <c r="ERZ50" s="18"/>
      <c r="ESA50" s="18"/>
      <c r="ESB50" s="18"/>
      <c r="ESC50" s="18"/>
      <c r="ESD50" s="18"/>
      <c r="ESE50" s="18"/>
      <c r="ESF50" s="18"/>
      <c r="ESG50" s="18"/>
      <c r="ESH50" s="18"/>
      <c r="ESI50" s="18"/>
      <c r="ESJ50" s="18"/>
      <c r="ESK50" s="18"/>
      <c r="ESL50" s="18"/>
      <c r="ESM50" s="18"/>
      <c r="ESN50" s="18"/>
      <c r="ESO50" s="18"/>
      <c r="ESP50" s="18"/>
      <c r="ESQ50" s="18"/>
      <c r="ESR50" s="18"/>
      <c r="ESS50" s="18"/>
      <c r="EST50" s="18"/>
      <c r="ESU50" s="18"/>
      <c r="ESV50" s="18"/>
      <c r="ESW50" s="18"/>
      <c r="ESX50" s="18"/>
      <c r="ESY50" s="18"/>
      <c r="ESZ50" s="18"/>
      <c r="ETA50" s="18"/>
      <c r="ETB50" s="18"/>
      <c r="ETC50" s="18"/>
      <c r="ETD50" s="18"/>
      <c r="ETE50" s="18"/>
      <c r="ETF50" s="18"/>
      <c r="ETG50" s="18"/>
      <c r="ETH50" s="18"/>
      <c r="ETI50" s="18"/>
      <c r="ETJ50" s="18"/>
      <c r="ETK50" s="18"/>
      <c r="ETL50" s="18"/>
      <c r="ETM50" s="18"/>
      <c r="ETN50" s="18"/>
      <c r="ETO50" s="18"/>
      <c r="ETP50" s="18"/>
      <c r="ETQ50" s="18"/>
      <c r="ETR50" s="18"/>
      <c r="ETS50" s="18"/>
      <c r="ETT50" s="18"/>
      <c r="ETU50" s="18"/>
      <c r="ETV50" s="18"/>
      <c r="ETW50" s="18"/>
      <c r="ETX50" s="18"/>
      <c r="ETY50" s="18"/>
      <c r="ETZ50" s="18"/>
      <c r="EUA50" s="18"/>
      <c r="EUB50" s="18"/>
      <c r="EUC50" s="18"/>
      <c r="EUD50" s="18"/>
      <c r="EUE50" s="18"/>
      <c r="EUF50" s="18"/>
      <c r="EUG50" s="18"/>
      <c r="EUH50" s="18"/>
      <c r="EUI50" s="18"/>
      <c r="EUJ50" s="18"/>
      <c r="EUK50" s="18"/>
      <c r="EUL50" s="18"/>
      <c r="EUM50" s="18"/>
      <c r="EUN50" s="18"/>
      <c r="EUO50" s="18"/>
      <c r="EUP50" s="18"/>
      <c r="EUQ50" s="18"/>
      <c r="EUR50" s="18"/>
      <c r="EUS50" s="18"/>
      <c r="EUT50" s="18"/>
      <c r="EUU50" s="18"/>
      <c r="EUV50" s="18"/>
      <c r="EUW50" s="18"/>
      <c r="EUX50" s="18"/>
      <c r="EUY50" s="18"/>
      <c r="EUZ50" s="18"/>
      <c r="EVA50" s="18"/>
      <c r="EVB50" s="18"/>
      <c r="EVC50" s="18"/>
      <c r="EVD50" s="18"/>
      <c r="EVE50" s="18"/>
      <c r="EVF50" s="18"/>
      <c r="EVG50" s="18"/>
      <c r="EVH50" s="18"/>
      <c r="EVI50" s="18"/>
      <c r="EVJ50" s="18"/>
      <c r="EVK50" s="18"/>
      <c r="EVL50" s="18"/>
      <c r="EVM50" s="18"/>
      <c r="EVN50" s="18"/>
      <c r="EVO50" s="18"/>
      <c r="EVP50" s="18"/>
      <c r="EVQ50" s="18"/>
      <c r="EVR50" s="18"/>
      <c r="EVS50" s="18"/>
      <c r="EVT50" s="18"/>
      <c r="EVU50" s="18"/>
      <c r="EVV50" s="18"/>
      <c r="EVW50" s="18"/>
      <c r="EVX50" s="18"/>
      <c r="EVY50" s="18"/>
      <c r="EVZ50" s="18"/>
      <c r="EWA50" s="18"/>
      <c r="EWB50" s="18"/>
      <c r="EWC50" s="18"/>
      <c r="EWD50" s="18"/>
      <c r="EWE50" s="18"/>
      <c r="EWF50" s="18"/>
      <c r="EWG50" s="18"/>
      <c r="EWH50" s="18"/>
      <c r="EWI50" s="18"/>
      <c r="EWJ50" s="18"/>
      <c r="EWK50" s="18"/>
      <c r="EWL50" s="18"/>
      <c r="EWM50" s="18"/>
      <c r="EWN50" s="18"/>
      <c r="EWO50" s="18"/>
      <c r="EWP50" s="18"/>
      <c r="EWQ50" s="18"/>
      <c r="EWR50" s="18"/>
      <c r="EWS50" s="18"/>
      <c r="EWT50" s="18"/>
      <c r="EWU50" s="18"/>
      <c r="EWV50" s="18"/>
      <c r="EWW50" s="18"/>
      <c r="EWX50" s="18"/>
      <c r="EWY50" s="18"/>
      <c r="EWZ50" s="18"/>
      <c r="EXA50" s="18"/>
      <c r="EXB50" s="18"/>
      <c r="EXC50" s="18"/>
      <c r="EXD50" s="18"/>
      <c r="EXE50" s="18"/>
      <c r="EXF50" s="18"/>
      <c r="EXG50" s="18"/>
      <c r="EXH50" s="18"/>
      <c r="EXI50" s="18"/>
      <c r="EXJ50" s="18"/>
      <c r="EXK50" s="18"/>
      <c r="EXL50" s="18"/>
      <c r="EXM50" s="18"/>
      <c r="EXN50" s="18"/>
      <c r="EXO50" s="18"/>
      <c r="EXP50" s="18"/>
      <c r="EXQ50" s="18"/>
      <c r="EXR50" s="18"/>
      <c r="EXS50" s="18"/>
      <c r="EXT50" s="18"/>
      <c r="EXU50" s="18"/>
      <c r="EXV50" s="18"/>
      <c r="EXW50" s="18"/>
      <c r="EXX50" s="18"/>
      <c r="EXY50" s="18"/>
      <c r="EXZ50" s="18"/>
      <c r="EYA50" s="18"/>
      <c r="EYB50" s="18"/>
      <c r="EYC50" s="18"/>
      <c r="EYD50" s="18"/>
      <c r="EYE50" s="18"/>
      <c r="EYF50" s="18"/>
      <c r="EYG50" s="18"/>
      <c r="EYH50" s="18"/>
      <c r="EYI50" s="18"/>
      <c r="EYJ50" s="18"/>
      <c r="EYK50" s="18"/>
      <c r="EYL50" s="18"/>
      <c r="EYM50" s="18"/>
      <c r="EYN50" s="18"/>
      <c r="EYO50" s="18"/>
      <c r="EYP50" s="18"/>
      <c r="EYQ50" s="18"/>
      <c r="EYR50" s="18"/>
      <c r="EYS50" s="18"/>
      <c r="EYT50" s="18"/>
      <c r="EYU50" s="18"/>
      <c r="EYV50" s="18"/>
      <c r="EYW50" s="18"/>
      <c r="EYX50" s="18"/>
      <c r="EYY50" s="18"/>
      <c r="EYZ50" s="18"/>
      <c r="EZA50" s="18"/>
      <c r="EZB50" s="18"/>
      <c r="EZC50" s="18"/>
      <c r="EZD50" s="18"/>
      <c r="EZE50" s="18"/>
      <c r="EZF50" s="18"/>
      <c r="EZG50" s="18"/>
      <c r="EZH50" s="18"/>
      <c r="EZI50" s="18"/>
      <c r="EZJ50" s="18"/>
      <c r="EZK50" s="18"/>
      <c r="EZL50" s="18"/>
      <c r="EZM50" s="18"/>
      <c r="EZN50" s="18"/>
      <c r="EZO50" s="18"/>
      <c r="EZP50" s="18"/>
      <c r="EZQ50" s="18"/>
      <c r="EZR50" s="18"/>
      <c r="EZS50" s="18"/>
      <c r="EZT50" s="18"/>
      <c r="EZU50" s="18"/>
      <c r="EZV50" s="18"/>
      <c r="EZW50" s="18"/>
      <c r="EZX50" s="18"/>
      <c r="EZY50" s="18"/>
      <c r="EZZ50" s="18"/>
      <c r="FAA50" s="18"/>
      <c r="FAB50" s="18"/>
      <c r="FAC50" s="18"/>
      <c r="FAD50" s="18"/>
      <c r="FAE50" s="18"/>
      <c r="FAF50" s="18"/>
      <c r="FAG50" s="18"/>
      <c r="FAH50" s="18"/>
      <c r="FAI50" s="18"/>
      <c r="FAJ50" s="18"/>
      <c r="FAK50" s="18"/>
      <c r="FAL50" s="18"/>
      <c r="FAM50" s="18"/>
      <c r="FAN50" s="18"/>
      <c r="FAO50" s="18"/>
      <c r="FAP50" s="18"/>
      <c r="FAQ50" s="18"/>
      <c r="FAR50" s="18"/>
      <c r="FAS50" s="18"/>
      <c r="FAT50" s="18"/>
      <c r="FAU50" s="18"/>
      <c r="FAV50" s="18"/>
      <c r="FAW50" s="18"/>
      <c r="FAX50" s="18"/>
      <c r="FAY50" s="18"/>
      <c r="FAZ50" s="18"/>
      <c r="FBA50" s="18"/>
      <c r="FBB50" s="18"/>
      <c r="FBC50" s="18"/>
      <c r="FBD50" s="18"/>
      <c r="FBE50" s="18"/>
      <c r="FBF50" s="18"/>
      <c r="FBG50" s="18"/>
      <c r="FBH50" s="18"/>
      <c r="FBI50" s="18"/>
      <c r="FBJ50" s="18"/>
      <c r="FBK50" s="18"/>
      <c r="FBL50" s="18"/>
      <c r="FBM50" s="18"/>
      <c r="FBN50" s="18"/>
      <c r="FBO50" s="18"/>
      <c r="FBP50" s="18"/>
      <c r="FBQ50" s="18"/>
      <c r="FBR50" s="18"/>
      <c r="FBS50" s="18"/>
      <c r="FBT50" s="18"/>
      <c r="FBU50" s="18"/>
      <c r="FBV50" s="18"/>
      <c r="FBW50" s="18"/>
      <c r="FBX50" s="18"/>
      <c r="FBY50" s="18"/>
      <c r="FBZ50" s="18"/>
      <c r="FCA50" s="18"/>
      <c r="FCB50" s="18"/>
      <c r="FCC50" s="18"/>
      <c r="FCD50" s="18"/>
      <c r="FCE50" s="18"/>
      <c r="FCF50" s="18"/>
      <c r="FCG50" s="18"/>
      <c r="FCH50" s="18"/>
      <c r="FCI50" s="18"/>
      <c r="FCJ50" s="18"/>
      <c r="FCK50" s="18"/>
      <c r="FCL50" s="18"/>
      <c r="FCM50" s="18"/>
      <c r="FCN50" s="18"/>
      <c r="FCO50" s="18"/>
      <c r="FCP50" s="18"/>
      <c r="FCQ50" s="18"/>
      <c r="FCR50" s="18"/>
      <c r="FCS50" s="18"/>
      <c r="FCT50" s="18"/>
      <c r="FCU50" s="18"/>
      <c r="FCV50" s="18"/>
      <c r="FCW50" s="18"/>
      <c r="FCX50" s="18"/>
      <c r="FCY50" s="18"/>
      <c r="FCZ50" s="18"/>
      <c r="FDA50" s="18"/>
      <c r="FDB50" s="18"/>
      <c r="FDC50" s="18"/>
      <c r="FDD50" s="18"/>
      <c r="FDE50" s="18"/>
      <c r="FDF50" s="18"/>
      <c r="FDG50" s="18"/>
      <c r="FDH50" s="18"/>
      <c r="FDI50" s="18"/>
      <c r="FDJ50" s="18"/>
      <c r="FDK50" s="18"/>
      <c r="FDL50" s="18"/>
      <c r="FDM50" s="18"/>
      <c r="FDN50" s="18"/>
      <c r="FDO50" s="18"/>
      <c r="FDP50" s="18"/>
      <c r="FDQ50" s="18"/>
      <c r="FDR50" s="18"/>
      <c r="FDS50" s="18"/>
      <c r="FDT50" s="18"/>
      <c r="FDU50" s="18"/>
      <c r="FDV50" s="18"/>
      <c r="FDW50" s="18"/>
      <c r="FDX50" s="18"/>
      <c r="FDY50" s="18"/>
      <c r="FDZ50" s="18"/>
      <c r="FEA50" s="18"/>
      <c r="FEB50" s="18"/>
      <c r="FEC50" s="18"/>
      <c r="FED50" s="18"/>
      <c r="FEE50" s="18"/>
      <c r="FEF50" s="18"/>
      <c r="FEG50" s="18"/>
      <c r="FEH50" s="18"/>
      <c r="FEI50" s="18"/>
      <c r="FEJ50" s="18"/>
      <c r="FEK50" s="18"/>
      <c r="FEL50" s="18"/>
      <c r="FEM50" s="18"/>
      <c r="FEN50" s="18"/>
      <c r="FEO50" s="18"/>
      <c r="FEP50" s="18"/>
      <c r="FEQ50" s="18"/>
      <c r="FER50" s="18"/>
      <c r="FES50" s="18"/>
      <c r="FET50" s="18"/>
      <c r="FEU50" s="18"/>
      <c r="FEV50" s="18"/>
      <c r="FEW50" s="18"/>
      <c r="FEX50" s="18"/>
      <c r="FEY50" s="18"/>
      <c r="FEZ50" s="18"/>
      <c r="FFA50" s="18"/>
      <c r="FFB50" s="18"/>
      <c r="FFC50" s="18"/>
      <c r="FFD50" s="18"/>
      <c r="FFE50" s="18"/>
      <c r="FFF50" s="18"/>
      <c r="FFG50" s="18"/>
      <c r="FFH50" s="18"/>
      <c r="FFI50" s="18"/>
      <c r="FFJ50" s="18"/>
      <c r="FFK50" s="18"/>
      <c r="FFL50" s="18"/>
      <c r="FFM50" s="18"/>
      <c r="FFN50" s="18"/>
      <c r="FFO50" s="18"/>
      <c r="FFP50" s="18"/>
      <c r="FFQ50" s="18"/>
      <c r="FFR50" s="18"/>
      <c r="FFS50" s="18"/>
      <c r="FFT50" s="18"/>
      <c r="FFU50" s="18"/>
      <c r="FFV50" s="18"/>
      <c r="FFW50" s="18"/>
      <c r="FFX50" s="18"/>
      <c r="FFY50" s="18"/>
      <c r="FFZ50" s="18"/>
      <c r="FGA50" s="18"/>
      <c r="FGB50" s="18"/>
      <c r="FGC50" s="18"/>
      <c r="FGD50" s="18"/>
      <c r="FGE50" s="18"/>
      <c r="FGF50" s="18"/>
      <c r="FGG50" s="18"/>
      <c r="FGH50" s="18"/>
      <c r="FGI50" s="18"/>
      <c r="FGJ50" s="18"/>
      <c r="FGK50" s="18"/>
      <c r="FGL50" s="18"/>
      <c r="FGM50" s="18"/>
      <c r="FGN50" s="18"/>
      <c r="FGO50" s="18"/>
      <c r="FGP50" s="18"/>
      <c r="FGQ50" s="18"/>
      <c r="FGR50" s="18"/>
      <c r="FGS50" s="18"/>
      <c r="FGT50" s="18"/>
      <c r="FGU50" s="18"/>
      <c r="FGV50" s="18"/>
      <c r="FGW50" s="18"/>
      <c r="FGX50" s="18"/>
      <c r="FGY50" s="18"/>
      <c r="FGZ50" s="18"/>
      <c r="FHA50" s="18"/>
      <c r="FHB50" s="18"/>
      <c r="FHC50" s="18"/>
      <c r="FHD50" s="18"/>
      <c r="FHE50" s="18"/>
      <c r="FHF50" s="18"/>
      <c r="FHG50" s="18"/>
      <c r="FHH50" s="18"/>
      <c r="FHI50" s="18"/>
      <c r="FHJ50" s="18"/>
      <c r="FHK50" s="18"/>
      <c r="FHL50" s="18"/>
      <c r="FHM50" s="18"/>
      <c r="FHN50" s="18"/>
      <c r="FHO50" s="18"/>
      <c r="FHP50" s="18"/>
      <c r="FHQ50" s="18"/>
      <c r="FHR50" s="18"/>
      <c r="FHS50" s="18"/>
      <c r="FHT50" s="18"/>
      <c r="FHU50" s="18"/>
      <c r="FHV50" s="18"/>
      <c r="FHW50" s="18"/>
      <c r="FHX50" s="18"/>
      <c r="FHY50" s="18"/>
      <c r="FHZ50" s="18"/>
      <c r="FIA50" s="18"/>
      <c r="FIB50" s="18"/>
      <c r="FIC50" s="18"/>
      <c r="FID50" s="18"/>
      <c r="FIE50" s="18"/>
      <c r="FIF50" s="18"/>
      <c r="FIG50" s="18"/>
      <c r="FIH50" s="18"/>
      <c r="FII50" s="18"/>
      <c r="FIJ50" s="18"/>
      <c r="FIK50" s="18"/>
      <c r="FIL50" s="18"/>
      <c r="FIM50" s="18"/>
      <c r="FIN50" s="18"/>
      <c r="FIO50" s="18"/>
      <c r="FIP50" s="18"/>
      <c r="FIQ50" s="18"/>
      <c r="FIR50" s="18"/>
      <c r="FIS50" s="18"/>
      <c r="FIT50" s="18"/>
      <c r="FIU50" s="18"/>
      <c r="FIV50" s="18"/>
      <c r="FIW50" s="18"/>
      <c r="FIX50" s="18"/>
      <c r="FIY50" s="18"/>
      <c r="FIZ50" s="18"/>
      <c r="FJA50" s="18"/>
      <c r="FJB50" s="18"/>
      <c r="FJC50" s="18"/>
      <c r="FJD50" s="18"/>
      <c r="FJE50" s="18"/>
      <c r="FJF50" s="18"/>
      <c r="FJG50" s="18"/>
      <c r="FJH50" s="18"/>
      <c r="FJI50" s="18"/>
      <c r="FJJ50" s="18"/>
      <c r="FJK50" s="18"/>
      <c r="FJL50" s="18"/>
      <c r="FJM50" s="18"/>
      <c r="FJN50" s="18"/>
      <c r="FJO50" s="18"/>
      <c r="FJP50" s="18"/>
      <c r="FJQ50" s="18"/>
      <c r="FJR50" s="18"/>
      <c r="FJS50" s="18"/>
      <c r="FJT50" s="18"/>
      <c r="FJU50" s="18"/>
      <c r="FJV50" s="18"/>
      <c r="FJW50" s="18"/>
      <c r="FJX50" s="18"/>
      <c r="FJY50" s="18"/>
      <c r="FJZ50" s="18"/>
      <c r="FKA50" s="18"/>
      <c r="FKB50" s="18"/>
      <c r="FKC50" s="18"/>
      <c r="FKD50" s="18"/>
      <c r="FKE50" s="18"/>
      <c r="FKF50" s="18"/>
      <c r="FKG50" s="18"/>
      <c r="FKH50" s="18"/>
      <c r="FKI50" s="18"/>
      <c r="FKJ50" s="18"/>
      <c r="FKK50" s="18"/>
      <c r="FKL50" s="18"/>
      <c r="FKM50" s="18"/>
      <c r="FKN50" s="18"/>
      <c r="FKO50" s="18"/>
      <c r="FKP50" s="18"/>
      <c r="FKQ50" s="18"/>
      <c r="FKR50" s="18"/>
      <c r="FKS50" s="18"/>
      <c r="FKT50" s="18"/>
      <c r="FKU50" s="18"/>
      <c r="FKV50" s="18"/>
      <c r="FKW50" s="18"/>
      <c r="FKX50" s="18"/>
      <c r="FKY50" s="18"/>
      <c r="FKZ50" s="18"/>
      <c r="FLA50" s="18"/>
      <c r="FLB50" s="18"/>
      <c r="FLC50" s="18"/>
      <c r="FLD50" s="18"/>
      <c r="FLE50" s="18"/>
      <c r="FLF50" s="18"/>
      <c r="FLG50" s="18"/>
      <c r="FLH50" s="18"/>
      <c r="FLI50" s="18"/>
      <c r="FLJ50" s="18"/>
      <c r="FLK50" s="18"/>
      <c r="FLL50" s="18"/>
      <c r="FLM50" s="18"/>
      <c r="FLN50" s="18"/>
      <c r="FLO50" s="18"/>
      <c r="FLP50" s="18"/>
      <c r="FLQ50" s="18"/>
      <c r="FLR50" s="18"/>
      <c r="FLS50" s="18"/>
      <c r="FLT50" s="18"/>
      <c r="FLU50" s="18"/>
      <c r="FLV50" s="18"/>
      <c r="FLW50" s="18"/>
      <c r="FLX50" s="18"/>
      <c r="FLY50" s="18"/>
      <c r="FLZ50" s="18"/>
      <c r="FMA50" s="18"/>
      <c r="FMB50" s="18"/>
      <c r="FMC50" s="18"/>
      <c r="FMD50" s="18"/>
      <c r="FME50" s="18"/>
      <c r="FMF50" s="18"/>
      <c r="FMG50" s="18"/>
      <c r="FMH50" s="18"/>
      <c r="FMI50" s="18"/>
      <c r="FMJ50" s="18"/>
      <c r="FMK50" s="18"/>
      <c r="FML50" s="18"/>
      <c r="FMM50" s="18"/>
      <c r="FMN50" s="18"/>
      <c r="FMO50" s="18"/>
      <c r="FMP50" s="18"/>
      <c r="FMQ50" s="18"/>
      <c r="FMR50" s="18"/>
      <c r="FMS50" s="18"/>
      <c r="FMT50" s="18"/>
      <c r="FMU50" s="18"/>
      <c r="FMV50" s="18"/>
      <c r="FMW50" s="18"/>
      <c r="FMX50" s="18"/>
      <c r="FMY50" s="18"/>
      <c r="FMZ50" s="18"/>
      <c r="FNA50" s="18"/>
      <c r="FNB50" s="18"/>
      <c r="FNC50" s="18"/>
      <c r="FND50" s="18"/>
      <c r="FNE50" s="18"/>
      <c r="FNF50" s="18"/>
      <c r="FNG50" s="18"/>
      <c r="FNH50" s="18"/>
      <c r="FNI50" s="18"/>
      <c r="FNJ50" s="18"/>
      <c r="FNK50" s="18"/>
      <c r="FNL50" s="18"/>
      <c r="FNM50" s="18"/>
      <c r="FNN50" s="18"/>
      <c r="FNO50" s="18"/>
      <c r="FNP50" s="18"/>
      <c r="FNQ50" s="18"/>
      <c r="FNR50" s="18"/>
      <c r="FNS50" s="18"/>
      <c r="FNT50" s="18"/>
      <c r="FNU50" s="18"/>
      <c r="FNV50" s="18"/>
      <c r="FNW50" s="18"/>
      <c r="FNX50" s="18"/>
      <c r="FNY50" s="18"/>
      <c r="FNZ50" s="18"/>
      <c r="FOA50" s="18"/>
      <c r="FOB50" s="18"/>
      <c r="FOC50" s="18"/>
      <c r="FOD50" s="18"/>
      <c r="FOE50" s="18"/>
      <c r="FOF50" s="18"/>
      <c r="FOG50" s="18"/>
      <c r="FOH50" s="18"/>
      <c r="FOI50" s="18"/>
      <c r="FOJ50" s="18"/>
      <c r="FOK50" s="18"/>
      <c r="FOL50" s="18"/>
      <c r="FOM50" s="18"/>
      <c r="FON50" s="18"/>
      <c r="FOO50" s="18"/>
      <c r="FOP50" s="18"/>
      <c r="FOQ50" s="18"/>
      <c r="FOR50" s="18"/>
      <c r="FOS50" s="18"/>
      <c r="FOT50" s="18"/>
      <c r="FOU50" s="18"/>
      <c r="FOV50" s="18"/>
      <c r="FOW50" s="18"/>
      <c r="FOX50" s="18"/>
      <c r="FOY50" s="18"/>
      <c r="FOZ50" s="18"/>
      <c r="FPA50" s="18"/>
      <c r="FPB50" s="18"/>
      <c r="FPC50" s="18"/>
      <c r="FPD50" s="18"/>
      <c r="FPE50" s="18"/>
      <c r="FPF50" s="18"/>
      <c r="FPG50" s="18"/>
      <c r="FPH50" s="18"/>
      <c r="FPI50" s="18"/>
      <c r="FPJ50" s="18"/>
      <c r="FPK50" s="18"/>
      <c r="FPL50" s="18"/>
      <c r="FPM50" s="18"/>
      <c r="FPN50" s="18"/>
      <c r="FPO50" s="18"/>
      <c r="FPP50" s="18"/>
      <c r="FPQ50" s="18"/>
      <c r="FPR50" s="18"/>
      <c r="FPS50" s="18"/>
      <c r="FPT50" s="18"/>
      <c r="FPU50" s="18"/>
      <c r="FPV50" s="18"/>
      <c r="FPW50" s="18"/>
      <c r="FPX50" s="18"/>
      <c r="FPY50" s="18"/>
      <c r="FPZ50" s="18"/>
      <c r="FQA50" s="18"/>
      <c r="FQB50" s="18"/>
      <c r="FQC50" s="18"/>
      <c r="FQD50" s="18"/>
      <c r="FQE50" s="18"/>
      <c r="FQF50" s="18"/>
      <c r="FQG50" s="18"/>
      <c r="FQH50" s="18"/>
      <c r="FQI50" s="18"/>
      <c r="FQJ50" s="18"/>
      <c r="FQK50" s="18"/>
      <c r="FQL50" s="18"/>
      <c r="FQM50" s="18"/>
      <c r="FQN50" s="18"/>
      <c r="FQO50" s="18"/>
      <c r="FQP50" s="18"/>
      <c r="FQQ50" s="18"/>
      <c r="FQR50" s="18"/>
      <c r="FQS50" s="18"/>
      <c r="FQT50" s="18"/>
      <c r="FQU50" s="18"/>
      <c r="FQV50" s="18"/>
      <c r="FQW50" s="18"/>
      <c r="FQX50" s="18"/>
      <c r="FQY50" s="18"/>
      <c r="FQZ50" s="18"/>
      <c r="FRA50" s="18"/>
      <c r="FRB50" s="18"/>
      <c r="FRC50" s="18"/>
      <c r="FRD50" s="18"/>
      <c r="FRE50" s="18"/>
      <c r="FRF50" s="18"/>
      <c r="FRG50" s="18"/>
      <c r="FRH50" s="18"/>
      <c r="FRI50" s="18"/>
      <c r="FRJ50" s="18"/>
      <c r="FRK50" s="18"/>
      <c r="FRL50" s="18"/>
      <c r="FRM50" s="18"/>
      <c r="FRN50" s="18"/>
      <c r="FRO50" s="18"/>
      <c r="FRP50" s="18"/>
      <c r="FRQ50" s="18"/>
      <c r="FRR50" s="18"/>
      <c r="FRS50" s="18"/>
      <c r="FRT50" s="18"/>
      <c r="FRU50" s="18"/>
      <c r="FRV50" s="18"/>
      <c r="FRW50" s="18"/>
      <c r="FRX50" s="18"/>
      <c r="FRY50" s="18"/>
      <c r="FRZ50" s="18"/>
      <c r="FSA50" s="18"/>
      <c r="FSB50" s="18"/>
      <c r="FSC50" s="18"/>
      <c r="FSD50" s="18"/>
      <c r="FSE50" s="18"/>
      <c r="FSF50" s="18"/>
      <c r="FSG50" s="18"/>
      <c r="FSH50" s="18"/>
      <c r="FSI50" s="18"/>
      <c r="FSJ50" s="18"/>
      <c r="FSK50" s="18"/>
      <c r="FSL50" s="18"/>
      <c r="FSM50" s="18"/>
      <c r="FSN50" s="18"/>
      <c r="FSO50" s="18"/>
      <c r="FSP50" s="18"/>
      <c r="FSQ50" s="18"/>
      <c r="FSR50" s="18"/>
      <c r="FSS50" s="18"/>
      <c r="FST50" s="18"/>
      <c r="FSU50" s="18"/>
      <c r="FSV50" s="18"/>
      <c r="FSW50" s="18"/>
      <c r="FSX50" s="18"/>
      <c r="FSY50" s="18"/>
      <c r="FSZ50" s="18"/>
      <c r="FTA50" s="18"/>
      <c r="FTB50" s="18"/>
      <c r="FTC50" s="18"/>
      <c r="FTD50" s="18"/>
      <c r="FTE50" s="18"/>
      <c r="FTF50" s="18"/>
      <c r="FTG50" s="18"/>
      <c r="FTH50" s="18"/>
      <c r="FTI50" s="18"/>
      <c r="FTJ50" s="18"/>
      <c r="FTK50" s="18"/>
      <c r="FTL50" s="18"/>
      <c r="FTM50" s="18"/>
      <c r="FTN50" s="18"/>
      <c r="FTO50" s="18"/>
      <c r="FTP50" s="18"/>
      <c r="FTQ50" s="18"/>
      <c r="FTR50" s="18"/>
      <c r="FTS50" s="18"/>
      <c r="FTT50" s="18"/>
      <c r="FTU50" s="18"/>
      <c r="FTV50" s="18"/>
      <c r="FTW50" s="18"/>
      <c r="FTX50" s="18"/>
      <c r="FTY50" s="18"/>
      <c r="FTZ50" s="18"/>
      <c r="FUA50" s="18"/>
      <c r="FUB50" s="18"/>
      <c r="FUC50" s="18"/>
      <c r="FUD50" s="18"/>
      <c r="FUE50" s="18"/>
      <c r="FUF50" s="18"/>
      <c r="FUG50" s="18"/>
      <c r="FUH50" s="18"/>
      <c r="FUI50" s="18"/>
      <c r="FUJ50" s="18"/>
      <c r="FUK50" s="18"/>
      <c r="FUL50" s="18"/>
      <c r="FUM50" s="18"/>
      <c r="FUN50" s="18"/>
      <c r="FUO50" s="18"/>
      <c r="FUP50" s="18"/>
      <c r="FUQ50" s="18"/>
      <c r="FUR50" s="18"/>
      <c r="FUS50" s="18"/>
      <c r="FUT50" s="18"/>
      <c r="FUU50" s="18"/>
      <c r="FUV50" s="18"/>
      <c r="FUW50" s="18"/>
      <c r="FUX50" s="18"/>
      <c r="FUY50" s="18"/>
      <c r="FUZ50" s="18"/>
      <c r="FVA50" s="18"/>
      <c r="FVB50" s="18"/>
      <c r="FVC50" s="18"/>
      <c r="FVD50" s="18"/>
      <c r="FVE50" s="18"/>
      <c r="FVF50" s="18"/>
      <c r="FVG50" s="18"/>
      <c r="FVH50" s="18"/>
      <c r="FVI50" s="18"/>
      <c r="FVJ50" s="18"/>
      <c r="FVK50" s="18"/>
      <c r="FVL50" s="18"/>
      <c r="FVM50" s="18"/>
      <c r="FVN50" s="18"/>
      <c r="FVO50" s="18"/>
      <c r="FVP50" s="18"/>
      <c r="FVQ50" s="18"/>
      <c r="FVR50" s="18"/>
      <c r="FVS50" s="18"/>
      <c r="FVT50" s="18"/>
      <c r="FVU50" s="18"/>
      <c r="FVV50" s="18"/>
      <c r="FVW50" s="18"/>
      <c r="FVX50" s="18"/>
      <c r="FVY50" s="18"/>
      <c r="FVZ50" s="18"/>
      <c r="FWA50" s="18"/>
      <c r="FWB50" s="18"/>
      <c r="FWC50" s="18"/>
      <c r="FWD50" s="18"/>
      <c r="FWE50" s="18"/>
      <c r="FWF50" s="18"/>
      <c r="FWG50" s="18"/>
      <c r="FWH50" s="18"/>
      <c r="FWI50" s="18"/>
      <c r="FWJ50" s="18"/>
      <c r="FWK50" s="18"/>
      <c r="FWL50" s="18"/>
      <c r="FWM50" s="18"/>
      <c r="FWN50" s="18"/>
      <c r="FWO50" s="18"/>
      <c r="FWP50" s="18"/>
      <c r="FWQ50" s="18"/>
      <c r="FWR50" s="18"/>
      <c r="FWS50" s="18"/>
      <c r="FWT50" s="18"/>
      <c r="FWU50" s="18"/>
      <c r="FWV50" s="18"/>
      <c r="FWW50" s="18"/>
      <c r="FWX50" s="18"/>
      <c r="FWY50" s="18"/>
      <c r="FWZ50" s="18"/>
      <c r="FXA50" s="18"/>
      <c r="FXB50" s="18"/>
      <c r="FXC50" s="18"/>
      <c r="FXD50" s="18"/>
      <c r="FXE50" s="18"/>
      <c r="FXF50" s="18"/>
      <c r="FXG50" s="18"/>
      <c r="FXH50" s="18"/>
      <c r="FXI50" s="18"/>
      <c r="FXJ50" s="18"/>
      <c r="FXK50" s="18"/>
      <c r="FXL50" s="18"/>
      <c r="FXM50" s="18"/>
      <c r="FXN50" s="18"/>
      <c r="FXO50" s="18"/>
      <c r="FXP50" s="18"/>
      <c r="FXQ50" s="18"/>
      <c r="FXR50" s="18"/>
      <c r="FXS50" s="18"/>
      <c r="FXT50" s="18"/>
      <c r="FXU50" s="18"/>
      <c r="FXV50" s="18"/>
      <c r="FXW50" s="18"/>
      <c r="FXX50" s="18"/>
      <c r="FXY50" s="18"/>
      <c r="FXZ50" s="18"/>
      <c r="FYA50" s="18"/>
      <c r="FYB50" s="18"/>
      <c r="FYC50" s="18"/>
      <c r="FYD50" s="18"/>
      <c r="FYE50" s="18"/>
      <c r="FYF50" s="18"/>
      <c r="FYG50" s="18"/>
      <c r="FYH50" s="18"/>
      <c r="FYI50" s="18"/>
      <c r="FYJ50" s="18"/>
      <c r="FYK50" s="18"/>
      <c r="FYL50" s="18"/>
      <c r="FYM50" s="18"/>
      <c r="FYN50" s="18"/>
      <c r="FYO50" s="18"/>
      <c r="FYP50" s="18"/>
      <c r="FYQ50" s="18"/>
      <c r="FYR50" s="18"/>
      <c r="FYS50" s="18"/>
      <c r="FYT50" s="18"/>
      <c r="FYU50" s="18"/>
      <c r="FYV50" s="18"/>
      <c r="FYW50" s="18"/>
      <c r="FYX50" s="18"/>
      <c r="FYY50" s="18"/>
      <c r="FYZ50" s="18"/>
      <c r="FZA50" s="18"/>
      <c r="FZB50" s="18"/>
      <c r="FZC50" s="18"/>
      <c r="FZD50" s="18"/>
      <c r="FZE50" s="18"/>
      <c r="FZF50" s="18"/>
      <c r="FZG50" s="18"/>
      <c r="FZH50" s="18"/>
      <c r="FZI50" s="18"/>
      <c r="FZJ50" s="18"/>
      <c r="FZK50" s="18"/>
      <c r="FZL50" s="18"/>
      <c r="FZM50" s="18"/>
      <c r="FZN50" s="18"/>
      <c r="FZO50" s="18"/>
      <c r="FZP50" s="18"/>
      <c r="FZQ50" s="18"/>
      <c r="FZR50" s="18"/>
      <c r="FZS50" s="18"/>
      <c r="FZT50" s="18"/>
      <c r="FZU50" s="18"/>
      <c r="FZV50" s="18"/>
      <c r="FZW50" s="18"/>
      <c r="FZX50" s="18"/>
      <c r="FZY50" s="18"/>
      <c r="FZZ50" s="18"/>
      <c r="GAA50" s="18"/>
      <c r="GAB50" s="18"/>
      <c r="GAC50" s="18"/>
      <c r="GAD50" s="18"/>
      <c r="GAE50" s="18"/>
      <c r="GAF50" s="18"/>
      <c r="GAG50" s="18"/>
      <c r="GAH50" s="18"/>
      <c r="GAI50" s="18"/>
      <c r="GAJ50" s="18"/>
      <c r="GAK50" s="18"/>
      <c r="GAL50" s="18"/>
      <c r="GAM50" s="18"/>
      <c r="GAN50" s="18"/>
      <c r="GAO50" s="18"/>
      <c r="GAP50" s="18"/>
      <c r="GAQ50" s="18"/>
      <c r="GAR50" s="18"/>
      <c r="GAS50" s="18"/>
      <c r="GAT50" s="18"/>
      <c r="GAU50" s="18"/>
      <c r="GAV50" s="18"/>
      <c r="GAW50" s="18"/>
      <c r="GAX50" s="18"/>
      <c r="GAY50" s="18"/>
      <c r="GAZ50" s="18"/>
      <c r="GBA50" s="18"/>
      <c r="GBB50" s="18"/>
      <c r="GBC50" s="18"/>
      <c r="GBD50" s="18"/>
      <c r="GBE50" s="18"/>
      <c r="GBF50" s="18"/>
      <c r="GBG50" s="18"/>
      <c r="GBH50" s="18"/>
      <c r="GBI50" s="18"/>
      <c r="GBJ50" s="18"/>
      <c r="GBK50" s="18"/>
      <c r="GBL50" s="18"/>
      <c r="GBM50" s="18"/>
      <c r="GBN50" s="18"/>
      <c r="GBO50" s="18"/>
      <c r="GBP50" s="18"/>
      <c r="GBQ50" s="18"/>
      <c r="GBR50" s="18"/>
      <c r="GBS50" s="18"/>
      <c r="GBT50" s="18"/>
      <c r="GBU50" s="18"/>
      <c r="GBV50" s="18"/>
      <c r="GBW50" s="18"/>
      <c r="GBX50" s="18"/>
      <c r="GBY50" s="18"/>
      <c r="GBZ50" s="18"/>
      <c r="GCA50" s="18"/>
      <c r="GCB50" s="18"/>
      <c r="GCC50" s="18"/>
      <c r="GCD50" s="18"/>
      <c r="GCE50" s="18"/>
      <c r="GCF50" s="18"/>
      <c r="GCG50" s="18"/>
      <c r="GCH50" s="18"/>
      <c r="GCI50" s="18"/>
      <c r="GCJ50" s="18"/>
      <c r="GCK50" s="18"/>
      <c r="GCL50" s="18"/>
      <c r="GCM50" s="18"/>
      <c r="GCN50" s="18"/>
      <c r="GCO50" s="18"/>
      <c r="GCP50" s="18"/>
      <c r="GCQ50" s="18"/>
      <c r="GCR50" s="18"/>
      <c r="GCS50" s="18"/>
      <c r="GCT50" s="18"/>
      <c r="GCU50" s="18"/>
      <c r="GCV50" s="18"/>
      <c r="GCW50" s="18"/>
      <c r="GCX50" s="18"/>
      <c r="GCY50" s="18"/>
      <c r="GCZ50" s="18"/>
      <c r="GDA50" s="18"/>
      <c r="GDB50" s="18"/>
      <c r="GDC50" s="18"/>
      <c r="GDD50" s="18"/>
      <c r="GDE50" s="18"/>
      <c r="GDF50" s="18"/>
      <c r="GDG50" s="18"/>
      <c r="GDH50" s="18"/>
      <c r="GDI50" s="18"/>
      <c r="GDJ50" s="18"/>
      <c r="GDK50" s="18"/>
      <c r="GDL50" s="18"/>
      <c r="GDM50" s="18"/>
      <c r="GDN50" s="18"/>
      <c r="GDO50" s="18"/>
      <c r="GDP50" s="18"/>
      <c r="GDQ50" s="18"/>
      <c r="GDR50" s="18"/>
      <c r="GDS50" s="18"/>
      <c r="GDT50" s="18"/>
      <c r="GDU50" s="18"/>
      <c r="GDV50" s="18"/>
      <c r="GDW50" s="18"/>
      <c r="GDX50" s="18"/>
      <c r="GDY50" s="18"/>
      <c r="GDZ50" s="18"/>
      <c r="GEA50" s="18"/>
      <c r="GEB50" s="18"/>
      <c r="GEC50" s="18"/>
      <c r="GED50" s="18"/>
      <c r="GEE50" s="18"/>
      <c r="GEF50" s="18"/>
      <c r="GEG50" s="18"/>
      <c r="GEH50" s="18"/>
      <c r="GEI50" s="18"/>
      <c r="GEJ50" s="18"/>
      <c r="GEK50" s="18"/>
      <c r="GEL50" s="18"/>
      <c r="GEM50" s="18"/>
      <c r="GEN50" s="18"/>
      <c r="GEO50" s="18"/>
      <c r="GEP50" s="18"/>
      <c r="GEQ50" s="18"/>
      <c r="GER50" s="18"/>
      <c r="GES50" s="18"/>
      <c r="GET50" s="18"/>
      <c r="GEU50" s="18"/>
      <c r="GEV50" s="18"/>
      <c r="GEW50" s="18"/>
      <c r="GEX50" s="18"/>
      <c r="GEY50" s="18"/>
      <c r="GEZ50" s="18"/>
      <c r="GFA50" s="18"/>
      <c r="GFB50" s="18"/>
      <c r="GFC50" s="18"/>
      <c r="GFD50" s="18"/>
      <c r="GFE50" s="18"/>
      <c r="GFF50" s="18"/>
      <c r="GFG50" s="18"/>
      <c r="GFH50" s="18"/>
      <c r="GFI50" s="18"/>
      <c r="GFJ50" s="18"/>
      <c r="GFK50" s="18"/>
      <c r="GFL50" s="18"/>
      <c r="GFM50" s="18"/>
      <c r="GFN50" s="18"/>
      <c r="GFO50" s="18"/>
      <c r="GFP50" s="18"/>
      <c r="GFQ50" s="18"/>
      <c r="GFR50" s="18"/>
      <c r="GFS50" s="18"/>
      <c r="GFT50" s="18"/>
      <c r="GFU50" s="18"/>
      <c r="GFV50" s="18"/>
      <c r="GFW50" s="18"/>
      <c r="GFX50" s="18"/>
      <c r="GFY50" s="18"/>
      <c r="GFZ50" s="18"/>
      <c r="GGA50" s="18"/>
      <c r="GGB50" s="18"/>
      <c r="GGC50" s="18"/>
      <c r="GGD50" s="18"/>
      <c r="GGE50" s="18"/>
      <c r="GGF50" s="18"/>
      <c r="GGG50" s="18"/>
      <c r="GGH50" s="18"/>
      <c r="GGI50" s="18"/>
      <c r="GGJ50" s="18"/>
      <c r="GGK50" s="18"/>
      <c r="GGL50" s="18"/>
      <c r="GGM50" s="18"/>
      <c r="GGN50" s="18"/>
      <c r="GGO50" s="18"/>
      <c r="GGP50" s="18"/>
      <c r="GGQ50" s="18"/>
      <c r="GGR50" s="18"/>
      <c r="GGS50" s="18"/>
      <c r="GGT50" s="18"/>
      <c r="GGU50" s="18"/>
      <c r="GGV50" s="18"/>
      <c r="GGW50" s="18"/>
      <c r="GGX50" s="18"/>
      <c r="GGY50" s="18"/>
      <c r="GGZ50" s="18"/>
      <c r="GHA50" s="18"/>
      <c r="GHB50" s="18"/>
      <c r="GHC50" s="18"/>
      <c r="GHD50" s="18"/>
      <c r="GHE50" s="18"/>
      <c r="GHF50" s="18"/>
      <c r="GHG50" s="18"/>
      <c r="GHH50" s="18"/>
      <c r="GHI50" s="18"/>
      <c r="GHJ50" s="18"/>
      <c r="GHK50" s="18"/>
      <c r="GHL50" s="18"/>
      <c r="GHM50" s="18"/>
      <c r="GHN50" s="18"/>
      <c r="GHO50" s="18"/>
      <c r="GHP50" s="18"/>
      <c r="GHQ50" s="18"/>
      <c r="GHR50" s="18"/>
      <c r="GHS50" s="18"/>
      <c r="GHT50" s="18"/>
      <c r="GHU50" s="18"/>
      <c r="GHV50" s="18"/>
      <c r="GHW50" s="18"/>
      <c r="GHX50" s="18"/>
      <c r="GHY50" s="18"/>
      <c r="GHZ50" s="18"/>
      <c r="GIA50" s="18"/>
      <c r="GIB50" s="18"/>
      <c r="GIC50" s="18"/>
      <c r="GID50" s="18"/>
      <c r="GIE50" s="18"/>
      <c r="GIF50" s="18"/>
      <c r="GIG50" s="18"/>
      <c r="GIH50" s="18"/>
      <c r="GII50" s="18"/>
      <c r="GIJ50" s="18"/>
      <c r="GIK50" s="18"/>
      <c r="GIL50" s="18"/>
      <c r="GIM50" s="18"/>
      <c r="GIN50" s="18"/>
      <c r="GIO50" s="18"/>
      <c r="GIP50" s="18"/>
      <c r="GIQ50" s="18"/>
      <c r="GIR50" s="18"/>
      <c r="GIS50" s="18"/>
      <c r="GIT50" s="18"/>
      <c r="GIU50" s="18"/>
      <c r="GIV50" s="18"/>
      <c r="GIW50" s="18"/>
      <c r="GIX50" s="18"/>
      <c r="GIY50" s="18"/>
      <c r="GIZ50" s="18"/>
      <c r="GJA50" s="18"/>
      <c r="GJB50" s="18"/>
      <c r="GJC50" s="18"/>
      <c r="GJD50" s="18"/>
      <c r="GJE50" s="18"/>
      <c r="GJF50" s="18"/>
      <c r="GJG50" s="18"/>
      <c r="GJH50" s="18"/>
      <c r="GJI50" s="18"/>
      <c r="GJJ50" s="18"/>
      <c r="GJK50" s="18"/>
      <c r="GJL50" s="18"/>
      <c r="GJM50" s="18"/>
      <c r="GJN50" s="18"/>
      <c r="GJO50" s="18"/>
      <c r="GJP50" s="18"/>
      <c r="GJQ50" s="18"/>
      <c r="GJR50" s="18"/>
      <c r="GJS50" s="18"/>
      <c r="GJT50" s="18"/>
      <c r="GJU50" s="18"/>
      <c r="GJV50" s="18"/>
      <c r="GJW50" s="18"/>
      <c r="GJX50" s="18"/>
      <c r="GJY50" s="18"/>
      <c r="GJZ50" s="18"/>
      <c r="GKA50" s="18"/>
      <c r="GKB50" s="18"/>
      <c r="GKC50" s="18"/>
      <c r="GKD50" s="18"/>
      <c r="GKE50" s="18"/>
      <c r="GKF50" s="18"/>
      <c r="GKG50" s="18"/>
      <c r="GKH50" s="18"/>
      <c r="GKI50" s="18"/>
      <c r="GKJ50" s="18"/>
      <c r="GKK50" s="18"/>
      <c r="GKL50" s="18"/>
      <c r="GKM50" s="18"/>
      <c r="GKN50" s="18"/>
      <c r="GKO50" s="18"/>
      <c r="GKP50" s="18"/>
      <c r="GKQ50" s="18"/>
      <c r="GKR50" s="18"/>
      <c r="GKS50" s="18"/>
      <c r="GKT50" s="18"/>
      <c r="GKU50" s="18"/>
      <c r="GKV50" s="18"/>
      <c r="GKW50" s="18"/>
      <c r="GKX50" s="18"/>
      <c r="GKY50" s="18"/>
      <c r="GKZ50" s="18"/>
      <c r="GLA50" s="18"/>
      <c r="GLB50" s="18"/>
      <c r="GLC50" s="18"/>
      <c r="GLD50" s="18"/>
      <c r="GLE50" s="18"/>
      <c r="GLF50" s="18"/>
      <c r="GLG50" s="18"/>
      <c r="GLH50" s="18"/>
      <c r="GLI50" s="18"/>
      <c r="GLJ50" s="18"/>
      <c r="GLK50" s="18"/>
      <c r="GLL50" s="18"/>
      <c r="GLM50" s="18"/>
      <c r="GLN50" s="18"/>
      <c r="GLO50" s="18"/>
      <c r="GLP50" s="18"/>
      <c r="GLQ50" s="18"/>
      <c r="GLR50" s="18"/>
      <c r="GLS50" s="18"/>
      <c r="GLT50" s="18"/>
      <c r="GLU50" s="18"/>
      <c r="GLV50" s="18"/>
      <c r="GLW50" s="18"/>
      <c r="GLX50" s="18"/>
      <c r="GLY50" s="18"/>
      <c r="GLZ50" s="18"/>
      <c r="GMA50" s="18"/>
      <c r="GMB50" s="18"/>
      <c r="GMC50" s="18"/>
      <c r="GMD50" s="18"/>
      <c r="GME50" s="18"/>
      <c r="GMF50" s="18"/>
      <c r="GMG50" s="18"/>
      <c r="GMH50" s="18"/>
      <c r="GMI50" s="18"/>
      <c r="GMJ50" s="18"/>
      <c r="GMK50" s="18"/>
      <c r="GML50" s="18"/>
      <c r="GMM50" s="18"/>
      <c r="GMN50" s="18"/>
      <c r="GMO50" s="18"/>
      <c r="GMP50" s="18"/>
      <c r="GMQ50" s="18"/>
      <c r="GMR50" s="18"/>
      <c r="GMS50" s="18"/>
      <c r="GMT50" s="18"/>
      <c r="GMU50" s="18"/>
      <c r="GMV50" s="18"/>
      <c r="GMW50" s="18"/>
      <c r="GMX50" s="18"/>
      <c r="GMY50" s="18"/>
      <c r="GMZ50" s="18"/>
      <c r="GNA50" s="18"/>
      <c r="GNB50" s="18"/>
      <c r="GNC50" s="18"/>
      <c r="GND50" s="18"/>
      <c r="GNE50" s="18"/>
      <c r="GNF50" s="18"/>
      <c r="GNG50" s="18"/>
      <c r="GNH50" s="18"/>
      <c r="GNI50" s="18"/>
      <c r="GNJ50" s="18"/>
      <c r="GNK50" s="18"/>
      <c r="GNL50" s="18"/>
      <c r="GNM50" s="18"/>
      <c r="GNN50" s="18"/>
      <c r="GNO50" s="18"/>
      <c r="GNP50" s="18"/>
      <c r="GNQ50" s="18"/>
      <c r="GNR50" s="18"/>
      <c r="GNS50" s="18"/>
      <c r="GNT50" s="18"/>
      <c r="GNU50" s="18"/>
      <c r="GNV50" s="18"/>
      <c r="GNW50" s="18"/>
      <c r="GNX50" s="18"/>
      <c r="GNY50" s="18"/>
      <c r="GNZ50" s="18"/>
      <c r="GOA50" s="18"/>
      <c r="GOB50" s="18"/>
      <c r="GOC50" s="18"/>
      <c r="GOD50" s="18"/>
      <c r="GOE50" s="18"/>
      <c r="GOF50" s="18"/>
      <c r="GOG50" s="18"/>
      <c r="GOH50" s="18"/>
      <c r="GOI50" s="18"/>
      <c r="GOJ50" s="18"/>
      <c r="GOK50" s="18"/>
      <c r="GOL50" s="18"/>
      <c r="GOM50" s="18"/>
      <c r="GON50" s="18"/>
      <c r="GOO50" s="18"/>
      <c r="GOP50" s="18"/>
      <c r="GOQ50" s="18"/>
      <c r="GOR50" s="18"/>
      <c r="GOS50" s="18"/>
      <c r="GOT50" s="18"/>
      <c r="GOU50" s="18"/>
      <c r="GOV50" s="18"/>
      <c r="GOW50" s="18"/>
      <c r="GOX50" s="18"/>
      <c r="GOY50" s="18"/>
      <c r="GOZ50" s="18"/>
      <c r="GPA50" s="18"/>
      <c r="GPB50" s="18"/>
      <c r="GPC50" s="18"/>
      <c r="GPD50" s="18"/>
      <c r="GPE50" s="18"/>
      <c r="GPF50" s="18"/>
      <c r="GPG50" s="18"/>
      <c r="GPH50" s="18"/>
      <c r="GPI50" s="18"/>
      <c r="GPJ50" s="18"/>
      <c r="GPK50" s="18"/>
      <c r="GPL50" s="18"/>
      <c r="GPM50" s="18"/>
      <c r="GPN50" s="18"/>
      <c r="GPO50" s="18"/>
      <c r="GPP50" s="18"/>
      <c r="GPQ50" s="18"/>
      <c r="GPR50" s="18"/>
      <c r="GPS50" s="18"/>
      <c r="GPT50" s="18"/>
      <c r="GPU50" s="18"/>
      <c r="GPV50" s="18"/>
      <c r="GPW50" s="18"/>
      <c r="GPX50" s="18"/>
      <c r="GPY50" s="18"/>
      <c r="GPZ50" s="18"/>
      <c r="GQA50" s="18"/>
      <c r="GQB50" s="18"/>
      <c r="GQC50" s="18"/>
      <c r="GQD50" s="18"/>
      <c r="GQE50" s="18"/>
      <c r="GQF50" s="18"/>
      <c r="GQG50" s="18"/>
      <c r="GQH50" s="18"/>
      <c r="GQI50" s="18"/>
      <c r="GQJ50" s="18"/>
      <c r="GQK50" s="18"/>
      <c r="GQL50" s="18"/>
      <c r="GQM50" s="18"/>
      <c r="GQN50" s="18"/>
      <c r="GQO50" s="18"/>
      <c r="GQP50" s="18"/>
      <c r="GQQ50" s="18"/>
      <c r="GQR50" s="18"/>
      <c r="GQS50" s="18"/>
      <c r="GQT50" s="18"/>
      <c r="GQU50" s="18"/>
      <c r="GQV50" s="18"/>
      <c r="GQW50" s="18"/>
      <c r="GQX50" s="18"/>
      <c r="GQY50" s="18"/>
      <c r="GQZ50" s="18"/>
      <c r="GRA50" s="18"/>
      <c r="GRB50" s="18"/>
      <c r="GRC50" s="18"/>
      <c r="GRD50" s="18"/>
      <c r="GRE50" s="18"/>
      <c r="GRF50" s="18"/>
      <c r="GRG50" s="18"/>
      <c r="GRH50" s="18"/>
      <c r="GRI50" s="18"/>
      <c r="GRJ50" s="18"/>
      <c r="GRK50" s="18"/>
      <c r="GRL50" s="18"/>
      <c r="GRM50" s="18"/>
      <c r="GRN50" s="18"/>
      <c r="GRO50" s="18"/>
      <c r="GRP50" s="18"/>
      <c r="GRQ50" s="18"/>
      <c r="GRR50" s="18"/>
      <c r="GRS50" s="18"/>
      <c r="GRT50" s="18"/>
      <c r="GRU50" s="18"/>
      <c r="GRV50" s="18"/>
      <c r="GRW50" s="18"/>
      <c r="GRX50" s="18"/>
      <c r="GRY50" s="18"/>
      <c r="GRZ50" s="18"/>
      <c r="GSA50" s="18"/>
      <c r="GSB50" s="18"/>
      <c r="GSC50" s="18"/>
      <c r="GSD50" s="18"/>
      <c r="GSE50" s="18"/>
      <c r="GSF50" s="18"/>
      <c r="GSG50" s="18"/>
      <c r="GSH50" s="18"/>
      <c r="GSI50" s="18"/>
      <c r="GSJ50" s="18"/>
      <c r="GSK50" s="18"/>
      <c r="GSL50" s="18"/>
      <c r="GSM50" s="18"/>
      <c r="GSN50" s="18"/>
      <c r="GSO50" s="18"/>
      <c r="GSP50" s="18"/>
      <c r="GSQ50" s="18"/>
      <c r="GSR50" s="18"/>
      <c r="GSS50" s="18"/>
      <c r="GST50" s="18"/>
      <c r="GSU50" s="18"/>
      <c r="GSV50" s="18"/>
      <c r="GSW50" s="18"/>
      <c r="GSX50" s="18"/>
      <c r="GSY50" s="18"/>
      <c r="GSZ50" s="18"/>
      <c r="GTA50" s="18"/>
      <c r="GTB50" s="18"/>
      <c r="GTC50" s="18"/>
      <c r="GTD50" s="18"/>
      <c r="GTE50" s="18"/>
      <c r="GTF50" s="18"/>
      <c r="GTG50" s="18"/>
      <c r="GTH50" s="18"/>
      <c r="GTI50" s="18"/>
      <c r="GTJ50" s="18"/>
      <c r="GTK50" s="18"/>
      <c r="GTL50" s="18"/>
      <c r="GTM50" s="18"/>
      <c r="GTN50" s="18"/>
      <c r="GTO50" s="18"/>
      <c r="GTP50" s="18"/>
      <c r="GTQ50" s="18"/>
      <c r="GTR50" s="18"/>
      <c r="GTS50" s="18"/>
      <c r="GTT50" s="18"/>
      <c r="GTU50" s="18"/>
      <c r="GTV50" s="18"/>
      <c r="GTW50" s="18"/>
      <c r="GTX50" s="18"/>
      <c r="GTY50" s="18"/>
      <c r="GTZ50" s="18"/>
      <c r="GUA50" s="18"/>
      <c r="GUB50" s="18"/>
      <c r="GUC50" s="18"/>
      <c r="GUD50" s="18"/>
      <c r="GUE50" s="18"/>
      <c r="GUF50" s="18"/>
      <c r="GUG50" s="18"/>
      <c r="GUH50" s="18"/>
      <c r="GUI50" s="18"/>
      <c r="GUJ50" s="18"/>
      <c r="GUK50" s="18"/>
      <c r="GUL50" s="18"/>
      <c r="GUM50" s="18"/>
      <c r="GUN50" s="18"/>
      <c r="GUO50" s="18"/>
      <c r="GUP50" s="18"/>
      <c r="GUQ50" s="18"/>
      <c r="GUR50" s="18"/>
      <c r="GUS50" s="18"/>
      <c r="GUT50" s="18"/>
      <c r="GUU50" s="18"/>
      <c r="GUV50" s="18"/>
      <c r="GUW50" s="18"/>
      <c r="GUX50" s="18"/>
      <c r="GUY50" s="18"/>
      <c r="GUZ50" s="18"/>
      <c r="GVA50" s="18"/>
      <c r="GVB50" s="18"/>
      <c r="GVC50" s="18"/>
      <c r="GVD50" s="18"/>
      <c r="GVE50" s="18"/>
      <c r="GVF50" s="18"/>
      <c r="GVG50" s="18"/>
      <c r="GVH50" s="18"/>
      <c r="GVI50" s="18"/>
      <c r="GVJ50" s="18"/>
      <c r="GVK50" s="18"/>
      <c r="GVL50" s="18"/>
      <c r="GVM50" s="18"/>
      <c r="GVN50" s="18"/>
      <c r="GVO50" s="18"/>
      <c r="GVP50" s="18"/>
      <c r="GVQ50" s="18"/>
      <c r="GVR50" s="18"/>
      <c r="GVS50" s="18"/>
      <c r="GVT50" s="18"/>
      <c r="GVU50" s="18"/>
      <c r="GVV50" s="18"/>
      <c r="GVW50" s="18"/>
      <c r="GVX50" s="18"/>
      <c r="GVY50" s="18"/>
      <c r="GVZ50" s="18"/>
      <c r="GWA50" s="18"/>
      <c r="GWB50" s="18"/>
      <c r="GWC50" s="18"/>
      <c r="GWD50" s="18"/>
      <c r="GWE50" s="18"/>
      <c r="GWF50" s="18"/>
      <c r="GWG50" s="18"/>
      <c r="GWH50" s="18"/>
      <c r="GWI50" s="18"/>
      <c r="GWJ50" s="18"/>
      <c r="GWK50" s="18"/>
      <c r="GWL50" s="18"/>
      <c r="GWM50" s="18"/>
      <c r="GWN50" s="18"/>
      <c r="GWO50" s="18"/>
      <c r="GWP50" s="18"/>
      <c r="GWQ50" s="18"/>
      <c r="GWR50" s="18"/>
      <c r="GWS50" s="18"/>
      <c r="GWT50" s="18"/>
      <c r="GWU50" s="18"/>
      <c r="GWV50" s="18"/>
      <c r="GWW50" s="18"/>
      <c r="GWX50" s="18"/>
      <c r="GWY50" s="18"/>
      <c r="GWZ50" s="18"/>
      <c r="GXA50" s="18"/>
      <c r="GXB50" s="18"/>
      <c r="GXC50" s="18"/>
      <c r="GXD50" s="18"/>
      <c r="GXE50" s="18"/>
      <c r="GXF50" s="18"/>
      <c r="GXG50" s="18"/>
      <c r="GXH50" s="18"/>
      <c r="GXI50" s="18"/>
      <c r="GXJ50" s="18"/>
      <c r="GXK50" s="18"/>
      <c r="GXL50" s="18"/>
      <c r="GXM50" s="18"/>
      <c r="GXN50" s="18"/>
      <c r="GXO50" s="18"/>
      <c r="GXP50" s="18"/>
      <c r="GXQ50" s="18"/>
      <c r="GXR50" s="18"/>
      <c r="GXS50" s="18"/>
      <c r="GXT50" s="18"/>
      <c r="GXU50" s="18"/>
      <c r="GXV50" s="18"/>
      <c r="GXW50" s="18"/>
      <c r="GXX50" s="18"/>
      <c r="GXY50" s="18"/>
      <c r="GXZ50" s="18"/>
      <c r="GYA50" s="18"/>
      <c r="GYB50" s="18"/>
      <c r="GYC50" s="18"/>
      <c r="GYD50" s="18"/>
      <c r="GYE50" s="18"/>
      <c r="GYF50" s="18"/>
      <c r="GYG50" s="18"/>
      <c r="GYH50" s="18"/>
      <c r="GYI50" s="18"/>
      <c r="GYJ50" s="18"/>
      <c r="GYK50" s="18"/>
      <c r="GYL50" s="18"/>
      <c r="GYM50" s="18"/>
      <c r="GYN50" s="18"/>
      <c r="GYO50" s="18"/>
      <c r="GYP50" s="18"/>
      <c r="GYQ50" s="18"/>
      <c r="GYR50" s="18"/>
      <c r="GYS50" s="18"/>
      <c r="GYT50" s="18"/>
      <c r="GYU50" s="18"/>
      <c r="GYV50" s="18"/>
      <c r="GYW50" s="18"/>
      <c r="GYX50" s="18"/>
      <c r="GYY50" s="18"/>
      <c r="GYZ50" s="18"/>
      <c r="GZA50" s="18"/>
      <c r="GZB50" s="18"/>
      <c r="GZC50" s="18"/>
      <c r="GZD50" s="18"/>
      <c r="GZE50" s="18"/>
      <c r="GZF50" s="18"/>
      <c r="GZG50" s="18"/>
      <c r="GZH50" s="18"/>
      <c r="GZI50" s="18"/>
      <c r="GZJ50" s="18"/>
      <c r="GZK50" s="18"/>
      <c r="GZL50" s="18"/>
      <c r="GZM50" s="18"/>
      <c r="GZN50" s="18"/>
      <c r="GZO50" s="18"/>
      <c r="GZP50" s="18"/>
      <c r="GZQ50" s="18"/>
      <c r="GZR50" s="18"/>
      <c r="GZS50" s="18"/>
      <c r="GZT50" s="18"/>
      <c r="GZU50" s="18"/>
      <c r="GZV50" s="18"/>
      <c r="GZW50" s="18"/>
      <c r="GZX50" s="18"/>
      <c r="GZY50" s="18"/>
      <c r="GZZ50" s="18"/>
      <c r="HAA50" s="18"/>
      <c r="HAB50" s="18"/>
      <c r="HAC50" s="18"/>
      <c r="HAD50" s="18"/>
      <c r="HAE50" s="18"/>
      <c r="HAF50" s="18"/>
      <c r="HAG50" s="18"/>
      <c r="HAH50" s="18"/>
      <c r="HAI50" s="18"/>
      <c r="HAJ50" s="18"/>
      <c r="HAK50" s="18"/>
      <c r="HAL50" s="18"/>
      <c r="HAM50" s="18"/>
      <c r="HAN50" s="18"/>
      <c r="HAO50" s="18"/>
      <c r="HAP50" s="18"/>
      <c r="HAQ50" s="18"/>
      <c r="HAR50" s="18"/>
      <c r="HAS50" s="18"/>
      <c r="HAT50" s="18"/>
      <c r="HAU50" s="18"/>
      <c r="HAV50" s="18"/>
      <c r="HAW50" s="18"/>
      <c r="HAX50" s="18"/>
      <c r="HAY50" s="18"/>
      <c r="HAZ50" s="18"/>
      <c r="HBA50" s="18"/>
      <c r="HBB50" s="18"/>
      <c r="HBC50" s="18"/>
      <c r="HBD50" s="18"/>
      <c r="HBE50" s="18"/>
      <c r="HBF50" s="18"/>
      <c r="HBG50" s="18"/>
      <c r="HBH50" s="18"/>
      <c r="HBI50" s="18"/>
      <c r="HBJ50" s="18"/>
      <c r="HBK50" s="18"/>
      <c r="HBL50" s="18"/>
      <c r="HBM50" s="18"/>
      <c r="HBN50" s="18"/>
      <c r="HBO50" s="18"/>
      <c r="HBP50" s="18"/>
      <c r="HBQ50" s="18"/>
      <c r="HBR50" s="18"/>
      <c r="HBS50" s="18"/>
      <c r="HBT50" s="18"/>
      <c r="HBU50" s="18"/>
      <c r="HBV50" s="18"/>
      <c r="HBW50" s="18"/>
      <c r="HBX50" s="18"/>
      <c r="HBY50" s="18"/>
      <c r="HBZ50" s="18"/>
      <c r="HCA50" s="18"/>
      <c r="HCB50" s="18"/>
      <c r="HCC50" s="18"/>
      <c r="HCD50" s="18"/>
      <c r="HCE50" s="18"/>
      <c r="HCF50" s="18"/>
      <c r="HCG50" s="18"/>
      <c r="HCH50" s="18"/>
      <c r="HCI50" s="18"/>
      <c r="HCJ50" s="18"/>
      <c r="HCK50" s="18"/>
      <c r="HCL50" s="18"/>
      <c r="HCM50" s="18"/>
      <c r="HCN50" s="18"/>
      <c r="HCO50" s="18"/>
      <c r="HCP50" s="18"/>
      <c r="HCQ50" s="18"/>
      <c r="HCR50" s="18"/>
      <c r="HCS50" s="18"/>
      <c r="HCT50" s="18"/>
      <c r="HCU50" s="18"/>
      <c r="HCV50" s="18"/>
      <c r="HCW50" s="18"/>
      <c r="HCX50" s="18"/>
      <c r="HCY50" s="18"/>
      <c r="HCZ50" s="18"/>
      <c r="HDA50" s="18"/>
      <c r="HDB50" s="18"/>
      <c r="HDC50" s="18"/>
      <c r="HDD50" s="18"/>
      <c r="HDE50" s="18"/>
      <c r="HDF50" s="18"/>
      <c r="HDG50" s="18"/>
      <c r="HDH50" s="18"/>
      <c r="HDI50" s="18"/>
      <c r="HDJ50" s="18"/>
      <c r="HDK50" s="18"/>
      <c r="HDL50" s="18"/>
      <c r="HDM50" s="18"/>
      <c r="HDN50" s="18"/>
      <c r="HDO50" s="18"/>
      <c r="HDP50" s="18"/>
      <c r="HDQ50" s="18"/>
      <c r="HDR50" s="18"/>
      <c r="HDS50" s="18"/>
      <c r="HDT50" s="18"/>
      <c r="HDU50" s="18"/>
      <c r="HDV50" s="18"/>
      <c r="HDW50" s="18"/>
      <c r="HDX50" s="18"/>
      <c r="HDY50" s="18"/>
      <c r="HDZ50" s="18"/>
      <c r="HEA50" s="18"/>
      <c r="HEB50" s="18"/>
      <c r="HEC50" s="18"/>
      <c r="HED50" s="18"/>
      <c r="HEE50" s="18"/>
      <c r="HEF50" s="18"/>
      <c r="HEG50" s="18"/>
      <c r="HEH50" s="18"/>
      <c r="HEI50" s="18"/>
      <c r="HEJ50" s="18"/>
      <c r="HEK50" s="18"/>
      <c r="HEL50" s="18"/>
      <c r="HEM50" s="18"/>
      <c r="HEN50" s="18"/>
      <c r="HEO50" s="18"/>
      <c r="HEP50" s="18"/>
      <c r="HEQ50" s="18"/>
      <c r="HER50" s="18"/>
      <c r="HES50" s="18"/>
      <c r="HET50" s="18"/>
      <c r="HEU50" s="18"/>
      <c r="HEV50" s="18"/>
      <c r="HEW50" s="18"/>
      <c r="HEX50" s="18"/>
      <c r="HEY50" s="18"/>
      <c r="HEZ50" s="18"/>
      <c r="HFA50" s="18"/>
      <c r="HFB50" s="18"/>
      <c r="HFC50" s="18"/>
      <c r="HFD50" s="18"/>
      <c r="HFE50" s="18"/>
      <c r="HFF50" s="18"/>
      <c r="HFG50" s="18"/>
      <c r="HFH50" s="18"/>
      <c r="HFI50" s="18"/>
      <c r="HFJ50" s="18"/>
      <c r="HFK50" s="18"/>
      <c r="HFL50" s="18"/>
      <c r="HFM50" s="18"/>
      <c r="HFN50" s="18"/>
      <c r="HFO50" s="18"/>
      <c r="HFP50" s="18"/>
      <c r="HFQ50" s="18"/>
      <c r="HFR50" s="18"/>
      <c r="HFS50" s="18"/>
      <c r="HFT50" s="18"/>
      <c r="HFU50" s="18"/>
      <c r="HFV50" s="18"/>
      <c r="HFW50" s="18"/>
      <c r="HFX50" s="18"/>
      <c r="HFY50" s="18"/>
      <c r="HFZ50" s="18"/>
      <c r="HGA50" s="18"/>
      <c r="HGB50" s="18"/>
      <c r="HGC50" s="18"/>
      <c r="HGD50" s="18"/>
      <c r="HGE50" s="18"/>
      <c r="HGF50" s="18"/>
      <c r="HGG50" s="18"/>
      <c r="HGH50" s="18"/>
      <c r="HGI50" s="18"/>
      <c r="HGJ50" s="18"/>
      <c r="HGK50" s="18"/>
      <c r="HGL50" s="18"/>
      <c r="HGM50" s="18"/>
      <c r="HGN50" s="18"/>
      <c r="HGO50" s="18"/>
      <c r="HGP50" s="18"/>
      <c r="HGQ50" s="18"/>
      <c r="HGR50" s="18"/>
      <c r="HGS50" s="18"/>
      <c r="HGT50" s="18"/>
      <c r="HGU50" s="18"/>
      <c r="HGV50" s="18"/>
      <c r="HGW50" s="18"/>
      <c r="HGX50" s="18"/>
      <c r="HGY50" s="18"/>
      <c r="HGZ50" s="18"/>
      <c r="HHA50" s="18"/>
      <c r="HHB50" s="18"/>
      <c r="HHC50" s="18"/>
      <c r="HHD50" s="18"/>
      <c r="HHE50" s="18"/>
      <c r="HHF50" s="18"/>
      <c r="HHG50" s="18"/>
      <c r="HHH50" s="18"/>
      <c r="HHI50" s="18"/>
      <c r="HHJ50" s="18"/>
      <c r="HHK50" s="18"/>
      <c r="HHL50" s="18"/>
      <c r="HHM50" s="18"/>
      <c r="HHN50" s="18"/>
      <c r="HHO50" s="18"/>
      <c r="HHP50" s="18"/>
      <c r="HHQ50" s="18"/>
      <c r="HHR50" s="18"/>
      <c r="HHS50" s="18"/>
      <c r="HHT50" s="18"/>
      <c r="HHU50" s="18"/>
      <c r="HHV50" s="18"/>
      <c r="HHW50" s="18"/>
      <c r="HHX50" s="18"/>
      <c r="HHY50" s="18"/>
      <c r="HHZ50" s="18"/>
      <c r="HIA50" s="18"/>
      <c r="HIB50" s="18"/>
      <c r="HIC50" s="18"/>
      <c r="HID50" s="18"/>
      <c r="HIE50" s="18"/>
      <c r="HIF50" s="18"/>
      <c r="HIG50" s="18"/>
      <c r="HIH50" s="18"/>
      <c r="HII50" s="18"/>
      <c r="HIJ50" s="18"/>
      <c r="HIK50" s="18"/>
      <c r="HIL50" s="18"/>
      <c r="HIM50" s="18"/>
      <c r="HIN50" s="18"/>
      <c r="HIO50" s="18"/>
      <c r="HIP50" s="18"/>
      <c r="HIQ50" s="18"/>
      <c r="HIR50" s="18"/>
      <c r="HIS50" s="18"/>
      <c r="HIT50" s="18"/>
      <c r="HIU50" s="18"/>
      <c r="HIV50" s="18"/>
      <c r="HIW50" s="18"/>
      <c r="HIX50" s="18"/>
      <c r="HIY50" s="18"/>
      <c r="HIZ50" s="18"/>
      <c r="HJA50" s="18"/>
      <c r="HJB50" s="18"/>
      <c r="HJC50" s="18"/>
      <c r="HJD50" s="18"/>
      <c r="HJE50" s="18"/>
      <c r="HJF50" s="18"/>
      <c r="HJG50" s="18"/>
      <c r="HJH50" s="18"/>
      <c r="HJI50" s="18"/>
      <c r="HJJ50" s="18"/>
      <c r="HJK50" s="18"/>
      <c r="HJL50" s="18"/>
      <c r="HJM50" s="18"/>
      <c r="HJN50" s="18"/>
      <c r="HJO50" s="18"/>
      <c r="HJP50" s="18"/>
      <c r="HJQ50" s="18"/>
      <c r="HJR50" s="18"/>
      <c r="HJS50" s="18"/>
      <c r="HJT50" s="18"/>
      <c r="HJU50" s="18"/>
      <c r="HJV50" s="18"/>
      <c r="HJW50" s="18"/>
      <c r="HJX50" s="18"/>
      <c r="HJY50" s="18"/>
      <c r="HJZ50" s="18"/>
      <c r="HKA50" s="18"/>
      <c r="HKB50" s="18"/>
      <c r="HKC50" s="18"/>
      <c r="HKD50" s="18"/>
      <c r="HKE50" s="18"/>
      <c r="HKF50" s="18"/>
      <c r="HKG50" s="18"/>
      <c r="HKH50" s="18"/>
      <c r="HKI50" s="18"/>
      <c r="HKJ50" s="18"/>
      <c r="HKK50" s="18"/>
      <c r="HKL50" s="18"/>
      <c r="HKM50" s="18"/>
      <c r="HKN50" s="18"/>
      <c r="HKO50" s="18"/>
      <c r="HKP50" s="18"/>
      <c r="HKQ50" s="18"/>
      <c r="HKR50" s="18"/>
      <c r="HKS50" s="18"/>
      <c r="HKT50" s="18"/>
      <c r="HKU50" s="18"/>
      <c r="HKV50" s="18"/>
      <c r="HKW50" s="18"/>
      <c r="HKX50" s="18"/>
      <c r="HKY50" s="18"/>
      <c r="HKZ50" s="18"/>
      <c r="HLA50" s="18"/>
      <c r="HLB50" s="18"/>
      <c r="HLC50" s="18"/>
      <c r="HLD50" s="18"/>
      <c r="HLE50" s="18"/>
      <c r="HLF50" s="18"/>
      <c r="HLG50" s="18"/>
      <c r="HLH50" s="18"/>
      <c r="HLI50" s="18"/>
      <c r="HLJ50" s="18"/>
      <c r="HLK50" s="18"/>
      <c r="HLL50" s="18"/>
      <c r="HLM50" s="18"/>
      <c r="HLN50" s="18"/>
      <c r="HLO50" s="18"/>
      <c r="HLP50" s="18"/>
      <c r="HLQ50" s="18"/>
      <c r="HLR50" s="18"/>
      <c r="HLS50" s="18"/>
      <c r="HLT50" s="18"/>
      <c r="HLU50" s="18"/>
      <c r="HLV50" s="18"/>
      <c r="HLW50" s="18"/>
      <c r="HLX50" s="18"/>
      <c r="HLY50" s="18"/>
      <c r="HLZ50" s="18"/>
      <c r="HMA50" s="18"/>
      <c r="HMB50" s="18"/>
      <c r="HMC50" s="18"/>
      <c r="HMD50" s="18"/>
      <c r="HME50" s="18"/>
      <c r="HMF50" s="18"/>
      <c r="HMG50" s="18"/>
      <c r="HMH50" s="18"/>
      <c r="HMI50" s="18"/>
      <c r="HMJ50" s="18"/>
      <c r="HMK50" s="18"/>
      <c r="HML50" s="18"/>
      <c r="HMM50" s="18"/>
      <c r="HMN50" s="18"/>
      <c r="HMO50" s="18"/>
      <c r="HMP50" s="18"/>
      <c r="HMQ50" s="18"/>
      <c r="HMR50" s="18"/>
      <c r="HMS50" s="18"/>
      <c r="HMT50" s="18"/>
      <c r="HMU50" s="18"/>
      <c r="HMV50" s="18"/>
      <c r="HMW50" s="18"/>
      <c r="HMX50" s="18"/>
      <c r="HMY50" s="18"/>
      <c r="HMZ50" s="18"/>
      <c r="HNA50" s="18"/>
      <c r="HNB50" s="18"/>
      <c r="HNC50" s="18"/>
      <c r="HND50" s="18"/>
      <c r="HNE50" s="18"/>
      <c r="HNF50" s="18"/>
      <c r="HNG50" s="18"/>
      <c r="HNH50" s="18"/>
      <c r="HNI50" s="18"/>
      <c r="HNJ50" s="18"/>
      <c r="HNK50" s="18"/>
      <c r="HNL50" s="18"/>
      <c r="HNM50" s="18"/>
      <c r="HNN50" s="18"/>
      <c r="HNO50" s="18"/>
      <c r="HNP50" s="18"/>
      <c r="HNQ50" s="18"/>
      <c r="HNR50" s="18"/>
      <c r="HNS50" s="18"/>
      <c r="HNT50" s="18"/>
      <c r="HNU50" s="18"/>
      <c r="HNV50" s="18"/>
      <c r="HNW50" s="18"/>
      <c r="HNX50" s="18"/>
      <c r="HNY50" s="18"/>
      <c r="HNZ50" s="18"/>
      <c r="HOA50" s="18"/>
      <c r="HOB50" s="18"/>
      <c r="HOC50" s="18"/>
      <c r="HOD50" s="18"/>
      <c r="HOE50" s="18"/>
      <c r="HOF50" s="18"/>
      <c r="HOG50" s="18"/>
      <c r="HOH50" s="18"/>
      <c r="HOI50" s="18"/>
      <c r="HOJ50" s="18"/>
      <c r="HOK50" s="18"/>
      <c r="HOL50" s="18"/>
      <c r="HOM50" s="18"/>
      <c r="HON50" s="18"/>
      <c r="HOO50" s="18"/>
      <c r="HOP50" s="18"/>
      <c r="HOQ50" s="18"/>
      <c r="HOR50" s="18"/>
      <c r="HOS50" s="18"/>
      <c r="HOT50" s="18"/>
      <c r="HOU50" s="18"/>
      <c r="HOV50" s="18"/>
      <c r="HOW50" s="18"/>
      <c r="HOX50" s="18"/>
      <c r="HOY50" s="18"/>
      <c r="HOZ50" s="18"/>
      <c r="HPA50" s="18"/>
      <c r="HPB50" s="18"/>
      <c r="HPC50" s="18"/>
      <c r="HPD50" s="18"/>
      <c r="HPE50" s="18"/>
      <c r="HPF50" s="18"/>
      <c r="HPG50" s="18"/>
      <c r="HPH50" s="18"/>
      <c r="HPI50" s="18"/>
      <c r="HPJ50" s="18"/>
      <c r="HPK50" s="18"/>
      <c r="HPL50" s="18"/>
      <c r="HPM50" s="18"/>
      <c r="HPN50" s="18"/>
      <c r="HPO50" s="18"/>
      <c r="HPP50" s="18"/>
      <c r="HPQ50" s="18"/>
      <c r="HPR50" s="18"/>
      <c r="HPS50" s="18"/>
      <c r="HPT50" s="18"/>
      <c r="HPU50" s="18"/>
      <c r="HPV50" s="18"/>
      <c r="HPW50" s="18"/>
      <c r="HPX50" s="18"/>
      <c r="HPY50" s="18"/>
      <c r="HPZ50" s="18"/>
      <c r="HQA50" s="18"/>
      <c r="HQB50" s="18"/>
      <c r="HQC50" s="18"/>
      <c r="HQD50" s="18"/>
      <c r="HQE50" s="18"/>
      <c r="HQF50" s="18"/>
      <c r="HQG50" s="18"/>
      <c r="HQH50" s="18"/>
      <c r="HQI50" s="18"/>
      <c r="HQJ50" s="18"/>
      <c r="HQK50" s="18"/>
      <c r="HQL50" s="18"/>
      <c r="HQM50" s="18"/>
      <c r="HQN50" s="18"/>
      <c r="HQO50" s="18"/>
      <c r="HQP50" s="18"/>
      <c r="HQQ50" s="18"/>
      <c r="HQR50" s="18"/>
      <c r="HQS50" s="18"/>
      <c r="HQT50" s="18"/>
      <c r="HQU50" s="18"/>
      <c r="HQV50" s="18"/>
      <c r="HQW50" s="18"/>
      <c r="HQX50" s="18"/>
      <c r="HQY50" s="18"/>
      <c r="HQZ50" s="18"/>
      <c r="HRA50" s="18"/>
      <c r="HRB50" s="18"/>
      <c r="HRC50" s="18"/>
      <c r="HRD50" s="18"/>
      <c r="HRE50" s="18"/>
      <c r="HRF50" s="18"/>
      <c r="HRG50" s="18"/>
      <c r="HRH50" s="18"/>
      <c r="HRI50" s="18"/>
      <c r="HRJ50" s="18"/>
      <c r="HRK50" s="18"/>
      <c r="HRL50" s="18"/>
      <c r="HRM50" s="18"/>
      <c r="HRN50" s="18"/>
      <c r="HRO50" s="18"/>
      <c r="HRP50" s="18"/>
      <c r="HRQ50" s="18"/>
      <c r="HRR50" s="18"/>
      <c r="HRS50" s="18"/>
      <c r="HRT50" s="18"/>
      <c r="HRU50" s="18"/>
      <c r="HRV50" s="18"/>
      <c r="HRW50" s="18"/>
      <c r="HRX50" s="18"/>
      <c r="HRY50" s="18"/>
      <c r="HRZ50" s="18"/>
      <c r="HSA50" s="18"/>
      <c r="HSB50" s="18"/>
      <c r="HSC50" s="18"/>
      <c r="HSD50" s="18"/>
      <c r="HSE50" s="18"/>
      <c r="HSF50" s="18"/>
      <c r="HSG50" s="18"/>
      <c r="HSH50" s="18"/>
      <c r="HSI50" s="18"/>
      <c r="HSJ50" s="18"/>
      <c r="HSK50" s="18"/>
      <c r="HSL50" s="18"/>
      <c r="HSM50" s="18"/>
      <c r="HSN50" s="18"/>
      <c r="HSO50" s="18"/>
      <c r="HSP50" s="18"/>
      <c r="HSQ50" s="18"/>
      <c r="HSR50" s="18"/>
      <c r="HSS50" s="18"/>
      <c r="HST50" s="18"/>
      <c r="HSU50" s="18"/>
      <c r="HSV50" s="18"/>
      <c r="HSW50" s="18"/>
      <c r="HSX50" s="18"/>
      <c r="HSY50" s="18"/>
      <c r="HSZ50" s="18"/>
      <c r="HTA50" s="18"/>
      <c r="HTB50" s="18"/>
      <c r="HTC50" s="18"/>
      <c r="HTD50" s="18"/>
      <c r="HTE50" s="18"/>
      <c r="HTF50" s="18"/>
      <c r="HTG50" s="18"/>
      <c r="HTH50" s="18"/>
      <c r="HTI50" s="18"/>
      <c r="HTJ50" s="18"/>
      <c r="HTK50" s="18"/>
      <c r="HTL50" s="18"/>
      <c r="HTM50" s="18"/>
      <c r="HTN50" s="18"/>
      <c r="HTO50" s="18"/>
      <c r="HTP50" s="18"/>
      <c r="HTQ50" s="18"/>
      <c r="HTR50" s="18"/>
      <c r="HTS50" s="18"/>
      <c r="HTT50" s="18"/>
      <c r="HTU50" s="18"/>
      <c r="HTV50" s="18"/>
      <c r="HTW50" s="18"/>
      <c r="HTX50" s="18"/>
      <c r="HTY50" s="18"/>
      <c r="HTZ50" s="18"/>
      <c r="HUA50" s="18"/>
      <c r="HUB50" s="18"/>
      <c r="HUC50" s="18"/>
      <c r="HUD50" s="18"/>
      <c r="HUE50" s="18"/>
      <c r="HUF50" s="18"/>
      <c r="HUG50" s="18"/>
      <c r="HUH50" s="18"/>
      <c r="HUI50" s="18"/>
      <c r="HUJ50" s="18"/>
      <c r="HUK50" s="18"/>
      <c r="HUL50" s="18"/>
      <c r="HUM50" s="18"/>
      <c r="HUN50" s="18"/>
      <c r="HUO50" s="18"/>
      <c r="HUP50" s="18"/>
      <c r="HUQ50" s="18"/>
      <c r="HUR50" s="18"/>
      <c r="HUS50" s="18"/>
      <c r="HUT50" s="18"/>
      <c r="HUU50" s="18"/>
      <c r="HUV50" s="18"/>
      <c r="HUW50" s="18"/>
      <c r="HUX50" s="18"/>
      <c r="HUY50" s="18"/>
      <c r="HUZ50" s="18"/>
      <c r="HVA50" s="18"/>
      <c r="HVB50" s="18"/>
      <c r="HVC50" s="18"/>
      <c r="HVD50" s="18"/>
      <c r="HVE50" s="18"/>
      <c r="HVF50" s="18"/>
      <c r="HVG50" s="18"/>
      <c r="HVH50" s="18"/>
      <c r="HVI50" s="18"/>
      <c r="HVJ50" s="18"/>
      <c r="HVK50" s="18"/>
      <c r="HVL50" s="18"/>
      <c r="HVM50" s="18"/>
      <c r="HVN50" s="18"/>
      <c r="HVO50" s="18"/>
      <c r="HVP50" s="18"/>
      <c r="HVQ50" s="18"/>
      <c r="HVR50" s="18"/>
      <c r="HVS50" s="18"/>
      <c r="HVT50" s="18"/>
      <c r="HVU50" s="18"/>
      <c r="HVV50" s="18"/>
      <c r="HVW50" s="18"/>
      <c r="HVX50" s="18"/>
      <c r="HVY50" s="18"/>
      <c r="HVZ50" s="18"/>
      <c r="HWA50" s="18"/>
      <c r="HWB50" s="18"/>
      <c r="HWC50" s="18"/>
      <c r="HWD50" s="18"/>
      <c r="HWE50" s="18"/>
      <c r="HWF50" s="18"/>
      <c r="HWG50" s="18"/>
      <c r="HWH50" s="18"/>
      <c r="HWI50" s="18"/>
      <c r="HWJ50" s="18"/>
      <c r="HWK50" s="18"/>
      <c r="HWL50" s="18"/>
      <c r="HWM50" s="18"/>
      <c r="HWN50" s="18"/>
      <c r="HWO50" s="18"/>
      <c r="HWP50" s="18"/>
      <c r="HWQ50" s="18"/>
      <c r="HWR50" s="18"/>
      <c r="HWS50" s="18"/>
      <c r="HWT50" s="18"/>
      <c r="HWU50" s="18"/>
      <c r="HWV50" s="18"/>
      <c r="HWW50" s="18"/>
      <c r="HWX50" s="18"/>
      <c r="HWY50" s="18"/>
      <c r="HWZ50" s="18"/>
      <c r="HXA50" s="18"/>
      <c r="HXB50" s="18"/>
      <c r="HXC50" s="18"/>
      <c r="HXD50" s="18"/>
      <c r="HXE50" s="18"/>
      <c r="HXF50" s="18"/>
      <c r="HXG50" s="18"/>
      <c r="HXH50" s="18"/>
      <c r="HXI50" s="18"/>
      <c r="HXJ50" s="18"/>
      <c r="HXK50" s="18"/>
      <c r="HXL50" s="18"/>
      <c r="HXM50" s="18"/>
      <c r="HXN50" s="18"/>
      <c r="HXO50" s="18"/>
      <c r="HXP50" s="18"/>
      <c r="HXQ50" s="18"/>
      <c r="HXR50" s="18"/>
      <c r="HXS50" s="18"/>
      <c r="HXT50" s="18"/>
      <c r="HXU50" s="18"/>
      <c r="HXV50" s="18"/>
      <c r="HXW50" s="18"/>
      <c r="HXX50" s="18"/>
      <c r="HXY50" s="18"/>
      <c r="HXZ50" s="18"/>
      <c r="HYA50" s="18"/>
      <c r="HYB50" s="18"/>
      <c r="HYC50" s="18"/>
      <c r="HYD50" s="18"/>
      <c r="HYE50" s="18"/>
      <c r="HYF50" s="18"/>
      <c r="HYG50" s="18"/>
      <c r="HYH50" s="18"/>
      <c r="HYI50" s="18"/>
      <c r="HYJ50" s="18"/>
      <c r="HYK50" s="18"/>
      <c r="HYL50" s="18"/>
      <c r="HYM50" s="18"/>
      <c r="HYN50" s="18"/>
      <c r="HYO50" s="18"/>
      <c r="HYP50" s="18"/>
      <c r="HYQ50" s="18"/>
      <c r="HYR50" s="18"/>
      <c r="HYS50" s="18"/>
      <c r="HYT50" s="18"/>
      <c r="HYU50" s="18"/>
      <c r="HYV50" s="18"/>
      <c r="HYW50" s="18"/>
      <c r="HYX50" s="18"/>
      <c r="HYY50" s="18"/>
      <c r="HYZ50" s="18"/>
      <c r="HZA50" s="18"/>
      <c r="HZB50" s="18"/>
      <c r="HZC50" s="18"/>
      <c r="HZD50" s="18"/>
      <c r="HZE50" s="18"/>
      <c r="HZF50" s="18"/>
      <c r="HZG50" s="18"/>
      <c r="HZH50" s="18"/>
      <c r="HZI50" s="18"/>
      <c r="HZJ50" s="18"/>
      <c r="HZK50" s="18"/>
      <c r="HZL50" s="18"/>
      <c r="HZM50" s="18"/>
      <c r="HZN50" s="18"/>
      <c r="HZO50" s="18"/>
      <c r="HZP50" s="18"/>
      <c r="HZQ50" s="18"/>
      <c r="HZR50" s="18"/>
      <c r="HZS50" s="18"/>
      <c r="HZT50" s="18"/>
      <c r="HZU50" s="18"/>
      <c r="HZV50" s="18"/>
      <c r="HZW50" s="18"/>
      <c r="HZX50" s="18"/>
      <c r="HZY50" s="18"/>
      <c r="HZZ50" s="18"/>
      <c r="IAA50" s="18"/>
      <c r="IAB50" s="18"/>
      <c r="IAC50" s="18"/>
      <c r="IAD50" s="18"/>
      <c r="IAE50" s="18"/>
      <c r="IAF50" s="18"/>
      <c r="IAG50" s="18"/>
      <c r="IAH50" s="18"/>
      <c r="IAI50" s="18"/>
      <c r="IAJ50" s="18"/>
      <c r="IAK50" s="18"/>
      <c r="IAL50" s="18"/>
      <c r="IAM50" s="18"/>
      <c r="IAN50" s="18"/>
      <c r="IAO50" s="18"/>
      <c r="IAP50" s="18"/>
      <c r="IAQ50" s="18"/>
      <c r="IAR50" s="18"/>
      <c r="IAS50" s="18"/>
      <c r="IAT50" s="18"/>
      <c r="IAU50" s="18"/>
      <c r="IAV50" s="18"/>
      <c r="IAW50" s="18"/>
      <c r="IAX50" s="18"/>
      <c r="IAY50" s="18"/>
      <c r="IAZ50" s="18"/>
      <c r="IBA50" s="18"/>
      <c r="IBB50" s="18"/>
      <c r="IBC50" s="18"/>
      <c r="IBD50" s="18"/>
      <c r="IBE50" s="18"/>
      <c r="IBF50" s="18"/>
      <c r="IBG50" s="18"/>
      <c r="IBH50" s="18"/>
      <c r="IBI50" s="18"/>
      <c r="IBJ50" s="18"/>
      <c r="IBK50" s="18"/>
      <c r="IBL50" s="18"/>
      <c r="IBM50" s="18"/>
      <c r="IBN50" s="18"/>
      <c r="IBO50" s="18"/>
      <c r="IBP50" s="18"/>
      <c r="IBQ50" s="18"/>
      <c r="IBR50" s="18"/>
      <c r="IBS50" s="18"/>
      <c r="IBT50" s="18"/>
      <c r="IBU50" s="18"/>
      <c r="IBV50" s="18"/>
      <c r="IBW50" s="18"/>
      <c r="IBX50" s="18"/>
      <c r="IBY50" s="18"/>
      <c r="IBZ50" s="18"/>
      <c r="ICA50" s="18"/>
      <c r="ICB50" s="18"/>
      <c r="ICC50" s="18"/>
      <c r="ICD50" s="18"/>
      <c r="ICE50" s="18"/>
      <c r="ICF50" s="18"/>
      <c r="ICG50" s="18"/>
      <c r="ICH50" s="18"/>
      <c r="ICI50" s="18"/>
      <c r="ICJ50" s="18"/>
      <c r="ICK50" s="18"/>
      <c r="ICL50" s="18"/>
      <c r="ICM50" s="18"/>
      <c r="ICN50" s="18"/>
      <c r="ICO50" s="18"/>
      <c r="ICP50" s="18"/>
      <c r="ICQ50" s="18"/>
      <c r="ICR50" s="18"/>
      <c r="ICS50" s="18"/>
      <c r="ICT50" s="18"/>
      <c r="ICU50" s="18"/>
      <c r="ICV50" s="18"/>
      <c r="ICW50" s="18"/>
      <c r="ICX50" s="18"/>
      <c r="ICY50" s="18"/>
      <c r="ICZ50" s="18"/>
      <c r="IDA50" s="18"/>
      <c r="IDB50" s="18"/>
      <c r="IDC50" s="18"/>
      <c r="IDD50" s="18"/>
      <c r="IDE50" s="18"/>
      <c r="IDF50" s="18"/>
      <c r="IDG50" s="18"/>
      <c r="IDH50" s="18"/>
      <c r="IDI50" s="18"/>
      <c r="IDJ50" s="18"/>
      <c r="IDK50" s="18"/>
      <c r="IDL50" s="18"/>
      <c r="IDM50" s="18"/>
      <c r="IDN50" s="18"/>
      <c r="IDO50" s="18"/>
      <c r="IDP50" s="18"/>
      <c r="IDQ50" s="18"/>
      <c r="IDR50" s="18"/>
      <c r="IDS50" s="18"/>
      <c r="IDT50" s="18"/>
      <c r="IDU50" s="18"/>
      <c r="IDV50" s="18"/>
      <c r="IDW50" s="18"/>
      <c r="IDX50" s="18"/>
      <c r="IDY50" s="18"/>
      <c r="IDZ50" s="18"/>
      <c r="IEA50" s="18"/>
      <c r="IEB50" s="18"/>
      <c r="IEC50" s="18"/>
      <c r="IED50" s="18"/>
      <c r="IEE50" s="18"/>
      <c r="IEF50" s="18"/>
      <c r="IEG50" s="18"/>
      <c r="IEH50" s="18"/>
      <c r="IEI50" s="18"/>
      <c r="IEJ50" s="18"/>
      <c r="IEK50" s="18"/>
      <c r="IEL50" s="18"/>
      <c r="IEM50" s="18"/>
      <c r="IEN50" s="18"/>
      <c r="IEO50" s="18"/>
      <c r="IEP50" s="18"/>
      <c r="IEQ50" s="18"/>
      <c r="IER50" s="18"/>
      <c r="IES50" s="18"/>
      <c r="IET50" s="18"/>
      <c r="IEU50" s="18"/>
      <c r="IEV50" s="18"/>
      <c r="IEW50" s="18"/>
      <c r="IEX50" s="18"/>
      <c r="IEY50" s="18"/>
      <c r="IEZ50" s="18"/>
      <c r="IFA50" s="18"/>
      <c r="IFB50" s="18"/>
      <c r="IFC50" s="18"/>
      <c r="IFD50" s="18"/>
      <c r="IFE50" s="18"/>
      <c r="IFF50" s="18"/>
      <c r="IFG50" s="18"/>
      <c r="IFH50" s="18"/>
      <c r="IFI50" s="18"/>
      <c r="IFJ50" s="18"/>
      <c r="IFK50" s="18"/>
      <c r="IFL50" s="18"/>
      <c r="IFM50" s="18"/>
      <c r="IFN50" s="18"/>
      <c r="IFO50" s="18"/>
      <c r="IFP50" s="18"/>
      <c r="IFQ50" s="18"/>
      <c r="IFR50" s="18"/>
      <c r="IFS50" s="18"/>
      <c r="IFT50" s="18"/>
      <c r="IFU50" s="18"/>
      <c r="IFV50" s="18"/>
      <c r="IFW50" s="18"/>
      <c r="IFX50" s="18"/>
      <c r="IFY50" s="18"/>
      <c r="IFZ50" s="18"/>
      <c r="IGA50" s="18"/>
      <c r="IGB50" s="18"/>
      <c r="IGC50" s="18"/>
      <c r="IGD50" s="18"/>
      <c r="IGE50" s="18"/>
      <c r="IGF50" s="18"/>
      <c r="IGG50" s="18"/>
      <c r="IGH50" s="18"/>
      <c r="IGI50" s="18"/>
      <c r="IGJ50" s="18"/>
      <c r="IGK50" s="18"/>
      <c r="IGL50" s="18"/>
      <c r="IGM50" s="18"/>
      <c r="IGN50" s="18"/>
      <c r="IGO50" s="18"/>
      <c r="IGP50" s="18"/>
      <c r="IGQ50" s="18"/>
      <c r="IGR50" s="18"/>
      <c r="IGS50" s="18"/>
      <c r="IGT50" s="18"/>
      <c r="IGU50" s="18"/>
      <c r="IGV50" s="18"/>
      <c r="IGW50" s="18"/>
      <c r="IGX50" s="18"/>
      <c r="IGY50" s="18"/>
      <c r="IGZ50" s="18"/>
      <c r="IHA50" s="18"/>
      <c r="IHB50" s="18"/>
      <c r="IHC50" s="18"/>
      <c r="IHD50" s="18"/>
      <c r="IHE50" s="18"/>
      <c r="IHF50" s="18"/>
      <c r="IHG50" s="18"/>
      <c r="IHH50" s="18"/>
      <c r="IHI50" s="18"/>
      <c r="IHJ50" s="18"/>
      <c r="IHK50" s="18"/>
      <c r="IHL50" s="18"/>
      <c r="IHM50" s="18"/>
      <c r="IHN50" s="18"/>
      <c r="IHO50" s="18"/>
      <c r="IHP50" s="18"/>
      <c r="IHQ50" s="18"/>
      <c r="IHR50" s="18"/>
      <c r="IHS50" s="18"/>
      <c r="IHT50" s="18"/>
      <c r="IHU50" s="18"/>
      <c r="IHV50" s="18"/>
      <c r="IHW50" s="18"/>
      <c r="IHX50" s="18"/>
      <c r="IHY50" s="18"/>
      <c r="IHZ50" s="18"/>
      <c r="IIA50" s="18"/>
      <c r="IIB50" s="18"/>
      <c r="IIC50" s="18"/>
      <c r="IID50" s="18"/>
      <c r="IIE50" s="18"/>
      <c r="IIF50" s="18"/>
      <c r="IIG50" s="18"/>
      <c r="IIH50" s="18"/>
      <c r="III50" s="18"/>
      <c r="IIJ50" s="18"/>
      <c r="IIK50" s="18"/>
      <c r="IIL50" s="18"/>
      <c r="IIM50" s="18"/>
      <c r="IIN50" s="18"/>
      <c r="IIO50" s="18"/>
      <c r="IIP50" s="18"/>
      <c r="IIQ50" s="18"/>
      <c r="IIR50" s="18"/>
      <c r="IIS50" s="18"/>
      <c r="IIT50" s="18"/>
      <c r="IIU50" s="18"/>
      <c r="IIV50" s="18"/>
      <c r="IIW50" s="18"/>
      <c r="IIX50" s="18"/>
      <c r="IIY50" s="18"/>
      <c r="IIZ50" s="18"/>
      <c r="IJA50" s="18"/>
      <c r="IJB50" s="18"/>
      <c r="IJC50" s="18"/>
      <c r="IJD50" s="18"/>
      <c r="IJE50" s="18"/>
      <c r="IJF50" s="18"/>
      <c r="IJG50" s="18"/>
      <c r="IJH50" s="18"/>
      <c r="IJI50" s="18"/>
      <c r="IJJ50" s="18"/>
      <c r="IJK50" s="18"/>
      <c r="IJL50" s="18"/>
      <c r="IJM50" s="18"/>
      <c r="IJN50" s="18"/>
      <c r="IJO50" s="18"/>
      <c r="IJP50" s="18"/>
      <c r="IJQ50" s="18"/>
      <c r="IJR50" s="18"/>
      <c r="IJS50" s="18"/>
      <c r="IJT50" s="18"/>
      <c r="IJU50" s="18"/>
      <c r="IJV50" s="18"/>
      <c r="IJW50" s="18"/>
      <c r="IJX50" s="18"/>
      <c r="IJY50" s="18"/>
      <c r="IJZ50" s="18"/>
      <c r="IKA50" s="18"/>
      <c r="IKB50" s="18"/>
      <c r="IKC50" s="18"/>
      <c r="IKD50" s="18"/>
      <c r="IKE50" s="18"/>
      <c r="IKF50" s="18"/>
      <c r="IKG50" s="18"/>
      <c r="IKH50" s="18"/>
      <c r="IKI50" s="18"/>
      <c r="IKJ50" s="18"/>
      <c r="IKK50" s="18"/>
      <c r="IKL50" s="18"/>
      <c r="IKM50" s="18"/>
      <c r="IKN50" s="18"/>
      <c r="IKO50" s="18"/>
      <c r="IKP50" s="18"/>
      <c r="IKQ50" s="18"/>
      <c r="IKR50" s="18"/>
      <c r="IKS50" s="18"/>
      <c r="IKT50" s="18"/>
      <c r="IKU50" s="18"/>
      <c r="IKV50" s="18"/>
      <c r="IKW50" s="18"/>
      <c r="IKX50" s="18"/>
      <c r="IKY50" s="18"/>
      <c r="IKZ50" s="18"/>
      <c r="ILA50" s="18"/>
      <c r="ILB50" s="18"/>
      <c r="ILC50" s="18"/>
      <c r="ILD50" s="18"/>
      <c r="ILE50" s="18"/>
      <c r="ILF50" s="18"/>
      <c r="ILG50" s="18"/>
      <c r="ILH50" s="18"/>
      <c r="ILI50" s="18"/>
      <c r="ILJ50" s="18"/>
      <c r="ILK50" s="18"/>
      <c r="ILL50" s="18"/>
      <c r="ILM50" s="18"/>
      <c r="ILN50" s="18"/>
      <c r="ILO50" s="18"/>
      <c r="ILP50" s="18"/>
      <c r="ILQ50" s="18"/>
      <c r="ILR50" s="18"/>
      <c r="ILS50" s="18"/>
      <c r="ILT50" s="18"/>
      <c r="ILU50" s="18"/>
      <c r="ILV50" s="18"/>
      <c r="ILW50" s="18"/>
      <c r="ILX50" s="18"/>
      <c r="ILY50" s="18"/>
      <c r="ILZ50" s="18"/>
      <c r="IMA50" s="18"/>
      <c r="IMB50" s="18"/>
      <c r="IMC50" s="18"/>
      <c r="IMD50" s="18"/>
      <c r="IME50" s="18"/>
      <c r="IMF50" s="18"/>
      <c r="IMG50" s="18"/>
      <c r="IMH50" s="18"/>
      <c r="IMI50" s="18"/>
      <c r="IMJ50" s="18"/>
      <c r="IMK50" s="18"/>
      <c r="IML50" s="18"/>
      <c r="IMM50" s="18"/>
      <c r="IMN50" s="18"/>
      <c r="IMO50" s="18"/>
      <c r="IMP50" s="18"/>
      <c r="IMQ50" s="18"/>
      <c r="IMR50" s="18"/>
      <c r="IMS50" s="18"/>
      <c r="IMT50" s="18"/>
      <c r="IMU50" s="18"/>
      <c r="IMV50" s="18"/>
      <c r="IMW50" s="18"/>
      <c r="IMX50" s="18"/>
      <c r="IMY50" s="18"/>
      <c r="IMZ50" s="18"/>
      <c r="INA50" s="18"/>
      <c r="INB50" s="18"/>
      <c r="INC50" s="18"/>
      <c r="IND50" s="18"/>
      <c r="INE50" s="18"/>
      <c r="INF50" s="18"/>
      <c r="ING50" s="18"/>
      <c r="INH50" s="18"/>
      <c r="INI50" s="18"/>
      <c r="INJ50" s="18"/>
      <c r="INK50" s="18"/>
      <c r="INL50" s="18"/>
      <c r="INM50" s="18"/>
      <c r="INN50" s="18"/>
      <c r="INO50" s="18"/>
      <c r="INP50" s="18"/>
      <c r="INQ50" s="18"/>
      <c r="INR50" s="18"/>
      <c r="INS50" s="18"/>
      <c r="INT50" s="18"/>
      <c r="INU50" s="18"/>
      <c r="INV50" s="18"/>
      <c r="INW50" s="18"/>
      <c r="INX50" s="18"/>
      <c r="INY50" s="18"/>
      <c r="INZ50" s="18"/>
      <c r="IOA50" s="18"/>
      <c r="IOB50" s="18"/>
      <c r="IOC50" s="18"/>
      <c r="IOD50" s="18"/>
      <c r="IOE50" s="18"/>
      <c r="IOF50" s="18"/>
      <c r="IOG50" s="18"/>
      <c r="IOH50" s="18"/>
      <c r="IOI50" s="18"/>
      <c r="IOJ50" s="18"/>
      <c r="IOK50" s="18"/>
      <c r="IOL50" s="18"/>
      <c r="IOM50" s="18"/>
      <c r="ION50" s="18"/>
      <c r="IOO50" s="18"/>
      <c r="IOP50" s="18"/>
      <c r="IOQ50" s="18"/>
      <c r="IOR50" s="18"/>
      <c r="IOS50" s="18"/>
      <c r="IOT50" s="18"/>
      <c r="IOU50" s="18"/>
      <c r="IOV50" s="18"/>
      <c r="IOW50" s="18"/>
      <c r="IOX50" s="18"/>
      <c r="IOY50" s="18"/>
      <c r="IOZ50" s="18"/>
      <c r="IPA50" s="18"/>
      <c r="IPB50" s="18"/>
      <c r="IPC50" s="18"/>
      <c r="IPD50" s="18"/>
      <c r="IPE50" s="18"/>
      <c r="IPF50" s="18"/>
      <c r="IPG50" s="18"/>
      <c r="IPH50" s="18"/>
      <c r="IPI50" s="18"/>
      <c r="IPJ50" s="18"/>
      <c r="IPK50" s="18"/>
      <c r="IPL50" s="18"/>
      <c r="IPM50" s="18"/>
      <c r="IPN50" s="18"/>
      <c r="IPO50" s="18"/>
      <c r="IPP50" s="18"/>
      <c r="IPQ50" s="18"/>
      <c r="IPR50" s="18"/>
      <c r="IPS50" s="18"/>
      <c r="IPT50" s="18"/>
      <c r="IPU50" s="18"/>
      <c r="IPV50" s="18"/>
      <c r="IPW50" s="18"/>
      <c r="IPX50" s="18"/>
      <c r="IPY50" s="18"/>
      <c r="IPZ50" s="18"/>
      <c r="IQA50" s="18"/>
      <c r="IQB50" s="18"/>
      <c r="IQC50" s="18"/>
      <c r="IQD50" s="18"/>
      <c r="IQE50" s="18"/>
      <c r="IQF50" s="18"/>
      <c r="IQG50" s="18"/>
      <c r="IQH50" s="18"/>
      <c r="IQI50" s="18"/>
      <c r="IQJ50" s="18"/>
      <c r="IQK50" s="18"/>
      <c r="IQL50" s="18"/>
      <c r="IQM50" s="18"/>
      <c r="IQN50" s="18"/>
      <c r="IQO50" s="18"/>
      <c r="IQP50" s="18"/>
      <c r="IQQ50" s="18"/>
      <c r="IQR50" s="18"/>
      <c r="IQS50" s="18"/>
      <c r="IQT50" s="18"/>
      <c r="IQU50" s="18"/>
      <c r="IQV50" s="18"/>
      <c r="IQW50" s="18"/>
      <c r="IQX50" s="18"/>
      <c r="IQY50" s="18"/>
      <c r="IQZ50" s="18"/>
      <c r="IRA50" s="18"/>
      <c r="IRB50" s="18"/>
      <c r="IRC50" s="18"/>
      <c r="IRD50" s="18"/>
      <c r="IRE50" s="18"/>
      <c r="IRF50" s="18"/>
      <c r="IRG50" s="18"/>
      <c r="IRH50" s="18"/>
      <c r="IRI50" s="18"/>
      <c r="IRJ50" s="18"/>
      <c r="IRK50" s="18"/>
      <c r="IRL50" s="18"/>
      <c r="IRM50" s="18"/>
      <c r="IRN50" s="18"/>
      <c r="IRO50" s="18"/>
      <c r="IRP50" s="18"/>
      <c r="IRQ50" s="18"/>
      <c r="IRR50" s="18"/>
      <c r="IRS50" s="18"/>
      <c r="IRT50" s="18"/>
      <c r="IRU50" s="18"/>
      <c r="IRV50" s="18"/>
      <c r="IRW50" s="18"/>
      <c r="IRX50" s="18"/>
      <c r="IRY50" s="18"/>
      <c r="IRZ50" s="18"/>
      <c r="ISA50" s="18"/>
      <c r="ISB50" s="18"/>
      <c r="ISC50" s="18"/>
      <c r="ISD50" s="18"/>
      <c r="ISE50" s="18"/>
      <c r="ISF50" s="18"/>
      <c r="ISG50" s="18"/>
      <c r="ISH50" s="18"/>
      <c r="ISI50" s="18"/>
      <c r="ISJ50" s="18"/>
      <c r="ISK50" s="18"/>
      <c r="ISL50" s="18"/>
      <c r="ISM50" s="18"/>
      <c r="ISN50" s="18"/>
      <c r="ISO50" s="18"/>
      <c r="ISP50" s="18"/>
      <c r="ISQ50" s="18"/>
      <c r="ISR50" s="18"/>
      <c r="ISS50" s="18"/>
      <c r="IST50" s="18"/>
      <c r="ISU50" s="18"/>
      <c r="ISV50" s="18"/>
      <c r="ISW50" s="18"/>
      <c r="ISX50" s="18"/>
      <c r="ISY50" s="18"/>
      <c r="ISZ50" s="18"/>
      <c r="ITA50" s="18"/>
      <c r="ITB50" s="18"/>
      <c r="ITC50" s="18"/>
      <c r="ITD50" s="18"/>
      <c r="ITE50" s="18"/>
      <c r="ITF50" s="18"/>
      <c r="ITG50" s="18"/>
      <c r="ITH50" s="18"/>
      <c r="ITI50" s="18"/>
      <c r="ITJ50" s="18"/>
      <c r="ITK50" s="18"/>
      <c r="ITL50" s="18"/>
      <c r="ITM50" s="18"/>
      <c r="ITN50" s="18"/>
      <c r="ITO50" s="18"/>
      <c r="ITP50" s="18"/>
      <c r="ITQ50" s="18"/>
      <c r="ITR50" s="18"/>
      <c r="ITS50" s="18"/>
      <c r="ITT50" s="18"/>
      <c r="ITU50" s="18"/>
      <c r="ITV50" s="18"/>
      <c r="ITW50" s="18"/>
      <c r="ITX50" s="18"/>
      <c r="ITY50" s="18"/>
      <c r="ITZ50" s="18"/>
      <c r="IUA50" s="18"/>
      <c r="IUB50" s="18"/>
      <c r="IUC50" s="18"/>
      <c r="IUD50" s="18"/>
      <c r="IUE50" s="18"/>
      <c r="IUF50" s="18"/>
      <c r="IUG50" s="18"/>
      <c r="IUH50" s="18"/>
      <c r="IUI50" s="18"/>
      <c r="IUJ50" s="18"/>
      <c r="IUK50" s="18"/>
      <c r="IUL50" s="18"/>
      <c r="IUM50" s="18"/>
      <c r="IUN50" s="18"/>
      <c r="IUO50" s="18"/>
      <c r="IUP50" s="18"/>
      <c r="IUQ50" s="18"/>
      <c r="IUR50" s="18"/>
      <c r="IUS50" s="18"/>
      <c r="IUT50" s="18"/>
      <c r="IUU50" s="18"/>
      <c r="IUV50" s="18"/>
      <c r="IUW50" s="18"/>
      <c r="IUX50" s="18"/>
      <c r="IUY50" s="18"/>
      <c r="IUZ50" s="18"/>
      <c r="IVA50" s="18"/>
      <c r="IVB50" s="18"/>
      <c r="IVC50" s="18"/>
      <c r="IVD50" s="18"/>
      <c r="IVE50" s="18"/>
      <c r="IVF50" s="18"/>
      <c r="IVG50" s="18"/>
      <c r="IVH50" s="18"/>
      <c r="IVI50" s="18"/>
      <c r="IVJ50" s="18"/>
      <c r="IVK50" s="18"/>
      <c r="IVL50" s="18"/>
      <c r="IVM50" s="18"/>
      <c r="IVN50" s="18"/>
      <c r="IVO50" s="18"/>
      <c r="IVP50" s="18"/>
      <c r="IVQ50" s="18"/>
      <c r="IVR50" s="18"/>
      <c r="IVS50" s="18"/>
      <c r="IVT50" s="18"/>
      <c r="IVU50" s="18"/>
      <c r="IVV50" s="18"/>
      <c r="IVW50" s="18"/>
      <c r="IVX50" s="18"/>
      <c r="IVY50" s="18"/>
      <c r="IVZ50" s="18"/>
      <c r="IWA50" s="18"/>
      <c r="IWB50" s="18"/>
      <c r="IWC50" s="18"/>
      <c r="IWD50" s="18"/>
      <c r="IWE50" s="18"/>
      <c r="IWF50" s="18"/>
      <c r="IWG50" s="18"/>
      <c r="IWH50" s="18"/>
      <c r="IWI50" s="18"/>
      <c r="IWJ50" s="18"/>
      <c r="IWK50" s="18"/>
      <c r="IWL50" s="18"/>
      <c r="IWM50" s="18"/>
      <c r="IWN50" s="18"/>
      <c r="IWO50" s="18"/>
      <c r="IWP50" s="18"/>
      <c r="IWQ50" s="18"/>
      <c r="IWR50" s="18"/>
      <c r="IWS50" s="18"/>
      <c r="IWT50" s="18"/>
      <c r="IWU50" s="18"/>
      <c r="IWV50" s="18"/>
      <c r="IWW50" s="18"/>
      <c r="IWX50" s="18"/>
      <c r="IWY50" s="18"/>
      <c r="IWZ50" s="18"/>
      <c r="IXA50" s="18"/>
      <c r="IXB50" s="18"/>
      <c r="IXC50" s="18"/>
      <c r="IXD50" s="18"/>
      <c r="IXE50" s="18"/>
      <c r="IXF50" s="18"/>
      <c r="IXG50" s="18"/>
      <c r="IXH50" s="18"/>
      <c r="IXI50" s="18"/>
      <c r="IXJ50" s="18"/>
      <c r="IXK50" s="18"/>
      <c r="IXL50" s="18"/>
      <c r="IXM50" s="18"/>
      <c r="IXN50" s="18"/>
      <c r="IXO50" s="18"/>
      <c r="IXP50" s="18"/>
      <c r="IXQ50" s="18"/>
      <c r="IXR50" s="18"/>
      <c r="IXS50" s="18"/>
      <c r="IXT50" s="18"/>
      <c r="IXU50" s="18"/>
      <c r="IXV50" s="18"/>
      <c r="IXW50" s="18"/>
      <c r="IXX50" s="18"/>
      <c r="IXY50" s="18"/>
      <c r="IXZ50" s="18"/>
      <c r="IYA50" s="18"/>
      <c r="IYB50" s="18"/>
      <c r="IYC50" s="18"/>
      <c r="IYD50" s="18"/>
      <c r="IYE50" s="18"/>
      <c r="IYF50" s="18"/>
      <c r="IYG50" s="18"/>
      <c r="IYH50" s="18"/>
      <c r="IYI50" s="18"/>
      <c r="IYJ50" s="18"/>
      <c r="IYK50" s="18"/>
      <c r="IYL50" s="18"/>
      <c r="IYM50" s="18"/>
      <c r="IYN50" s="18"/>
      <c r="IYO50" s="18"/>
      <c r="IYP50" s="18"/>
      <c r="IYQ50" s="18"/>
      <c r="IYR50" s="18"/>
      <c r="IYS50" s="18"/>
      <c r="IYT50" s="18"/>
      <c r="IYU50" s="18"/>
      <c r="IYV50" s="18"/>
      <c r="IYW50" s="18"/>
      <c r="IYX50" s="18"/>
      <c r="IYY50" s="18"/>
      <c r="IYZ50" s="18"/>
      <c r="IZA50" s="18"/>
      <c r="IZB50" s="18"/>
      <c r="IZC50" s="18"/>
      <c r="IZD50" s="18"/>
      <c r="IZE50" s="18"/>
      <c r="IZF50" s="18"/>
      <c r="IZG50" s="18"/>
      <c r="IZH50" s="18"/>
      <c r="IZI50" s="18"/>
      <c r="IZJ50" s="18"/>
      <c r="IZK50" s="18"/>
      <c r="IZL50" s="18"/>
      <c r="IZM50" s="18"/>
      <c r="IZN50" s="18"/>
      <c r="IZO50" s="18"/>
      <c r="IZP50" s="18"/>
      <c r="IZQ50" s="18"/>
      <c r="IZR50" s="18"/>
      <c r="IZS50" s="18"/>
      <c r="IZT50" s="18"/>
      <c r="IZU50" s="18"/>
      <c r="IZV50" s="18"/>
      <c r="IZW50" s="18"/>
      <c r="IZX50" s="18"/>
      <c r="IZY50" s="18"/>
      <c r="IZZ50" s="18"/>
      <c r="JAA50" s="18"/>
      <c r="JAB50" s="18"/>
      <c r="JAC50" s="18"/>
      <c r="JAD50" s="18"/>
      <c r="JAE50" s="18"/>
      <c r="JAF50" s="18"/>
      <c r="JAG50" s="18"/>
      <c r="JAH50" s="18"/>
      <c r="JAI50" s="18"/>
      <c r="JAJ50" s="18"/>
      <c r="JAK50" s="18"/>
      <c r="JAL50" s="18"/>
      <c r="JAM50" s="18"/>
      <c r="JAN50" s="18"/>
      <c r="JAO50" s="18"/>
      <c r="JAP50" s="18"/>
      <c r="JAQ50" s="18"/>
      <c r="JAR50" s="18"/>
      <c r="JAS50" s="18"/>
      <c r="JAT50" s="18"/>
      <c r="JAU50" s="18"/>
      <c r="JAV50" s="18"/>
      <c r="JAW50" s="18"/>
      <c r="JAX50" s="18"/>
      <c r="JAY50" s="18"/>
      <c r="JAZ50" s="18"/>
      <c r="JBA50" s="18"/>
      <c r="JBB50" s="18"/>
      <c r="JBC50" s="18"/>
      <c r="JBD50" s="18"/>
      <c r="JBE50" s="18"/>
      <c r="JBF50" s="18"/>
      <c r="JBG50" s="18"/>
      <c r="JBH50" s="18"/>
      <c r="JBI50" s="18"/>
      <c r="JBJ50" s="18"/>
      <c r="JBK50" s="18"/>
      <c r="JBL50" s="18"/>
      <c r="JBM50" s="18"/>
      <c r="JBN50" s="18"/>
      <c r="JBO50" s="18"/>
      <c r="JBP50" s="18"/>
      <c r="JBQ50" s="18"/>
      <c r="JBR50" s="18"/>
      <c r="JBS50" s="18"/>
      <c r="JBT50" s="18"/>
      <c r="JBU50" s="18"/>
      <c r="JBV50" s="18"/>
      <c r="JBW50" s="18"/>
      <c r="JBX50" s="18"/>
      <c r="JBY50" s="18"/>
      <c r="JBZ50" s="18"/>
      <c r="JCA50" s="18"/>
      <c r="JCB50" s="18"/>
      <c r="JCC50" s="18"/>
      <c r="JCD50" s="18"/>
      <c r="JCE50" s="18"/>
      <c r="JCF50" s="18"/>
      <c r="JCG50" s="18"/>
      <c r="JCH50" s="18"/>
      <c r="JCI50" s="18"/>
      <c r="JCJ50" s="18"/>
      <c r="JCK50" s="18"/>
      <c r="JCL50" s="18"/>
      <c r="JCM50" s="18"/>
      <c r="JCN50" s="18"/>
      <c r="JCO50" s="18"/>
      <c r="JCP50" s="18"/>
      <c r="JCQ50" s="18"/>
      <c r="JCR50" s="18"/>
      <c r="JCS50" s="18"/>
      <c r="JCT50" s="18"/>
      <c r="JCU50" s="18"/>
      <c r="JCV50" s="18"/>
      <c r="JCW50" s="18"/>
      <c r="JCX50" s="18"/>
      <c r="JCY50" s="18"/>
      <c r="JCZ50" s="18"/>
      <c r="JDA50" s="18"/>
      <c r="JDB50" s="18"/>
      <c r="JDC50" s="18"/>
      <c r="JDD50" s="18"/>
      <c r="JDE50" s="18"/>
      <c r="JDF50" s="18"/>
      <c r="JDG50" s="18"/>
      <c r="JDH50" s="18"/>
      <c r="JDI50" s="18"/>
      <c r="JDJ50" s="18"/>
      <c r="JDK50" s="18"/>
      <c r="JDL50" s="18"/>
      <c r="JDM50" s="18"/>
      <c r="JDN50" s="18"/>
      <c r="JDO50" s="18"/>
      <c r="JDP50" s="18"/>
      <c r="JDQ50" s="18"/>
      <c r="JDR50" s="18"/>
      <c r="JDS50" s="18"/>
      <c r="JDT50" s="18"/>
      <c r="JDU50" s="18"/>
      <c r="JDV50" s="18"/>
      <c r="JDW50" s="18"/>
      <c r="JDX50" s="18"/>
      <c r="JDY50" s="18"/>
      <c r="JDZ50" s="18"/>
      <c r="JEA50" s="18"/>
      <c r="JEB50" s="18"/>
      <c r="JEC50" s="18"/>
      <c r="JED50" s="18"/>
      <c r="JEE50" s="18"/>
      <c r="JEF50" s="18"/>
      <c r="JEG50" s="18"/>
      <c r="JEH50" s="18"/>
      <c r="JEI50" s="18"/>
      <c r="JEJ50" s="18"/>
      <c r="JEK50" s="18"/>
      <c r="JEL50" s="18"/>
      <c r="JEM50" s="18"/>
      <c r="JEN50" s="18"/>
      <c r="JEO50" s="18"/>
      <c r="JEP50" s="18"/>
      <c r="JEQ50" s="18"/>
      <c r="JER50" s="18"/>
      <c r="JES50" s="18"/>
      <c r="JET50" s="18"/>
      <c r="JEU50" s="18"/>
      <c r="JEV50" s="18"/>
      <c r="JEW50" s="18"/>
      <c r="JEX50" s="18"/>
      <c r="JEY50" s="18"/>
      <c r="JEZ50" s="18"/>
      <c r="JFA50" s="18"/>
      <c r="JFB50" s="18"/>
      <c r="JFC50" s="18"/>
      <c r="JFD50" s="18"/>
      <c r="JFE50" s="18"/>
      <c r="JFF50" s="18"/>
      <c r="JFG50" s="18"/>
      <c r="JFH50" s="18"/>
      <c r="JFI50" s="18"/>
      <c r="JFJ50" s="18"/>
      <c r="JFK50" s="18"/>
      <c r="JFL50" s="18"/>
      <c r="JFM50" s="18"/>
      <c r="JFN50" s="18"/>
      <c r="JFO50" s="18"/>
      <c r="JFP50" s="18"/>
      <c r="JFQ50" s="18"/>
      <c r="JFR50" s="18"/>
      <c r="JFS50" s="18"/>
      <c r="JFT50" s="18"/>
      <c r="JFU50" s="18"/>
      <c r="JFV50" s="18"/>
      <c r="JFW50" s="18"/>
      <c r="JFX50" s="18"/>
      <c r="JFY50" s="18"/>
      <c r="JFZ50" s="18"/>
      <c r="JGA50" s="18"/>
      <c r="JGB50" s="18"/>
      <c r="JGC50" s="18"/>
      <c r="JGD50" s="18"/>
      <c r="JGE50" s="18"/>
      <c r="JGF50" s="18"/>
      <c r="JGG50" s="18"/>
      <c r="JGH50" s="18"/>
      <c r="JGI50" s="18"/>
      <c r="JGJ50" s="18"/>
      <c r="JGK50" s="18"/>
      <c r="JGL50" s="18"/>
      <c r="JGM50" s="18"/>
      <c r="JGN50" s="18"/>
      <c r="JGO50" s="18"/>
      <c r="JGP50" s="18"/>
      <c r="JGQ50" s="18"/>
      <c r="JGR50" s="18"/>
      <c r="JGS50" s="18"/>
      <c r="JGT50" s="18"/>
      <c r="JGU50" s="18"/>
      <c r="JGV50" s="18"/>
      <c r="JGW50" s="18"/>
      <c r="JGX50" s="18"/>
      <c r="JGY50" s="18"/>
      <c r="JGZ50" s="18"/>
      <c r="JHA50" s="18"/>
      <c r="JHB50" s="18"/>
      <c r="JHC50" s="18"/>
      <c r="JHD50" s="18"/>
      <c r="JHE50" s="18"/>
      <c r="JHF50" s="18"/>
      <c r="JHG50" s="18"/>
      <c r="JHH50" s="18"/>
      <c r="JHI50" s="18"/>
      <c r="JHJ50" s="18"/>
      <c r="JHK50" s="18"/>
      <c r="JHL50" s="18"/>
      <c r="JHM50" s="18"/>
      <c r="JHN50" s="18"/>
      <c r="JHO50" s="18"/>
      <c r="JHP50" s="18"/>
      <c r="JHQ50" s="18"/>
      <c r="JHR50" s="18"/>
      <c r="JHS50" s="18"/>
      <c r="JHT50" s="18"/>
      <c r="JHU50" s="18"/>
      <c r="JHV50" s="18"/>
      <c r="JHW50" s="18"/>
      <c r="JHX50" s="18"/>
      <c r="JHY50" s="18"/>
      <c r="JHZ50" s="18"/>
      <c r="JIA50" s="18"/>
      <c r="JIB50" s="18"/>
      <c r="JIC50" s="18"/>
      <c r="JID50" s="18"/>
      <c r="JIE50" s="18"/>
      <c r="JIF50" s="18"/>
      <c r="JIG50" s="18"/>
      <c r="JIH50" s="18"/>
      <c r="JII50" s="18"/>
      <c r="JIJ50" s="18"/>
      <c r="JIK50" s="18"/>
      <c r="JIL50" s="18"/>
      <c r="JIM50" s="18"/>
      <c r="JIN50" s="18"/>
      <c r="JIO50" s="18"/>
      <c r="JIP50" s="18"/>
      <c r="JIQ50" s="18"/>
      <c r="JIR50" s="18"/>
      <c r="JIS50" s="18"/>
      <c r="JIT50" s="18"/>
      <c r="JIU50" s="18"/>
      <c r="JIV50" s="18"/>
      <c r="JIW50" s="18"/>
      <c r="JIX50" s="18"/>
      <c r="JIY50" s="18"/>
      <c r="JIZ50" s="18"/>
      <c r="JJA50" s="18"/>
      <c r="JJB50" s="18"/>
      <c r="JJC50" s="18"/>
      <c r="JJD50" s="18"/>
      <c r="JJE50" s="18"/>
      <c r="JJF50" s="18"/>
      <c r="JJG50" s="18"/>
      <c r="JJH50" s="18"/>
      <c r="JJI50" s="18"/>
      <c r="JJJ50" s="18"/>
      <c r="JJK50" s="18"/>
      <c r="JJL50" s="18"/>
      <c r="JJM50" s="18"/>
      <c r="JJN50" s="18"/>
      <c r="JJO50" s="18"/>
      <c r="JJP50" s="18"/>
      <c r="JJQ50" s="18"/>
      <c r="JJR50" s="18"/>
      <c r="JJS50" s="18"/>
      <c r="JJT50" s="18"/>
      <c r="JJU50" s="18"/>
      <c r="JJV50" s="18"/>
      <c r="JJW50" s="18"/>
      <c r="JJX50" s="18"/>
      <c r="JJY50" s="18"/>
      <c r="JJZ50" s="18"/>
      <c r="JKA50" s="18"/>
      <c r="JKB50" s="18"/>
      <c r="JKC50" s="18"/>
      <c r="JKD50" s="18"/>
      <c r="JKE50" s="18"/>
      <c r="JKF50" s="18"/>
      <c r="JKG50" s="18"/>
      <c r="JKH50" s="18"/>
      <c r="JKI50" s="18"/>
      <c r="JKJ50" s="18"/>
      <c r="JKK50" s="18"/>
      <c r="JKL50" s="18"/>
      <c r="JKM50" s="18"/>
      <c r="JKN50" s="18"/>
      <c r="JKO50" s="18"/>
      <c r="JKP50" s="18"/>
      <c r="JKQ50" s="18"/>
      <c r="JKR50" s="18"/>
      <c r="JKS50" s="18"/>
      <c r="JKT50" s="18"/>
      <c r="JKU50" s="18"/>
      <c r="JKV50" s="18"/>
      <c r="JKW50" s="18"/>
      <c r="JKX50" s="18"/>
      <c r="JKY50" s="18"/>
      <c r="JKZ50" s="18"/>
      <c r="JLA50" s="18"/>
      <c r="JLB50" s="18"/>
      <c r="JLC50" s="18"/>
      <c r="JLD50" s="18"/>
      <c r="JLE50" s="18"/>
      <c r="JLF50" s="18"/>
      <c r="JLG50" s="18"/>
      <c r="JLH50" s="18"/>
      <c r="JLI50" s="18"/>
      <c r="JLJ50" s="18"/>
      <c r="JLK50" s="18"/>
      <c r="JLL50" s="18"/>
      <c r="JLM50" s="18"/>
      <c r="JLN50" s="18"/>
      <c r="JLO50" s="18"/>
      <c r="JLP50" s="18"/>
      <c r="JLQ50" s="18"/>
      <c r="JLR50" s="18"/>
      <c r="JLS50" s="18"/>
      <c r="JLT50" s="18"/>
      <c r="JLU50" s="18"/>
      <c r="JLV50" s="18"/>
      <c r="JLW50" s="18"/>
      <c r="JLX50" s="18"/>
      <c r="JLY50" s="18"/>
      <c r="JLZ50" s="18"/>
      <c r="JMA50" s="18"/>
      <c r="JMB50" s="18"/>
      <c r="JMC50" s="18"/>
      <c r="JMD50" s="18"/>
      <c r="JME50" s="18"/>
      <c r="JMF50" s="18"/>
      <c r="JMG50" s="18"/>
      <c r="JMH50" s="18"/>
      <c r="JMI50" s="18"/>
      <c r="JMJ50" s="18"/>
      <c r="JMK50" s="18"/>
      <c r="JML50" s="18"/>
      <c r="JMM50" s="18"/>
      <c r="JMN50" s="18"/>
      <c r="JMO50" s="18"/>
      <c r="JMP50" s="18"/>
      <c r="JMQ50" s="18"/>
      <c r="JMR50" s="18"/>
      <c r="JMS50" s="18"/>
      <c r="JMT50" s="18"/>
      <c r="JMU50" s="18"/>
      <c r="JMV50" s="18"/>
      <c r="JMW50" s="18"/>
      <c r="JMX50" s="18"/>
      <c r="JMY50" s="18"/>
      <c r="JMZ50" s="18"/>
      <c r="JNA50" s="18"/>
      <c r="JNB50" s="18"/>
      <c r="JNC50" s="18"/>
      <c r="JND50" s="18"/>
      <c r="JNE50" s="18"/>
      <c r="JNF50" s="18"/>
      <c r="JNG50" s="18"/>
      <c r="JNH50" s="18"/>
      <c r="JNI50" s="18"/>
      <c r="JNJ50" s="18"/>
      <c r="JNK50" s="18"/>
      <c r="JNL50" s="18"/>
      <c r="JNM50" s="18"/>
      <c r="JNN50" s="18"/>
      <c r="JNO50" s="18"/>
      <c r="JNP50" s="18"/>
      <c r="JNQ50" s="18"/>
      <c r="JNR50" s="18"/>
      <c r="JNS50" s="18"/>
      <c r="JNT50" s="18"/>
      <c r="JNU50" s="18"/>
      <c r="JNV50" s="18"/>
      <c r="JNW50" s="18"/>
      <c r="JNX50" s="18"/>
      <c r="JNY50" s="18"/>
      <c r="JNZ50" s="18"/>
      <c r="JOA50" s="18"/>
      <c r="JOB50" s="18"/>
      <c r="JOC50" s="18"/>
      <c r="JOD50" s="18"/>
      <c r="JOE50" s="18"/>
      <c r="JOF50" s="18"/>
      <c r="JOG50" s="18"/>
      <c r="JOH50" s="18"/>
      <c r="JOI50" s="18"/>
      <c r="JOJ50" s="18"/>
      <c r="JOK50" s="18"/>
      <c r="JOL50" s="18"/>
      <c r="JOM50" s="18"/>
      <c r="JON50" s="18"/>
      <c r="JOO50" s="18"/>
      <c r="JOP50" s="18"/>
      <c r="JOQ50" s="18"/>
      <c r="JOR50" s="18"/>
      <c r="JOS50" s="18"/>
      <c r="JOT50" s="18"/>
      <c r="JOU50" s="18"/>
      <c r="JOV50" s="18"/>
      <c r="JOW50" s="18"/>
      <c r="JOX50" s="18"/>
      <c r="JOY50" s="18"/>
      <c r="JOZ50" s="18"/>
      <c r="JPA50" s="18"/>
      <c r="JPB50" s="18"/>
      <c r="JPC50" s="18"/>
      <c r="JPD50" s="18"/>
      <c r="JPE50" s="18"/>
      <c r="JPF50" s="18"/>
      <c r="JPG50" s="18"/>
      <c r="JPH50" s="18"/>
      <c r="JPI50" s="18"/>
      <c r="JPJ50" s="18"/>
      <c r="JPK50" s="18"/>
      <c r="JPL50" s="18"/>
      <c r="JPM50" s="18"/>
      <c r="JPN50" s="18"/>
      <c r="JPO50" s="18"/>
      <c r="JPP50" s="18"/>
      <c r="JPQ50" s="18"/>
      <c r="JPR50" s="18"/>
      <c r="JPS50" s="18"/>
      <c r="JPT50" s="18"/>
      <c r="JPU50" s="18"/>
      <c r="JPV50" s="18"/>
      <c r="JPW50" s="18"/>
      <c r="JPX50" s="18"/>
      <c r="JPY50" s="18"/>
      <c r="JPZ50" s="18"/>
      <c r="JQA50" s="18"/>
      <c r="JQB50" s="18"/>
      <c r="JQC50" s="18"/>
      <c r="JQD50" s="18"/>
      <c r="JQE50" s="18"/>
      <c r="JQF50" s="18"/>
      <c r="JQG50" s="18"/>
      <c r="JQH50" s="18"/>
      <c r="JQI50" s="18"/>
      <c r="JQJ50" s="18"/>
      <c r="JQK50" s="18"/>
      <c r="JQL50" s="18"/>
      <c r="JQM50" s="18"/>
      <c r="JQN50" s="18"/>
      <c r="JQO50" s="18"/>
      <c r="JQP50" s="18"/>
      <c r="JQQ50" s="18"/>
      <c r="JQR50" s="18"/>
      <c r="JQS50" s="18"/>
      <c r="JQT50" s="18"/>
      <c r="JQU50" s="18"/>
      <c r="JQV50" s="18"/>
      <c r="JQW50" s="18"/>
      <c r="JQX50" s="18"/>
      <c r="JQY50" s="18"/>
      <c r="JQZ50" s="18"/>
      <c r="JRA50" s="18"/>
      <c r="JRB50" s="18"/>
      <c r="JRC50" s="18"/>
      <c r="JRD50" s="18"/>
      <c r="JRE50" s="18"/>
      <c r="JRF50" s="18"/>
      <c r="JRG50" s="18"/>
      <c r="JRH50" s="18"/>
      <c r="JRI50" s="18"/>
      <c r="JRJ50" s="18"/>
      <c r="JRK50" s="18"/>
      <c r="JRL50" s="18"/>
      <c r="JRM50" s="18"/>
      <c r="JRN50" s="18"/>
      <c r="JRO50" s="18"/>
      <c r="JRP50" s="18"/>
      <c r="JRQ50" s="18"/>
      <c r="JRR50" s="18"/>
      <c r="JRS50" s="18"/>
      <c r="JRT50" s="18"/>
      <c r="JRU50" s="18"/>
      <c r="JRV50" s="18"/>
      <c r="JRW50" s="18"/>
      <c r="JRX50" s="18"/>
      <c r="JRY50" s="18"/>
      <c r="JRZ50" s="18"/>
      <c r="JSA50" s="18"/>
      <c r="JSB50" s="18"/>
      <c r="JSC50" s="18"/>
      <c r="JSD50" s="18"/>
      <c r="JSE50" s="18"/>
      <c r="JSF50" s="18"/>
      <c r="JSG50" s="18"/>
      <c r="JSH50" s="18"/>
      <c r="JSI50" s="18"/>
      <c r="JSJ50" s="18"/>
      <c r="JSK50" s="18"/>
      <c r="JSL50" s="18"/>
      <c r="JSM50" s="18"/>
      <c r="JSN50" s="18"/>
      <c r="JSO50" s="18"/>
      <c r="JSP50" s="18"/>
      <c r="JSQ50" s="18"/>
      <c r="JSR50" s="18"/>
      <c r="JSS50" s="18"/>
      <c r="JST50" s="18"/>
      <c r="JSU50" s="18"/>
      <c r="JSV50" s="18"/>
      <c r="JSW50" s="18"/>
      <c r="JSX50" s="18"/>
      <c r="JSY50" s="18"/>
      <c r="JSZ50" s="18"/>
      <c r="JTA50" s="18"/>
      <c r="JTB50" s="18"/>
      <c r="JTC50" s="18"/>
      <c r="JTD50" s="18"/>
      <c r="JTE50" s="18"/>
      <c r="JTF50" s="18"/>
      <c r="JTG50" s="18"/>
      <c r="JTH50" s="18"/>
      <c r="JTI50" s="18"/>
      <c r="JTJ50" s="18"/>
      <c r="JTK50" s="18"/>
      <c r="JTL50" s="18"/>
      <c r="JTM50" s="18"/>
      <c r="JTN50" s="18"/>
      <c r="JTO50" s="18"/>
      <c r="JTP50" s="18"/>
      <c r="JTQ50" s="18"/>
      <c r="JTR50" s="18"/>
      <c r="JTS50" s="18"/>
      <c r="JTT50" s="18"/>
      <c r="JTU50" s="18"/>
      <c r="JTV50" s="18"/>
      <c r="JTW50" s="18"/>
      <c r="JTX50" s="18"/>
      <c r="JTY50" s="18"/>
      <c r="JTZ50" s="18"/>
      <c r="JUA50" s="18"/>
      <c r="JUB50" s="18"/>
      <c r="JUC50" s="18"/>
      <c r="JUD50" s="18"/>
      <c r="JUE50" s="18"/>
      <c r="JUF50" s="18"/>
      <c r="JUG50" s="18"/>
      <c r="JUH50" s="18"/>
      <c r="JUI50" s="18"/>
      <c r="JUJ50" s="18"/>
      <c r="JUK50" s="18"/>
      <c r="JUL50" s="18"/>
      <c r="JUM50" s="18"/>
      <c r="JUN50" s="18"/>
      <c r="JUO50" s="18"/>
      <c r="JUP50" s="18"/>
      <c r="JUQ50" s="18"/>
      <c r="JUR50" s="18"/>
      <c r="JUS50" s="18"/>
      <c r="JUT50" s="18"/>
      <c r="JUU50" s="18"/>
      <c r="JUV50" s="18"/>
      <c r="JUW50" s="18"/>
      <c r="JUX50" s="18"/>
      <c r="JUY50" s="18"/>
      <c r="JUZ50" s="18"/>
      <c r="JVA50" s="18"/>
      <c r="JVB50" s="18"/>
      <c r="JVC50" s="18"/>
      <c r="JVD50" s="18"/>
      <c r="JVE50" s="18"/>
      <c r="JVF50" s="18"/>
      <c r="JVG50" s="18"/>
      <c r="JVH50" s="18"/>
      <c r="JVI50" s="18"/>
      <c r="JVJ50" s="18"/>
      <c r="JVK50" s="18"/>
      <c r="JVL50" s="18"/>
      <c r="JVM50" s="18"/>
      <c r="JVN50" s="18"/>
      <c r="JVO50" s="18"/>
      <c r="JVP50" s="18"/>
      <c r="JVQ50" s="18"/>
      <c r="JVR50" s="18"/>
      <c r="JVS50" s="18"/>
      <c r="JVT50" s="18"/>
      <c r="JVU50" s="18"/>
      <c r="JVV50" s="18"/>
      <c r="JVW50" s="18"/>
      <c r="JVX50" s="18"/>
      <c r="JVY50" s="18"/>
      <c r="JVZ50" s="18"/>
      <c r="JWA50" s="18"/>
      <c r="JWB50" s="18"/>
      <c r="JWC50" s="18"/>
      <c r="JWD50" s="18"/>
      <c r="JWE50" s="18"/>
      <c r="JWF50" s="18"/>
      <c r="JWG50" s="18"/>
      <c r="JWH50" s="18"/>
      <c r="JWI50" s="18"/>
      <c r="JWJ50" s="18"/>
      <c r="JWK50" s="18"/>
      <c r="JWL50" s="18"/>
      <c r="JWM50" s="18"/>
      <c r="JWN50" s="18"/>
      <c r="JWO50" s="18"/>
      <c r="JWP50" s="18"/>
      <c r="JWQ50" s="18"/>
      <c r="JWR50" s="18"/>
      <c r="JWS50" s="18"/>
      <c r="JWT50" s="18"/>
      <c r="JWU50" s="18"/>
      <c r="JWV50" s="18"/>
      <c r="JWW50" s="18"/>
      <c r="JWX50" s="18"/>
      <c r="JWY50" s="18"/>
      <c r="JWZ50" s="18"/>
      <c r="JXA50" s="18"/>
      <c r="JXB50" s="18"/>
      <c r="JXC50" s="18"/>
      <c r="JXD50" s="18"/>
      <c r="JXE50" s="18"/>
      <c r="JXF50" s="18"/>
      <c r="JXG50" s="18"/>
      <c r="JXH50" s="18"/>
      <c r="JXI50" s="18"/>
      <c r="JXJ50" s="18"/>
      <c r="JXK50" s="18"/>
      <c r="JXL50" s="18"/>
      <c r="JXM50" s="18"/>
      <c r="JXN50" s="18"/>
      <c r="JXO50" s="18"/>
      <c r="JXP50" s="18"/>
      <c r="JXQ50" s="18"/>
      <c r="JXR50" s="18"/>
      <c r="JXS50" s="18"/>
      <c r="JXT50" s="18"/>
      <c r="JXU50" s="18"/>
      <c r="JXV50" s="18"/>
      <c r="JXW50" s="18"/>
      <c r="JXX50" s="18"/>
      <c r="JXY50" s="18"/>
      <c r="JXZ50" s="18"/>
      <c r="JYA50" s="18"/>
      <c r="JYB50" s="18"/>
      <c r="JYC50" s="18"/>
      <c r="JYD50" s="18"/>
      <c r="JYE50" s="18"/>
      <c r="JYF50" s="18"/>
      <c r="JYG50" s="18"/>
      <c r="JYH50" s="18"/>
      <c r="JYI50" s="18"/>
      <c r="JYJ50" s="18"/>
      <c r="JYK50" s="18"/>
      <c r="JYL50" s="18"/>
      <c r="JYM50" s="18"/>
      <c r="JYN50" s="18"/>
      <c r="JYO50" s="18"/>
      <c r="JYP50" s="18"/>
      <c r="JYQ50" s="18"/>
      <c r="JYR50" s="18"/>
      <c r="JYS50" s="18"/>
      <c r="JYT50" s="18"/>
      <c r="JYU50" s="18"/>
      <c r="JYV50" s="18"/>
      <c r="JYW50" s="18"/>
      <c r="JYX50" s="18"/>
      <c r="JYY50" s="18"/>
      <c r="JYZ50" s="18"/>
      <c r="JZA50" s="18"/>
      <c r="JZB50" s="18"/>
      <c r="JZC50" s="18"/>
      <c r="JZD50" s="18"/>
      <c r="JZE50" s="18"/>
      <c r="JZF50" s="18"/>
      <c r="JZG50" s="18"/>
      <c r="JZH50" s="18"/>
      <c r="JZI50" s="18"/>
      <c r="JZJ50" s="18"/>
      <c r="JZK50" s="18"/>
      <c r="JZL50" s="18"/>
      <c r="JZM50" s="18"/>
      <c r="JZN50" s="18"/>
      <c r="JZO50" s="18"/>
      <c r="JZP50" s="18"/>
      <c r="JZQ50" s="18"/>
      <c r="JZR50" s="18"/>
      <c r="JZS50" s="18"/>
      <c r="JZT50" s="18"/>
      <c r="JZU50" s="18"/>
      <c r="JZV50" s="18"/>
      <c r="JZW50" s="18"/>
      <c r="JZX50" s="18"/>
      <c r="JZY50" s="18"/>
      <c r="JZZ50" s="18"/>
      <c r="KAA50" s="18"/>
      <c r="KAB50" s="18"/>
      <c r="KAC50" s="18"/>
      <c r="KAD50" s="18"/>
      <c r="KAE50" s="18"/>
      <c r="KAF50" s="18"/>
      <c r="KAG50" s="18"/>
      <c r="KAH50" s="18"/>
      <c r="KAI50" s="18"/>
      <c r="KAJ50" s="18"/>
      <c r="KAK50" s="18"/>
      <c r="KAL50" s="18"/>
      <c r="KAM50" s="18"/>
      <c r="KAN50" s="18"/>
      <c r="KAO50" s="18"/>
      <c r="KAP50" s="18"/>
      <c r="KAQ50" s="18"/>
      <c r="KAR50" s="18"/>
      <c r="KAS50" s="18"/>
      <c r="KAT50" s="18"/>
      <c r="KAU50" s="18"/>
      <c r="KAV50" s="18"/>
      <c r="KAW50" s="18"/>
      <c r="KAX50" s="18"/>
      <c r="KAY50" s="18"/>
      <c r="KAZ50" s="18"/>
      <c r="KBA50" s="18"/>
      <c r="KBB50" s="18"/>
      <c r="KBC50" s="18"/>
      <c r="KBD50" s="18"/>
      <c r="KBE50" s="18"/>
      <c r="KBF50" s="18"/>
      <c r="KBG50" s="18"/>
      <c r="KBH50" s="18"/>
      <c r="KBI50" s="18"/>
      <c r="KBJ50" s="18"/>
      <c r="KBK50" s="18"/>
      <c r="KBL50" s="18"/>
      <c r="KBM50" s="18"/>
      <c r="KBN50" s="18"/>
      <c r="KBO50" s="18"/>
      <c r="KBP50" s="18"/>
      <c r="KBQ50" s="18"/>
      <c r="KBR50" s="18"/>
      <c r="KBS50" s="18"/>
      <c r="KBT50" s="18"/>
      <c r="KBU50" s="18"/>
      <c r="KBV50" s="18"/>
      <c r="KBW50" s="18"/>
      <c r="KBX50" s="18"/>
      <c r="KBY50" s="18"/>
      <c r="KBZ50" s="18"/>
      <c r="KCA50" s="18"/>
      <c r="KCB50" s="18"/>
      <c r="KCC50" s="18"/>
      <c r="KCD50" s="18"/>
      <c r="KCE50" s="18"/>
      <c r="KCF50" s="18"/>
      <c r="KCG50" s="18"/>
      <c r="KCH50" s="18"/>
      <c r="KCI50" s="18"/>
      <c r="KCJ50" s="18"/>
      <c r="KCK50" s="18"/>
      <c r="KCL50" s="18"/>
      <c r="KCM50" s="18"/>
      <c r="KCN50" s="18"/>
      <c r="KCO50" s="18"/>
      <c r="KCP50" s="18"/>
      <c r="KCQ50" s="18"/>
      <c r="KCR50" s="18"/>
      <c r="KCS50" s="18"/>
      <c r="KCT50" s="18"/>
      <c r="KCU50" s="18"/>
      <c r="KCV50" s="18"/>
      <c r="KCW50" s="18"/>
      <c r="KCX50" s="18"/>
      <c r="KCY50" s="18"/>
      <c r="KCZ50" s="18"/>
      <c r="KDA50" s="18"/>
      <c r="KDB50" s="18"/>
      <c r="KDC50" s="18"/>
      <c r="KDD50" s="18"/>
      <c r="KDE50" s="18"/>
      <c r="KDF50" s="18"/>
      <c r="KDG50" s="18"/>
      <c r="KDH50" s="18"/>
      <c r="KDI50" s="18"/>
      <c r="KDJ50" s="18"/>
      <c r="KDK50" s="18"/>
      <c r="KDL50" s="18"/>
      <c r="KDM50" s="18"/>
      <c r="KDN50" s="18"/>
      <c r="KDO50" s="18"/>
      <c r="KDP50" s="18"/>
      <c r="KDQ50" s="18"/>
      <c r="KDR50" s="18"/>
      <c r="KDS50" s="18"/>
      <c r="KDT50" s="18"/>
      <c r="KDU50" s="18"/>
      <c r="KDV50" s="18"/>
      <c r="KDW50" s="18"/>
      <c r="KDX50" s="18"/>
      <c r="KDY50" s="18"/>
      <c r="KDZ50" s="18"/>
      <c r="KEA50" s="18"/>
      <c r="KEB50" s="18"/>
      <c r="KEC50" s="18"/>
      <c r="KED50" s="18"/>
      <c r="KEE50" s="18"/>
      <c r="KEF50" s="18"/>
      <c r="KEG50" s="18"/>
      <c r="KEH50" s="18"/>
      <c r="KEI50" s="18"/>
      <c r="KEJ50" s="18"/>
      <c r="KEK50" s="18"/>
      <c r="KEL50" s="18"/>
      <c r="KEM50" s="18"/>
      <c r="KEN50" s="18"/>
      <c r="KEO50" s="18"/>
      <c r="KEP50" s="18"/>
      <c r="KEQ50" s="18"/>
      <c r="KER50" s="18"/>
      <c r="KES50" s="18"/>
      <c r="KET50" s="18"/>
      <c r="KEU50" s="18"/>
      <c r="KEV50" s="18"/>
      <c r="KEW50" s="18"/>
      <c r="KEX50" s="18"/>
      <c r="KEY50" s="18"/>
      <c r="KEZ50" s="18"/>
      <c r="KFA50" s="18"/>
      <c r="KFB50" s="18"/>
      <c r="KFC50" s="18"/>
      <c r="KFD50" s="18"/>
      <c r="KFE50" s="18"/>
      <c r="KFF50" s="18"/>
      <c r="KFG50" s="18"/>
      <c r="KFH50" s="18"/>
      <c r="KFI50" s="18"/>
      <c r="KFJ50" s="18"/>
      <c r="KFK50" s="18"/>
      <c r="KFL50" s="18"/>
      <c r="KFM50" s="18"/>
      <c r="KFN50" s="18"/>
      <c r="KFO50" s="18"/>
      <c r="KFP50" s="18"/>
      <c r="KFQ50" s="18"/>
      <c r="KFR50" s="18"/>
      <c r="KFS50" s="18"/>
      <c r="KFT50" s="18"/>
      <c r="KFU50" s="18"/>
      <c r="KFV50" s="18"/>
      <c r="KFW50" s="18"/>
      <c r="KFX50" s="18"/>
      <c r="KFY50" s="18"/>
      <c r="KFZ50" s="18"/>
      <c r="KGA50" s="18"/>
      <c r="KGB50" s="18"/>
      <c r="KGC50" s="18"/>
      <c r="KGD50" s="18"/>
      <c r="KGE50" s="18"/>
      <c r="KGF50" s="18"/>
      <c r="KGG50" s="18"/>
      <c r="KGH50" s="18"/>
      <c r="KGI50" s="18"/>
      <c r="KGJ50" s="18"/>
      <c r="KGK50" s="18"/>
      <c r="KGL50" s="18"/>
      <c r="KGM50" s="18"/>
      <c r="KGN50" s="18"/>
      <c r="KGO50" s="18"/>
      <c r="KGP50" s="18"/>
      <c r="KGQ50" s="18"/>
      <c r="KGR50" s="18"/>
      <c r="KGS50" s="18"/>
      <c r="KGT50" s="18"/>
      <c r="KGU50" s="18"/>
      <c r="KGV50" s="18"/>
      <c r="KGW50" s="18"/>
      <c r="KGX50" s="18"/>
      <c r="KGY50" s="18"/>
      <c r="KGZ50" s="18"/>
      <c r="KHA50" s="18"/>
      <c r="KHB50" s="18"/>
      <c r="KHC50" s="18"/>
      <c r="KHD50" s="18"/>
      <c r="KHE50" s="18"/>
      <c r="KHF50" s="18"/>
      <c r="KHG50" s="18"/>
      <c r="KHH50" s="18"/>
      <c r="KHI50" s="18"/>
      <c r="KHJ50" s="18"/>
      <c r="KHK50" s="18"/>
      <c r="KHL50" s="18"/>
      <c r="KHM50" s="18"/>
      <c r="KHN50" s="18"/>
      <c r="KHO50" s="18"/>
      <c r="KHP50" s="18"/>
      <c r="KHQ50" s="18"/>
      <c r="KHR50" s="18"/>
      <c r="KHS50" s="18"/>
      <c r="KHT50" s="18"/>
      <c r="KHU50" s="18"/>
      <c r="KHV50" s="18"/>
      <c r="KHW50" s="18"/>
      <c r="KHX50" s="18"/>
      <c r="KHY50" s="18"/>
      <c r="KHZ50" s="18"/>
      <c r="KIA50" s="18"/>
      <c r="KIB50" s="18"/>
      <c r="KIC50" s="18"/>
      <c r="KID50" s="18"/>
      <c r="KIE50" s="18"/>
      <c r="KIF50" s="18"/>
      <c r="KIG50" s="18"/>
      <c r="KIH50" s="18"/>
      <c r="KII50" s="18"/>
      <c r="KIJ50" s="18"/>
      <c r="KIK50" s="18"/>
      <c r="KIL50" s="18"/>
      <c r="KIM50" s="18"/>
      <c r="KIN50" s="18"/>
      <c r="KIO50" s="18"/>
      <c r="KIP50" s="18"/>
      <c r="KIQ50" s="18"/>
      <c r="KIR50" s="18"/>
      <c r="KIS50" s="18"/>
      <c r="KIT50" s="18"/>
      <c r="KIU50" s="18"/>
      <c r="KIV50" s="18"/>
      <c r="KIW50" s="18"/>
      <c r="KIX50" s="18"/>
      <c r="KIY50" s="18"/>
      <c r="KIZ50" s="18"/>
      <c r="KJA50" s="18"/>
      <c r="KJB50" s="18"/>
      <c r="KJC50" s="18"/>
      <c r="KJD50" s="18"/>
      <c r="KJE50" s="18"/>
      <c r="KJF50" s="18"/>
      <c r="KJG50" s="18"/>
      <c r="KJH50" s="18"/>
      <c r="KJI50" s="18"/>
      <c r="KJJ50" s="18"/>
      <c r="KJK50" s="18"/>
      <c r="KJL50" s="18"/>
      <c r="KJM50" s="18"/>
      <c r="KJN50" s="18"/>
      <c r="KJO50" s="18"/>
      <c r="KJP50" s="18"/>
      <c r="KJQ50" s="18"/>
      <c r="KJR50" s="18"/>
      <c r="KJS50" s="18"/>
      <c r="KJT50" s="18"/>
      <c r="KJU50" s="18"/>
      <c r="KJV50" s="18"/>
      <c r="KJW50" s="18"/>
      <c r="KJX50" s="18"/>
      <c r="KJY50" s="18"/>
      <c r="KJZ50" s="18"/>
      <c r="KKA50" s="18"/>
      <c r="KKB50" s="18"/>
      <c r="KKC50" s="18"/>
      <c r="KKD50" s="18"/>
      <c r="KKE50" s="18"/>
      <c r="KKF50" s="18"/>
      <c r="KKG50" s="18"/>
      <c r="KKH50" s="18"/>
      <c r="KKI50" s="18"/>
      <c r="KKJ50" s="18"/>
      <c r="KKK50" s="18"/>
      <c r="KKL50" s="18"/>
      <c r="KKM50" s="18"/>
      <c r="KKN50" s="18"/>
      <c r="KKO50" s="18"/>
      <c r="KKP50" s="18"/>
      <c r="KKQ50" s="18"/>
      <c r="KKR50" s="18"/>
      <c r="KKS50" s="18"/>
      <c r="KKT50" s="18"/>
      <c r="KKU50" s="18"/>
      <c r="KKV50" s="18"/>
      <c r="KKW50" s="18"/>
      <c r="KKX50" s="18"/>
      <c r="KKY50" s="18"/>
      <c r="KKZ50" s="18"/>
      <c r="KLA50" s="18"/>
      <c r="KLB50" s="18"/>
      <c r="KLC50" s="18"/>
      <c r="KLD50" s="18"/>
      <c r="KLE50" s="18"/>
      <c r="KLF50" s="18"/>
      <c r="KLG50" s="18"/>
      <c r="KLH50" s="18"/>
      <c r="KLI50" s="18"/>
      <c r="KLJ50" s="18"/>
      <c r="KLK50" s="18"/>
      <c r="KLL50" s="18"/>
      <c r="KLM50" s="18"/>
      <c r="KLN50" s="18"/>
      <c r="KLO50" s="18"/>
      <c r="KLP50" s="18"/>
      <c r="KLQ50" s="18"/>
      <c r="KLR50" s="18"/>
      <c r="KLS50" s="18"/>
      <c r="KLT50" s="18"/>
      <c r="KLU50" s="18"/>
      <c r="KLV50" s="18"/>
      <c r="KLW50" s="18"/>
      <c r="KLX50" s="18"/>
      <c r="KLY50" s="18"/>
      <c r="KLZ50" s="18"/>
      <c r="KMA50" s="18"/>
      <c r="KMB50" s="18"/>
      <c r="KMC50" s="18"/>
      <c r="KMD50" s="18"/>
      <c r="KME50" s="18"/>
      <c r="KMF50" s="18"/>
      <c r="KMG50" s="18"/>
      <c r="KMH50" s="18"/>
      <c r="KMI50" s="18"/>
      <c r="KMJ50" s="18"/>
      <c r="KMK50" s="18"/>
      <c r="KML50" s="18"/>
      <c r="KMM50" s="18"/>
      <c r="KMN50" s="18"/>
      <c r="KMO50" s="18"/>
      <c r="KMP50" s="18"/>
      <c r="KMQ50" s="18"/>
      <c r="KMR50" s="18"/>
      <c r="KMS50" s="18"/>
      <c r="KMT50" s="18"/>
      <c r="KMU50" s="18"/>
      <c r="KMV50" s="18"/>
      <c r="KMW50" s="18"/>
      <c r="KMX50" s="18"/>
      <c r="KMY50" s="18"/>
      <c r="KMZ50" s="18"/>
      <c r="KNA50" s="18"/>
      <c r="KNB50" s="18"/>
      <c r="KNC50" s="18"/>
      <c r="KND50" s="18"/>
      <c r="KNE50" s="18"/>
      <c r="KNF50" s="18"/>
      <c r="KNG50" s="18"/>
      <c r="KNH50" s="18"/>
      <c r="KNI50" s="18"/>
      <c r="KNJ50" s="18"/>
      <c r="KNK50" s="18"/>
      <c r="KNL50" s="18"/>
      <c r="KNM50" s="18"/>
      <c r="KNN50" s="18"/>
      <c r="KNO50" s="18"/>
      <c r="KNP50" s="18"/>
      <c r="KNQ50" s="18"/>
      <c r="KNR50" s="18"/>
      <c r="KNS50" s="18"/>
      <c r="KNT50" s="18"/>
      <c r="KNU50" s="18"/>
      <c r="KNV50" s="18"/>
      <c r="KNW50" s="18"/>
      <c r="KNX50" s="18"/>
      <c r="KNY50" s="18"/>
      <c r="KNZ50" s="18"/>
      <c r="KOA50" s="18"/>
      <c r="KOB50" s="18"/>
      <c r="KOC50" s="18"/>
      <c r="KOD50" s="18"/>
      <c r="KOE50" s="18"/>
      <c r="KOF50" s="18"/>
      <c r="KOG50" s="18"/>
      <c r="KOH50" s="18"/>
      <c r="KOI50" s="18"/>
      <c r="KOJ50" s="18"/>
      <c r="KOK50" s="18"/>
      <c r="KOL50" s="18"/>
      <c r="KOM50" s="18"/>
      <c r="KON50" s="18"/>
      <c r="KOO50" s="18"/>
      <c r="KOP50" s="18"/>
      <c r="KOQ50" s="18"/>
      <c r="KOR50" s="18"/>
      <c r="KOS50" s="18"/>
      <c r="KOT50" s="18"/>
      <c r="KOU50" s="18"/>
      <c r="KOV50" s="18"/>
      <c r="KOW50" s="18"/>
      <c r="KOX50" s="18"/>
      <c r="KOY50" s="18"/>
      <c r="KOZ50" s="18"/>
      <c r="KPA50" s="18"/>
      <c r="KPB50" s="18"/>
      <c r="KPC50" s="18"/>
      <c r="KPD50" s="18"/>
      <c r="KPE50" s="18"/>
      <c r="KPF50" s="18"/>
      <c r="KPG50" s="18"/>
      <c r="KPH50" s="18"/>
      <c r="KPI50" s="18"/>
      <c r="KPJ50" s="18"/>
      <c r="KPK50" s="18"/>
      <c r="KPL50" s="18"/>
      <c r="KPM50" s="18"/>
      <c r="KPN50" s="18"/>
      <c r="KPO50" s="18"/>
      <c r="KPP50" s="18"/>
      <c r="KPQ50" s="18"/>
      <c r="KPR50" s="18"/>
      <c r="KPS50" s="18"/>
      <c r="KPT50" s="18"/>
      <c r="KPU50" s="18"/>
      <c r="KPV50" s="18"/>
      <c r="KPW50" s="18"/>
      <c r="KPX50" s="18"/>
      <c r="KPY50" s="18"/>
      <c r="KPZ50" s="18"/>
      <c r="KQA50" s="18"/>
      <c r="KQB50" s="18"/>
      <c r="KQC50" s="18"/>
      <c r="KQD50" s="18"/>
      <c r="KQE50" s="18"/>
      <c r="KQF50" s="18"/>
      <c r="KQG50" s="18"/>
      <c r="KQH50" s="18"/>
      <c r="KQI50" s="18"/>
      <c r="KQJ50" s="18"/>
      <c r="KQK50" s="18"/>
      <c r="KQL50" s="18"/>
      <c r="KQM50" s="18"/>
      <c r="KQN50" s="18"/>
      <c r="KQO50" s="18"/>
      <c r="KQP50" s="18"/>
      <c r="KQQ50" s="18"/>
      <c r="KQR50" s="18"/>
      <c r="KQS50" s="18"/>
      <c r="KQT50" s="18"/>
      <c r="KQU50" s="18"/>
      <c r="KQV50" s="18"/>
      <c r="KQW50" s="18"/>
      <c r="KQX50" s="18"/>
      <c r="KQY50" s="18"/>
      <c r="KQZ50" s="18"/>
      <c r="KRA50" s="18"/>
      <c r="KRB50" s="18"/>
      <c r="KRC50" s="18"/>
      <c r="KRD50" s="18"/>
      <c r="KRE50" s="18"/>
      <c r="KRF50" s="18"/>
      <c r="KRG50" s="18"/>
      <c r="KRH50" s="18"/>
      <c r="KRI50" s="18"/>
      <c r="KRJ50" s="18"/>
      <c r="KRK50" s="18"/>
      <c r="KRL50" s="18"/>
      <c r="KRM50" s="18"/>
      <c r="KRN50" s="18"/>
      <c r="KRO50" s="18"/>
      <c r="KRP50" s="18"/>
      <c r="KRQ50" s="18"/>
      <c r="KRR50" s="18"/>
      <c r="KRS50" s="18"/>
      <c r="KRT50" s="18"/>
      <c r="KRU50" s="18"/>
      <c r="KRV50" s="18"/>
      <c r="KRW50" s="18"/>
      <c r="KRX50" s="18"/>
      <c r="KRY50" s="18"/>
      <c r="KRZ50" s="18"/>
      <c r="KSA50" s="18"/>
      <c r="KSB50" s="18"/>
      <c r="KSC50" s="18"/>
      <c r="KSD50" s="18"/>
      <c r="KSE50" s="18"/>
      <c r="KSF50" s="18"/>
      <c r="KSG50" s="18"/>
      <c r="KSH50" s="18"/>
      <c r="KSI50" s="18"/>
      <c r="KSJ50" s="18"/>
      <c r="KSK50" s="18"/>
      <c r="KSL50" s="18"/>
      <c r="KSM50" s="18"/>
      <c r="KSN50" s="18"/>
      <c r="KSO50" s="18"/>
      <c r="KSP50" s="18"/>
      <c r="KSQ50" s="18"/>
      <c r="KSR50" s="18"/>
      <c r="KSS50" s="18"/>
      <c r="KST50" s="18"/>
      <c r="KSU50" s="18"/>
      <c r="KSV50" s="18"/>
      <c r="KSW50" s="18"/>
      <c r="KSX50" s="18"/>
      <c r="KSY50" s="18"/>
      <c r="KSZ50" s="18"/>
      <c r="KTA50" s="18"/>
      <c r="KTB50" s="18"/>
      <c r="KTC50" s="18"/>
      <c r="KTD50" s="18"/>
      <c r="KTE50" s="18"/>
      <c r="KTF50" s="18"/>
      <c r="KTG50" s="18"/>
      <c r="KTH50" s="18"/>
      <c r="KTI50" s="18"/>
      <c r="KTJ50" s="18"/>
      <c r="KTK50" s="18"/>
      <c r="KTL50" s="18"/>
      <c r="KTM50" s="18"/>
      <c r="KTN50" s="18"/>
      <c r="KTO50" s="18"/>
      <c r="KTP50" s="18"/>
      <c r="KTQ50" s="18"/>
      <c r="KTR50" s="18"/>
      <c r="KTS50" s="18"/>
      <c r="KTT50" s="18"/>
      <c r="KTU50" s="18"/>
      <c r="KTV50" s="18"/>
      <c r="KTW50" s="18"/>
      <c r="KTX50" s="18"/>
      <c r="KTY50" s="18"/>
      <c r="KTZ50" s="18"/>
      <c r="KUA50" s="18"/>
      <c r="KUB50" s="18"/>
      <c r="KUC50" s="18"/>
      <c r="KUD50" s="18"/>
      <c r="KUE50" s="18"/>
      <c r="KUF50" s="18"/>
      <c r="KUG50" s="18"/>
      <c r="KUH50" s="18"/>
      <c r="KUI50" s="18"/>
      <c r="KUJ50" s="18"/>
      <c r="KUK50" s="18"/>
      <c r="KUL50" s="18"/>
      <c r="KUM50" s="18"/>
      <c r="KUN50" s="18"/>
      <c r="KUO50" s="18"/>
      <c r="KUP50" s="18"/>
      <c r="KUQ50" s="18"/>
      <c r="KUR50" s="18"/>
      <c r="KUS50" s="18"/>
      <c r="KUT50" s="18"/>
      <c r="KUU50" s="18"/>
      <c r="KUV50" s="18"/>
      <c r="KUW50" s="18"/>
      <c r="KUX50" s="18"/>
      <c r="KUY50" s="18"/>
      <c r="KUZ50" s="18"/>
      <c r="KVA50" s="18"/>
      <c r="KVB50" s="18"/>
      <c r="KVC50" s="18"/>
      <c r="KVD50" s="18"/>
      <c r="KVE50" s="18"/>
      <c r="KVF50" s="18"/>
      <c r="KVG50" s="18"/>
      <c r="KVH50" s="18"/>
      <c r="KVI50" s="18"/>
      <c r="KVJ50" s="18"/>
      <c r="KVK50" s="18"/>
      <c r="KVL50" s="18"/>
      <c r="KVM50" s="18"/>
      <c r="KVN50" s="18"/>
      <c r="KVO50" s="18"/>
      <c r="KVP50" s="18"/>
      <c r="KVQ50" s="18"/>
      <c r="KVR50" s="18"/>
      <c r="KVS50" s="18"/>
      <c r="KVT50" s="18"/>
      <c r="KVU50" s="18"/>
      <c r="KVV50" s="18"/>
      <c r="KVW50" s="18"/>
      <c r="KVX50" s="18"/>
      <c r="KVY50" s="18"/>
      <c r="KVZ50" s="18"/>
      <c r="KWA50" s="18"/>
      <c r="KWB50" s="18"/>
      <c r="KWC50" s="18"/>
      <c r="KWD50" s="18"/>
      <c r="KWE50" s="18"/>
      <c r="KWF50" s="18"/>
      <c r="KWG50" s="18"/>
      <c r="KWH50" s="18"/>
      <c r="KWI50" s="18"/>
      <c r="KWJ50" s="18"/>
      <c r="KWK50" s="18"/>
      <c r="KWL50" s="18"/>
      <c r="KWM50" s="18"/>
      <c r="KWN50" s="18"/>
      <c r="KWO50" s="18"/>
      <c r="KWP50" s="18"/>
      <c r="KWQ50" s="18"/>
      <c r="KWR50" s="18"/>
      <c r="KWS50" s="18"/>
      <c r="KWT50" s="18"/>
      <c r="KWU50" s="18"/>
      <c r="KWV50" s="18"/>
      <c r="KWW50" s="18"/>
      <c r="KWX50" s="18"/>
      <c r="KWY50" s="18"/>
      <c r="KWZ50" s="18"/>
      <c r="KXA50" s="18"/>
      <c r="KXB50" s="18"/>
      <c r="KXC50" s="18"/>
      <c r="KXD50" s="18"/>
      <c r="KXE50" s="18"/>
      <c r="KXF50" s="18"/>
      <c r="KXG50" s="18"/>
      <c r="KXH50" s="18"/>
      <c r="KXI50" s="18"/>
      <c r="KXJ50" s="18"/>
      <c r="KXK50" s="18"/>
      <c r="KXL50" s="18"/>
      <c r="KXM50" s="18"/>
      <c r="KXN50" s="18"/>
      <c r="KXO50" s="18"/>
      <c r="KXP50" s="18"/>
      <c r="KXQ50" s="18"/>
      <c r="KXR50" s="18"/>
      <c r="KXS50" s="18"/>
      <c r="KXT50" s="18"/>
      <c r="KXU50" s="18"/>
      <c r="KXV50" s="18"/>
      <c r="KXW50" s="18"/>
      <c r="KXX50" s="18"/>
      <c r="KXY50" s="18"/>
      <c r="KXZ50" s="18"/>
      <c r="KYA50" s="18"/>
      <c r="KYB50" s="18"/>
      <c r="KYC50" s="18"/>
      <c r="KYD50" s="18"/>
      <c r="KYE50" s="18"/>
      <c r="KYF50" s="18"/>
      <c r="KYG50" s="18"/>
      <c r="KYH50" s="18"/>
      <c r="KYI50" s="18"/>
      <c r="KYJ50" s="18"/>
      <c r="KYK50" s="18"/>
      <c r="KYL50" s="18"/>
      <c r="KYM50" s="18"/>
      <c r="KYN50" s="18"/>
      <c r="KYO50" s="18"/>
      <c r="KYP50" s="18"/>
      <c r="KYQ50" s="18"/>
      <c r="KYR50" s="18"/>
      <c r="KYS50" s="18"/>
      <c r="KYT50" s="18"/>
      <c r="KYU50" s="18"/>
      <c r="KYV50" s="18"/>
      <c r="KYW50" s="18"/>
      <c r="KYX50" s="18"/>
      <c r="KYY50" s="18"/>
      <c r="KYZ50" s="18"/>
      <c r="KZA50" s="18"/>
      <c r="KZB50" s="18"/>
      <c r="KZC50" s="18"/>
      <c r="KZD50" s="18"/>
      <c r="KZE50" s="18"/>
      <c r="KZF50" s="18"/>
      <c r="KZG50" s="18"/>
      <c r="KZH50" s="18"/>
      <c r="KZI50" s="18"/>
      <c r="KZJ50" s="18"/>
      <c r="KZK50" s="18"/>
      <c r="KZL50" s="18"/>
      <c r="KZM50" s="18"/>
      <c r="KZN50" s="18"/>
      <c r="KZO50" s="18"/>
      <c r="KZP50" s="18"/>
      <c r="KZQ50" s="18"/>
      <c r="KZR50" s="18"/>
      <c r="KZS50" s="18"/>
      <c r="KZT50" s="18"/>
      <c r="KZU50" s="18"/>
      <c r="KZV50" s="18"/>
      <c r="KZW50" s="18"/>
      <c r="KZX50" s="18"/>
      <c r="KZY50" s="18"/>
      <c r="KZZ50" s="18"/>
      <c r="LAA50" s="18"/>
      <c r="LAB50" s="18"/>
      <c r="LAC50" s="18"/>
      <c r="LAD50" s="18"/>
      <c r="LAE50" s="18"/>
      <c r="LAF50" s="18"/>
      <c r="LAG50" s="18"/>
      <c r="LAH50" s="18"/>
      <c r="LAI50" s="18"/>
      <c r="LAJ50" s="18"/>
      <c r="LAK50" s="18"/>
      <c r="LAL50" s="18"/>
      <c r="LAM50" s="18"/>
      <c r="LAN50" s="18"/>
      <c r="LAO50" s="18"/>
      <c r="LAP50" s="18"/>
      <c r="LAQ50" s="18"/>
      <c r="LAR50" s="18"/>
      <c r="LAS50" s="18"/>
      <c r="LAT50" s="18"/>
      <c r="LAU50" s="18"/>
      <c r="LAV50" s="18"/>
      <c r="LAW50" s="18"/>
      <c r="LAX50" s="18"/>
      <c r="LAY50" s="18"/>
      <c r="LAZ50" s="18"/>
      <c r="LBA50" s="18"/>
      <c r="LBB50" s="18"/>
      <c r="LBC50" s="18"/>
      <c r="LBD50" s="18"/>
      <c r="LBE50" s="18"/>
      <c r="LBF50" s="18"/>
      <c r="LBG50" s="18"/>
      <c r="LBH50" s="18"/>
      <c r="LBI50" s="18"/>
      <c r="LBJ50" s="18"/>
      <c r="LBK50" s="18"/>
      <c r="LBL50" s="18"/>
      <c r="LBM50" s="18"/>
      <c r="LBN50" s="18"/>
      <c r="LBO50" s="18"/>
      <c r="LBP50" s="18"/>
      <c r="LBQ50" s="18"/>
      <c r="LBR50" s="18"/>
      <c r="LBS50" s="18"/>
      <c r="LBT50" s="18"/>
      <c r="LBU50" s="18"/>
      <c r="LBV50" s="18"/>
      <c r="LBW50" s="18"/>
      <c r="LBX50" s="18"/>
      <c r="LBY50" s="18"/>
      <c r="LBZ50" s="18"/>
      <c r="LCA50" s="18"/>
      <c r="LCB50" s="18"/>
      <c r="LCC50" s="18"/>
      <c r="LCD50" s="18"/>
      <c r="LCE50" s="18"/>
      <c r="LCF50" s="18"/>
      <c r="LCG50" s="18"/>
      <c r="LCH50" s="18"/>
      <c r="LCI50" s="18"/>
      <c r="LCJ50" s="18"/>
      <c r="LCK50" s="18"/>
      <c r="LCL50" s="18"/>
      <c r="LCM50" s="18"/>
      <c r="LCN50" s="18"/>
      <c r="LCO50" s="18"/>
      <c r="LCP50" s="18"/>
      <c r="LCQ50" s="18"/>
      <c r="LCR50" s="18"/>
      <c r="LCS50" s="18"/>
      <c r="LCT50" s="18"/>
      <c r="LCU50" s="18"/>
      <c r="LCV50" s="18"/>
      <c r="LCW50" s="18"/>
      <c r="LCX50" s="18"/>
      <c r="LCY50" s="18"/>
      <c r="LCZ50" s="18"/>
      <c r="LDA50" s="18"/>
      <c r="LDB50" s="18"/>
      <c r="LDC50" s="18"/>
      <c r="LDD50" s="18"/>
      <c r="LDE50" s="18"/>
      <c r="LDF50" s="18"/>
      <c r="LDG50" s="18"/>
      <c r="LDH50" s="18"/>
      <c r="LDI50" s="18"/>
      <c r="LDJ50" s="18"/>
      <c r="LDK50" s="18"/>
      <c r="LDL50" s="18"/>
      <c r="LDM50" s="18"/>
      <c r="LDN50" s="18"/>
      <c r="LDO50" s="18"/>
      <c r="LDP50" s="18"/>
      <c r="LDQ50" s="18"/>
      <c r="LDR50" s="18"/>
      <c r="LDS50" s="18"/>
      <c r="LDT50" s="18"/>
      <c r="LDU50" s="18"/>
      <c r="LDV50" s="18"/>
      <c r="LDW50" s="18"/>
      <c r="LDX50" s="18"/>
      <c r="LDY50" s="18"/>
      <c r="LDZ50" s="18"/>
      <c r="LEA50" s="18"/>
      <c r="LEB50" s="18"/>
      <c r="LEC50" s="18"/>
      <c r="LED50" s="18"/>
      <c r="LEE50" s="18"/>
      <c r="LEF50" s="18"/>
      <c r="LEG50" s="18"/>
      <c r="LEH50" s="18"/>
      <c r="LEI50" s="18"/>
      <c r="LEJ50" s="18"/>
      <c r="LEK50" s="18"/>
      <c r="LEL50" s="18"/>
      <c r="LEM50" s="18"/>
      <c r="LEN50" s="18"/>
      <c r="LEO50" s="18"/>
      <c r="LEP50" s="18"/>
      <c r="LEQ50" s="18"/>
      <c r="LER50" s="18"/>
      <c r="LES50" s="18"/>
      <c r="LET50" s="18"/>
      <c r="LEU50" s="18"/>
      <c r="LEV50" s="18"/>
      <c r="LEW50" s="18"/>
      <c r="LEX50" s="18"/>
      <c r="LEY50" s="18"/>
      <c r="LEZ50" s="18"/>
      <c r="LFA50" s="18"/>
      <c r="LFB50" s="18"/>
      <c r="LFC50" s="18"/>
      <c r="LFD50" s="18"/>
      <c r="LFE50" s="18"/>
      <c r="LFF50" s="18"/>
      <c r="LFG50" s="18"/>
      <c r="LFH50" s="18"/>
      <c r="LFI50" s="18"/>
      <c r="LFJ50" s="18"/>
      <c r="LFK50" s="18"/>
      <c r="LFL50" s="18"/>
      <c r="LFM50" s="18"/>
      <c r="LFN50" s="18"/>
      <c r="LFO50" s="18"/>
      <c r="LFP50" s="18"/>
      <c r="LFQ50" s="18"/>
      <c r="LFR50" s="18"/>
      <c r="LFS50" s="18"/>
      <c r="LFT50" s="18"/>
      <c r="LFU50" s="18"/>
      <c r="LFV50" s="18"/>
      <c r="LFW50" s="18"/>
      <c r="LFX50" s="18"/>
      <c r="LFY50" s="18"/>
      <c r="LFZ50" s="18"/>
      <c r="LGA50" s="18"/>
      <c r="LGB50" s="18"/>
      <c r="LGC50" s="18"/>
      <c r="LGD50" s="18"/>
      <c r="LGE50" s="18"/>
      <c r="LGF50" s="18"/>
      <c r="LGG50" s="18"/>
      <c r="LGH50" s="18"/>
      <c r="LGI50" s="18"/>
      <c r="LGJ50" s="18"/>
      <c r="LGK50" s="18"/>
      <c r="LGL50" s="18"/>
      <c r="LGM50" s="18"/>
      <c r="LGN50" s="18"/>
      <c r="LGO50" s="18"/>
      <c r="LGP50" s="18"/>
      <c r="LGQ50" s="18"/>
      <c r="LGR50" s="18"/>
      <c r="LGS50" s="18"/>
      <c r="LGT50" s="18"/>
      <c r="LGU50" s="18"/>
      <c r="LGV50" s="18"/>
      <c r="LGW50" s="18"/>
      <c r="LGX50" s="18"/>
      <c r="LGY50" s="18"/>
      <c r="LGZ50" s="18"/>
      <c r="LHA50" s="18"/>
      <c r="LHB50" s="18"/>
      <c r="LHC50" s="18"/>
      <c r="LHD50" s="18"/>
      <c r="LHE50" s="18"/>
      <c r="LHF50" s="18"/>
      <c r="LHG50" s="18"/>
      <c r="LHH50" s="18"/>
      <c r="LHI50" s="18"/>
      <c r="LHJ50" s="18"/>
      <c r="LHK50" s="18"/>
      <c r="LHL50" s="18"/>
      <c r="LHM50" s="18"/>
      <c r="LHN50" s="18"/>
      <c r="LHO50" s="18"/>
      <c r="LHP50" s="18"/>
      <c r="LHQ50" s="18"/>
      <c r="LHR50" s="18"/>
      <c r="LHS50" s="18"/>
      <c r="LHT50" s="18"/>
      <c r="LHU50" s="18"/>
      <c r="LHV50" s="18"/>
      <c r="LHW50" s="18"/>
      <c r="LHX50" s="18"/>
      <c r="LHY50" s="18"/>
      <c r="LHZ50" s="18"/>
      <c r="LIA50" s="18"/>
      <c r="LIB50" s="18"/>
      <c r="LIC50" s="18"/>
      <c r="LID50" s="18"/>
      <c r="LIE50" s="18"/>
      <c r="LIF50" s="18"/>
      <c r="LIG50" s="18"/>
      <c r="LIH50" s="18"/>
      <c r="LII50" s="18"/>
      <c r="LIJ50" s="18"/>
      <c r="LIK50" s="18"/>
      <c r="LIL50" s="18"/>
      <c r="LIM50" s="18"/>
      <c r="LIN50" s="18"/>
      <c r="LIO50" s="18"/>
      <c r="LIP50" s="18"/>
      <c r="LIQ50" s="18"/>
      <c r="LIR50" s="18"/>
      <c r="LIS50" s="18"/>
      <c r="LIT50" s="18"/>
      <c r="LIU50" s="18"/>
      <c r="LIV50" s="18"/>
      <c r="LIW50" s="18"/>
      <c r="LIX50" s="18"/>
      <c r="LIY50" s="18"/>
      <c r="LIZ50" s="18"/>
      <c r="LJA50" s="18"/>
      <c r="LJB50" s="18"/>
      <c r="LJC50" s="18"/>
      <c r="LJD50" s="18"/>
      <c r="LJE50" s="18"/>
      <c r="LJF50" s="18"/>
      <c r="LJG50" s="18"/>
      <c r="LJH50" s="18"/>
      <c r="LJI50" s="18"/>
      <c r="LJJ50" s="18"/>
      <c r="LJK50" s="18"/>
      <c r="LJL50" s="18"/>
      <c r="LJM50" s="18"/>
      <c r="LJN50" s="18"/>
      <c r="LJO50" s="18"/>
      <c r="LJP50" s="18"/>
      <c r="LJQ50" s="18"/>
      <c r="LJR50" s="18"/>
      <c r="LJS50" s="18"/>
      <c r="LJT50" s="18"/>
      <c r="LJU50" s="18"/>
      <c r="LJV50" s="18"/>
      <c r="LJW50" s="18"/>
      <c r="LJX50" s="18"/>
      <c r="LJY50" s="18"/>
      <c r="LJZ50" s="18"/>
      <c r="LKA50" s="18"/>
      <c r="LKB50" s="18"/>
      <c r="LKC50" s="18"/>
      <c r="LKD50" s="18"/>
      <c r="LKE50" s="18"/>
      <c r="LKF50" s="18"/>
      <c r="LKG50" s="18"/>
      <c r="LKH50" s="18"/>
      <c r="LKI50" s="18"/>
      <c r="LKJ50" s="18"/>
      <c r="LKK50" s="18"/>
      <c r="LKL50" s="18"/>
      <c r="LKM50" s="18"/>
      <c r="LKN50" s="18"/>
      <c r="LKO50" s="18"/>
      <c r="LKP50" s="18"/>
      <c r="LKQ50" s="18"/>
      <c r="LKR50" s="18"/>
      <c r="LKS50" s="18"/>
      <c r="LKT50" s="18"/>
      <c r="LKU50" s="18"/>
      <c r="LKV50" s="18"/>
      <c r="LKW50" s="18"/>
      <c r="LKX50" s="18"/>
      <c r="LKY50" s="18"/>
      <c r="LKZ50" s="18"/>
      <c r="LLA50" s="18"/>
      <c r="LLB50" s="18"/>
      <c r="LLC50" s="18"/>
      <c r="LLD50" s="18"/>
      <c r="LLE50" s="18"/>
      <c r="LLF50" s="18"/>
      <c r="LLG50" s="18"/>
      <c r="LLH50" s="18"/>
      <c r="LLI50" s="18"/>
      <c r="LLJ50" s="18"/>
      <c r="LLK50" s="18"/>
      <c r="LLL50" s="18"/>
      <c r="LLM50" s="18"/>
      <c r="LLN50" s="18"/>
      <c r="LLO50" s="18"/>
      <c r="LLP50" s="18"/>
      <c r="LLQ50" s="18"/>
      <c r="LLR50" s="18"/>
      <c r="LLS50" s="18"/>
      <c r="LLT50" s="18"/>
      <c r="LLU50" s="18"/>
      <c r="LLV50" s="18"/>
      <c r="LLW50" s="18"/>
      <c r="LLX50" s="18"/>
      <c r="LLY50" s="18"/>
      <c r="LLZ50" s="18"/>
      <c r="LMA50" s="18"/>
      <c r="LMB50" s="18"/>
      <c r="LMC50" s="18"/>
      <c r="LMD50" s="18"/>
      <c r="LME50" s="18"/>
      <c r="LMF50" s="18"/>
      <c r="LMG50" s="18"/>
      <c r="LMH50" s="18"/>
      <c r="LMI50" s="18"/>
      <c r="LMJ50" s="18"/>
      <c r="LMK50" s="18"/>
      <c r="LML50" s="18"/>
      <c r="LMM50" s="18"/>
      <c r="LMN50" s="18"/>
      <c r="LMO50" s="18"/>
      <c r="LMP50" s="18"/>
      <c r="LMQ50" s="18"/>
      <c r="LMR50" s="18"/>
      <c r="LMS50" s="18"/>
      <c r="LMT50" s="18"/>
      <c r="LMU50" s="18"/>
      <c r="LMV50" s="18"/>
      <c r="LMW50" s="18"/>
      <c r="LMX50" s="18"/>
      <c r="LMY50" s="18"/>
      <c r="LMZ50" s="18"/>
      <c r="LNA50" s="18"/>
      <c r="LNB50" s="18"/>
      <c r="LNC50" s="18"/>
      <c r="LND50" s="18"/>
      <c r="LNE50" s="18"/>
      <c r="LNF50" s="18"/>
      <c r="LNG50" s="18"/>
      <c r="LNH50" s="18"/>
      <c r="LNI50" s="18"/>
      <c r="LNJ50" s="18"/>
      <c r="LNK50" s="18"/>
      <c r="LNL50" s="18"/>
      <c r="LNM50" s="18"/>
      <c r="LNN50" s="18"/>
      <c r="LNO50" s="18"/>
      <c r="LNP50" s="18"/>
      <c r="LNQ50" s="18"/>
      <c r="LNR50" s="18"/>
      <c r="LNS50" s="18"/>
      <c r="LNT50" s="18"/>
      <c r="LNU50" s="18"/>
      <c r="LNV50" s="18"/>
      <c r="LNW50" s="18"/>
      <c r="LNX50" s="18"/>
      <c r="LNY50" s="18"/>
      <c r="LNZ50" s="18"/>
      <c r="LOA50" s="18"/>
      <c r="LOB50" s="18"/>
      <c r="LOC50" s="18"/>
      <c r="LOD50" s="18"/>
      <c r="LOE50" s="18"/>
      <c r="LOF50" s="18"/>
      <c r="LOG50" s="18"/>
      <c r="LOH50" s="18"/>
      <c r="LOI50" s="18"/>
      <c r="LOJ50" s="18"/>
      <c r="LOK50" s="18"/>
      <c r="LOL50" s="18"/>
      <c r="LOM50" s="18"/>
      <c r="LON50" s="18"/>
      <c r="LOO50" s="18"/>
      <c r="LOP50" s="18"/>
      <c r="LOQ50" s="18"/>
      <c r="LOR50" s="18"/>
      <c r="LOS50" s="18"/>
      <c r="LOT50" s="18"/>
      <c r="LOU50" s="18"/>
      <c r="LOV50" s="18"/>
      <c r="LOW50" s="18"/>
      <c r="LOX50" s="18"/>
      <c r="LOY50" s="18"/>
      <c r="LOZ50" s="18"/>
      <c r="LPA50" s="18"/>
      <c r="LPB50" s="18"/>
      <c r="LPC50" s="18"/>
      <c r="LPD50" s="18"/>
      <c r="LPE50" s="18"/>
      <c r="LPF50" s="18"/>
      <c r="LPG50" s="18"/>
      <c r="LPH50" s="18"/>
      <c r="LPI50" s="18"/>
      <c r="LPJ50" s="18"/>
      <c r="LPK50" s="18"/>
      <c r="LPL50" s="18"/>
      <c r="LPM50" s="18"/>
      <c r="LPN50" s="18"/>
      <c r="LPO50" s="18"/>
      <c r="LPP50" s="18"/>
      <c r="LPQ50" s="18"/>
      <c r="LPR50" s="18"/>
      <c r="LPS50" s="18"/>
      <c r="LPT50" s="18"/>
      <c r="LPU50" s="18"/>
      <c r="LPV50" s="18"/>
      <c r="LPW50" s="18"/>
      <c r="LPX50" s="18"/>
      <c r="LPY50" s="18"/>
      <c r="LPZ50" s="18"/>
      <c r="LQA50" s="18"/>
      <c r="LQB50" s="18"/>
      <c r="LQC50" s="18"/>
      <c r="LQD50" s="18"/>
      <c r="LQE50" s="18"/>
      <c r="LQF50" s="18"/>
      <c r="LQG50" s="18"/>
      <c r="LQH50" s="18"/>
      <c r="LQI50" s="18"/>
      <c r="LQJ50" s="18"/>
      <c r="LQK50" s="18"/>
      <c r="LQL50" s="18"/>
      <c r="LQM50" s="18"/>
      <c r="LQN50" s="18"/>
      <c r="LQO50" s="18"/>
      <c r="LQP50" s="18"/>
      <c r="LQQ50" s="18"/>
      <c r="LQR50" s="18"/>
      <c r="LQS50" s="18"/>
      <c r="LQT50" s="18"/>
      <c r="LQU50" s="18"/>
      <c r="LQV50" s="18"/>
      <c r="LQW50" s="18"/>
      <c r="LQX50" s="18"/>
      <c r="LQY50" s="18"/>
      <c r="LQZ50" s="18"/>
      <c r="LRA50" s="18"/>
      <c r="LRB50" s="18"/>
      <c r="LRC50" s="18"/>
      <c r="LRD50" s="18"/>
      <c r="LRE50" s="18"/>
      <c r="LRF50" s="18"/>
      <c r="LRG50" s="18"/>
      <c r="LRH50" s="18"/>
      <c r="LRI50" s="18"/>
      <c r="LRJ50" s="18"/>
      <c r="LRK50" s="18"/>
      <c r="LRL50" s="18"/>
      <c r="LRM50" s="18"/>
      <c r="LRN50" s="18"/>
      <c r="LRO50" s="18"/>
      <c r="LRP50" s="18"/>
      <c r="LRQ50" s="18"/>
      <c r="LRR50" s="18"/>
      <c r="LRS50" s="18"/>
      <c r="LRT50" s="18"/>
      <c r="LRU50" s="18"/>
      <c r="LRV50" s="18"/>
      <c r="LRW50" s="18"/>
      <c r="LRX50" s="18"/>
      <c r="LRY50" s="18"/>
      <c r="LRZ50" s="18"/>
      <c r="LSA50" s="18"/>
      <c r="LSB50" s="18"/>
      <c r="LSC50" s="18"/>
      <c r="LSD50" s="18"/>
      <c r="LSE50" s="18"/>
      <c r="LSF50" s="18"/>
      <c r="LSG50" s="18"/>
      <c r="LSH50" s="18"/>
      <c r="LSI50" s="18"/>
      <c r="LSJ50" s="18"/>
      <c r="LSK50" s="18"/>
      <c r="LSL50" s="18"/>
      <c r="LSM50" s="18"/>
      <c r="LSN50" s="18"/>
      <c r="LSO50" s="18"/>
      <c r="LSP50" s="18"/>
      <c r="LSQ50" s="18"/>
      <c r="LSR50" s="18"/>
      <c r="LSS50" s="18"/>
      <c r="LST50" s="18"/>
      <c r="LSU50" s="18"/>
      <c r="LSV50" s="18"/>
      <c r="LSW50" s="18"/>
      <c r="LSX50" s="18"/>
      <c r="LSY50" s="18"/>
      <c r="LSZ50" s="18"/>
      <c r="LTA50" s="18"/>
      <c r="LTB50" s="18"/>
      <c r="LTC50" s="18"/>
      <c r="LTD50" s="18"/>
      <c r="LTE50" s="18"/>
      <c r="LTF50" s="18"/>
      <c r="LTG50" s="18"/>
      <c r="LTH50" s="18"/>
      <c r="LTI50" s="18"/>
      <c r="LTJ50" s="18"/>
      <c r="LTK50" s="18"/>
      <c r="LTL50" s="18"/>
      <c r="LTM50" s="18"/>
      <c r="LTN50" s="18"/>
      <c r="LTO50" s="18"/>
      <c r="LTP50" s="18"/>
      <c r="LTQ50" s="18"/>
      <c r="LTR50" s="18"/>
      <c r="LTS50" s="18"/>
      <c r="LTT50" s="18"/>
      <c r="LTU50" s="18"/>
      <c r="LTV50" s="18"/>
      <c r="LTW50" s="18"/>
      <c r="LTX50" s="18"/>
      <c r="LTY50" s="18"/>
      <c r="LTZ50" s="18"/>
      <c r="LUA50" s="18"/>
      <c r="LUB50" s="18"/>
      <c r="LUC50" s="18"/>
      <c r="LUD50" s="18"/>
      <c r="LUE50" s="18"/>
      <c r="LUF50" s="18"/>
      <c r="LUG50" s="18"/>
      <c r="LUH50" s="18"/>
      <c r="LUI50" s="18"/>
      <c r="LUJ50" s="18"/>
      <c r="LUK50" s="18"/>
      <c r="LUL50" s="18"/>
      <c r="LUM50" s="18"/>
      <c r="LUN50" s="18"/>
      <c r="LUO50" s="18"/>
      <c r="LUP50" s="18"/>
      <c r="LUQ50" s="18"/>
      <c r="LUR50" s="18"/>
      <c r="LUS50" s="18"/>
      <c r="LUT50" s="18"/>
      <c r="LUU50" s="18"/>
      <c r="LUV50" s="18"/>
      <c r="LUW50" s="18"/>
      <c r="LUX50" s="18"/>
      <c r="LUY50" s="18"/>
      <c r="LUZ50" s="18"/>
      <c r="LVA50" s="18"/>
      <c r="LVB50" s="18"/>
      <c r="LVC50" s="18"/>
      <c r="LVD50" s="18"/>
      <c r="LVE50" s="18"/>
      <c r="LVF50" s="18"/>
      <c r="LVG50" s="18"/>
      <c r="LVH50" s="18"/>
      <c r="LVI50" s="18"/>
      <c r="LVJ50" s="18"/>
      <c r="LVK50" s="18"/>
      <c r="LVL50" s="18"/>
      <c r="LVM50" s="18"/>
      <c r="LVN50" s="18"/>
      <c r="LVO50" s="18"/>
      <c r="LVP50" s="18"/>
      <c r="LVQ50" s="18"/>
      <c r="LVR50" s="18"/>
      <c r="LVS50" s="18"/>
      <c r="LVT50" s="18"/>
      <c r="LVU50" s="18"/>
      <c r="LVV50" s="18"/>
      <c r="LVW50" s="18"/>
      <c r="LVX50" s="18"/>
      <c r="LVY50" s="18"/>
      <c r="LVZ50" s="18"/>
      <c r="LWA50" s="18"/>
      <c r="LWB50" s="18"/>
      <c r="LWC50" s="18"/>
      <c r="LWD50" s="18"/>
      <c r="LWE50" s="18"/>
      <c r="LWF50" s="18"/>
      <c r="LWG50" s="18"/>
      <c r="LWH50" s="18"/>
      <c r="LWI50" s="18"/>
      <c r="LWJ50" s="18"/>
      <c r="LWK50" s="18"/>
      <c r="LWL50" s="18"/>
      <c r="LWM50" s="18"/>
      <c r="LWN50" s="18"/>
      <c r="LWO50" s="18"/>
      <c r="LWP50" s="18"/>
      <c r="LWQ50" s="18"/>
      <c r="LWR50" s="18"/>
      <c r="LWS50" s="18"/>
      <c r="LWT50" s="18"/>
      <c r="LWU50" s="18"/>
      <c r="LWV50" s="18"/>
      <c r="LWW50" s="18"/>
      <c r="LWX50" s="18"/>
      <c r="LWY50" s="18"/>
      <c r="LWZ50" s="18"/>
      <c r="LXA50" s="18"/>
      <c r="LXB50" s="18"/>
      <c r="LXC50" s="18"/>
      <c r="LXD50" s="18"/>
      <c r="LXE50" s="18"/>
      <c r="LXF50" s="18"/>
      <c r="LXG50" s="18"/>
      <c r="LXH50" s="18"/>
      <c r="LXI50" s="18"/>
      <c r="LXJ50" s="18"/>
      <c r="LXK50" s="18"/>
      <c r="LXL50" s="18"/>
      <c r="LXM50" s="18"/>
      <c r="LXN50" s="18"/>
      <c r="LXO50" s="18"/>
      <c r="LXP50" s="18"/>
      <c r="LXQ50" s="18"/>
      <c r="LXR50" s="18"/>
      <c r="LXS50" s="18"/>
      <c r="LXT50" s="18"/>
      <c r="LXU50" s="18"/>
      <c r="LXV50" s="18"/>
      <c r="LXW50" s="18"/>
      <c r="LXX50" s="18"/>
      <c r="LXY50" s="18"/>
      <c r="LXZ50" s="18"/>
      <c r="LYA50" s="18"/>
      <c r="LYB50" s="18"/>
      <c r="LYC50" s="18"/>
      <c r="LYD50" s="18"/>
      <c r="LYE50" s="18"/>
      <c r="LYF50" s="18"/>
      <c r="LYG50" s="18"/>
      <c r="LYH50" s="18"/>
      <c r="LYI50" s="18"/>
      <c r="LYJ50" s="18"/>
      <c r="LYK50" s="18"/>
      <c r="LYL50" s="18"/>
      <c r="LYM50" s="18"/>
      <c r="LYN50" s="18"/>
      <c r="LYO50" s="18"/>
      <c r="LYP50" s="18"/>
      <c r="LYQ50" s="18"/>
      <c r="LYR50" s="18"/>
      <c r="LYS50" s="18"/>
      <c r="LYT50" s="18"/>
      <c r="LYU50" s="18"/>
      <c r="LYV50" s="18"/>
      <c r="LYW50" s="18"/>
      <c r="LYX50" s="18"/>
      <c r="LYY50" s="18"/>
      <c r="LYZ50" s="18"/>
      <c r="LZA50" s="18"/>
      <c r="LZB50" s="18"/>
      <c r="LZC50" s="18"/>
      <c r="LZD50" s="18"/>
      <c r="LZE50" s="18"/>
      <c r="LZF50" s="18"/>
      <c r="LZG50" s="18"/>
      <c r="LZH50" s="18"/>
      <c r="LZI50" s="18"/>
      <c r="LZJ50" s="18"/>
      <c r="LZK50" s="18"/>
      <c r="LZL50" s="18"/>
      <c r="LZM50" s="18"/>
      <c r="LZN50" s="18"/>
      <c r="LZO50" s="18"/>
      <c r="LZP50" s="18"/>
      <c r="LZQ50" s="18"/>
      <c r="LZR50" s="18"/>
      <c r="LZS50" s="18"/>
      <c r="LZT50" s="18"/>
      <c r="LZU50" s="18"/>
      <c r="LZV50" s="18"/>
      <c r="LZW50" s="18"/>
      <c r="LZX50" s="18"/>
      <c r="LZY50" s="18"/>
      <c r="LZZ50" s="18"/>
      <c r="MAA50" s="18"/>
      <c r="MAB50" s="18"/>
      <c r="MAC50" s="18"/>
      <c r="MAD50" s="18"/>
      <c r="MAE50" s="18"/>
      <c r="MAF50" s="18"/>
      <c r="MAG50" s="18"/>
      <c r="MAH50" s="18"/>
      <c r="MAI50" s="18"/>
      <c r="MAJ50" s="18"/>
      <c r="MAK50" s="18"/>
      <c r="MAL50" s="18"/>
      <c r="MAM50" s="18"/>
      <c r="MAN50" s="18"/>
      <c r="MAO50" s="18"/>
      <c r="MAP50" s="18"/>
      <c r="MAQ50" s="18"/>
      <c r="MAR50" s="18"/>
      <c r="MAS50" s="18"/>
      <c r="MAT50" s="18"/>
      <c r="MAU50" s="18"/>
      <c r="MAV50" s="18"/>
      <c r="MAW50" s="18"/>
      <c r="MAX50" s="18"/>
      <c r="MAY50" s="18"/>
      <c r="MAZ50" s="18"/>
      <c r="MBA50" s="18"/>
      <c r="MBB50" s="18"/>
      <c r="MBC50" s="18"/>
      <c r="MBD50" s="18"/>
      <c r="MBE50" s="18"/>
      <c r="MBF50" s="18"/>
      <c r="MBG50" s="18"/>
      <c r="MBH50" s="18"/>
      <c r="MBI50" s="18"/>
      <c r="MBJ50" s="18"/>
      <c r="MBK50" s="18"/>
      <c r="MBL50" s="18"/>
      <c r="MBM50" s="18"/>
      <c r="MBN50" s="18"/>
      <c r="MBO50" s="18"/>
      <c r="MBP50" s="18"/>
      <c r="MBQ50" s="18"/>
      <c r="MBR50" s="18"/>
      <c r="MBS50" s="18"/>
      <c r="MBT50" s="18"/>
      <c r="MBU50" s="18"/>
      <c r="MBV50" s="18"/>
      <c r="MBW50" s="18"/>
      <c r="MBX50" s="18"/>
      <c r="MBY50" s="18"/>
      <c r="MBZ50" s="18"/>
      <c r="MCA50" s="18"/>
      <c r="MCB50" s="18"/>
      <c r="MCC50" s="18"/>
      <c r="MCD50" s="18"/>
      <c r="MCE50" s="18"/>
      <c r="MCF50" s="18"/>
      <c r="MCG50" s="18"/>
      <c r="MCH50" s="18"/>
      <c r="MCI50" s="18"/>
      <c r="MCJ50" s="18"/>
      <c r="MCK50" s="18"/>
      <c r="MCL50" s="18"/>
      <c r="MCM50" s="18"/>
      <c r="MCN50" s="18"/>
      <c r="MCO50" s="18"/>
      <c r="MCP50" s="18"/>
      <c r="MCQ50" s="18"/>
      <c r="MCR50" s="18"/>
      <c r="MCS50" s="18"/>
      <c r="MCT50" s="18"/>
      <c r="MCU50" s="18"/>
      <c r="MCV50" s="18"/>
      <c r="MCW50" s="18"/>
      <c r="MCX50" s="18"/>
      <c r="MCY50" s="18"/>
      <c r="MCZ50" s="18"/>
      <c r="MDA50" s="18"/>
      <c r="MDB50" s="18"/>
      <c r="MDC50" s="18"/>
      <c r="MDD50" s="18"/>
      <c r="MDE50" s="18"/>
      <c r="MDF50" s="18"/>
      <c r="MDG50" s="18"/>
      <c r="MDH50" s="18"/>
      <c r="MDI50" s="18"/>
      <c r="MDJ50" s="18"/>
      <c r="MDK50" s="18"/>
      <c r="MDL50" s="18"/>
      <c r="MDM50" s="18"/>
      <c r="MDN50" s="18"/>
      <c r="MDO50" s="18"/>
      <c r="MDP50" s="18"/>
      <c r="MDQ50" s="18"/>
      <c r="MDR50" s="18"/>
      <c r="MDS50" s="18"/>
      <c r="MDT50" s="18"/>
      <c r="MDU50" s="18"/>
      <c r="MDV50" s="18"/>
      <c r="MDW50" s="18"/>
      <c r="MDX50" s="18"/>
      <c r="MDY50" s="18"/>
      <c r="MDZ50" s="18"/>
      <c r="MEA50" s="18"/>
      <c r="MEB50" s="18"/>
      <c r="MEC50" s="18"/>
      <c r="MED50" s="18"/>
      <c r="MEE50" s="18"/>
      <c r="MEF50" s="18"/>
      <c r="MEG50" s="18"/>
      <c r="MEH50" s="18"/>
      <c r="MEI50" s="18"/>
      <c r="MEJ50" s="18"/>
      <c r="MEK50" s="18"/>
      <c r="MEL50" s="18"/>
      <c r="MEM50" s="18"/>
      <c r="MEN50" s="18"/>
      <c r="MEO50" s="18"/>
      <c r="MEP50" s="18"/>
      <c r="MEQ50" s="18"/>
      <c r="MER50" s="18"/>
      <c r="MES50" s="18"/>
      <c r="MET50" s="18"/>
      <c r="MEU50" s="18"/>
      <c r="MEV50" s="18"/>
      <c r="MEW50" s="18"/>
      <c r="MEX50" s="18"/>
      <c r="MEY50" s="18"/>
      <c r="MEZ50" s="18"/>
      <c r="MFA50" s="18"/>
      <c r="MFB50" s="18"/>
      <c r="MFC50" s="18"/>
      <c r="MFD50" s="18"/>
      <c r="MFE50" s="18"/>
      <c r="MFF50" s="18"/>
      <c r="MFG50" s="18"/>
      <c r="MFH50" s="18"/>
      <c r="MFI50" s="18"/>
      <c r="MFJ50" s="18"/>
      <c r="MFK50" s="18"/>
      <c r="MFL50" s="18"/>
      <c r="MFM50" s="18"/>
      <c r="MFN50" s="18"/>
      <c r="MFO50" s="18"/>
      <c r="MFP50" s="18"/>
      <c r="MFQ50" s="18"/>
      <c r="MFR50" s="18"/>
      <c r="MFS50" s="18"/>
      <c r="MFT50" s="18"/>
      <c r="MFU50" s="18"/>
      <c r="MFV50" s="18"/>
      <c r="MFW50" s="18"/>
      <c r="MFX50" s="18"/>
      <c r="MFY50" s="18"/>
      <c r="MFZ50" s="18"/>
      <c r="MGA50" s="18"/>
      <c r="MGB50" s="18"/>
      <c r="MGC50" s="18"/>
      <c r="MGD50" s="18"/>
      <c r="MGE50" s="18"/>
      <c r="MGF50" s="18"/>
      <c r="MGG50" s="18"/>
      <c r="MGH50" s="18"/>
      <c r="MGI50" s="18"/>
      <c r="MGJ50" s="18"/>
      <c r="MGK50" s="18"/>
      <c r="MGL50" s="18"/>
      <c r="MGM50" s="18"/>
      <c r="MGN50" s="18"/>
      <c r="MGO50" s="18"/>
      <c r="MGP50" s="18"/>
      <c r="MGQ50" s="18"/>
      <c r="MGR50" s="18"/>
      <c r="MGS50" s="18"/>
      <c r="MGT50" s="18"/>
      <c r="MGU50" s="18"/>
      <c r="MGV50" s="18"/>
      <c r="MGW50" s="18"/>
      <c r="MGX50" s="18"/>
      <c r="MGY50" s="18"/>
      <c r="MGZ50" s="18"/>
      <c r="MHA50" s="18"/>
      <c r="MHB50" s="18"/>
      <c r="MHC50" s="18"/>
      <c r="MHD50" s="18"/>
      <c r="MHE50" s="18"/>
      <c r="MHF50" s="18"/>
      <c r="MHG50" s="18"/>
      <c r="MHH50" s="18"/>
      <c r="MHI50" s="18"/>
      <c r="MHJ50" s="18"/>
      <c r="MHK50" s="18"/>
      <c r="MHL50" s="18"/>
      <c r="MHM50" s="18"/>
      <c r="MHN50" s="18"/>
      <c r="MHO50" s="18"/>
      <c r="MHP50" s="18"/>
      <c r="MHQ50" s="18"/>
      <c r="MHR50" s="18"/>
      <c r="MHS50" s="18"/>
      <c r="MHT50" s="18"/>
      <c r="MHU50" s="18"/>
      <c r="MHV50" s="18"/>
      <c r="MHW50" s="18"/>
      <c r="MHX50" s="18"/>
      <c r="MHY50" s="18"/>
      <c r="MHZ50" s="18"/>
      <c r="MIA50" s="18"/>
      <c r="MIB50" s="18"/>
      <c r="MIC50" s="18"/>
      <c r="MID50" s="18"/>
      <c r="MIE50" s="18"/>
      <c r="MIF50" s="18"/>
      <c r="MIG50" s="18"/>
      <c r="MIH50" s="18"/>
      <c r="MII50" s="18"/>
      <c r="MIJ50" s="18"/>
      <c r="MIK50" s="18"/>
      <c r="MIL50" s="18"/>
      <c r="MIM50" s="18"/>
      <c r="MIN50" s="18"/>
      <c r="MIO50" s="18"/>
      <c r="MIP50" s="18"/>
      <c r="MIQ50" s="18"/>
      <c r="MIR50" s="18"/>
      <c r="MIS50" s="18"/>
      <c r="MIT50" s="18"/>
      <c r="MIU50" s="18"/>
      <c r="MIV50" s="18"/>
      <c r="MIW50" s="18"/>
      <c r="MIX50" s="18"/>
      <c r="MIY50" s="18"/>
      <c r="MIZ50" s="18"/>
      <c r="MJA50" s="18"/>
      <c r="MJB50" s="18"/>
      <c r="MJC50" s="18"/>
      <c r="MJD50" s="18"/>
      <c r="MJE50" s="18"/>
      <c r="MJF50" s="18"/>
      <c r="MJG50" s="18"/>
      <c r="MJH50" s="18"/>
      <c r="MJI50" s="18"/>
      <c r="MJJ50" s="18"/>
      <c r="MJK50" s="18"/>
      <c r="MJL50" s="18"/>
      <c r="MJM50" s="18"/>
      <c r="MJN50" s="18"/>
      <c r="MJO50" s="18"/>
      <c r="MJP50" s="18"/>
      <c r="MJQ50" s="18"/>
      <c r="MJR50" s="18"/>
      <c r="MJS50" s="18"/>
      <c r="MJT50" s="18"/>
      <c r="MJU50" s="18"/>
      <c r="MJV50" s="18"/>
      <c r="MJW50" s="18"/>
      <c r="MJX50" s="18"/>
      <c r="MJY50" s="18"/>
      <c r="MJZ50" s="18"/>
      <c r="MKA50" s="18"/>
      <c r="MKB50" s="18"/>
      <c r="MKC50" s="18"/>
      <c r="MKD50" s="18"/>
      <c r="MKE50" s="18"/>
      <c r="MKF50" s="18"/>
      <c r="MKG50" s="18"/>
      <c r="MKH50" s="18"/>
      <c r="MKI50" s="18"/>
      <c r="MKJ50" s="18"/>
      <c r="MKK50" s="18"/>
      <c r="MKL50" s="18"/>
      <c r="MKM50" s="18"/>
      <c r="MKN50" s="18"/>
      <c r="MKO50" s="18"/>
      <c r="MKP50" s="18"/>
      <c r="MKQ50" s="18"/>
      <c r="MKR50" s="18"/>
      <c r="MKS50" s="18"/>
      <c r="MKT50" s="18"/>
      <c r="MKU50" s="18"/>
      <c r="MKV50" s="18"/>
      <c r="MKW50" s="18"/>
      <c r="MKX50" s="18"/>
      <c r="MKY50" s="18"/>
      <c r="MKZ50" s="18"/>
      <c r="MLA50" s="18"/>
      <c r="MLB50" s="18"/>
      <c r="MLC50" s="18"/>
      <c r="MLD50" s="18"/>
      <c r="MLE50" s="18"/>
      <c r="MLF50" s="18"/>
      <c r="MLG50" s="18"/>
      <c r="MLH50" s="18"/>
      <c r="MLI50" s="18"/>
      <c r="MLJ50" s="18"/>
      <c r="MLK50" s="18"/>
      <c r="MLL50" s="18"/>
      <c r="MLM50" s="18"/>
      <c r="MLN50" s="18"/>
      <c r="MLO50" s="18"/>
      <c r="MLP50" s="18"/>
      <c r="MLQ50" s="18"/>
      <c r="MLR50" s="18"/>
      <c r="MLS50" s="18"/>
      <c r="MLT50" s="18"/>
      <c r="MLU50" s="18"/>
      <c r="MLV50" s="18"/>
      <c r="MLW50" s="18"/>
      <c r="MLX50" s="18"/>
      <c r="MLY50" s="18"/>
      <c r="MLZ50" s="18"/>
      <c r="MMA50" s="18"/>
      <c r="MMB50" s="18"/>
      <c r="MMC50" s="18"/>
      <c r="MMD50" s="18"/>
      <c r="MME50" s="18"/>
      <c r="MMF50" s="18"/>
      <c r="MMG50" s="18"/>
      <c r="MMH50" s="18"/>
      <c r="MMI50" s="18"/>
      <c r="MMJ50" s="18"/>
      <c r="MMK50" s="18"/>
      <c r="MML50" s="18"/>
      <c r="MMM50" s="18"/>
      <c r="MMN50" s="18"/>
      <c r="MMO50" s="18"/>
      <c r="MMP50" s="18"/>
      <c r="MMQ50" s="18"/>
      <c r="MMR50" s="18"/>
      <c r="MMS50" s="18"/>
      <c r="MMT50" s="18"/>
      <c r="MMU50" s="18"/>
      <c r="MMV50" s="18"/>
      <c r="MMW50" s="18"/>
      <c r="MMX50" s="18"/>
      <c r="MMY50" s="18"/>
      <c r="MMZ50" s="18"/>
      <c r="MNA50" s="18"/>
      <c r="MNB50" s="18"/>
      <c r="MNC50" s="18"/>
      <c r="MND50" s="18"/>
      <c r="MNE50" s="18"/>
      <c r="MNF50" s="18"/>
      <c r="MNG50" s="18"/>
      <c r="MNH50" s="18"/>
      <c r="MNI50" s="18"/>
      <c r="MNJ50" s="18"/>
      <c r="MNK50" s="18"/>
      <c r="MNL50" s="18"/>
      <c r="MNM50" s="18"/>
      <c r="MNN50" s="18"/>
      <c r="MNO50" s="18"/>
      <c r="MNP50" s="18"/>
      <c r="MNQ50" s="18"/>
      <c r="MNR50" s="18"/>
      <c r="MNS50" s="18"/>
      <c r="MNT50" s="18"/>
      <c r="MNU50" s="18"/>
      <c r="MNV50" s="18"/>
      <c r="MNW50" s="18"/>
      <c r="MNX50" s="18"/>
      <c r="MNY50" s="18"/>
      <c r="MNZ50" s="18"/>
      <c r="MOA50" s="18"/>
      <c r="MOB50" s="18"/>
      <c r="MOC50" s="18"/>
      <c r="MOD50" s="18"/>
      <c r="MOE50" s="18"/>
      <c r="MOF50" s="18"/>
      <c r="MOG50" s="18"/>
      <c r="MOH50" s="18"/>
      <c r="MOI50" s="18"/>
      <c r="MOJ50" s="18"/>
      <c r="MOK50" s="18"/>
      <c r="MOL50" s="18"/>
      <c r="MOM50" s="18"/>
      <c r="MON50" s="18"/>
      <c r="MOO50" s="18"/>
      <c r="MOP50" s="18"/>
      <c r="MOQ50" s="18"/>
      <c r="MOR50" s="18"/>
      <c r="MOS50" s="18"/>
      <c r="MOT50" s="18"/>
      <c r="MOU50" s="18"/>
      <c r="MOV50" s="18"/>
      <c r="MOW50" s="18"/>
      <c r="MOX50" s="18"/>
      <c r="MOY50" s="18"/>
      <c r="MOZ50" s="18"/>
      <c r="MPA50" s="18"/>
      <c r="MPB50" s="18"/>
      <c r="MPC50" s="18"/>
      <c r="MPD50" s="18"/>
      <c r="MPE50" s="18"/>
      <c r="MPF50" s="18"/>
      <c r="MPG50" s="18"/>
      <c r="MPH50" s="18"/>
      <c r="MPI50" s="18"/>
      <c r="MPJ50" s="18"/>
      <c r="MPK50" s="18"/>
      <c r="MPL50" s="18"/>
      <c r="MPM50" s="18"/>
      <c r="MPN50" s="18"/>
      <c r="MPO50" s="18"/>
      <c r="MPP50" s="18"/>
      <c r="MPQ50" s="18"/>
      <c r="MPR50" s="18"/>
      <c r="MPS50" s="18"/>
      <c r="MPT50" s="18"/>
      <c r="MPU50" s="18"/>
      <c r="MPV50" s="18"/>
      <c r="MPW50" s="18"/>
      <c r="MPX50" s="18"/>
      <c r="MPY50" s="18"/>
      <c r="MPZ50" s="18"/>
      <c r="MQA50" s="18"/>
      <c r="MQB50" s="18"/>
      <c r="MQC50" s="18"/>
      <c r="MQD50" s="18"/>
      <c r="MQE50" s="18"/>
      <c r="MQF50" s="18"/>
      <c r="MQG50" s="18"/>
      <c r="MQH50" s="18"/>
      <c r="MQI50" s="18"/>
      <c r="MQJ50" s="18"/>
      <c r="MQK50" s="18"/>
      <c r="MQL50" s="18"/>
      <c r="MQM50" s="18"/>
      <c r="MQN50" s="18"/>
      <c r="MQO50" s="18"/>
      <c r="MQP50" s="18"/>
      <c r="MQQ50" s="18"/>
      <c r="MQR50" s="18"/>
      <c r="MQS50" s="18"/>
      <c r="MQT50" s="18"/>
      <c r="MQU50" s="18"/>
      <c r="MQV50" s="18"/>
      <c r="MQW50" s="18"/>
      <c r="MQX50" s="18"/>
      <c r="MQY50" s="18"/>
      <c r="MQZ50" s="18"/>
      <c r="MRA50" s="18"/>
      <c r="MRB50" s="18"/>
      <c r="MRC50" s="18"/>
      <c r="MRD50" s="18"/>
      <c r="MRE50" s="18"/>
      <c r="MRF50" s="18"/>
      <c r="MRG50" s="18"/>
      <c r="MRH50" s="18"/>
      <c r="MRI50" s="18"/>
      <c r="MRJ50" s="18"/>
      <c r="MRK50" s="18"/>
      <c r="MRL50" s="18"/>
      <c r="MRM50" s="18"/>
      <c r="MRN50" s="18"/>
      <c r="MRO50" s="18"/>
      <c r="MRP50" s="18"/>
      <c r="MRQ50" s="18"/>
      <c r="MRR50" s="18"/>
      <c r="MRS50" s="18"/>
      <c r="MRT50" s="18"/>
      <c r="MRU50" s="18"/>
      <c r="MRV50" s="18"/>
      <c r="MRW50" s="18"/>
      <c r="MRX50" s="18"/>
      <c r="MRY50" s="18"/>
      <c r="MRZ50" s="18"/>
      <c r="MSA50" s="18"/>
      <c r="MSB50" s="18"/>
      <c r="MSC50" s="18"/>
      <c r="MSD50" s="18"/>
      <c r="MSE50" s="18"/>
      <c r="MSF50" s="18"/>
      <c r="MSG50" s="18"/>
      <c r="MSH50" s="18"/>
      <c r="MSI50" s="18"/>
      <c r="MSJ50" s="18"/>
      <c r="MSK50" s="18"/>
      <c r="MSL50" s="18"/>
      <c r="MSM50" s="18"/>
      <c r="MSN50" s="18"/>
      <c r="MSO50" s="18"/>
      <c r="MSP50" s="18"/>
      <c r="MSQ50" s="18"/>
      <c r="MSR50" s="18"/>
      <c r="MSS50" s="18"/>
      <c r="MST50" s="18"/>
      <c r="MSU50" s="18"/>
      <c r="MSV50" s="18"/>
      <c r="MSW50" s="18"/>
      <c r="MSX50" s="18"/>
      <c r="MSY50" s="18"/>
      <c r="MSZ50" s="18"/>
      <c r="MTA50" s="18"/>
      <c r="MTB50" s="18"/>
      <c r="MTC50" s="18"/>
      <c r="MTD50" s="18"/>
      <c r="MTE50" s="18"/>
      <c r="MTF50" s="18"/>
      <c r="MTG50" s="18"/>
      <c r="MTH50" s="18"/>
      <c r="MTI50" s="18"/>
      <c r="MTJ50" s="18"/>
      <c r="MTK50" s="18"/>
      <c r="MTL50" s="18"/>
      <c r="MTM50" s="18"/>
      <c r="MTN50" s="18"/>
      <c r="MTO50" s="18"/>
      <c r="MTP50" s="18"/>
      <c r="MTQ50" s="18"/>
      <c r="MTR50" s="18"/>
      <c r="MTS50" s="18"/>
      <c r="MTT50" s="18"/>
      <c r="MTU50" s="18"/>
      <c r="MTV50" s="18"/>
      <c r="MTW50" s="18"/>
      <c r="MTX50" s="18"/>
      <c r="MTY50" s="18"/>
      <c r="MTZ50" s="18"/>
      <c r="MUA50" s="18"/>
      <c r="MUB50" s="18"/>
      <c r="MUC50" s="18"/>
      <c r="MUD50" s="18"/>
      <c r="MUE50" s="18"/>
      <c r="MUF50" s="18"/>
      <c r="MUG50" s="18"/>
      <c r="MUH50" s="18"/>
      <c r="MUI50" s="18"/>
      <c r="MUJ50" s="18"/>
      <c r="MUK50" s="18"/>
      <c r="MUL50" s="18"/>
      <c r="MUM50" s="18"/>
      <c r="MUN50" s="18"/>
      <c r="MUO50" s="18"/>
      <c r="MUP50" s="18"/>
      <c r="MUQ50" s="18"/>
      <c r="MUR50" s="18"/>
      <c r="MUS50" s="18"/>
      <c r="MUT50" s="18"/>
      <c r="MUU50" s="18"/>
      <c r="MUV50" s="18"/>
      <c r="MUW50" s="18"/>
      <c r="MUX50" s="18"/>
      <c r="MUY50" s="18"/>
      <c r="MUZ50" s="18"/>
      <c r="MVA50" s="18"/>
      <c r="MVB50" s="18"/>
      <c r="MVC50" s="18"/>
      <c r="MVD50" s="18"/>
      <c r="MVE50" s="18"/>
      <c r="MVF50" s="18"/>
      <c r="MVG50" s="18"/>
      <c r="MVH50" s="18"/>
      <c r="MVI50" s="18"/>
      <c r="MVJ50" s="18"/>
      <c r="MVK50" s="18"/>
      <c r="MVL50" s="18"/>
      <c r="MVM50" s="18"/>
      <c r="MVN50" s="18"/>
      <c r="MVO50" s="18"/>
      <c r="MVP50" s="18"/>
      <c r="MVQ50" s="18"/>
      <c r="MVR50" s="18"/>
      <c r="MVS50" s="18"/>
      <c r="MVT50" s="18"/>
      <c r="MVU50" s="18"/>
      <c r="MVV50" s="18"/>
      <c r="MVW50" s="18"/>
      <c r="MVX50" s="18"/>
      <c r="MVY50" s="18"/>
      <c r="MVZ50" s="18"/>
      <c r="MWA50" s="18"/>
      <c r="MWB50" s="18"/>
      <c r="MWC50" s="18"/>
      <c r="MWD50" s="18"/>
      <c r="MWE50" s="18"/>
      <c r="MWF50" s="18"/>
      <c r="MWG50" s="18"/>
      <c r="MWH50" s="18"/>
      <c r="MWI50" s="18"/>
      <c r="MWJ50" s="18"/>
      <c r="MWK50" s="18"/>
      <c r="MWL50" s="18"/>
      <c r="MWM50" s="18"/>
      <c r="MWN50" s="18"/>
      <c r="MWO50" s="18"/>
      <c r="MWP50" s="18"/>
      <c r="MWQ50" s="18"/>
      <c r="MWR50" s="18"/>
      <c r="MWS50" s="18"/>
      <c r="MWT50" s="18"/>
      <c r="MWU50" s="18"/>
      <c r="MWV50" s="18"/>
      <c r="MWW50" s="18"/>
      <c r="MWX50" s="18"/>
      <c r="MWY50" s="18"/>
      <c r="MWZ50" s="18"/>
      <c r="MXA50" s="18"/>
      <c r="MXB50" s="18"/>
      <c r="MXC50" s="18"/>
      <c r="MXD50" s="18"/>
      <c r="MXE50" s="18"/>
      <c r="MXF50" s="18"/>
      <c r="MXG50" s="18"/>
      <c r="MXH50" s="18"/>
      <c r="MXI50" s="18"/>
      <c r="MXJ50" s="18"/>
      <c r="MXK50" s="18"/>
      <c r="MXL50" s="18"/>
      <c r="MXM50" s="18"/>
      <c r="MXN50" s="18"/>
      <c r="MXO50" s="18"/>
      <c r="MXP50" s="18"/>
      <c r="MXQ50" s="18"/>
      <c r="MXR50" s="18"/>
      <c r="MXS50" s="18"/>
      <c r="MXT50" s="18"/>
      <c r="MXU50" s="18"/>
      <c r="MXV50" s="18"/>
      <c r="MXW50" s="18"/>
      <c r="MXX50" s="18"/>
      <c r="MXY50" s="18"/>
      <c r="MXZ50" s="18"/>
      <c r="MYA50" s="18"/>
      <c r="MYB50" s="18"/>
      <c r="MYC50" s="18"/>
      <c r="MYD50" s="18"/>
      <c r="MYE50" s="18"/>
      <c r="MYF50" s="18"/>
      <c r="MYG50" s="18"/>
      <c r="MYH50" s="18"/>
      <c r="MYI50" s="18"/>
      <c r="MYJ50" s="18"/>
      <c r="MYK50" s="18"/>
      <c r="MYL50" s="18"/>
      <c r="MYM50" s="18"/>
      <c r="MYN50" s="18"/>
      <c r="MYO50" s="18"/>
      <c r="MYP50" s="18"/>
      <c r="MYQ50" s="18"/>
      <c r="MYR50" s="18"/>
      <c r="MYS50" s="18"/>
      <c r="MYT50" s="18"/>
      <c r="MYU50" s="18"/>
      <c r="MYV50" s="18"/>
      <c r="MYW50" s="18"/>
      <c r="MYX50" s="18"/>
      <c r="MYY50" s="18"/>
      <c r="MYZ50" s="18"/>
      <c r="MZA50" s="18"/>
      <c r="MZB50" s="18"/>
      <c r="MZC50" s="18"/>
      <c r="MZD50" s="18"/>
      <c r="MZE50" s="18"/>
      <c r="MZF50" s="18"/>
      <c r="MZG50" s="18"/>
      <c r="MZH50" s="18"/>
      <c r="MZI50" s="18"/>
      <c r="MZJ50" s="18"/>
      <c r="MZK50" s="18"/>
      <c r="MZL50" s="18"/>
      <c r="MZM50" s="18"/>
      <c r="MZN50" s="18"/>
      <c r="MZO50" s="18"/>
      <c r="MZP50" s="18"/>
      <c r="MZQ50" s="18"/>
      <c r="MZR50" s="18"/>
      <c r="MZS50" s="18"/>
      <c r="MZT50" s="18"/>
      <c r="MZU50" s="18"/>
      <c r="MZV50" s="18"/>
      <c r="MZW50" s="18"/>
      <c r="MZX50" s="18"/>
      <c r="MZY50" s="18"/>
      <c r="MZZ50" s="18"/>
      <c r="NAA50" s="18"/>
      <c r="NAB50" s="18"/>
      <c r="NAC50" s="18"/>
      <c r="NAD50" s="18"/>
      <c r="NAE50" s="18"/>
      <c r="NAF50" s="18"/>
      <c r="NAG50" s="18"/>
      <c r="NAH50" s="18"/>
      <c r="NAI50" s="18"/>
      <c r="NAJ50" s="18"/>
      <c r="NAK50" s="18"/>
      <c r="NAL50" s="18"/>
      <c r="NAM50" s="18"/>
      <c r="NAN50" s="18"/>
      <c r="NAO50" s="18"/>
      <c r="NAP50" s="18"/>
      <c r="NAQ50" s="18"/>
      <c r="NAR50" s="18"/>
      <c r="NAS50" s="18"/>
      <c r="NAT50" s="18"/>
      <c r="NAU50" s="18"/>
      <c r="NAV50" s="18"/>
      <c r="NAW50" s="18"/>
      <c r="NAX50" s="18"/>
      <c r="NAY50" s="18"/>
      <c r="NAZ50" s="18"/>
      <c r="NBA50" s="18"/>
      <c r="NBB50" s="18"/>
      <c r="NBC50" s="18"/>
      <c r="NBD50" s="18"/>
      <c r="NBE50" s="18"/>
      <c r="NBF50" s="18"/>
      <c r="NBG50" s="18"/>
      <c r="NBH50" s="18"/>
      <c r="NBI50" s="18"/>
      <c r="NBJ50" s="18"/>
      <c r="NBK50" s="18"/>
      <c r="NBL50" s="18"/>
      <c r="NBM50" s="18"/>
      <c r="NBN50" s="18"/>
      <c r="NBO50" s="18"/>
      <c r="NBP50" s="18"/>
      <c r="NBQ50" s="18"/>
      <c r="NBR50" s="18"/>
      <c r="NBS50" s="18"/>
      <c r="NBT50" s="18"/>
      <c r="NBU50" s="18"/>
      <c r="NBV50" s="18"/>
      <c r="NBW50" s="18"/>
      <c r="NBX50" s="18"/>
      <c r="NBY50" s="18"/>
      <c r="NBZ50" s="18"/>
      <c r="NCA50" s="18"/>
      <c r="NCB50" s="18"/>
      <c r="NCC50" s="18"/>
      <c r="NCD50" s="18"/>
      <c r="NCE50" s="18"/>
      <c r="NCF50" s="18"/>
      <c r="NCG50" s="18"/>
      <c r="NCH50" s="18"/>
      <c r="NCI50" s="18"/>
      <c r="NCJ50" s="18"/>
      <c r="NCK50" s="18"/>
      <c r="NCL50" s="18"/>
      <c r="NCM50" s="18"/>
      <c r="NCN50" s="18"/>
      <c r="NCO50" s="18"/>
      <c r="NCP50" s="18"/>
      <c r="NCQ50" s="18"/>
      <c r="NCR50" s="18"/>
      <c r="NCS50" s="18"/>
      <c r="NCT50" s="18"/>
      <c r="NCU50" s="18"/>
      <c r="NCV50" s="18"/>
      <c r="NCW50" s="18"/>
      <c r="NCX50" s="18"/>
      <c r="NCY50" s="18"/>
      <c r="NCZ50" s="18"/>
      <c r="NDA50" s="18"/>
      <c r="NDB50" s="18"/>
      <c r="NDC50" s="18"/>
      <c r="NDD50" s="18"/>
      <c r="NDE50" s="18"/>
      <c r="NDF50" s="18"/>
      <c r="NDG50" s="18"/>
      <c r="NDH50" s="18"/>
      <c r="NDI50" s="18"/>
      <c r="NDJ50" s="18"/>
      <c r="NDK50" s="18"/>
      <c r="NDL50" s="18"/>
      <c r="NDM50" s="18"/>
      <c r="NDN50" s="18"/>
      <c r="NDO50" s="18"/>
      <c r="NDP50" s="18"/>
      <c r="NDQ50" s="18"/>
      <c r="NDR50" s="18"/>
      <c r="NDS50" s="18"/>
      <c r="NDT50" s="18"/>
      <c r="NDU50" s="18"/>
      <c r="NDV50" s="18"/>
      <c r="NDW50" s="18"/>
      <c r="NDX50" s="18"/>
      <c r="NDY50" s="18"/>
      <c r="NDZ50" s="18"/>
      <c r="NEA50" s="18"/>
      <c r="NEB50" s="18"/>
      <c r="NEC50" s="18"/>
      <c r="NED50" s="18"/>
      <c r="NEE50" s="18"/>
      <c r="NEF50" s="18"/>
      <c r="NEG50" s="18"/>
      <c r="NEH50" s="18"/>
      <c r="NEI50" s="18"/>
      <c r="NEJ50" s="18"/>
      <c r="NEK50" s="18"/>
      <c r="NEL50" s="18"/>
      <c r="NEM50" s="18"/>
      <c r="NEN50" s="18"/>
      <c r="NEO50" s="18"/>
      <c r="NEP50" s="18"/>
      <c r="NEQ50" s="18"/>
      <c r="NER50" s="18"/>
      <c r="NES50" s="18"/>
      <c r="NET50" s="18"/>
      <c r="NEU50" s="18"/>
      <c r="NEV50" s="18"/>
      <c r="NEW50" s="18"/>
      <c r="NEX50" s="18"/>
      <c r="NEY50" s="18"/>
      <c r="NEZ50" s="18"/>
      <c r="NFA50" s="18"/>
      <c r="NFB50" s="18"/>
      <c r="NFC50" s="18"/>
      <c r="NFD50" s="18"/>
      <c r="NFE50" s="18"/>
      <c r="NFF50" s="18"/>
      <c r="NFG50" s="18"/>
      <c r="NFH50" s="18"/>
      <c r="NFI50" s="18"/>
      <c r="NFJ50" s="18"/>
      <c r="NFK50" s="18"/>
      <c r="NFL50" s="18"/>
      <c r="NFM50" s="18"/>
      <c r="NFN50" s="18"/>
      <c r="NFO50" s="18"/>
      <c r="NFP50" s="18"/>
      <c r="NFQ50" s="18"/>
      <c r="NFR50" s="18"/>
      <c r="NFS50" s="18"/>
      <c r="NFT50" s="18"/>
      <c r="NFU50" s="18"/>
      <c r="NFV50" s="18"/>
      <c r="NFW50" s="18"/>
      <c r="NFX50" s="18"/>
      <c r="NFY50" s="18"/>
      <c r="NFZ50" s="18"/>
      <c r="NGA50" s="18"/>
      <c r="NGB50" s="18"/>
      <c r="NGC50" s="18"/>
      <c r="NGD50" s="18"/>
      <c r="NGE50" s="18"/>
      <c r="NGF50" s="18"/>
      <c r="NGG50" s="18"/>
      <c r="NGH50" s="18"/>
      <c r="NGI50" s="18"/>
      <c r="NGJ50" s="18"/>
      <c r="NGK50" s="18"/>
      <c r="NGL50" s="18"/>
      <c r="NGM50" s="18"/>
      <c r="NGN50" s="18"/>
      <c r="NGO50" s="18"/>
      <c r="NGP50" s="18"/>
      <c r="NGQ50" s="18"/>
      <c r="NGR50" s="18"/>
      <c r="NGS50" s="18"/>
      <c r="NGT50" s="18"/>
      <c r="NGU50" s="18"/>
      <c r="NGV50" s="18"/>
      <c r="NGW50" s="18"/>
      <c r="NGX50" s="18"/>
      <c r="NGY50" s="18"/>
      <c r="NGZ50" s="18"/>
      <c r="NHA50" s="18"/>
      <c r="NHB50" s="18"/>
      <c r="NHC50" s="18"/>
      <c r="NHD50" s="18"/>
      <c r="NHE50" s="18"/>
      <c r="NHF50" s="18"/>
      <c r="NHG50" s="18"/>
      <c r="NHH50" s="18"/>
      <c r="NHI50" s="18"/>
      <c r="NHJ50" s="18"/>
      <c r="NHK50" s="18"/>
      <c r="NHL50" s="18"/>
      <c r="NHM50" s="18"/>
      <c r="NHN50" s="18"/>
      <c r="NHO50" s="18"/>
      <c r="NHP50" s="18"/>
      <c r="NHQ50" s="18"/>
      <c r="NHR50" s="18"/>
      <c r="NHS50" s="18"/>
      <c r="NHT50" s="18"/>
      <c r="NHU50" s="18"/>
      <c r="NHV50" s="18"/>
      <c r="NHW50" s="18"/>
      <c r="NHX50" s="18"/>
      <c r="NHY50" s="18"/>
      <c r="NHZ50" s="18"/>
      <c r="NIA50" s="18"/>
      <c r="NIB50" s="18"/>
      <c r="NIC50" s="18"/>
      <c r="NID50" s="18"/>
      <c r="NIE50" s="18"/>
      <c r="NIF50" s="18"/>
      <c r="NIG50" s="18"/>
      <c r="NIH50" s="18"/>
      <c r="NII50" s="18"/>
      <c r="NIJ50" s="18"/>
      <c r="NIK50" s="18"/>
      <c r="NIL50" s="18"/>
      <c r="NIM50" s="18"/>
      <c r="NIN50" s="18"/>
      <c r="NIO50" s="18"/>
      <c r="NIP50" s="18"/>
      <c r="NIQ50" s="18"/>
      <c r="NIR50" s="18"/>
      <c r="NIS50" s="18"/>
      <c r="NIT50" s="18"/>
      <c r="NIU50" s="18"/>
      <c r="NIV50" s="18"/>
      <c r="NIW50" s="18"/>
      <c r="NIX50" s="18"/>
      <c r="NIY50" s="18"/>
      <c r="NIZ50" s="18"/>
      <c r="NJA50" s="18"/>
      <c r="NJB50" s="18"/>
      <c r="NJC50" s="18"/>
      <c r="NJD50" s="18"/>
      <c r="NJE50" s="18"/>
      <c r="NJF50" s="18"/>
      <c r="NJG50" s="18"/>
      <c r="NJH50" s="18"/>
      <c r="NJI50" s="18"/>
      <c r="NJJ50" s="18"/>
      <c r="NJK50" s="18"/>
      <c r="NJL50" s="18"/>
      <c r="NJM50" s="18"/>
      <c r="NJN50" s="18"/>
      <c r="NJO50" s="18"/>
      <c r="NJP50" s="18"/>
      <c r="NJQ50" s="18"/>
      <c r="NJR50" s="18"/>
      <c r="NJS50" s="18"/>
      <c r="NJT50" s="18"/>
      <c r="NJU50" s="18"/>
      <c r="NJV50" s="18"/>
      <c r="NJW50" s="18"/>
      <c r="NJX50" s="18"/>
      <c r="NJY50" s="18"/>
      <c r="NJZ50" s="18"/>
      <c r="NKA50" s="18"/>
      <c r="NKB50" s="18"/>
      <c r="NKC50" s="18"/>
      <c r="NKD50" s="18"/>
      <c r="NKE50" s="18"/>
      <c r="NKF50" s="18"/>
      <c r="NKG50" s="18"/>
      <c r="NKH50" s="18"/>
      <c r="NKI50" s="18"/>
      <c r="NKJ50" s="18"/>
      <c r="NKK50" s="18"/>
      <c r="NKL50" s="18"/>
      <c r="NKM50" s="18"/>
      <c r="NKN50" s="18"/>
      <c r="NKO50" s="18"/>
      <c r="NKP50" s="18"/>
      <c r="NKQ50" s="18"/>
      <c r="NKR50" s="18"/>
      <c r="NKS50" s="18"/>
      <c r="NKT50" s="18"/>
      <c r="NKU50" s="18"/>
      <c r="NKV50" s="18"/>
      <c r="NKW50" s="18"/>
      <c r="NKX50" s="18"/>
      <c r="NKY50" s="18"/>
      <c r="NKZ50" s="18"/>
      <c r="NLA50" s="18"/>
      <c r="NLB50" s="18"/>
      <c r="NLC50" s="18"/>
      <c r="NLD50" s="18"/>
      <c r="NLE50" s="18"/>
      <c r="NLF50" s="18"/>
      <c r="NLG50" s="18"/>
      <c r="NLH50" s="18"/>
      <c r="NLI50" s="18"/>
      <c r="NLJ50" s="18"/>
      <c r="NLK50" s="18"/>
      <c r="NLL50" s="18"/>
      <c r="NLM50" s="18"/>
      <c r="NLN50" s="18"/>
      <c r="NLO50" s="18"/>
      <c r="NLP50" s="18"/>
      <c r="NLQ50" s="18"/>
      <c r="NLR50" s="18"/>
      <c r="NLS50" s="18"/>
      <c r="NLT50" s="18"/>
      <c r="NLU50" s="18"/>
      <c r="NLV50" s="18"/>
      <c r="NLW50" s="18"/>
      <c r="NLX50" s="18"/>
      <c r="NLY50" s="18"/>
      <c r="NLZ50" s="18"/>
      <c r="NMA50" s="18"/>
      <c r="NMB50" s="18"/>
      <c r="NMC50" s="18"/>
      <c r="NMD50" s="18"/>
      <c r="NME50" s="18"/>
      <c r="NMF50" s="18"/>
      <c r="NMG50" s="18"/>
      <c r="NMH50" s="18"/>
      <c r="NMI50" s="18"/>
      <c r="NMJ50" s="18"/>
      <c r="NMK50" s="18"/>
      <c r="NML50" s="18"/>
      <c r="NMM50" s="18"/>
      <c r="NMN50" s="18"/>
      <c r="NMO50" s="18"/>
      <c r="NMP50" s="18"/>
      <c r="NMQ50" s="18"/>
      <c r="NMR50" s="18"/>
      <c r="NMS50" s="18"/>
      <c r="NMT50" s="18"/>
      <c r="NMU50" s="18"/>
      <c r="NMV50" s="18"/>
      <c r="NMW50" s="18"/>
      <c r="NMX50" s="18"/>
      <c r="NMY50" s="18"/>
      <c r="NMZ50" s="18"/>
      <c r="NNA50" s="18"/>
      <c r="NNB50" s="18"/>
      <c r="NNC50" s="18"/>
      <c r="NND50" s="18"/>
      <c r="NNE50" s="18"/>
      <c r="NNF50" s="18"/>
      <c r="NNG50" s="18"/>
      <c r="NNH50" s="18"/>
      <c r="NNI50" s="18"/>
      <c r="NNJ50" s="18"/>
      <c r="NNK50" s="18"/>
      <c r="NNL50" s="18"/>
      <c r="NNM50" s="18"/>
      <c r="NNN50" s="18"/>
      <c r="NNO50" s="18"/>
      <c r="NNP50" s="18"/>
      <c r="NNQ50" s="18"/>
      <c r="NNR50" s="18"/>
      <c r="NNS50" s="18"/>
      <c r="NNT50" s="18"/>
      <c r="NNU50" s="18"/>
      <c r="NNV50" s="18"/>
      <c r="NNW50" s="18"/>
      <c r="NNX50" s="18"/>
      <c r="NNY50" s="18"/>
      <c r="NNZ50" s="18"/>
      <c r="NOA50" s="18"/>
      <c r="NOB50" s="18"/>
      <c r="NOC50" s="18"/>
      <c r="NOD50" s="18"/>
      <c r="NOE50" s="18"/>
      <c r="NOF50" s="18"/>
      <c r="NOG50" s="18"/>
      <c r="NOH50" s="18"/>
      <c r="NOI50" s="18"/>
      <c r="NOJ50" s="18"/>
      <c r="NOK50" s="18"/>
      <c r="NOL50" s="18"/>
      <c r="NOM50" s="18"/>
      <c r="NON50" s="18"/>
      <c r="NOO50" s="18"/>
      <c r="NOP50" s="18"/>
      <c r="NOQ50" s="18"/>
      <c r="NOR50" s="18"/>
      <c r="NOS50" s="18"/>
      <c r="NOT50" s="18"/>
      <c r="NOU50" s="18"/>
      <c r="NOV50" s="18"/>
      <c r="NOW50" s="18"/>
      <c r="NOX50" s="18"/>
      <c r="NOY50" s="18"/>
      <c r="NOZ50" s="18"/>
      <c r="NPA50" s="18"/>
      <c r="NPB50" s="18"/>
      <c r="NPC50" s="18"/>
      <c r="NPD50" s="18"/>
      <c r="NPE50" s="18"/>
      <c r="NPF50" s="18"/>
      <c r="NPG50" s="18"/>
      <c r="NPH50" s="18"/>
      <c r="NPI50" s="18"/>
      <c r="NPJ50" s="18"/>
      <c r="NPK50" s="18"/>
      <c r="NPL50" s="18"/>
      <c r="NPM50" s="18"/>
      <c r="NPN50" s="18"/>
      <c r="NPO50" s="18"/>
      <c r="NPP50" s="18"/>
      <c r="NPQ50" s="18"/>
      <c r="NPR50" s="18"/>
      <c r="NPS50" s="18"/>
      <c r="NPT50" s="18"/>
      <c r="NPU50" s="18"/>
      <c r="NPV50" s="18"/>
      <c r="NPW50" s="18"/>
      <c r="NPX50" s="18"/>
      <c r="NPY50" s="18"/>
      <c r="NPZ50" s="18"/>
      <c r="NQA50" s="18"/>
      <c r="NQB50" s="18"/>
      <c r="NQC50" s="18"/>
      <c r="NQD50" s="18"/>
      <c r="NQE50" s="18"/>
      <c r="NQF50" s="18"/>
      <c r="NQG50" s="18"/>
      <c r="NQH50" s="18"/>
      <c r="NQI50" s="18"/>
      <c r="NQJ50" s="18"/>
      <c r="NQK50" s="18"/>
      <c r="NQL50" s="18"/>
      <c r="NQM50" s="18"/>
      <c r="NQN50" s="18"/>
      <c r="NQO50" s="18"/>
      <c r="NQP50" s="18"/>
      <c r="NQQ50" s="18"/>
      <c r="NQR50" s="18"/>
      <c r="NQS50" s="18"/>
      <c r="NQT50" s="18"/>
      <c r="NQU50" s="18"/>
      <c r="NQV50" s="18"/>
      <c r="NQW50" s="18"/>
      <c r="NQX50" s="18"/>
      <c r="NQY50" s="18"/>
      <c r="NQZ50" s="18"/>
      <c r="NRA50" s="18"/>
      <c r="NRB50" s="18"/>
      <c r="NRC50" s="18"/>
      <c r="NRD50" s="18"/>
      <c r="NRE50" s="18"/>
      <c r="NRF50" s="18"/>
      <c r="NRG50" s="18"/>
      <c r="NRH50" s="18"/>
      <c r="NRI50" s="18"/>
      <c r="NRJ50" s="18"/>
      <c r="NRK50" s="18"/>
      <c r="NRL50" s="18"/>
      <c r="NRM50" s="18"/>
      <c r="NRN50" s="18"/>
      <c r="NRO50" s="18"/>
      <c r="NRP50" s="18"/>
      <c r="NRQ50" s="18"/>
      <c r="NRR50" s="18"/>
      <c r="NRS50" s="18"/>
      <c r="NRT50" s="18"/>
      <c r="NRU50" s="18"/>
      <c r="NRV50" s="18"/>
      <c r="NRW50" s="18"/>
      <c r="NRX50" s="18"/>
      <c r="NRY50" s="18"/>
      <c r="NRZ50" s="18"/>
      <c r="NSA50" s="18"/>
      <c r="NSB50" s="18"/>
      <c r="NSC50" s="18"/>
      <c r="NSD50" s="18"/>
      <c r="NSE50" s="18"/>
      <c r="NSF50" s="18"/>
      <c r="NSG50" s="18"/>
      <c r="NSH50" s="18"/>
      <c r="NSI50" s="18"/>
      <c r="NSJ50" s="18"/>
      <c r="NSK50" s="18"/>
      <c r="NSL50" s="18"/>
      <c r="NSM50" s="18"/>
      <c r="NSN50" s="18"/>
      <c r="NSO50" s="18"/>
      <c r="NSP50" s="18"/>
      <c r="NSQ50" s="18"/>
      <c r="NSR50" s="18"/>
      <c r="NSS50" s="18"/>
      <c r="NST50" s="18"/>
      <c r="NSU50" s="18"/>
      <c r="NSV50" s="18"/>
      <c r="NSW50" s="18"/>
      <c r="NSX50" s="18"/>
      <c r="NSY50" s="18"/>
      <c r="NSZ50" s="18"/>
      <c r="NTA50" s="18"/>
      <c r="NTB50" s="18"/>
      <c r="NTC50" s="18"/>
      <c r="NTD50" s="18"/>
      <c r="NTE50" s="18"/>
      <c r="NTF50" s="18"/>
      <c r="NTG50" s="18"/>
      <c r="NTH50" s="18"/>
      <c r="NTI50" s="18"/>
      <c r="NTJ50" s="18"/>
      <c r="NTK50" s="18"/>
      <c r="NTL50" s="18"/>
      <c r="NTM50" s="18"/>
      <c r="NTN50" s="18"/>
      <c r="NTO50" s="18"/>
      <c r="NTP50" s="18"/>
      <c r="NTQ50" s="18"/>
      <c r="NTR50" s="18"/>
      <c r="NTS50" s="18"/>
      <c r="NTT50" s="18"/>
      <c r="NTU50" s="18"/>
      <c r="NTV50" s="18"/>
      <c r="NTW50" s="18"/>
      <c r="NTX50" s="18"/>
      <c r="NTY50" s="18"/>
      <c r="NTZ50" s="18"/>
      <c r="NUA50" s="18"/>
      <c r="NUB50" s="18"/>
      <c r="NUC50" s="18"/>
      <c r="NUD50" s="18"/>
      <c r="NUE50" s="18"/>
      <c r="NUF50" s="18"/>
      <c r="NUG50" s="18"/>
      <c r="NUH50" s="18"/>
      <c r="NUI50" s="18"/>
      <c r="NUJ50" s="18"/>
      <c r="NUK50" s="18"/>
      <c r="NUL50" s="18"/>
      <c r="NUM50" s="18"/>
      <c r="NUN50" s="18"/>
      <c r="NUO50" s="18"/>
      <c r="NUP50" s="18"/>
      <c r="NUQ50" s="18"/>
      <c r="NUR50" s="18"/>
      <c r="NUS50" s="18"/>
      <c r="NUT50" s="18"/>
      <c r="NUU50" s="18"/>
      <c r="NUV50" s="18"/>
      <c r="NUW50" s="18"/>
      <c r="NUX50" s="18"/>
      <c r="NUY50" s="18"/>
      <c r="NUZ50" s="18"/>
      <c r="NVA50" s="18"/>
      <c r="NVB50" s="18"/>
      <c r="NVC50" s="18"/>
      <c r="NVD50" s="18"/>
      <c r="NVE50" s="18"/>
      <c r="NVF50" s="18"/>
      <c r="NVG50" s="18"/>
      <c r="NVH50" s="18"/>
      <c r="NVI50" s="18"/>
      <c r="NVJ50" s="18"/>
      <c r="NVK50" s="18"/>
      <c r="NVL50" s="18"/>
      <c r="NVM50" s="18"/>
      <c r="NVN50" s="18"/>
      <c r="NVO50" s="18"/>
      <c r="NVP50" s="18"/>
      <c r="NVQ50" s="18"/>
      <c r="NVR50" s="18"/>
      <c r="NVS50" s="18"/>
      <c r="NVT50" s="18"/>
      <c r="NVU50" s="18"/>
      <c r="NVV50" s="18"/>
      <c r="NVW50" s="18"/>
      <c r="NVX50" s="18"/>
      <c r="NVY50" s="18"/>
      <c r="NVZ50" s="18"/>
      <c r="NWA50" s="18"/>
      <c r="NWB50" s="18"/>
      <c r="NWC50" s="18"/>
      <c r="NWD50" s="18"/>
      <c r="NWE50" s="18"/>
      <c r="NWF50" s="18"/>
      <c r="NWG50" s="18"/>
      <c r="NWH50" s="18"/>
      <c r="NWI50" s="18"/>
      <c r="NWJ50" s="18"/>
      <c r="NWK50" s="18"/>
      <c r="NWL50" s="18"/>
      <c r="NWM50" s="18"/>
      <c r="NWN50" s="18"/>
      <c r="NWO50" s="18"/>
      <c r="NWP50" s="18"/>
      <c r="NWQ50" s="18"/>
      <c r="NWR50" s="18"/>
      <c r="NWS50" s="18"/>
      <c r="NWT50" s="18"/>
      <c r="NWU50" s="18"/>
      <c r="NWV50" s="18"/>
      <c r="NWW50" s="18"/>
      <c r="NWX50" s="18"/>
      <c r="NWY50" s="18"/>
      <c r="NWZ50" s="18"/>
      <c r="NXA50" s="18"/>
      <c r="NXB50" s="18"/>
      <c r="NXC50" s="18"/>
      <c r="NXD50" s="18"/>
      <c r="NXE50" s="18"/>
      <c r="NXF50" s="18"/>
      <c r="NXG50" s="18"/>
      <c r="NXH50" s="18"/>
      <c r="NXI50" s="18"/>
      <c r="NXJ50" s="18"/>
      <c r="NXK50" s="18"/>
      <c r="NXL50" s="18"/>
      <c r="NXM50" s="18"/>
      <c r="NXN50" s="18"/>
      <c r="NXO50" s="18"/>
      <c r="NXP50" s="18"/>
      <c r="NXQ50" s="18"/>
      <c r="NXR50" s="18"/>
      <c r="NXS50" s="18"/>
      <c r="NXT50" s="18"/>
      <c r="NXU50" s="18"/>
      <c r="NXV50" s="18"/>
      <c r="NXW50" s="18"/>
      <c r="NXX50" s="18"/>
      <c r="NXY50" s="18"/>
      <c r="NXZ50" s="18"/>
      <c r="NYA50" s="18"/>
      <c r="NYB50" s="18"/>
      <c r="NYC50" s="18"/>
      <c r="NYD50" s="18"/>
      <c r="NYE50" s="18"/>
      <c r="NYF50" s="18"/>
      <c r="NYG50" s="18"/>
      <c r="NYH50" s="18"/>
      <c r="NYI50" s="18"/>
      <c r="NYJ50" s="18"/>
      <c r="NYK50" s="18"/>
      <c r="NYL50" s="18"/>
      <c r="NYM50" s="18"/>
      <c r="NYN50" s="18"/>
      <c r="NYO50" s="18"/>
      <c r="NYP50" s="18"/>
      <c r="NYQ50" s="18"/>
      <c r="NYR50" s="18"/>
      <c r="NYS50" s="18"/>
      <c r="NYT50" s="18"/>
      <c r="NYU50" s="18"/>
      <c r="NYV50" s="18"/>
      <c r="NYW50" s="18"/>
      <c r="NYX50" s="18"/>
      <c r="NYY50" s="18"/>
      <c r="NYZ50" s="18"/>
      <c r="NZA50" s="18"/>
      <c r="NZB50" s="18"/>
      <c r="NZC50" s="18"/>
      <c r="NZD50" s="18"/>
      <c r="NZE50" s="18"/>
      <c r="NZF50" s="18"/>
      <c r="NZG50" s="18"/>
      <c r="NZH50" s="18"/>
      <c r="NZI50" s="18"/>
      <c r="NZJ50" s="18"/>
      <c r="NZK50" s="18"/>
      <c r="NZL50" s="18"/>
      <c r="NZM50" s="18"/>
      <c r="NZN50" s="18"/>
      <c r="NZO50" s="18"/>
      <c r="NZP50" s="18"/>
      <c r="NZQ50" s="18"/>
      <c r="NZR50" s="18"/>
      <c r="NZS50" s="18"/>
      <c r="NZT50" s="18"/>
      <c r="NZU50" s="18"/>
      <c r="NZV50" s="18"/>
      <c r="NZW50" s="18"/>
      <c r="NZX50" s="18"/>
      <c r="NZY50" s="18"/>
      <c r="NZZ50" s="18"/>
      <c r="OAA50" s="18"/>
      <c r="OAB50" s="18"/>
      <c r="OAC50" s="18"/>
      <c r="OAD50" s="18"/>
      <c r="OAE50" s="18"/>
      <c r="OAF50" s="18"/>
      <c r="OAG50" s="18"/>
      <c r="OAH50" s="18"/>
      <c r="OAI50" s="18"/>
      <c r="OAJ50" s="18"/>
      <c r="OAK50" s="18"/>
      <c r="OAL50" s="18"/>
      <c r="OAM50" s="18"/>
      <c r="OAN50" s="18"/>
      <c r="OAO50" s="18"/>
      <c r="OAP50" s="18"/>
      <c r="OAQ50" s="18"/>
      <c r="OAR50" s="18"/>
      <c r="OAS50" s="18"/>
      <c r="OAT50" s="18"/>
      <c r="OAU50" s="18"/>
      <c r="OAV50" s="18"/>
      <c r="OAW50" s="18"/>
      <c r="OAX50" s="18"/>
      <c r="OAY50" s="18"/>
      <c r="OAZ50" s="18"/>
      <c r="OBA50" s="18"/>
      <c r="OBB50" s="18"/>
      <c r="OBC50" s="18"/>
      <c r="OBD50" s="18"/>
      <c r="OBE50" s="18"/>
      <c r="OBF50" s="18"/>
      <c r="OBG50" s="18"/>
      <c r="OBH50" s="18"/>
      <c r="OBI50" s="18"/>
      <c r="OBJ50" s="18"/>
      <c r="OBK50" s="18"/>
      <c r="OBL50" s="18"/>
      <c r="OBM50" s="18"/>
      <c r="OBN50" s="18"/>
      <c r="OBO50" s="18"/>
      <c r="OBP50" s="18"/>
      <c r="OBQ50" s="18"/>
      <c r="OBR50" s="18"/>
      <c r="OBS50" s="18"/>
      <c r="OBT50" s="18"/>
      <c r="OBU50" s="18"/>
      <c r="OBV50" s="18"/>
      <c r="OBW50" s="18"/>
      <c r="OBX50" s="18"/>
      <c r="OBY50" s="18"/>
      <c r="OBZ50" s="18"/>
      <c r="OCA50" s="18"/>
      <c r="OCB50" s="18"/>
      <c r="OCC50" s="18"/>
      <c r="OCD50" s="18"/>
      <c r="OCE50" s="18"/>
      <c r="OCF50" s="18"/>
      <c r="OCG50" s="18"/>
      <c r="OCH50" s="18"/>
      <c r="OCI50" s="18"/>
      <c r="OCJ50" s="18"/>
      <c r="OCK50" s="18"/>
      <c r="OCL50" s="18"/>
      <c r="OCM50" s="18"/>
      <c r="OCN50" s="18"/>
      <c r="OCO50" s="18"/>
      <c r="OCP50" s="18"/>
      <c r="OCQ50" s="18"/>
      <c r="OCR50" s="18"/>
      <c r="OCS50" s="18"/>
      <c r="OCT50" s="18"/>
      <c r="OCU50" s="18"/>
      <c r="OCV50" s="18"/>
      <c r="OCW50" s="18"/>
      <c r="OCX50" s="18"/>
      <c r="OCY50" s="18"/>
      <c r="OCZ50" s="18"/>
      <c r="ODA50" s="18"/>
      <c r="ODB50" s="18"/>
      <c r="ODC50" s="18"/>
      <c r="ODD50" s="18"/>
      <c r="ODE50" s="18"/>
      <c r="ODF50" s="18"/>
      <c r="ODG50" s="18"/>
      <c r="ODH50" s="18"/>
      <c r="ODI50" s="18"/>
      <c r="ODJ50" s="18"/>
      <c r="ODK50" s="18"/>
      <c r="ODL50" s="18"/>
      <c r="ODM50" s="18"/>
      <c r="ODN50" s="18"/>
      <c r="ODO50" s="18"/>
      <c r="ODP50" s="18"/>
      <c r="ODQ50" s="18"/>
      <c r="ODR50" s="18"/>
      <c r="ODS50" s="18"/>
      <c r="ODT50" s="18"/>
      <c r="ODU50" s="18"/>
      <c r="ODV50" s="18"/>
      <c r="ODW50" s="18"/>
      <c r="ODX50" s="18"/>
      <c r="ODY50" s="18"/>
      <c r="ODZ50" s="18"/>
      <c r="OEA50" s="18"/>
      <c r="OEB50" s="18"/>
      <c r="OEC50" s="18"/>
      <c r="OED50" s="18"/>
      <c r="OEE50" s="18"/>
      <c r="OEF50" s="18"/>
      <c r="OEG50" s="18"/>
      <c r="OEH50" s="18"/>
      <c r="OEI50" s="18"/>
      <c r="OEJ50" s="18"/>
      <c r="OEK50" s="18"/>
      <c r="OEL50" s="18"/>
      <c r="OEM50" s="18"/>
      <c r="OEN50" s="18"/>
      <c r="OEO50" s="18"/>
      <c r="OEP50" s="18"/>
      <c r="OEQ50" s="18"/>
      <c r="OER50" s="18"/>
      <c r="OES50" s="18"/>
      <c r="OET50" s="18"/>
      <c r="OEU50" s="18"/>
      <c r="OEV50" s="18"/>
      <c r="OEW50" s="18"/>
      <c r="OEX50" s="18"/>
      <c r="OEY50" s="18"/>
      <c r="OEZ50" s="18"/>
      <c r="OFA50" s="18"/>
      <c r="OFB50" s="18"/>
      <c r="OFC50" s="18"/>
      <c r="OFD50" s="18"/>
      <c r="OFE50" s="18"/>
      <c r="OFF50" s="18"/>
      <c r="OFG50" s="18"/>
      <c r="OFH50" s="18"/>
      <c r="OFI50" s="18"/>
      <c r="OFJ50" s="18"/>
      <c r="OFK50" s="18"/>
      <c r="OFL50" s="18"/>
      <c r="OFM50" s="18"/>
      <c r="OFN50" s="18"/>
      <c r="OFO50" s="18"/>
      <c r="OFP50" s="18"/>
      <c r="OFQ50" s="18"/>
      <c r="OFR50" s="18"/>
      <c r="OFS50" s="18"/>
      <c r="OFT50" s="18"/>
      <c r="OFU50" s="18"/>
      <c r="OFV50" s="18"/>
      <c r="OFW50" s="18"/>
      <c r="OFX50" s="18"/>
      <c r="OFY50" s="18"/>
      <c r="OFZ50" s="18"/>
      <c r="OGA50" s="18"/>
      <c r="OGB50" s="18"/>
      <c r="OGC50" s="18"/>
      <c r="OGD50" s="18"/>
      <c r="OGE50" s="18"/>
      <c r="OGF50" s="18"/>
      <c r="OGG50" s="18"/>
      <c r="OGH50" s="18"/>
      <c r="OGI50" s="18"/>
      <c r="OGJ50" s="18"/>
      <c r="OGK50" s="18"/>
      <c r="OGL50" s="18"/>
      <c r="OGM50" s="18"/>
      <c r="OGN50" s="18"/>
      <c r="OGO50" s="18"/>
      <c r="OGP50" s="18"/>
      <c r="OGQ50" s="18"/>
      <c r="OGR50" s="18"/>
      <c r="OGS50" s="18"/>
      <c r="OGT50" s="18"/>
      <c r="OGU50" s="18"/>
      <c r="OGV50" s="18"/>
      <c r="OGW50" s="18"/>
      <c r="OGX50" s="18"/>
      <c r="OGY50" s="18"/>
      <c r="OGZ50" s="18"/>
      <c r="OHA50" s="18"/>
      <c r="OHB50" s="18"/>
      <c r="OHC50" s="18"/>
      <c r="OHD50" s="18"/>
      <c r="OHE50" s="18"/>
      <c r="OHF50" s="18"/>
      <c r="OHG50" s="18"/>
      <c r="OHH50" s="18"/>
      <c r="OHI50" s="18"/>
      <c r="OHJ50" s="18"/>
      <c r="OHK50" s="18"/>
      <c r="OHL50" s="18"/>
      <c r="OHM50" s="18"/>
      <c r="OHN50" s="18"/>
      <c r="OHO50" s="18"/>
      <c r="OHP50" s="18"/>
      <c r="OHQ50" s="18"/>
      <c r="OHR50" s="18"/>
      <c r="OHS50" s="18"/>
      <c r="OHT50" s="18"/>
      <c r="OHU50" s="18"/>
      <c r="OHV50" s="18"/>
      <c r="OHW50" s="18"/>
      <c r="OHX50" s="18"/>
      <c r="OHY50" s="18"/>
      <c r="OHZ50" s="18"/>
      <c r="OIA50" s="18"/>
      <c r="OIB50" s="18"/>
      <c r="OIC50" s="18"/>
      <c r="OID50" s="18"/>
      <c r="OIE50" s="18"/>
      <c r="OIF50" s="18"/>
      <c r="OIG50" s="18"/>
      <c r="OIH50" s="18"/>
      <c r="OII50" s="18"/>
      <c r="OIJ50" s="18"/>
      <c r="OIK50" s="18"/>
      <c r="OIL50" s="18"/>
      <c r="OIM50" s="18"/>
      <c r="OIN50" s="18"/>
      <c r="OIO50" s="18"/>
      <c r="OIP50" s="18"/>
      <c r="OIQ50" s="18"/>
      <c r="OIR50" s="18"/>
      <c r="OIS50" s="18"/>
      <c r="OIT50" s="18"/>
      <c r="OIU50" s="18"/>
      <c r="OIV50" s="18"/>
      <c r="OIW50" s="18"/>
      <c r="OIX50" s="18"/>
      <c r="OIY50" s="18"/>
      <c r="OIZ50" s="18"/>
      <c r="OJA50" s="18"/>
      <c r="OJB50" s="18"/>
      <c r="OJC50" s="18"/>
      <c r="OJD50" s="18"/>
      <c r="OJE50" s="18"/>
      <c r="OJF50" s="18"/>
      <c r="OJG50" s="18"/>
      <c r="OJH50" s="18"/>
      <c r="OJI50" s="18"/>
      <c r="OJJ50" s="18"/>
      <c r="OJK50" s="18"/>
      <c r="OJL50" s="18"/>
      <c r="OJM50" s="18"/>
      <c r="OJN50" s="18"/>
      <c r="OJO50" s="18"/>
      <c r="OJP50" s="18"/>
      <c r="OJQ50" s="18"/>
      <c r="OJR50" s="18"/>
      <c r="OJS50" s="18"/>
      <c r="OJT50" s="18"/>
      <c r="OJU50" s="18"/>
      <c r="OJV50" s="18"/>
      <c r="OJW50" s="18"/>
      <c r="OJX50" s="18"/>
      <c r="OJY50" s="18"/>
      <c r="OJZ50" s="18"/>
      <c r="OKA50" s="18"/>
      <c r="OKB50" s="18"/>
      <c r="OKC50" s="18"/>
      <c r="OKD50" s="18"/>
      <c r="OKE50" s="18"/>
      <c r="OKF50" s="18"/>
      <c r="OKG50" s="18"/>
      <c r="OKH50" s="18"/>
      <c r="OKI50" s="18"/>
      <c r="OKJ50" s="18"/>
      <c r="OKK50" s="18"/>
      <c r="OKL50" s="18"/>
      <c r="OKM50" s="18"/>
      <c r="OKN50" s="18"/>
      <c r="OKO50" s="18"/>
      <c r="OKP50" s="18"/>
      <c r="OKQ50" s="18"/>
      <c r="OKR50" s="18"/>
      <c r="OKS50" s="18"/>
      <c r="OKT50" s="18"/>
      <c r="OKU50" s="18"/>
      <c r="OKV50" s="18"/>
      <c r="OKW50" s="18"/>
      <c r="OKX50" s="18"/>
      <c r="OKY50" s="18"/>
      <c r="OKZ50" s="18"/>
      <c r="OLA50" s="18"/>
      <c r="OLB50" s="18"/>
      <c r="OLC50" s="18"/>
      <c r="OLD50" s="18"/>
      <c r="OLE50" s="18"/>
      <c r="OLF50" s="18"/>
      <c r="OLG50" s="18"/>
      <c r="OLH50" s="18"/>
      <c r="OLI50" s="18"/>
      <c r="OLJ50" s="18"/>
      <c r="OLK50" s="18"/>
      <c r="OLL50" s="18"/>
      <c r="OLM50" s="18"/>
      <c r="OLN50" s="18"/>
      <c r="OLO50" s="18"/>
      <c r="OLP50" s="18"/>
      <c r="OLQ50" s="18"/>
      <c r="OLR50" s="18"/>
      <c r="OLS50" s="18"/>
      <c r="OLT50" s="18"/>
      <c r="OLU50" s="18"/>
      <c r="OLV50" s="18"/>
      <c r="OLW50" s="18"/>
      <c r="OLX50" s="18"/>
      <c r="OLY50" s="18"/>
      <c r="OLZ50" s="18"/>
      <c r="OMA50" s="18"/>
      <c r="OMB50" s="18"/>
      <c r="OMC50" s="18"/>
      <c r="OMD50" s="18"/>
      <c r="OME50" s="18"/>
      <c r="OMF50" s="18"/>
      <c r="OMG50" s="18"/>
      <c r="OMH50" s="18"/>
      <c r="OMI50" s="18"/>
      <c r="OMJ50" s="18"/>
      <c r="OMK50" s="18"/>
      <c r="OML50" s="18"/>
      <c r="OMM50" s="18"/>
      <c r="OMN50" s="18"/>
      <c r="OMO50" s="18"/>
      <c r="OMP50" s="18"/>
      <c r="OMQ50" s="18"/>
      <c r="OMR50" s="18"/>
      <c r="OMS50" s="18"/>
      <c r="OMT50" s="18"/>
      <c r="OMU50" s="18"/>
      <c r="OMV50" s="18"/>
      <c r="OMW50" s="18"/>
      <c r="OMX50" s="18"/>
      <c r="OMY50" s="18"/>
      <c r="OMZ50" s="18"/>
      <c r="ONA50" s="18"/>
      <c r="ONB50" s="18"/>
      <c r="ONC50" s="18"/>
      <c r="OND50" s="18"/>
      <c r="ONE50" s="18"/>
      <c r="ONF50" s="18"/>
      <c r="ONG50" s="18"/>
      <c r="ONH50" s="18"/>
      <c r="ONI50" s="18"/>
      <c r="ONJ50" s="18"/>
      <c r="ONK50" s="18"/>
      <c r="ONL50" s="18"/>
      <c r="ONM50" s="18"/>
      <c r="ONN50" s="18"/>
      <c r="ONO50" s="18"/>
      <c r="ONP50" s="18"/>
      <c r="ONQ50" s="18"/>
      <c r="ONR50" s="18"/>
      <c r="ONS50" s="18"/>
      <c r="ONT50" s="18"/>
      <c r="ONU50" s="18"/>
      <c r="ONV50" s="18"/>
      <c r="ONW50" s="18"/>
      <c r="ONX50" s="18"/>
      <c r="ONY50" s="18"/>
      <c r="ONZ50" s="18"/>
      <c r="OOA50" s="18"/>
      <c r="OOB50" s="18"/>
      <c r="OOC50" s="18"/>
      <c r="OOD50" s="18"/>
      <c r="OOE50" s="18"/>
      <c r="OOF50" s="18"/>
      <c r="OOG50" s="18"/>
      <c r="OOH50" s="18"/>
      <c r="OOI50" s="18"/>
      <c r="OOJ50" s="18"/>
      <c r="OOK50" s="18"/>
      <c r="OOL50" s="18"/>
      <c r="OOM50" s="18"/>
      <c r="OON50" s="18"/>
      <c r="OOO50" s="18"/>
      <c r="OOP50" s="18"/>
      <c r="OOQ50" s="18"/>
      <c r="OOR50" s="18"/>
      <c r="OOS50" s="18"/>
      <c r="OOT50" s="18"/>
      <c r="OOU50" s="18"/>
      <c r="OOV50" s="18"/>
      <c r="OOW50" s="18"/>
      <c r="OOX50" s="18"/>
      <c r="OOY50" s="18"/>
      <c r="OOZ50" s="18"/>
      <c r="OPA50" s="18"/>
      <c r="OPB50" s="18"/>
      <c r="OPC50" s="18"/>
      <c r="OPD50" s="18"/>
      <c r="OPE50" s="18"/>
      <c r="OPF50" s="18"/>
      <c r="OPG50" s="18"/>
      <c r="OPH50" s="18"/>
      <c r="OPI50" s="18"/>
      <c r="OPJ50" s="18"/>
      <c r="OPK50" s="18"/>
      <c r="OPL50" s="18"/>
      <c r="OPM50" s="18"/>
      <c r="OPN50" s="18"/>
      <c r="OPO50" s="18"/>
      <c r="OPP50" s="18"/>
      <c r="OPQ50" s="18"/>
      <c r="OPR50" s="18"/>
      <c r="OPS50" s="18"/>
      <c r="OPT50" s="18"/>
      <c r="OPU50" s="18"/>
      <c r="OPV50" s="18"/>
      <c r="OPW50" s="18"/>
      <c r="OPX50" s="18"/>
      <c r="OPY50" s="18"/>
      <c r="OPZ50" s="18"/>
      <c r="OQA50" s="18"/>
      <c r="OQB50" s="18"/>
      <c r="OQC50" s="18"/>
      <c r="OQD50" s="18"/>
      <c r="OQE50" s="18"/>
      <c r="OQF50" s="18"/>
      <c r="OQG50" s="18"/>
      <c r="OQH50" s="18"/>
      <c r="OQI50" s="18"/>
      <c r="OQJ50" s="18"/>
      <c r="OQK50" s="18"/>
      <c r="OQL50" s="18"/>
      <c r="OQM50" s="18"/>
      <c r="OQN50" s="18"/>
      <c r="OQO50" s="18"/>
      <c r="OQP50" s="18"/>
      <c r="OQQ50" s="18"/>
      <c r="OQR50" s="18"/>
      <c r="OQS50" s="18"/>
      <c r="OQT50" s="18"/>
      <c r="OQU50" s="18"/>
      <c r="OQV50" s="18"/>
      <c r="OQW50" s="18"/>
      <c r="OQX50" s="18"/>
      <c r="OQY50" s="18"/>
      <c r="OQZ50" s="18"/>
      <c r="ORA50" s="18"/>
      <c r="ORB50" s="18"/>
      <c r="ORC50" s="18"/>
      <c r="ORD50" s="18"/>
      <c r="ORE50" s="18"/>
      <c r="ORF50" s="18"/>
      <c r="ORG50" s="18"/>
      <c r="ORH50" s="18"/>
      <c r="ORI50" s="18"/>
      <c r="ORJ50" s="18"/>
      <c r="ORK50" s="18"/>
      <c r="ORL50" s="18"/>
      <c r="ORM50" s="18"/>
      <c r="ORN50" s="18"/>
      <c r="ORO50" s="18"/>
      <c r="ORP50" s="18"/>
      <c r="ORQ50" s="18"/>
      <c r="ORR50" s="18"/>
      <c r="ORS50" s="18"/>
      <c r="ORT50" s="18"/>
      <c r="ORU50" s="18"/>
      <c r="ORV50" s="18"/>
      <c r="ORW50" s="18"/>
      <c r="ORX50" s="18"/>
      <c r="ORY50" s="18"/>
      <c r="ORZ50" s="18"/>
      <c r="OSA50" s="18"/>
      <c r="OSB50" s="18"/>
      <c r="OSC50" s="18"/>
      <c r="OSD50" s="18"/>
      <c r="OSE50" s="18"/>
      <c r="OSF50" s="18"/>
      <c r="OSG50" s="18"/>
      <c r="OSH50" s="18"/>
      <c r="OSI50" s="18"/>
      <c r="OSJ50" s="18"/>
      <c r="OSK50" s="18"/>
      <c r="OSL50" s="18"/>
      <c r="OSM50" s="18"/>
      <c r="OSN50" s="18"/>
      <c r="OSO50" s="18"/>
      <c r="OSP50" s="18"/>
      <c r="OSQ50" s="18"/>
      <c r="OSR50" s="18"/>
      <c r="OSS50" s="18"/>
      <c r="OST50" s="18"/>
      <c r="OSU50" s="18"/>
      <c r="OSV50" s="18"/>
      <c r="OSW50" s="18"/>
      <c r="OSX50" s="18"/>
      <c r="OSY50" s="18"/>
      <c r="OSZ50" s="18"/>
      <c r="OTA50" s="18"/>
      <c r="OTB50" s="18"/>
      <c r="OTC50" s="18"/>
      <c r="OTD50" s="18"/>
      <c r="OTE50" s="18"/>
      <c r="OTF50" s="18"/>
      <c r="OTG50" s="18"/>
      <c r="OTH50" s="18"/>
      <c r="OTI50" s="18"/>
      <c r="OTJ50" s="18"/>
      <c r="OTK50" s="18"/>
      <c r="OTL50" s="18"/>
      <c r="OTM50" s="18"/>
      <c r="OTN50" s="18"/>
      <c r="OTO50" s="18"/>
      <c r="OTP50" s="18"/>
      <c r="OTQ50" s="18"/>
      <c r="OTR50" s="18"/>
      <c r="OTS50" s="18"/>
      <c r="OTT50" s="18"/>
      <c r="OTU50" s="18"/>
      <c r="OTV50" s="18"/>
      <c r="OTW50" s="18"/>
      <c r="OTX50" s="18"/>
      <c r="OTY50" s="18"/>
      <c r="OTZ50" s="18"/>
      <c r="OUA50" s="18"/>
      <c r="OUB50" s="18"/>
      <c r="OUC50" s="18"/>
      <c r="OUD50" s="18"/>
      <c r="OUE50" s="18"/>
      <c r="OUF50" s="18"/>
      <c r="OUG50" s="18"/>
      <c r="OUH50" s="18"/>
      <c r="OUI50" s="18"/>
      <c r="OUJ50" s="18"/>
      <c r="OUK50" s="18"/>
      <c r="OUL50" s="18"/>
      <c r="OUM50" s="18"/>
      <c r="OUN50" s="18"/>
      <c r="OUO50" s="18"/>
      <c r="OUP50" s="18"/>
      <c r="OUQ50" s="18"/>
      <c r="OUR50" s="18"/>
      <c r="OUS50" s="18"/>
      <c r="OUT50" s="18"/>
      <c r="OUU50" s="18"/>
      <c r="OUV50" s="18"/>
      <c r="OUW50" s="18"/>
      <c r="OUX50" s="18"/>
      <c r="OUY50" s="18"/>
      <c r="OUZ50" s="18"/>
      <c r="OVA50" s="18"/>
      <c r="OVB50" s="18"/>
      <c r="OVC50" s="18"/>
      <c r="OVD50" s="18"/>
      <c r="OVE50" s="18"/>
      <c r="OVF50" s="18"/>
      <c r="OVG50" s="18"/>
      <c r="OVH50" s="18"/>
      <c r="OVI50" s="18"/>
      <c r="OVJ50" s="18"/>
      <c r="OVK50" s="18"/>
      <c r="OVL50" s="18"/>
      <c r="OVM50" s="18"/>
      <c r="OVN50" s="18"/>
      <c r="OVO50" s="18"/>
      <c r="OVP50" s="18"/>
      <c r="OVQ50" s="18"/>
      <c r="OVR50" s="18"/>
      <c r="OVS50" s="18"/>
      <c r="OVT50" s="18"/>
      <c r="OVU50" s="18"/>
      <c r="OVV50" s="18"/>
      <c r="OVW50" s="18"/>
      <c r="OVX50" s="18"/>
      <c r="OVY50" s="18"/>
      <c r="OVZ50" s="18"/>
      <c r="OWA50" s="18"/>
      <c r="OWB50" s="18"/>
      <c r="OWC50" s="18"/>
      <c r="OWD50" s="18"/>
      <c r="OWE50" s="18"/>
      <c r="OWF50" s="18"/>
      <c r="OWG50" s="18"/>
      <c r="OWH50" s="18"/>
      <c r="OWI50" s="18"/>
      <c r="OWJ50" s="18"/>
      <c r="OWK50" s="18"/>
      <c r="OWL50" s="18"/>
      <c r="OWM50" s="18"/>
      <c r="OWN50" s="18"/>
      <c r="OWO50" s="18"/>
      <c r="OWP50" s="18"/>
      <c r="OWQ50" s="18"/>
      <c r="OWR50" s="18"/>
      <c r="OWS50" s="18"/>
      <c r="OWT50" s="18"/>
      <c r="OWU50" s="18"/>
      <c r="OWV50" s="18"/>
      <c r="OWW50" s="18"/>
      <c r="OWX50" s="18"/>
      <c r="OWY50" s="18"/>
      <c r="OWZ50" s="18"/>
      <c r="OXA50" s="18"/>
      <c r="OXB50" s="18"/>
      <c r="OXC50" s="18"/>
      <c r="OXD50" s="18"/>
      <c r="OXE50" s="18"/>
      <c r="OXF50" s="18"/>
      <c r="OXG50" s="18"/>
      <c r="OXH50" s="18"/>
      <c r="OXI50" s="18"/>
      <c r="OXJ50" s="18"/>
      <c r="OXK50" s="18"/>
      <c r="OXL50" s="18"/>
      <c r="OXM50" s="18"/>
      <c r="OXN50" s="18"/>
      <c r="OXO50" s="18"/>
      <c r="OXP50" s="18"/>
      <c r="OXQ50" s="18"/>
      <c r="OXR50" s="18"/>
      <c r="OXS50" s="18"/>
      <c r="OXT50" s="18"/>
      <c r="OXU50" s="18"/>
      <c r="OXV50" s="18"/>
      <c r="OXW50" s="18"/>
      <c r="OXX50" s="18"/>
      <c r="OXY50" s="18"/>
      <c r="OXZ50" s="18"/>
      <c r="OYA50" s="18"/>
      <c r="OYB50" s="18"/>
      <c r="OYC50" s="18"/>
      <c r="OYD50" s="18"/>
      <c r="OYE50" s="18"/>
      <c r="OYF50" s="18"/>
      <c r="OYG50" s="18"/>
      <c r="OYH50" s="18"/>
      <c r="OYI50" s="18"/>
      <c r="OYJ50" s="18"/>
      <c r="OYK50" s="18"/>
      <c r="OYL50" s="18"/>
      <c r="OYM50" s="18"/>
      <c r="OYN50" s="18"/>
      <c r="OYO50" s="18"/>
      <c r="OYP50" s="18"/>
      <c r="OYQ50" s="18"/>
      <c r="OYR50" s="18"/>
      <c r="OYS50" s="18"/>
      <c r="OYT50" s="18"/>
      <c r="OYU50" s="18"/>
      <c r="OYV50" s="18"/>
      <c r="OYW50" s="18"/>
      <c r="OYX50" s="18"/>
      <c r="OYY50" s="18"/>
      <c r="OYZ50" s="18"/>
      <c r="OZA50" s="18"/>
      <c r="OZB50" s="18"/>
      <c r="OZC50" s="18"/>
      <c r="OZD50" s="18"/>
      <c r="OZE50" s="18"/>
      <c r="OZF50" s="18"/>
      <c r="OZG50" s="18"/>
      <c r="OZH50" s="18"/>
      <c r="OZI50" s="18"/>
      <c r="OZJ50" s="18"/>
      <c r="OZK50" s="18"/>
      <c r="OZL50" s="18"/>
      <c r="OZM50" s="18"/>
      <c r="OZN50" s="18"/>
      <c r="OZO50" s="18"/>
      <c r="OZP50" s="18"/>
      <c r="OZQ50" s="18"/>
      <c r="OZR50" s="18"/>
      <c r="OZS50" s="18"/>
      <c r="OZT50" s="18"/>
      <c r="OZU50" s="18"/>
      <c r="OZV50" s="18"/>
      <c r="OZW50" s="18"/>
      <c r="OZX50" s="18"/>
      <c r="OZY50" s="18"/>
      <c r="OZZ50" s="18"/>
      <c r="PAA50" s="18"/>
      <c r="PAB50" s="18"/>
      <c r="PAC50" s="18"/>
      <c r="PAD50" s="18"/>
      <c r="PAE50" s="18"/>
      <c r="PAF50" s="18"/>
      <c r="PAG50" s="18"/>
      <c r="PAH50" s="18"/>
      <c r="PAI50" s="18"/>
      <c r="PAJ50" s="18"/>
      <c r="PAK50" s="18"/>
      <c r="PAL50" s="18"/>
      <c r="PAM50" s="18"/>
      <c r="PAN50" s="18"/>
      <c r="PAO50" s="18"/>
      <c r="PAP50" s="18"/>
      <c r="PAQ50" s="18"/>
      <c r="PAR50" s="18"/>
      <c r="PAS50" s="18"/>
      <c r="PAT50" s="18"/>
      <c r="PAU50" s="18"/>
      <c r="PAV50" s="18"/>
      <c r="PAW50" s="18"/>
      <c r="PAX50" s="18"/>
      <c r="PAY50" s="18"/>
      <c r="PAZ50" s="18"/>
      <c r="PBA50" s="18"/>
      <c r="PBB50" s="18"/>
      <c r="PBC50" s="18"/>
      <c r="PBD50" s="18"/>
      <c r="PBE50" s="18"/>
      <c r="PBF50" s="18"/>
      <c r="PBG50" s="18"/>
      <c r="PBH50" s="18"/>
      <c r="PBI50" s="18"/>
      <c r="PBJ50" s="18"/>
      <c r="PBK50" s="18"/>
      <c r="PBL50" s="18"/>
      <c r="PBM50" s="18"/>
      <c r="PBN50" s="18"/>
      <c r="PBO50" s="18"/>
      <c r="PBP50" s="18"/>
      <c r="PBQ50" s="18"/>
      <c r="PBR50" s="18"/>
      <c r="PBS50" s="18"/>
      <c r="PBT50" s="18"/>
      <c r="PBU50" s="18"/>
      <c r="PBV50" s="18"/>
      <c r="PBW50" s="18"/>
      <c r="PBX50" s="18"/>
      <c r="PBY50" s="18"/>
      <c r="PBZ50" s="18"/>
      <c r="PCA50" s="18"/>
      <c r="PCB50" s="18"/>
      <c r="PCC50" s="18"/>
      <c r="PCD50" s="18"/>
      <c r="PCE50" s="18"/>
      <c r="PCF50" s="18"/>
      <c r="PCG50" s="18"/>
      <c r="PCH50" s="18"/>
      <c r="PCI50" s="18"/>
      <c r="PCJ50" s="18"/>
      <c r="PCK50" s="18"/>
      <c r="PCL50" s="18"/>
      <c r="PCM50" s="18"/>
      <c r="PCN50" s="18"/>
      <c r="PCO50" s="18"/>
      <c r="PCP50" s="18"/>
      <c r="PCQ50" s="18"/>
      <c r="PCR50" s="18"/>
      <c r="PCS50" s="18"/>
      <c r="PCT50" s="18"/>
      <c r="PCU50" s="18"/>
      <c r="PCV50" s="18"/>
      <c r="PCW50" s="18"/>
      <c r="PCX50" s="18"/>
      <c r="PCY50" s="18"/>
      <c r="PCZ50" s="18"/>
      <c r="PDA50" s="18"/>
      <c r="PDB50" s="18"/>
      <c r="PDC50" s="18"/>
      <c r="PDD50" s="18"/>
      <c r="PDE50" s="18"/>
      <c r="PDF50" s="18"/>
      <c r="PDG50" s="18"/>
      <c r="PDH50" s="18"/>
      <c r="PDI50" s="18"/>
      <c r="PDJ50" s="18"/>
      <c r="PDK50" s="18"/>
      <c r="PDL50" s="18"/>
      <c r="PDM50" s="18"/>
      <c r="PDN50" s="18"/>
      <c r="PDO50" s="18"/>
      <c r="PDP50" s="18"/>
      <c r="PDQ50" s="18"/>
      <c r="PDR50" s="18"/>
      <c r="PDS50" s="18"/>
      <c r="PDT50" s="18"/>
      <c r="PDU50" s="18"/>
      <c r="PDV50" s="18"/>
      <c r="PDW50" s="18"/>
      <c r="PDX50" s="18"/>
      <c r="PDY50" s="18"/>
      <c r="PDZ50" s="18"/>
      <c r="PEA50" s="18"/>
      <c r="PEB50" s="18"/>
      <c r="PEC50" s="18"/>
      <c r="PED50" s="18"/>
      <c r="PEE50" s="18"/>
      <c r="PEF50" s="18"/>
      <c r="PEG50" s="18"/>
      <c r="PEH50" s="18"/>
      <c r="PEI50" s="18"/>
      <c r="PEJ50" s="18"/>
      <c r="PEK50" s="18"/>
      <c r="PEL50" s="18"/>
      <c r="PEM50" s="18"/>
      <c r="PEN50" s="18"/>
      <c r="PEO50" s="18"/>
      <c r="PEP50" s="18"/>
      <c r="PEQ50" s="18"/>
      <c r="PER50" s="18"/>
      <c r="PES50" s="18"/>
      <c r="PET50" s="18"/>
      <c r="PEU50" s="18"/>
      <c r="PEV50" s="18"/>
      <c r="PEW50" s="18"/>
      <c r="PEX50" s="18"/>
      <c r="PEY50" s="18"/>
      <c r="PEZ50" s="18"/>
      <c r="PFA50" s="18"/>
      <c r="PFB50" s="18"/>
      <c r="PFC50" s="18"/>
      <c r="PFD50" s="18"/>
      <c r="PFE50" s="18"/>
      <c r="PFF50" s="18"/>
      <c r="PFG50" s="18"/>
      <c r="PFH50" s="18"/>
      <c r="PFI50" s="18"/>
      <c r="PFJ50" s="18"/>
      <c r="PFK50" s="18"/>
      <c r="PFL50" s="18"/>
      <c r="PFM50" s="18"/>
      <c r="PFN50" s="18"/>
      <c r="PFO50" s="18"/>
      <c r="PFP50" s="18"/>
      <c r="PFQ50" s="18"/>
      <c r="PFR50" s="18"/>
      <c r="PFS50" s="18"/>
      <c r="PFT50" s="18"/>
      <c r="PFU50" s="18"/>
      <c r="PFV50" s="18"/>
      <c r="PFW50" s="18"/>
      <c r="PFX50" s="18"/>
      <c r="PFY50" s="18"/>
      <c r="PFZ50" s="18"/>
      <c r="PGA50" s="18"/>
      <c r="PGB50" s="18"/>
      <c r="PGC50" s="18"/>
      <c r="PGD50" s="18"/>
      <c r="PGE50" s="18"/>
      <c r="PGF50" s="18"/>
      <c r="PGG50" s="18"/>
      <c r="PGH50" s="18"/>
      <c r="PGI50" s="18"/>
      <c r="PGJ50" s="18"/>
      <c r="PGK50" s="18"/>
      <c r="PGL50" s="18"/>
      <c r="PGM50" s="18"/>
      <c r="PGN50" s="18"/>
      <c r="PGO50" s="18"/>
      <c r="PGP50" s="18"/>
      <c r="PGQ50" s="18"/>
      <c r="PGR50" s="18"/>
      <c r="PGS50" s="18"/>
      <c r="PGT50" s="18"/>
      <c r="PGU50" s="18"/>
      <c r="PGV50" s="18"/>
      <c r="PGW50" s="18"/>
      <c r="PGX50" s="18"/>
      <c r="PGY50" s="18"/>
      <c r="PGZ50" s="18"/>
      <c r="PHA50" s="18"/>
      <c r="PHB50" s="18"/>
      <c r="PHC50" s="18"/>
      <c r="PHD50" s="18"/>
      <c r="PHE50" s="18"/>
      <c r="PHF50" s="18"/>
      <c r="PHG50" s="18"/>
      <c r="PHH50" s="18"/>
      <c r="PHI50" s="18"/>
      <c r="PHJ50" s="18"/>
      <c r="PHK50" s="18"/>
      <c r="PHL50" s="18"/>
      <c r="PHM50" s="18"/>
      <c r="PHN50" s="18"/>
      <c r="PHO50" s="18"/>
      <c r="PHP50" s="18"/>
      <c r="PHQ50" s="18"/>
      <c r="PHR50" s="18"/>
      <c r="PHS50" s="18"/>
      <c r="PHT50" s="18"/>
      <c r="PHU50" s="18"/>
      <c r="PHV50" s="18"/>
      <c r="PHW50" s="18"/>
      <c r="PHX50" s="18"/>
      <c r="PHY50" s="18"/>
      <c r="PHZ50" s="18"/>
      <c r="PIA50" s="18"/>
      <c r="PIB50" s="18"/>
      <c r="PIC50" s="18"/>
      <c r="PID50" s="18"/>
      <c r="PIE50" s="18"/>
      <c r="PIF50" s="18"/>
      <c r="PIG50" s="18"/>
      <c r="PIH50" s="18"/>
      <c r="PII50" s="18"/>
      <c r="PIJ50" s="18"/>
      <c r="PIK50" s="18"/>
      <c r="PIL50" s="18"/>
      <c r="PIM50" s="18"/>
      <c r="PIN50" s="18"/>
      <c r="PIO50" s="18"/>
      <c r="PIP50" s="18"/>
      <c r="PIQ50" s="18"/>
      <c r="PIR50" s="18"/>
      <c r="PIS50" s="18"/>
      <c r="PIT50" s="18"/>
      <c r="PIU50" s="18"/>
      <c r="PIV50" s="18"/>
      <c r="PIW50" s="18"/>
      <c r="PIX50" s="18"/>
      <c r="PIY50" s="18"/>
      <c r="PIZ50" s="18"/>
      <c r="PJA50" s="18"/>
      <c r="PJB50" s="18"/>
      <c r="PJC50" s="18"/>
      <c r="PJD50" s="18"/>
      <c r="PJE50" s="18"/>
      <c r="PJF50" s="18"/>
      <c r="PJG50" s="18"/>
      <c r="PJH50" s="18"/>
      <c r="PJI50" s="18"/>
      <c r="PJJ50" s="18"/>
      <c r="PJK50" s="18"/>
      <c r="PJL50" s="18"/>
      <c r="PJM50" s="18"/>
      <c r="PJN50" s="18"/>
      <c r="PJO50" s="18"/>
      <c r="PJP50" s="18"/>
      <c r="PJQ50" s="18"/>
      <c r="PJR50" s="18"/>
      <c r="PJS50" s="18"/>
      <c r="PJT50" s="18"/>
      <c r="PJU50" s="18"/>
      <c r="PJV50" s="18"/>
      <c r="PJW50" s="18"/>
      <c r="PJX50" s="18"/>
      <c r="PJY50" s="18"/>
      <c r="PJZ50" s="18"/>
      <c r="PKA50" s="18"/>
      <c r="PKB50" s="18"/>
      <c r="PKC50" s="18"/>
      <c r="PKD50" s="18"/>
      <c r="PKE50" s="18"/>
      <c r="PKF50" s="18"/>
      <c r="PKG50" s="18"/>
      <c r="PKH50" s="18"/>
      <c r="PKI50" s="18"/>
      <c r="PKJ50" s="18"/>
      <c r="PKK50" s="18"/>
      <c r="PKL50" s="18"/>
      <c r="PKM50" s="18"/>
      <c r="PKN50" s="18"/>
      <c r="PKO50" s="18"/>
      <c r="PKP50" s="18"/>
      <c r="PKQ50" s="18"/>
      <c r="PKR50" s="18"/>
      <c r="PKS50" s="18"/>
      <c r="PKT50" s="18"/>
      <c r="PKU50" s="18"/>
      <c r="PKV50" s="18"/>
      <c r="PKW50" s="18"/>
      <c r="PKX50" s="18"/>
      <c r="PKY50" s="18"/>
      <c r="PKZ50" s="18"/>
      <c r="PLA50" s="18"/>
      <c r="PLB50" s="18"/>
      <c r="PLC50" s="18"/>
      <c r="PLD50" s="18"/>
      <c r="PLE50" s="18"/>
      <c r="PLF50" s="18"/>
      <c r="PLG50" s="18"/>
      <c r="PLH50" s="18"/>
      <c r="PLI50" s="18"/>
      <c r="PLJ50" s="18"/>
      <c r="PLK50" s="18"/>
      <c r="PLL50" s="18"/>
      <c r="PLM50" s="18"/>
      <c r="PLN50" s="18"/>
      <c r="PLO50" s="18"/>
      <c r="PLP50" s="18"/>
      <c r="PLQ50" s="18"/>
      <c r="PLR50" s="18"/>
      <c r="PLS50" s="18"/>
      <c r="PLT50" s="18"/>
      <c r="PLU50" s="18"/>
      <c r="PLV50" s="18"/>
      <c r="PLW50" s="18"/>
      <c r="PLX50" s="18"/>
      <c r="PLY50" s="18"/>
      <c r="PLZ50" s="18"/>
      <c r="PMA50" s="18"/>
      <c r="PMB50" s="18"/>
      <c r="PMC50" s="18"/>
      <c r="PMD50" s="18"/>
      <c r="PME50" s="18"/>
      <c r="PMF50" s="18"/>
      <c r="PMG50" s="18"/>
      <c r="PMH50" s="18"/>
      <c r="PMI50" s="18"/>
      <c r="PMJ50" s="18"/>
      <c r="PMK50" s="18"/>
      <c r="PML50" s="18"/>
      <c r="PMM50" s="18"/>
      <c r="PMN50" s="18"/>
      <c r="PMO50" s="18"/>
      <c r="PMP50" s="18"/>
      <c r="PMQ50" s="18"/>
      <c r="PMR50" s="18"/>
      <c r="PMS50" s="18"/>
      <c r="PMT50" s="18"/>
      <c r="PMU50" s="18"/>
      <c r="PMV50" s="18"/>
      <c r="PMW50" s="18"/>
      <c r="PMX50" s="18"/>
      <c r="PMY50" s="18"/>
      <c r="PMZ50" s="18"/>
      <c r="PNA50" s="18"/>
      <c r="PNB50" s="18"/>
      <c r="PNC50" s="18"/>
      <c r="PND50" s="18"/>
      <c r="PNE50" s="18"/>
      <c r="PNF50" s="18"/>
      <c r="PNG50" s="18"/>
      <c r="PNH50" s="18"/>
      <c r="PNI50" s="18"/>
      <c r="PNJ50" s="18"/>
      <c r="PNK50" s="18"/>
      <c r="PNL50" s="18"/>
      <c r="PNM50" s="18"/>
      <c r="PNN50" s="18"/>
      <c r="PNO50" s="18"/>
      <c r="PNP50" s="18"/>
      <c r="PNQ50" s="18"/>
      <c r="PNR50" s="18"/>
      <c r="PNS50" s="18"/>
      <c r="PNT50" s="18"/>
      <c r="PNU50" s="18"/>
      <c r="PNV50" s="18"/>
      <c r="PNW50" s="18"/>
      <c r="PNX50" s="18"/>
      <c r="PNY50" s="18"/>
      <c r="PNZ50" s="18"/>
      <c r="POA50" s="18"/>
      <c r="POB50" s="18"/>
      <c r="POC50" s="18"/>
      <c r="POD50" s="18"/>
      <c r="POE50" s="18"/>
      <c r="POF50" s="18"/>
      <c r="POG50" s="18"/>
      <c r="POH50" s="18"/>
      <c r="POI50" s="18"/>
      <c r="POJ50" s="18"/>
      <c r="POK50" s="18"/>
      <c r="POL50" s="18"/>
      <c r="POM50" s="18"/>
      <c r="PON50" s="18"/>
      <c r="POO50" s="18"/>
      <c r="POP50" s="18"/>
      <c r="POQ50" s="18"/>
      <c r="POR50" s="18"/>
      <c r="POS50" s="18"/>
      <c r="POT50" s="18"/>
      <c r="POU50" s="18"/>
      <c r="POV50" s="18"/>
      <c r="POW50" s="18"/>
      <c r="POX50" s="18"/>
      <c r="POY50" s="18"/>
      <c r="POZ50" s="18"/>
      <c r="PPA50" s="18"/>
      <c r="PPB50" s="18"/>
      <c r="PPC50" s="18"/>
      <c r="PPD50" s="18"/>
      <c r="PPE50" s="18"/>
      <c r="PPF50" s="18"/>
      <c r="PPG50" s="18"/>
      <c r="PPH50" s="18"/>
      <c r="PPI50" s="18"/>
      <c r="PPJ50" s="18"/>
      <c r="PPK50" s="18"/>
      <c r="PPL50" s="18"/>
      <c r="PPM50" s="18"/>
      <c r="PPN50" s="18"/>
      <c r="PPO50" s="18"/>
      <c r="PPP50" s="18"/>
      <c r="PPQ50" s="18"/>
      <c r="PPR50" s="18"/>
      <c r="PPS50" s="18"/>
      <c r="PPT50" s="18"/>
      <c r="PPU50" s="18"/>
      <c r="PPV50" s="18"/>
      <c r="PPW50" s="18"/>
      <c r="PPX50" s="18"/>
      <c r="PPY50" s="18"/>
      <c r="PPZ50" s="18"/>
      <c r="PQA50" s="18"/>
      <c r="PQB50" s="18"/>
      <c r="PQC50" s="18"/>
      <c r="PQD50" s="18"/>
      <c r="PQE50" s="18"/>
      <c r="PQF50" s="18"/>
      <c r="PQG50" s="18"/>
      <c r="PQH50" s="18"/>
      <c r="PQI50" s="18"/>
      <c r="PQJ50" s="18"/>
      <c r="PQK50" s="18"/>
      <c r="PQL50" s="18"/>
      <c r="PQM50" s="18"/>
      <c r="PQN50" s="18"/>
      <c r="PQO50" s="18"/>
      <c r="PQP50" s="18"/>
      <c r="PQQ50" s="18"/>
      <c r="PQR50" s="18"/>
      <c r="PQS50" s="18"/>
      <c r="PQT50" s="18"/>
      <c r="PQU50" s="18"/>
      <c r="PQV50" s="18"/>
      <c r="PQW50" s="18"/>
      <c r="PQX50" s="18"/>
      <c r="PQY50" s="18"/>
      <c r="PQZ50" s="18"/>
      <c r="PRA50" s="18"/>
      <c r="PRB50" s="18"/>
      <c r="PRC50" s="18"/>
      <c r="PRD50" s="18"/>
      <c r="PRE50" s="18"/>
      <c r="PRF50" s="18"/>
      <c r="PRG50" s="18"/>
      <c r="PRH50" s="18"/>
      <c r="PRI50" s="18"/>
      <c r="PRJ50" s="18"/>
      <c r="PRK50" s="18"/>
      <c r="PRL50" s="18"/>
      <c r="PRM50" s="18"/>
      <c r="PRN50" s="18"/>
      <c r="PRO50" s="18"/>
      <c r="PRP50" s="18"/>
      <c r="PRQ50" s="18"/>
      <c r="PRR50" s="18"/>
      <c r="PRS50" s="18"/>
      <c r="PRT50" s="18"/>
      <c r="PRU50" s="18"/>
      <c r="PRV50" s="18"/>
      <c r="PRW50" s="18"/>
      <c r="PRX50" s="18"/>
      <c r="PRY50" s="18"/>
      <c r="PRZ50" s="18"/>
      <c r="PSA50" s="18"/>
      <c r="PSB50" s="18"/>
      <c r="PSC50" s="18"/>
      <c r="PSD50" s="18"/>
      <c r="PSE50" s="18"/>
      <c r="PSF50" s="18"/>
      <c r="PSG50" s="18"/>
      <c r="PSH50" s="18"/>
      <c r="PSI50" s="18"/>
      <c r="PSJ50" s="18"/>
      <c r="PSK50" s="18"/>
      <c r="PSL50" s="18"/>
      <c r="PSM50" s="18"/>
      <c r="PSN50" s="18"/>
      <c r="PSO50" s="18"/>
      <c r="PSP50" s="18"/>
      <c r="PSQ50" s="18"/>
      <c r="PSR50" s="18"/>
      <c r="PSS50" s="18"/>
      <c r="PST50" s="18"/>
      <c r="PSU50" s="18"/>
      <c r="PSV50" s="18"/>
      <c r="PSW50" s="18"/>
      <c r="PSX50" s="18"/>
      <c r="PSY50" s="18"/>
      <c r="PSZ50" s="18"/>
      <c r="PTA50" s="18"/>
      <c r="PTB50" s="18"/>
      <c r="PTC50" s="18"/>
      <c r="PTD50" s="18"/>
      <c r="PTE50" s="18"/>
      <c r="PTF50" s="18"/>
      <c r="PTG50" s="18"/>
      <c r="PTH50" s="18"/>
      <c r="PTI50" s="18"/>
      <c r="PTJ50" s="18"/>
      <c r="PTK50" s="18"/>
      <c r="PTL50" s="18"/>
      <c r="PTM50" s="18"/>
      <c r="PTN50" s="18"/>
      <c r="PTO50" s="18"/>
      <c r="PTP50" s="18"/>
      <c r="PTQ50" s="18"/>
      <c r="PTR50" s="18"/>
      <c r="PTS50" s="18"/>
      <c r="PTT50" s="18"/>
      <c r="PTU50" s="18"/>
      <c r="PTV50" s="18"/>
      <c r="PTW50" s="18"/>
      <c r="PTX50" s="18"/>
      <c r="PTY50" s="18"/>
      <c r="PTZ50" s="18"/>
      <c r="PUA50" s="18"/>
      <c r="PUB50" s="18"/>
      <c r="PUC50" s="18"/>
      <c r="PUD50" s="18"/>
      <c r="PUE50" s="18"/>
      <c r="PUF50" s="18"/>
      <c r="PUG50" s="18"/>
      <c r="PUH50" s="18"/>
      <c r="PUI50" s="18"/>
      <c r="PUJ50" s="18"/>
      <c r="PUK50" s="18"/>
      <c r="PUL50" s="18"/>
      <c r="PUM50" s="18"/>
      <c r="PUN50" s="18"/>
      <c r="PUO50" s="18"/>
      <c r="PUP50" s="18"/>
      <c r="PUQ50" s="18"/>
      <c r="PUR50" s="18"/>
      <c r="PUS50" s="18"/>
      <c r="PUT50" s="18"/>
      <c r="PUU50" s="18"/>
      <c r="PUV50" s="18"/>
      <c r="PUW50" s="18"/>
      <c r="PUX50" s="18"/>
      <c r="PUY50" s="18"/>
      <c r="PUZ50" s="18"/>
      <c r="PVA50" s="18"/>
      <c r="PVB50" s="18"/>
      <c r="PVC50" s="18"/>
      <c r="PVD50" s="18"/>
      <c r="PVE50" s="18"/>
      <c r="PVF50" s="18"/>
      <c r="PVG50" s="18"/>
      <c r="PVH50" s="18"/>
      <c r="PVI50" s="18"/>
      <c r="PVJ50" s="18"/>
      <c r="PVK50" s="18"/>
      <c r="PVL50" s="18"/>
      <c r="PVM50" s="18"/>
      <c r="PVN50" s="18"/>
      <c r="PVO50" s="18"/>
      <c r="PVP50" s="18"/>
      <c r="PVQ50" s="18"/>
      <c r="PVR50" s="18"/>
      <c r="PVS50" s="18"/>
      <c r="PVT50" s="18"/>
      <c r="PVU50" s="18"/>
      <c r="PVV50" s="18"/>
      <c r="PVW50" s="18"/>
      <c r="PVX50" s="18"/>
      <c r="PVY50" s="18"/>
      <c r="PVZ50" s="18"/>
      <c r="PWA50" s="18"/>
      <c r="PWB50" s="18"/>
      <c r="PWC50" s="18"/>
      <c r="PWD50" s="18"/>
      <c r="PWE50" s="18"/>
      <c r="PWF50" s="18"/>
      <c r="PWG50" s="18"/>
      <c r="PWH50" s="18"/>
      <c r="PWI50" s="18"/>
      <c r="PWJ50" s="18"/>
      <c r="PWK50" s="18"/>
      <c r="PWL50" s="18"/>
      <c r="PWM50" s="18"/>
      <c r="PWN50" s="18"/>
      <c r="PWO50" s="18"/>
      <c r="PWP50" s="18"/>
      <c r="PWQ50" s="18"/>
      <c r="PWR50" s="18"/>
      <c r="PWS50" s="18"/>
      <c r="PWT50" s="18"/>
      <c r="PWU50" s="18"/>
      <c r="PWV50" s="18"/>
      <c r="PWW50" s="18"/>
      <c r="PWX50" s="18"/>
      <c r="PWY50" s="18"/>
      <c r="PWZ50" s="18"/>
      <c r="PXA50" s="18"/>
      <c r="PXB50" s="18"/>
      <c r="PXC50" s="18"/>
      <c r="PXD50" s="18"/>
      <c r="PXE50" s="18"/>
      <c r="PXF50" s="18"/>
      <c r="PXG50" s="18"/>
      <c r="PXH50" s="18"/>
      <c r="PXI50" s="18"/>
      <c r="PXJ50" s="18"/>
      <c r="PXK50" s="18"/>
      <c r="PXL50" s="18"/>
      <c r="PXM50" s="18"/>
      <c r="PXN50" s="18"/>
      <c r="PXO50" s="18"/>
      <c r="PXP50" s="18"/>
      <c r="PXQ50" s="18"/>
      <c r="PXR50" s="18"/>
      <c r="PXS50" s="18"/>
      <c r="PXT50" s="18"/>
      <c r="PXU50" s="18"/>
      <c r="PXV50" s="18"/>
      <c r="PXW50" s="18"/>
      <c r="PXX50" s="18"/>
      <c r="PXY50" s="18"/>
      <c r="PXZ50" s="18"/>
      <c r="PYA50" s="18"/>
      <c r="PYB50" s="18"/>
      <c r="PYC50" s="18"/>
      <c r="PYD50" s="18"/>
      <c r="PYE50" s="18"/>
      <c r="PYF50" s="18"/>
      <c r="PYG50" s="18"/>
      <c r="PYH50" s="18"/>
      <c r="PYI50" s="18"/>
      <c r="PYJ50" s="18"/>
      <c r="PYK50" s="18"/>
      <c r="PYL50" s="18"/>
      <c r="PYM50" s="18"/>
      <c r="PYN50" s="18"/>
      <c r="PYO50" s="18"/>
      <c r="PYP50" s="18"/>
      <c r="PYQ50" s="18"/>
      <c r="PYR50" s="18"/>
      <c r="PYS50" s="18"/>
      <c r="PYT50" s="18"/>
      <c r="PYU50" s="18"/>
      <c r="PYV50" s="18"/>
      <c r="PYW50" s="18"/>
      <c r="PYX50" s="18"/>
      <c r="PYY50" s="18"/>
      <c r="PYZ50" s="18"/>
      <c r="PZA50" s="18"/>
      <c r="PZB50" s="18"/>
      <c r="PZC50" s="18"/>
      <c r="PZD50" s="18"/>
      <c r="PZE50" s="18"/>
      <c r="PZF50" s="18"/>
      <c r="PZG50" s="18"/>
      <c r="PZH50" s="18"/>
      <c r="PZI50" s="18"/>
      <c r="PZJ50" s="18"/>
      <c r="PZK50" s="18"/>
      <c r="PZL50" s="18"/>
      <c r="PZM50" s="18"/>
      <c r="PZN50" s="18"/>
      <c r="PZO50" s="18"/>
      <c r="PZP50" s="18"/>
      <c r="PZQ50" s="18"/>
      <c r="PZR50" s="18"/>
      <c r="PZS50" s="18"/>
      <c r="PZT50" s="18"/>
      <c r="PZU50" s="18"/>
      <c r="PZV50" s="18"/>
      <c r="PZW50" s="18"/>
      <c r="PZX50" s="18"/>
      <c r="PZY50" s="18"/>
      <c r="PZZ50" s="18"/>
      <c r="QAA50" s="18"/>
      <c r="QAB50" s="18"/>
      <c r="QAC50" s="18"/>
      <c r="QAD50" s="18"/>
      <c r="QAE50" s="18"/>
      <c r="QAF50" s="18"/>
      <c r="QAG50" s="18"/>
      <c r="QAH50" s="18"/>
      <c r="QAI50" s="18"/>
      <c r="QAJ50" s="18"/>
      <c r="QAK50" s="18"/>
      <c r="QAL50" s="18"/>
      <c r="QAM50" s="18"/>
      <c r="QAN50" s="18"/>
      <c r="QAO50" s="18"/>
      <c r="QAP50" s="18"/>
      <c r="QAQ50" s="18"/>
      <c r="QAR50" s="18"/>
      <c r="QAS50" s="18"/>
      <c r="QAT50" s="18"/>
      <c r="QAU50" s="18"/>
      <c r="QAV50" s="18"/>
      <c r="QAW50" s="18"/>
      <c r="QAX50" s="18"/>
      <c r="QAY50" s="18"/>
      <c r="QAZ50" s="18"/>
      <c r="QBA50" s="18"/>
      <c r="QBB50" s="18"/>
      <c r="QBC50" s="18"/>
      <c r="QBD50" s="18"/>
      <c r="QBE50" s="18"/>
      <c r="QBF50" s="18"/>
      <c r="QBG50" s="18"/>
      <c r="QBH50" s="18"/>
      <c r="QBI50" s="18"/>
      <c r="QBJ50" s="18"/>
      <c r="QBK50" s="18"/>
      <c r="QBL50" s="18"/>
      <c r="QBM50" s="18"/>
      <c r="QBN50" s="18"/>
      <c r="QBO50" s="18"/>
      <c r="QBP50" s="18"/>
      <c r="QBQ50" s="18"/>
      <c r="QBR50" s="18"/>
      <c r="QBS50" s="18"/>
      <c r="QBT50" s="18"/>
      <c r="QBU50" s="18"/>
      <c r="QBV50" s="18"/>
      <c r="QBW50" s="18"/>
      <c r="QBX50" s="18"/>
      <c r="QBY50" s="18"/>
      <c r="QBZ50" s="18"/>
      <c r="QCA50" s="18"/>
      <c r="QCB50" s="18"/>
      <c r="QCC50" s="18"/>
      <c r="QCD50" s="18"/>
      <c r="QCE50" s="18"/>
      <c r="QCF50" s="18"/>
      <c r="QCG50" s="18"/>
      <c r="QCH50" s="18"/>
      <c r="QCI50" s="18"/>
      <c r="QCJ50" s="18"/>
      <c r="QCK50" s="18"/>
      <c r="QCL50" s="18"/>
      <c r="QCM50" s="18"/>
      <c r="QCN50" s="18"/>
      <c r="QCO50" s="18"/>
      <c r="QCP50" s="18"/>
      <c r="QCQ50" s="18"/>
      <c r="QCR50" s="18"/>
      <c r="QCS50" s="18"/>
      <c r="QCT50" s="18"/>
      <c r="QCU50" s="18"/>
      <c r="QCV50" s="18"/>
      <c r="QCW50" s="18"/>
      <c r="QCX50" s="18"/>
      <c r="QCY50" s="18"/>
      <c r="QCZ50" s="18"/>
      <c r="QDA50" s="18"/>
      <c r="QDB50" s="18"/>
      <c r="QDC50" s="18"/>
      <c r="QDD50" s="18"/>
      <c r="QDE50" s="18"/>
      <c r="QDF50" s="18"/>
      <c r="QDG50" s="18"/>
      <c r="QDH50" s="18"/>
      <c r="QDI50" s="18"/>
      <c r="QDJ50" s="18"/>
      <c r="QDK50" s="18"/>
      <c r="QDL50" s="18"/>
      <c r="QDM50" s="18"/>
      <c r="QDN50" s="18"/>
      <c r="QDO50" s="18"/>
      <c r="QDP50" s="18"/>
      <c r="QDQ50" s="18"/>
      <c r="QDR50" s="18"/>
      <c r="QDS50" s="18"/>
      <c r="QDT50" s="18"/>
      <c r="QDU50" s="18"/>
      <c r="QDV50" s="18"/>
      <c r="QDW50" s="18"/>
      <c r="QDX50" s="18"/>
      <c r="QDY50" s="18"/>
      <c r="QDZ50" s="18"/>
      <c r="QEA50" s="18"/>
      <c r="QEB50" s="18"/>
      <c r="QEC50" s="18"/>
      <c r="QED50" s="18"/>
      <c r="QEE50" s="18"/>
      <c r="QEF50" s="18"/>
      <c r="QEG50" s="18"/>
      <c r="QEH50" s="18"/>
      <c r="QEI50" s="18"/>
      <c r="QEJ50" s="18"/>
      <c r="QEK50" s="18"/>
      <c r="QEL50" s="18"/>
      <c r="QEM50" s="18"/>
      <c r="QEN50" s="18"/>
      <c r="QEO50" s="18"/>
      <c r="QEP50" s="18"/>
      <c r="QEQ50" s="18"/>
      <c r="QER50" s="18"/>
      <c r="QES50" s="18"/>
      <c r="QET50" s="18"/>
      <c r="QEU50" s="18"/>
      <c r="QEV50" s="18"/>
      <c r="QEW50" s="18"/>
      <c r="QEX50" s="18"/>
      <c r="QEY50" s="18"/>
      <c r="QEZ50" s="18"/>
      <c r="QFA50" s="18"/>
      <c r="QFB50" s="18"/>
      <c r="QFC50" s="18"/>
      <c r="QFD50" s="18"/>
      <c r="QFE50" s="18"/>
      <c r="QFF50" s="18"/>
      <c r="QFG50" s="18"/>
      <c r="QFH50" s="18"/>
      <c r="QFI50" s="18"/>
      <c r="QFJ50" s="18"/>
      <c r="QFK50" s="18"/>
      <c r="QFL50" s="18"/>
      <c r="QFM50" s="18"/>
      <c r="QFN50" s="18"/>
      <c r="QFO50" s="18"/>
      <c r="QFP50" s="18"/>
      <c r="QFQ50" s="18"/>
      <c r="QFR50" s="18"/>
      <c r="QFS50" s="18"/>
      <c r="QFT50" s="18"/>
      <c r="QFU50" s="18"/>
      <c r="QFV50" s="18"/>
      <c r="QFW50" s="18"/>
      <c r="QFX50" s="18"/>
      <c r="QFY50" s="18"/>
      <c r="QFZ50" s="18"/>
      <c r="QGA50" s="18"/>
      <c r="QGB50" s="18"/>
      <c r="QGC50" s="18"/>
      <c r="QGD50" s="18"/>
      <c r="QGE50" s="18"/>
      <c r="QGF50" s="18"/>
      <c r="QGG50" s="18"/>
      <c r="QGH50" s="18"/>
      <c r="QGI50" s="18"/>
      <c r="QGJ50" s="18"/>
      <c r="QGK50" s="18"/>
      <c r="QGL50" s="18"/>
      <c r="QGM50" s="18"/>
      <c r="QGN50" s="18"/>
      <c r="QGO50" s="18"/>
      <c r="QGP50" s="18"/>
      <c r="QGQ50" s="18"/>
      <c r="QGR50" s="18"/>
      <c r="QGS50" s="18"/>
      <c r="QGT50" s="18"/>
      <c r="QGU50" s="18"/>
      <c r="QGV50" s="18"/>
      <c r="QGW50" s="18"/>
      <c r="QGX50" s="18"/>
      <c r="QGY50" s="18"/>
      <c r="QGZ50" s="18"/>
      <c r="QHA50" s="18"/>
      <c r="QHB50" s="18"/>
      <c r="QHC50" s="18"/>
      <c r="QHD50" s="18"/>
      <c r="QHE50" s="18"/>
      <c r="QHF50" s="18"/>
      <c r="QHG50" s="18"/>
      <c r="QHH50" s="18"/>
      <c r="QHI50" s="18"/>
      <c r="QHJ50" s="18"/>
      <c r="QHK50" s="18"/>
      <c r="QHL50" s="18"/>
      <c r="QHM50" s="18"/>
      <c r="QHN50" s="18"/>
      <c r="QHO50" s="18"/>
      <c r="QHP50" s="18"/>
      <c r="QHQ50" s="18"/>
      <c r="QHR50" s="18"/>
      <c r="QHS50" s="18"/>
      <c r="QHT50" s="18"/>
      <c r="QHU50" s="18"/>
      <c r="QHV50" s="18"/>
      <c r="QHW50" s="18"/>
      <c r="QHX50" s="18"/>
      <c r="QHY50" s="18"/>
      <c r="QHZ50" s="18"/>
      <c r="QIA50" s="18"/>
      <c r="QIB50" s="18"/>
      <c r="QIC50" s="18"/>
      <c r="QID50" s="18"/>
      <c r="QIE50" s="18"/>
      <c r="QIF50" s="18"/>
      <c r="QIG50" s="18"/>
      <c r="QIH50" s="18"/>
      <c r="QII50" s="18"/>
      <c r="QIJ50" s="18"/>
      <c r="QIK50" s="18"/>
      <c r="QIL50" s="18"/>
      <c r="QIM50" s="18"/>
      <c r="QIN50" s="18"/>
      <c r="QIO50" s="18"/>
      <c r="QIP50" s="18"/>
      <c r="QIQ50" s="18"/>
      <c r="QIR50" s="18"/>
      <c r="QIS50" s="18"/>
      <c r="QIT50" s="18"/>
      <c r="QIU50" s="18"/>
      <c r="QIV50" s="18"/>
      <c r="QIW50" s="18"/>
      <c r="QIX50" s="18"/>
      <c r="QIY50" s="18"/>
      <c r="QIZ50" s="18"/>
      <c r="QJA50" s="18"/>
      <c r="QJB50" s="18"/>
      <c r="QJC50" s="18"/>
      <c r="QJD50" s="18"/>
      <c r="QJE50" s="18"/>
      <c r="QJF50" s="18"/>
      <c r="QJG50" s="18"/>
      <c r="QJH50" s="18"/>
      <c r="QJI50" s="18"/>
      <c r="QJJ50" s="18"/>
      <c r="QJK50" s="18"/>
      <c r="QJL50" s="18"/>
      <c r="QJM50" s="18"/>
      <c r="QJN50" s="18"/>
      <c r="QJO50" s="18"/>
      <c r="QJP50" s="18"/>
      <c r="QJQ50" s="18"/>
      <c r="QJR50" s="18"/>
      <c r="QJS50" s="18"/>
      <c r="QJT50" s="18"/>
      <c r="QJU50" s="18"/>
      <c r="QJV50" s="18"/>
      <c r="QJW50" s="18"/>
      <c r="QJX50" s="18"/>
      <c r="QJY50" s="18"/>
      <c r="QJZ50" s="18"/>
      <c r="QKA50" s="18"/>
      <c r="QKB50" s="18"/>
      <c r="QKC50" s="18"/>
      <c r="QKD50" s="18"/>
      <c r="QKE50" s="18"/>
      <c r="QKF50" s="18"/>
      <c r="QKG50" s="18"/>
      <c r="QKH50" s="18"/>
      <c r="QKI50" s="18"/>
      <c r="QKJ50" s="18"/>
      <c r="QKK50" s="18"/>
      <c r="QKL50" s="18"/>
      <c r="QKM50" s="18"/>
      <c r="QKN50" s="18"/>
      <c r="QKO50" s="18"/>
      <c r="QKP50" s="18"/>
      <c r="QKQ50" s="18"/>
      <c r="QKR50" s="18"/>
      <c r="QKS50" s="18"/>
      <c r="QKT50" s="18"/>
      <c r="QKU50" s="18"/>
      <c r="QKV50" s="18"/>
      <c r="QKW50" s="18"/>
      <c r="QKX50" s="18"/>
      <c r="QKY50" s="18"/>
      <c r="QKZ50" s="18"/>
      <c r="QLA50" s="18"/>
      <c r="QLB50" s="18"/>
      <c r="QLC50" s="18"/>
      <c r="QLD50" s="18"/>
      <c r="QLE50" s="18"/>
      <c r="QLF50" s="18"/>
      <c r="QLG50" s="18"/>
      <c r="QLH50" s="18"/>
      <c r="QLI50" s="18"/>
      <c r="QLJ50" s="18"/>
      <c r="QLK50" s="18"/>
      <c r="QLL50" s="18"/>
      <c r="QLM50" s="18"/>
      <c r="QLN50" s="18"/>
      <c r="QLO50" s="18"/>
      <c r="QLP50" s="18"/>
      <c r="QLQ50" s="18"/>
      <c r="QLR50" s="18"/>
      <c r="QLS50" s="18"/>
      <c r="QLT50" s="18"/>
      <c r="QLU50" s="18"/>
      <c r="QLV50" s="18"/>
      <c r="QLW50" s="18"/>
      <c r="QLX50" s="18"/>
      <c r="QLY50" s="18"/>
      <c r="QLZ50" s="18"/>
      <c r="QMA50" s="18"/>
      <c r="QMB50" s="18"/>
      <c r="QMC50" s="18"/>
      <c r="QMD50" s="18"/>
      <c r="QME50" s="18"/>
      <c r="QMF50" s="18"/>
      <c r="QMG50" s="18"/>
      <c r="QMH50" s="18"/>
      <c r="QMI50" s="18"/>
      <c r="QMJ50" s="18"/>
      <c r="QMK50" s="18"/>
      <c r="QML50" s="18"/>
      <c r="QMM50" s="18"/>
      <c r="QMN50" s="18"/>
      <c r="QMO50" s="18"/>
      <c r="QMP50" s="18"/>
      <c r="QMQ50" s="18"/>
      <c r="QMR50" s="18"/>
      <c r="QMS50" s="18"/>
      <c r="QMT50" s="18"/>
      <c r="QMU50" s="18"/>
      <c r="QMV50" s="18"/>
      <c r="QMW50" s="18"/>
      <c r="QMX50" s="18"/>
      <c r="QMY50" s="18"/>
      <c r="QMZ50" s="18"/>
      <c r="QNA50" s="18"/>
      <c r="QNB50" s="18"/>
      <c r="QNC50" s="18"/>
      <c r="QND50" s="18"/>
      <c r="QNE50" s="18"/>
      <c r="QNF50" s="18"/>
      <c r="QNG50" s="18"/>
      <c r="QNH50" s="18"/>
      <c r="QNI50" s="18"/>
      <c r="QNJ50" s="18"/>
      <c r="QNK50" s="18"/>
      <c r="QNL50" s="18"/>
      <c r="QNM50" s="18"/>
      <c r="QNN50" s="18"/>
      <c r="QNO50" s="18"/>
      <c r="QNP50" s="18"/>
      <c r="QNQ50" s="18"/>
      <c r="QNR50" s="18"/>
      <c r="QNS50" s="18"/>
      <c r="QNT50" s="18"/>
      <c r="QNU50" s="18"/>
      <c r="QNV50" s="18"/>
      <c r="QNW50" s="18"/>
      <c r="QNX50" s="18"/>
      <c r="QNY50" s="18"/>
      <c r="QNZ50" s="18"/>
      <c r="QOA50" s="18"/>
      <c r="QOB50" s="18"/>
      <c r="QOC50" s="18"/>
      <c r="QOD50" s="18"/>
      <c r="QOE50" s="18"/>
      <c r="QOF50" s="18"/>
      <c r="QOG50" s="18"/>
      <c r="QOH50" s="18"/>
      <c r="QOI50" s="18"/>
      <c r="QOJ50" s="18"/>
      <c r="QOK50" s="18"/>
      <c r="QOL50" s="18"/>
      <c r="QOM50" s="18"/>
      <c r="QON50" s="18"/>
      <c r="QOO50" s="18"/>
      <c r="QOP50" s="18"/>
      <c r="QOQ50" s="18"/>
      <c r="QOR50" s="18"/>
      <c r="QOS50" s="18"/>
      <c r="QOT50" s="18"/>
      <c r="QOU50" s="18"/>
      <c r="QOV50" s="18"/>
      <c r="QOW50" s="18"/>
      <c r="QOX50" s="18"/>
      <c r="QOY50" s="18"/>
      <c r="QOZ50" s="18"/>
      <c r="QPA50" s="18"/>
      <c r="QPB50" s="18"/>
      <c r="QPC50" s="18"/>
      <c r="QPD50" s="18"/>
      <c r="QPE50" s="18"/>
      <c r="QPF50" s="18"/>
      <c r="QPG50" s="18"/>
      <c r="QPH50" s="18"/>
      <c r="QPI50" s="18"/>
      <c r="QPJ50" s="18"/>
      <c r="QPK50" s="18"/>
      <c r="QPL50" s="18"/>
      <c r="QPM50" s="18"/>
      <c r="QPN50" s="18"/>
      <c r="QPO50" s="18"/>
      <c r="QPP50" s="18"/>
      <c r="QPQ50" s="18"/>
      <c r="QPR50" s="18"/>
      <c r="QPS50" s="18"/>
      <c r="QPT50" s="18"/>
      <c r="QPU50" s="18"/>
      <c r="QPV50" s="18"/>
      <c r="QPW50" s="18"/>
      <c r="QPX50" s="18"/>
      <c r="QPY50" s="18"/>
      <c r="QPZ50" s="18"/>
      <c r="QQA50" s="18"/>
      <c r="QQB50" s="18"/>
      <c r="QQC50" s="18"/>
      <c r="QQD50" s="18"/>
      <c r="QQE50" s="18"/>
      <c r="QQF50" s="18"/>
      <c r="QQG50" s="18"/>
      <c r="QQH50" s="18"/>
      <c r="QQI50" s="18"/>
      <c r="QQJ50" s="18"/>
      <c r="QQK50" s="18"/>
      <c r="QQL50" s="18"/>
      <c r="QQM50" s="18"/>
      <c r="QQN50" s="18"/>
      <c r="QQO50" s="18"/>
      <c r="QQP50" s="18"/>
      <c r="QQQ50" s="18"/>
      <c r="QQR50" s="18"/>
      <c r="QQS50" s="18"/>
      <c r="QQT50" s="18"/>
      <c r="QQU50" s="18"/>
      <c r="QQV50" s="18"/>
      <c r="QQW50" s="18"/>
      <c r="QQX50" s="18"/>
      <c r="QQY50" s="18"/>
      <c r="QQZ50" s="18"/>
      <c r="QRA50" s="18"/>
      <c r="QRB50" s="18"/>
      <c r="QRC50" s="18"/>
      <c r="QRD50" s="18"/>
      <c r="QRE50" s="18"/>
      <c r="QRF50" s="18"/>
      <c r="QRG50" s="18"/>
      <c r="QRH50" s="18"/>
      <c r="QRI50" s="18"/>
      <c r="QRJ50" s="18"/>
      <c r="QRK50" s="18"/>
      <c r="QRL50" s="18"/>
      <c r="QRM50" s="18"/>
      <c r="QRN50" s="18"/>
      <c r="QRO50" s="18"/>
      <c r="QRP50" s="18"/>
      <c r="QRQ50" s="18"/>
      <c r="QRR50" s="18"/>
      <c r="QRS50" s="18"/>
      <c r="QRT50" s="18"/>
      <c r="QRU50" s="18"/>
      <c r="QRV50" s="18"/>
      <c r="QRW50" s="18"/>
      <c r="QRX50" s="18"/>
      <c r="QRY50" s="18"/>
      <c r="QRZ50" s="18"/>
      <c r="QSA50" s="18"/>
      <c r="QSB50" s="18"/>
      <c r="QSC50" s="18"/>
      <c r="QSD50" s="18"/>
      <c r="QSE50" s="18"/>
      <c r="QSF50" s="18"/>
      <c r="QSG50" s="18"/>
      <c r="QSH50" s="18"/>
      <c r="QSI50" s="18"/>
      <c r="QSJ50" s="18"/>
      <c r="QSK50" s="18"/>
      <c r="QSL50" s="18"/>
      <c r="QSM50" s="18"/>
      <c r="QSN50" s="18"/>
      <c r="QSO50" s="18"/>
      <c r="QSP50" s="18"/>
      <c r="QSQ50" s="18"/>
      <c r="QSR50" s="18"/>
      <c r="QSS50" s="18"/>
      <c r="QST50" s="18"/>
      <c r="QSU50" s="18"/>
      <c r="QSV50" s="18"/>
      <c r="QSW50" s="18"/>
      <c r="QSX50" s="18"/>
      <c r="QSY50" s="18"/>
      <c r="QSZ50" s="18"/>
      <c r="QTA50" s="18"/>
      <c r="QTB50" s="18"/>
      <c r="QTC50" s="18"/>
      <c r="QTD50" s="18"/>
      <c r="QTE50" s="18"/>
      <c r="QTF50" s="18"/>
      <c r="QTG50" s="18"/>
      <c r="QTH50" s="18"/>
      <c r="QTI50" s="18"/>
      <c r="QTJ50" s="18"/>
      <c r="QTK50" s="18"/>
      <c r="QTL50" s="18"/>
      <c r="QTM50" s="18"/>
      <c r="QTN50" s="18"/>
      <c r="QTO50" s="18"/>
      <c r="QTP50" s="18"/>
      <c r="QTQ50" s="18"/>
      <c r="QTR50" s="18"/>
      <c r="QTS50" s="18"/>
      <c r="QTT50" s="18"/>
      <c r="QTU50" s="18"/>
      <c r="QTV50" s="18"/>
      <c r="QTW50" s="18"/>
      <c r="QTX50" s="18"/>
      <c r="QTY50" s="18"/>
      <c r="QTZ50" s="18"/>
      <c r="QUA50" s="18"/>
      <c r="QUB50" s="18"/>
      <c r="QUC50" s="18"/>
      <c r="QUD50" s="18"/>
      <c r="QUE50" s="18"/>
      <c r="QUF50" s="18"/>
      <c r="QUG50" s="18"/>
      <c r="QUH50" s="18"/>
      <c r="QUI50" s="18"/>
      <c r="QUJ50" s="18"/>
      <c r="QUK50" s="18"/>
      <c r="QUL50" s="18"/>
      <c r="QUM50" s="18"/>
      <c r="QUN50" s="18"/>
      <c r="QUO50" s="18"/>
      <c r="QUP50" s="18"/>
      <c r="QUQ50" s="18"/>
      <c r="QUR50" s="18"/>
      <c r="QUS50" s="18"/>
      <c r="QUT50" s="18"/>
      <c r="QUU50" s="18"/>
      <c r="QUV50" s="18"/>
      <c r="QUW50" s="18"/>
      <c r="QUX50" s="18"/>
      <c r="QUY50" s="18"/>
      <c r="QUZ50" s="18"/>
      <c r="QVA50" s="18"/>
      <c r="QVB50" s="18"/>
      <c r="QVC50" s="18"/>
      <c r="QVD50" s="18"/>
      <c r="QVE50" s="18"/>
      <c r="QVF50" s="18"/>
      <c r="QVG50" s="18"/>
      <c r="QVH50" s="18"/>
      <c r="QVI50" s="18"/>
      <c r="QVJ50" s="18"/>
      <c r="QVK50" s="18"/>
      <c r="QVL50" s="18"/>
      <c r="QVM50" s="18"/>
      <c r="QVN50" s="18"/>
      <c r="QVO50" s="18"/>
      <c r="QVP50" s="18"/>
      <c r="QVQ50" s="18"/>
      <c r="QVR50" s="18"/>
      <c r="QVS50" s="18"/>
      <c r="QVT50" s="18"/>
      <c r="QVU50" s="18"/>
      <c r="QVV50" s="18"/>
      <c r="QVW50" s="18"/>
      <c r="QVX50" s="18"/>
      <c r="QVY50" s="18"/>
      <c r="QVZ50" s="18"/>
      <c r="QWA50" s="18"/>
      <c r="QWB50" s="18"/>
      <c r="QWC50" s="18"/>
      <c r="QWD50" s="18"/>
      <c r="QWE50" s="18"/>
      <c r="QWF50" s="18"/>
      <c r="QWG50" s="18"/>
      <c r="QWH50" s="18"/>
      <c r="QWI50" s="18"/>
      <c r="QWJ50" s="18"/>
      <c r="QWK50" s="18"/>
      <c r="QWL50" s="18"/>
      <c r="QWM50" s="18"/>
      <c r="QWN50" s="18"/>
      <c r="QWO50" s="18"/>
      <c r="QWP50" s="18"/>
      <c r="QWQ50" s="18"/>
      <c r="QWR50" s="18"/>
      <c r="QWS50" s="18"/>
      <c r="QWT50" s="18"/>
      <c r="QWU50" s="18"/>
      <c r="QWV50" s="18"/>
      <c r="QWW50" s="18"/>
      <c r="QWX50" s="18"/>
      <c r="QWY50" s="18"/>
      <c r="QWZ50" s="18"/>
      <c r="QXA50" s="18"/>
      <c r="QXB50" s="18"/>
      <c r="QXC50" s="18"/>
      <c r="QXD50" s="18"/>
      <c r="QXE50" s="18"/>
      <c r="QXF50" s="18"/>
      <c r="QXG50" s="18"/>
      <c r="QXH50" s="18"/>
      <c r="QXI50" s="18"/>
      <c r="QXJ50" s="18"/>
      <c r="QXK50" s="18"/>
      <c r="QXL50" s="18"/>
      <c r="QXM50" s="18"/>
      <c r="QXN50" s="18"/>
      <c r="QXO50" s="18"/>
      <c r="QXP50" s="18"/>
      <c r="QXQ50" s="18"/>
      <c r="QXR50" s="18"/>
      <c r="QXS50" s="18"/>
      <c r="QXT50" s="18"/>
      <c r="QXU50" s="18"/>
      <c r="QXV50" s="18"/>
      <c r="QXW50" s="18"/>
      <c r="QXX50" s="18"/>
      <c r="QXY50" s="18"/>
      <c r="QXZ50" s="18"/>
      <c r="QYA50" s="18"/>
      <c r="QYB50" s="18"/>
      <c r="QYC50" s="18"/>
      <c r="QYD50" s="18"/>
      <c r="QYE50" s="18"/>
      <c r="QYF50" s="18"/>
      <c r="QYG50" s="18"/>
      <c r="QYH50" s="18"/>
      <c r="QYI50" s="18"/>
      <c r="QYJ50" s="18"/>
      <c r="QYK50" s="18"/>
      <c r="QYL50" s="18"/>
      <c r="QYM50" s="18"/>
      <c r="QYN50" s="18"/>
      <c r="QYO50" s="18"/>
      <c r="QYP50" s="18"/>
      <c r="QYQ50" s="18"/>
      <c r="QYR50" s="18"/>
      <c r="QYS50" s="18"/>
      <c r="QYT50" s="18"/>
      <c r="QYU50" s="18"/>
      <c r="QYV50" s="18"/>
      <c r="QYW50" s="18"/>
      <c r="QYX50" s="18"/>
      <c r="QYY50" s="18"/>
      <c r="QYZ50" s="18"/>
      <c r="QZA50" s="18"/>
      <c r="QZB50" s="18"/>
      <c r="QZC50" s="18"/>
      <c r="QZD50" s="18"/>
      <c r="QZE50" s="18"/>
      <c r="QZF50" s="18"/>
      <c r="QZG50" s="18"/>
      <c r="QZH50" s="18"/>
      <c r="QZI50" s="18"/>
      <c r="QZJ50" s="18"/>
      <c r="QZK50" s="18"/>
      <c r="QZL50" s="18"/>
      <c r="QZM50" s="18"/>
      <c r="QZN50" s="18"/>
      <c r="QZO50" s="18"/>
      <c r="QZP50" s="18"/>
      <c r="QZQ50" s="18"/>
      <c r="QZR50" s="18"/>
      <c r="QZS50" s="18"/>
      <c r="QZT50" s="18"/>
      <c r="QZU50" s="18"/>
      <c r="QZV50" s="18"/>
      <c r="QZW50" s="18"/>
      <c r="QZX50" s="18"/>
      <c r="QZY50" s="18"/>
      <c r="QZZ50" s="18"/>
      <c r="RAA50" s="18"/>
      <c r="RAB50" s="18"/>
      <c r="RAC50" s="18"/>
      <c r="RAD50" s="18"/>
      <c r="RAE50" s="18"/>
      <c r="RAF50" s="18"/>
      <c r="RAG50" s="18"/>
      <c r="RAH50" s="18"/>
      <c r="RAI50" s="18"/>
      <c r="RAJ50" s="18"/>
      <c r="RAK50" s="18"/>
      <c r="RAL50" s="18"/>
      <c r="RAM50" s="18"/>
      <c r="RAN50" s="18"/>
      <c r="RAO50" s="18"/>
      <c r="RAP50" s="18"/>
      <c r="RAQ50" s="18"/>
      <c r="RAR50" s="18"/>
      <c r="RAS50" s="18"/>
      <c r="RAT50" s="18"/>
      <c r="RAU50" s="18"/>
      <c r="RAV50" s="18"/>
      <c r="RAW50" s="18"/>
      <c r="RAX50" s="18"/>
      <c r="RAY50" s="18"/>
      <c r="RAZ50" s="18"/>
      <c r="RBA50" s="18"/>
      <c r="RBB50" s="18"/>
      <c r="RBC50" s="18"/>
      <c r="RBD50" s="18"/>
      <c r="RBE50" s="18"/>
      <c r="RBF50" s="18"/>
      <c r="RBG50" s="18"/>
      <c r="RBH50" s="18"/>
      <c r="RBI50" s="18"/>
      <c r="RBJ50" s="18"/>
      <c r="RBK50" s="18"/>
      <c r="RBL50" s="18"/>
      <c r="RBM50" s="18"/>
      <c r="RBN50" s="18"/>
      <c r="RBO50" s="18"/>
      <c r="RBP50" s="18"/>
      <c r="RBQ50" s="18"/>
      <c r="RBR50" s="18"/>
      <c r="RBS50" s="18"/>
      <c r="RBT50" s="18"/>
      <c r="RBU50" s="18"/>
      <c r="RBV50" s="18"/>
      <c r="RBW50" s="18"/>
      <c r="RBX50" s="18"/>
      <c r="RBY50" s="18"/>
      <c r="RBZ50" s="18"/>
      <c r="RCA50" s="18"/>
      <c r="RCB50" s="18"/>
      <c r="RCC50" s="18"/>
      <c r="RCD50" s="18"/>
      <c r="RCE50" s="18"/>
      <c r="RCF50" s="18"/>
      <c r="RCG50" s="18"/>
      <c r="RCH50" s="18"/>
      <c r="RCI50" s="18"/>
      <c r="RCJ50" s="18"/>
      <c r="RCK50" s="18"/>
      <c r="RCL50" s="18"/>
      <c r="RCM50" s="18"/>
      <c r="RCN50" s="18"/>
      <c r="RCO50" s="18"/>
      <c r="RCP50" s="18"/>
      <c r="RCQ50" s="18"/>
      <c r="RCR50" s="18"/>
      <c r="RCS50" s="18"/>
      <c r="RCT50" s="18"/>
      <c r="RCU50" s="18"/>
      <c r="RCV50" s="18"/>
      <c r="RCW50" s="18"/>
      <c r="RCX50" s="18"/>
      <c r="RCY50" s="18"/>
      <c r="RCZ50" s="18"/>
      <c r="RDA50" s="18"/>
      <c r="RDB50" s="18"/>
      <c r="RDC50" s="18"/>
      <c r="RDD50" s="18"/>
      <c r="RDE50" s="18"/>
      <c r="RDF50" s="18"/>
      <c r="RDG50" s="18"/>
      <c r="RDH50" s="18"/>
      <c r="RDI50" s="18"/>
      <c r="RDJ50" s="18"/>
      <c r="RDK50" s="18"/>
      <c r="RDL50" s="18"/>
      <c r="RDM50" s="18"/>
      <c r="RDN50" s="18"/>
      <c r="RDO50" s="18"/>
      <c r="RDP50" s="18"/>
      <c r="RDQ50" s="18"/>
      <c r="RDR50" s="18"/>
      <c r="RDS50" s="18"/>
      <c r="RDT50" s="18"/>
      <c r="RDU50" s="18"/>
      <c r="RDV50" s="18"/>
      <c r="RDW50" s="18"/>
      <c r="RDX50" s="18"/>
      <c r="RDY50" s="18"/>
      <c r="RDZ50" s="18"/>
      <c r="REA50" s="18"/>
      <c r="REB50" s="18"/>
      <c r="REC50" s="18"/>
      <c r="RED50" s="18"/>
      <c r="REE50" s="18"/>
      <c r="REF50" s="18"/>
      <c r="REG50" s="18"/>
      <c r="REH50" s="18"/>
      <c r="REI50" s="18"/>
      <c r="REJ50" s="18"/>
      <c r="REK50" s="18"/>
      <c r="REL50" s="18"/>
      <c r="REM50" s="18"/>
      <c r="REN50" s="18"/>
      <c r="REO50" s="18"/>
      <c r="REP50" s="18"/>
      <c r="REQ50" s="18"/>
      <c r="RER50" s="18"/>
      <c r="RES50" s="18"/>
      <c r="RET50" s="18"/>
      <c r="REU50" s="18"/>
      <c r="REV50" s="18"/>
      <c r="REW50" s="18"/>
      <c r="REX50" s="18"/>
      <c r="REY50" s="18"/>
      <c r="REZ50" s="18"/>
      <c r="RFA50" s="18"/>
      <c r="RFB50" s="18"/>
      <c r="RFC50" s="18"/>
      <c r="RFD50" s="18"/>
      <c r="RFE50" s="18"/>
      <c r="RFF50" s="18"/>
      <c r="RFG50" s="18"/>
      <c r="RFH50" s="18"/>
      <c r="RFI50" s="18"/>
      <c r="RFJ50" s="18"/>
      <c r="RFK50" s="18"/>
      <c r="RFL50" s="18"/>
      <c r="RFM50" s="18"/>
      <c r="RFN50" s="18"/>
      <c r="RFO50" s="18"/>
      <c r="RFP50" s="18"/>
      <c r="RFQ50" s="18"/>
      <c r="RFR50" s="18"/>
      <c r="RFS50" s="18"/>
      <c r="RFT50" s="18"/>
      <c r="RFU50" s="18"/>
      <c r="RFV50" s="18"/>
      <c r="RFW50" s="18"/>
      <c r="RFX50" s="18"/>
      <c r="RFY50" s="18"/>
      <c r="RFZ50" s="18"/>
      <c r="RGA50" s="18"/>
      <c r="RGB50" s="18"/>
      <c r="RGC50" s="18"/>
      <c r="RGD50" s="18"/>
      <c r="RGE50" s="18"/>
      <c r="RGF50" s="18"/>
      <c r="RGG50" s="18"/>
      <c r="RGH50" s="18"/>
      <c r="RGI50" s="18"/>
      <c r="RGJ50" s="18"/>
      <c r="RGK50" s="18"/>
      <c r="RGL50" s="18"/>
      <c r="RGM50" s="18"/>
      <c r="RGN50" s="18"/>
      <c r="RGO50" s="18"/>
      <c r="RGP50" s="18"/>
      <c r="RGQ50" s="18"/>
      <c r="RGR50" s="18"/>
      <c r="RGS50" s="18"/>
      <c r="RGT50" s="18"/>
      <c r="RGU50" s="18"/>
      <c r="RGV50" s="18"/>
      <c r="RGW50" s="18"/>
      <c r="RGX50" s="18"/>
      <c r="RGY50" s="18"/>
      <c r="RGZ50" s="18"/>
      <c r="RHA50" s="18"/>
      <c r="RHB50" s="18"/>
      <c r="RHC50" s="18"/>
      <c r="RHD50" s="18"/>
      <c r="RHE50" s="18"/>
      <c r="RHF50" s="18"/>
      <c r="RHG50" s="18"/>
      <c r="RHH50" s="18"/>
      <c r="RHI50" s="18"/>
      <c r="RHJ50" s="18"/>
      <c r="RHK50" s="18"/>
      <c r="RHL50" s="18"/>
      <c r="RHM50" s="18"/>
      <c r="RHN50" s="18"/>
      <c r="RHO50" s="18"/>
      <c r="RHP50" s="18"/>
      <c r="RHQ50" s="18"/>
      <c r="RHR50" s="18"/>
      <c r="RHS50" s="18"/>
      <c r="RHT50" s="18"/>
      <c r="RHU50" s="18"/>
      <c r="RHV50" s="18"/>
      <c r="RHW50" s="18"/>
      <c r="RHX50" s="18"/>
      <c r="RHY50" s="18"/>
      <c r="RHZ50" s="18"/>
      <c r="RIA50" s="18"/>
      <c r="RIB50" s="18"/>
      <c r="RIC50" s="18"/>
      <c r="RID50" s="18"/>
      <c r="RIE50" s="18"/>
      <c r="RIF50" s="18"/>
      <c r="RIG50" s="18"/>
      <c r="RIH50" s="18"/>
      <c r="RII50" s="18"/>
      <c r="RIJ50" s="18"/>
      <c r="RIK50" s="18"/>
      <c r="RIL50" s="18"/>
      <c r="RIM50" s="18"/>
      <c r="RIN50" s="18"/>
      <c r="RIO50" s="18"/>
      <c r="RIP50" s="18"/>
      <c r="RIQ50" s="18"/>
      <c r="RIR50" s="18"/>
      <c r="RIS50" s="18"/>
      <c r="RIT50" s="18"/>
      <c r="RIU50" s="18"/>
      <c r="RIV50" s="18"/>
      <c r="RIW50" s="18"/>
      <c r="RIX50" s="18"/>
      <c r="RIY50" s="18"/>
      <c r="RIZ50" s="18"/>
      <c r="RJA50" s="18"/>
      <c r="RJB50" s="18"/>
      <c r="RJC50" s="18"/>
      <c r="RJD50" s="18"/>
      <c r="RJE50" s="18"/>
      <c r="RJF50" s="18"/>
      <c r="RJG50" s="18"/>
      <c r="RJH50" s="18"/>
      <c r="RJI50" s="18"/>
      <c r="RJJ50" s="18"/>
      <c r="RJK50" s="18"/>
      <c r="RJL50" s="18"/>
      <c r="RJM50" s="18"/>
      <c r="RJN50" s="18"/>
      <c r="RJO50" s="18"/>
      <c r="RJP50" s="18"/>
      <c r="RJQ50" s="18"/>
      <c r="RJR50" s="18"/>
      <c r="RJS50" s="18"/>
      <c r="RJT50" s="18"/>
      <c r="RJU50" s="18"/>
      <c r="RJV50" s="18"/>
      <c r="RJW50" s="18"/>
      <c r="RJX50" s="18"/>
      <c r="RJY50" s="18"/>
      <c r="RJZ50" s="18"/>
      <c r="RKA50" s="18"/>
      <c r="RKB50" s="18"/>
      <c r="RKC50" s="18"/>
      <c r="RKD50" s="18"/>
      <c r="RKE50" s="18"/>
      <c r="RKF50" s="18"/>
      <c r="RKG50" s="18"/>
      <c r="RKH50" s="18"/>
      <c r="RKI50" s="18"/>
      <c r="RKJ50" s="18"/>
      <c r="RKK50" s="18"/>
      <c r="RKL50" s="18"/>
      <c r="RKM50" s="18"/>
      <c r="RKN50" s="18"/>
      <c r="RKO50" s="18"/>
      <c r="RKP50" s="18"/>
      <c r="RKQ50" s="18"/>
      <c r="RKR50" s="18"/>
      <c r="RKS50" s="18"/>
      <c r="RKT50" s="18"/>
      <c r="RKU50" s="18"/>
      <c r="RKV50" s="18"/>
      <c r="RKW50" s="18"/>
      <c r="RKX50" s="18"/>
      <c r="RKY50" s="18"/>
      <c r="RKZ50" s="18"/>
      <c r="RLA50" s="18"/>
      <c r="RLB50" s="18"/>
      <c r="RLC50" s="18"/>
      <c r="RLD50" s="18"/>
      <c r="RLE50" s="18"/>
      <c r="RLF50" s="18"/>
      <c r="RLG50" s="18"/>
      <c r="RLH50" s="18"/>
      <c r="RLI50" s="18"/>
      <c r="RLJ50" s="18"/>
      <c r="RLK50" s="18"/>
      <c r="RLL50" s="18"/>
      <c r="RLM50" s="18"/>
      <c r="RLN50" s="18"/>
      <c r="RLO50" s="18"/>
      <c r="RLP50" s="18"/>
      <c r="RLQ50" s="18"/>
      <c r="RLR50" s="18"/>
      <c r="RLS50" s="18"/>
      <c r="RLT50" s="18"/>
      <c r="RLU50" s="18"/>
      <c r="RLV50" s="18"/>
      <c r="RLW50" s="18"/>
      <c r="RLX50" s="18"/>
      <c r="RLY50" s="18"/>
      <c r="RLZ50" s="18"/>
      <c r="RMA50" s="18"/>
      <c r="RMB50" s="18"/>
      <c r="RMC50" s="18"/>
      <c r="RMD50" s="18"/>
      <c r="RME50" s="18"/>
      <c r="RMF50" s="18"/>
      <c r="RMG50" s="18"/>
      <c r="RMH50" s="18"/>
      <c r="RMI50" s="18"/>
      <c r="RMJ50" s="18"/>
      <c r="RMK50" s="18"/>
      <c r="RML50" s="18"/>
      <c r="RMM50" s="18"/>
      <c r="RMN50" s="18"/>
      <c r="RMO50" s="18"/>
      <c r="RMP50" s="18"/>
      <c r="RMQ50" s="18"/>
      <c r="RMR50" s="18"/>
      <c r="RMS50" s="18"/>
      <c r="RMT50" s="18"/>
      <c r="RMU50" s="18"/>
      <c r="RMV50" s="18"/>
      <c r="RMW50" s="18"/>
      <c r="RMX50" s="18"/>
      <c r="RMY50" s="18"/>
      <c r="RMZ50" s="18"/>
      <c r="RNA50" s="18"/>
      <c r="RNB50" s="18"/>
      <c r="RNC50" s="18"/>
      <c r="RND50" s="18"/>
      <c r="RNE50" s="18"/>
      <c r="RNF50" s="18"/>
      <c r="RNG50" s="18"/>
      <c r="RNH50" s="18"/>
      <c r="RNI50" s="18"/>
      <c r="RNJ50" s="18"/>
      <c r="RNK50" s="18"/>
      <c r="RNL50" s="18"/>
      <c r="RNM50" s="18"/>
      <c r="RNN50" s="18"/>
      <c r="RNO50" s="18"/>
      <c r="RNP50" s="18"/>
      <c r="RNQ50" s="18"/>
      <c r="RNR50" s="18"/>
      <c r="RNS50" s="18"/>
      <c r="RNT50" s="18"/>
      <c r="RNU50" s="18"/>
      <c r="RNV50" s="18"/>
      <c r="RNW50" s="18"/>
      <c r="RNX50" s="18"/>
      <c r="RNY50" s="18"/>
      <c r="RNZ50" s="18"/>
      <c r="ROA50" s="18"/>
      <c r="ROB50" s="18"/>
      <c r="ROC50" s="18"/>
      <c r="ROD50" s="18"/>
      <c r="ROE50" s="18"/>
      <c r="ROF50" s="18"/>
      <c r="ROG50" s="18"/>
      <c r="ROH50" s="18"/>
      <c r="ROI50" s="18"/>
      <c r="ROJ50" s="18"/>
      <c r="ROK50" s="18"/>
      <c r="ROL50" s="18"/>
      <c r="ROM50" s="18"/>
      <c r="RON50" s="18"/>
      <c r="ROO50" s="18"/>
      <c r="ROP50" s="18"/>
      <c r="ROQ50" s="18"/>
      <c r="ROR50" s="18"/>
      <c r="ROS50" s="18"/>
      <c r="ROT50" s="18"/>
      <c r="ROU50" s="18"/>
      <c r="ROV50" s="18"/>
      <c r="ROW50" s="18"/>
      <c r="ROX50" s="18"/>
      <c r="ROY50" s="18"/>
      <c r="ROZ50" s="18"/>
      <c r="RPA50" s="18"/>
      <c r="RPB50" s="18"/>
      <c r="RPC50" s="18"/>
      <c r="RPD50" s="18"/>
      <c r="RPE50" s="18"/>
      <c r="RPF50" s="18"/>
      <c r="RPG50" s="18"/>
      <c r="RPH50" s="18"/>
      <c r="RPI50" s="18"/>
      <c r="RPJ50" s="18"/>
      <c r="RPK50" s="18"/>
      <c r="RPL50" s="18"/>
      <c r="RPM50" s="18"/>
      <c r="RPN50" s="18"/>
      <c r="RPO50" s="18"/>
      <c r="RPP50" s="18"/>
      <c r="RPQ50" s="18"/>
      <c r="RPR50" s="18"/>
      <c r="RPS50" s="18"/>
      <c r="RPT50" s="18"/>
      <c r="RPU50" s="18"/>
      <c r="RPV50" s="18"/>
      <c r="RPW50" s="18"/>
      <c r="RPX50" s="18"/>
      <c r="RPY50" s="18"/>
      <c r="RPZ50" s="18"/>
      <c r="RQA50" s="18"/>
      <c r="RQB50" s="18"/>
      <c r="RQC50" s="18"/>
      <c r="RQD50" s="18"/>
      <c r="RQE50" s="18"/>
      <c r="RQF50" s="18"/>
      <c r="RQG50" s="18"/>
      <c r="RQH50" s="18"/>
      <c r="RQI50" s="18"/>
      <c r="RQJ50" s="18"/>
      <c r="RQK50" s="18"/>
      <c r="RQL50" s="18"/>
      <c r="RQM50" s="18"/>
      <c r="RQN50" s="18"/>
      <c r="RQO50" s="18"/>
      <c r="RQP50" s="18"/>
      <c r="RQQ50" s="18"/>
      <c r="RQR50" s="18"/>
      <c r="RQS50" s="18"/>
      <c r="RQT50" s="18"/>
      <c r="RQU50" s="18"/>
      <c r="RQV50" s="18"/>
      <c r="RQW50" s="18"/>
      <c r="RQX50" s="18"/>
      <c r="RQY50" s="18"/>
      <c r="RQZ50" s="18"/>
      <c r="RRA50" s="18"/>
      <c r="RRB50" s="18"/>
      <c r="RRC50" s="18"/>
      <c r="RRD50" s="18"/>
      <c r="RRE50" s="18"/>
      <c r="RRF50" s="18"/>
      <c r="RRG50" s="18"/>
      <c r="RRH50" s="18"/>
      <c r="RRI50" s="18"/>
      <c r="RRJ50" s="18"/>
      <c r="RRK50" s="18"/>
      <c r="RRL50" s="18"/>
      <c r="RRM50" s="18"/>
      <c r="RRN50" s="18"/>
      <c r="RRO50" s="18"/>
      <c r="RRP50" s="18"/>
      <c r="RRQ50" s="18"/>
      <c r="RRR50" s="18"/>
      <c r="RRS50" s="18"/>
      <c r="RRT50" s="18"/>
      <c r="RRU50" s="18"/>
      <c r="RRV50" s="18"/>
      <c r="RRW50" s="18"/>
      <c r="RRX50" s="18"/>
      <c r="RRY50" s="18"/>
      <c r="RRZ50" s="18"/>
      <c r="RSA50" s="18"/>
      <c r="RSB50" s="18"/>
      <c r="RSC50" s="18"/>
      <c r="RSD50" s="18"/>
      <c r="RSE50" s="18"/>
      <c r="RSF50" s="18"/>
      <c r="RSG50" s="18"/>
      <c r="RSH50" s="18"/>
      <c r="RSI50" s="18"/>
      <c r="RSJ50" s="18"/>
      <c r="RSK50" s="18"/>
      <c r="RSL50" s="18"/>
      <c r="RSM50" s="18"/>
      <c r="RSN50" s="18"/>
      <c r="RSO50" s="18"/>
      <c r="RSP50" s="18"/>
      <c r="RSQ50" s="18"/>
      <c r="RSR50" s="18"/>
      <c r="RSS50" s="18"/>
      <c r="RST50" s="18"/>
      <c r="RSU50" s="18"/>
      <c r="RSV50" s="18"/>
      <c r="RSW50" s="18"/>
      <c r="RSX50" s="18"/>
      <c r="RSY50" s="18"/>
      <c r="RSZ50" s="18"/>
      <c r="RTA50" s="18"/>
      <c r="RTB50" s="18"/>
      <c r="RTC50" s="18"/>
      <c r="RTD50" s="18"/>
      <c r="RTE50" s="18"/>
      <c r="RTF50" s="18"/>
      <c r="RTG50" s="18"/>
      <c r="RTH50" s="18"/>
      <c r="RTI50" s="18"/>
      <c r="RTJ50" s="18"/>
      <c r="RTK50" s="18"/>
      <c r="RTL50" s="18"/>
      <c r="RTM50" s="18"/>
      <c r="RTN50" s="18"/>
      <c r="RTO50" s="18"/>
      <c r="RTP50" s="18"/>
      <c r="RTQ50" s="18"/>
      <c r="RTR50" s="18"/>
      <c r="RTS50" s="18"/>
      <c r="RTT50" s="18"/>
      <c r="RTU50" s="18"/>
      <c r="RTV50" s="18"/>
      <c r="RTW50" s="18"/>
      <c r="RTX50" s="18"/>
      <c r="RTY50" s="18"/>
      <c r="RTZ50" s="18"/>
      <c r="RUA50" s="18"/>
      <c r="RUB50" s="18"/>
      <c r="RUC50" s="18"/>
      <c r="RUD50" s="18"/>
      <c r="RUE50" s="18"/>
      <c r="RUF50" s="18"/>
      <c r="RUG50" s="18"/>
      <c r="RUH50" s="18"/>
      <c r="RUI50" s="18"/>
      <c r="RUJ50" s="18"/>
      <c r="RUK50" s="18"/>
      <c r="RUL50" s="18"/>
      <c r="RUM50" s="18"/>
      <c r="RUN50" s="18"/>
      <c r="RUO50" s="18"/>
      <c r="RUP50" s="18"/>
      <c r="RUQ50" s="18"/>
      <c r="RUR50" s="18"/>
      <c r="RUS50" s="18"/>
      <c r="RUT50" s="18"/>
      <c r="RUU50" s="18"/>
      <c r="RUV50" s="18"/>
      <c r="RUW50" s="18"/>
      <c r="RUX50" s="18"/>
      <c r="RUY50" s="18"/>
      <c r="RUZ50" s="18"/>
      <c r="RVA50" s="18"/>
      <c r="RVB50" s="18"/>
      <c r="RVC50" s="18"/>
      <c r="RVD50" s="18"/>
      <c r="RVE50" s="18"/>
      <c r="RVF50" s="18"/>
      <c r="RVG50" s="18"/>
      <c r="RVH50" s="18"/>
      <c r="RVI50" s="18"/>
      <c r="RVJ50" s="18"/>
      <c r="RVK50" s="18"/>
      <c r="RVL50" s="18"/>
      <c r="RVM50" s="18"/>
      <c r="RVN50" s="18"/>
      <c r="RVO50" s="18"/>
      <c r="RVP50" s="18"/>
      <c r="RVQ50" s="18"/>
      <c r="RVR50" s="18"/>
      <c r="RVS50" s="18"/>
      <c r="RVT50" s="18"/>
      <c r="RVU50" s="18"/>
      <c r="RVV50" s="18"/>
      <c r="RVW50" s="18"/>
      <c r="RVX50" s="18"/>
      <c r="RVY50" s="18"/>
      <c r="RVZ50" s="18"/>
      <c r="RWA50" s="18"/>
      <c r="RWB50" s="18"/>
      <c r="RWC50" s="18"/>
      <c r="RWD50" s="18"/>
      <c r="RWE50" s="18"/>
      <c r="RWF50" s="18"/>
      <c r="RWG50" s="18"/>
      <c r="RWH50" s="18"/>
      <c r="RWI50" s="18"/>
      <c r="RWJ50" s="18"/>
      <c r="RWK50" s="18"/>
      <c r="RWL50" s="18"/>
      <c r="RWM50" s="18"/>
      <c r="RWN50" s="18"/>
      <c r="RWO50" s="18"/>
      <c r="RWP50" s="18"/>
      <c r="RWQ50" s="18"/>
      <c r="RWR50" s="18"/>
      <c r="RWS50" s="18"/>
      <c r="RWT50" s="18"/>
      <c r="RWU50" s="18"/>
      <c r="RWV50" s="18"/>
      <c r="RWW50" s="18"/>
      <c r="RWX50" s="18"/>
      <c r="RWY50" s="18"/>
      <c r="RWZ50" s="18"/>
      <c r="RXA50" s="18"/>
      <c r="RXB50" s="18"/>
      <c r="RXC50" s="18"/>
      <c r="RXD50" s="18"/>
      <c r="RXE50" s="18"/>
      <c r="RXF50" s="18"/>
      <c r="RXG50" s="18"/>
      <c r="RXH50" s="18"/>
      <c r="RXI50" s="18"/>
      <c r="RXJ50" s="18"/>
      <c r="RXK50" s="18"/>
      <c r="RXL50" s="18"/>
      <c r="RXM50" s="18"/>
      <c r="RXN50" s="18"/>
      <c r="RXO50" s="18"/>
      <c r="RXP50" s="18"/>
      <c r="RXQ50" s="18"/>
      <c r="RXR50" s="18"/>
      <c r="RXS50" s="18"/>
      <c r="RXT50" s="18"/>
      <c r="RXU50" s="18"/>
      <c r="RXV50" s="18"/>
      <c r="RXW50" s="18"/>
      <c r="RXX50" s="18"/>
      <c r="RXY50" s="18"/>
      <c r="RXZ50" s="18"/>
      <c r="RYA50" s="18"/>
      <c r="RYB50" s="18"/>
      <c r="RYC50" s="18"/>
      <c r="RYD50" s="18"/>
      <c r="RYE50" s="18"/>
      <c r="RYF50" s="18"/>
      <c r="RYG50" s="18"/>
      <c r="RYH50" s="18"/>
      <c r="RYI50" s="18"/>
      <c r="RYJ50" s="18"/>
      <c r="RYK50" s="18"/>
      <c r="RYL50" s="18"/>
      <c r="RYM50" s="18"/>
      <c r="RYN50" s="18"/>
      <c r="RYO50" s="18"/>
      <c r="RYP50" s="18"/>
      <c r="RYQ50" s="18"/>
      <c r="RYR50" s="18"/>
      <c r="RYS50" s="18"/>
      <c r="RYT50" s="18"/>
      <c r="RYU50" s="18"/>
      <c r="RYV50" s="18"/>
      <c r="RYW50" s="18"/>
      <c r="RYX50" s="18"/>
      <c r="RYY50" s="18"/>
      <c r="RYZ50" s="18"/>
      <c r="RZA50" s="18"/>
      <c r="RZB50" s="18"/>
      <c r="RZC50" s="18"/>
      <c r="RZD50" s="18"/>
      <c r="RZE50" s="18"/>
      <c r="RZF50" s="18"/>
      <c r="RZG50" s="18"/>
      <c r="RZH50" s="18"/>
      <c r="RZI50" s="18"/>
      <c r="RZJ50" s="18"/>
      <c r="RZK50" s="18"/>
      <c r="RZL50" s="18"/>
      <c r="RZM50" s="18"/>
      <c r="RZN50" s="18"/>
      <c r="RZO50" s="18"/>
      <c r="RZP50" s="18"/>
      <c r="RZQ50" s="18"/>
      <c r="RZR50" s="18"/>
      <c r="RZS50" s="18"/>
      <c r="RZT50" s="18"/>
      <c r="RZU50" s="18"/>
      <c r="RZV50" s="18"/>
      <c r="RZW50" s="18"/>
      <c r="RZX50" s="18"/>
      <c r="RZY50" s="18"/>
      <c r="RZZ50" s="18"/>
      <c r="SAA50" s="18"/>
      <c r="SAB50" s="18"/>
      <c r="SAC50" s="18"/>
      <c r="SAD50" s="18"/>
      <c r="SAE50" s="18"/>
      <c r="SAF50" s="18"/>
      <c r="SAG50" s="18"/>
      <c r="SAH50" s="18"/>
      <c r="SAI50" s="18"/>
      <c r="SAJ50" s="18"/>
      <c r="SAK50" s="18"/>
      <c r="SAL50" s="18"/>
      <c r="SAM50" s="18"/>
      <c r="SAN50" s="18"/>
      <c r="SAO50" s="18"/>
      <c r="SAP50" s="18"/>
      <c r="SAQ50" s="18"/>
      <c r="SAR50" s="18"/>
      <c r="SAS50" s="18"/>
      <c r="SAT50" s="18"/>
      <c r="SAU50" s="18"/>
      <c r="SAV50" s="18"/>
      <c r="SAW50" s="18"/>
      <c r="SAX50" s="18"/>
      <c r="SAY50" s="18"/>
      <c r="SAZ50" s="18"/>
      <c r="SBA50" s="18"/>
      <c r="SBB50" s="18"/>
      <c r="SBC50" s="18"/>
      <c r="SBD50" s="18"/>
      <c r="SBE50" s="18"/>
      <c r="SBF50" s="18"/>
      <c r="SBG50" s="18"/>
      <c r="SBH50" s="18"/>
      <c r="SBI50" s="18"/>
      <c r="SBJ50" s="18"/>
      <c r="SBK50" s="18"/>
      <c r="SBL50" s="18"/>
      <c r="SBM50" s="18"/>
      <c r="SBN50" s="18"/>
      <c r="SBO50" s="18"/>
      <c r="SBP50" s="18"/>
      <c r="SBQ50" s="18"/>
      <c r="SBR50" s="18"/>
      <c r="SBS50" s="18"/>
      <c r="SBT50" s="18"/>
      <c r="SBU50" s="18"/>
      <c r="SBV50" s="18"/>
      <c r="SBW50" s="18"/>
      <c r="SBX50" s="18"/>
      <c r="SBY50" s="18"/>
      <c r="SBZ50" s="18"/>
      <c r="SCA50" s="18"/>
      <c r="SCB50" s="18"/>
      <c r="SCC50" s="18"/>
      <c r="SCD50" s="18"/>
      <c r="SCE50" s="18"/>
      <c r="SCF50" s="18"/>
      <c r="SCG50" s="18"/>
      <c r="SCH50" s="18"/>
      <c r="SCI50" s="18"/>
      <c r="SCJ50" s="18"/>
      <c r="SCK50" s="18"/>
      <c r="SCL50" s="18"/>
      <c r="SCM50" s="18"/>
      <c r="SCN50" s="18"/>
      <c r="SCO50" s="18"/>
      <c r="SCP50" s="18"/>
      <c r="SCQ50" s="18"/>
      <c r="SCR50" s="18"/>
      <c r="SCS50" s="18"/>
      <c r="SCT50" s="18"/>
      <c r="SCU50" s="18"/>
      <c r="SCV50" s="18"/>
      <c r="SCW50" s="18"/>
      <c r="SCX50" s="18"/>
      <c r="SCY50" s="18"/>
      <c r="SCZ50" s="18"/>
      <c r="SDA50" s="18"/>
      <c r="SDB50" s="18"/>
      <c r="SDC50" s="18"/>
      <c r="SDD50" s="18"/>
      <c r="SDE50" s="18"/>
      <c r="SDF50" s="18"/>
      <c r="SDG50" s="18"/>
      <c r="SDH50" s="18"/>
      <c r="SDI50" s="18"/>
      <c r="SDJ50" s="18"/>
      <c r="SDK50" s="18"/>
      <c r="SDL50" s="18"/>
      <c r="SDM50" s="18"/>
      <c r="SDN50" s="18"/>
      <c r="SDO50" s="18"/>
      <c r="SDP50" s="18"/>
      <c r="SDQ50" s="18"/>
      <c r="SDR50" s="18"/>
      <c r="SDS50" s="18"/>
      <c r="SDT50" s="18"/>
      <c r="SDU50" s="18"/>
      <c r="SDV50" s="18"/>
      <c r="SDW50" s="18"/>
      <c r="SDX50" s="18"/>
      <c r="SDY50" s="18"/>
      <c r="SDZ50" s="18"/>
      <c r="SEA50" s="18"/>
      <c r="SEB50" s="18"/>
      <c r="SEC50" s="18"/>
      <c r="SED50" s="18"/>
      <c r="SEE50" s="18"/>
      <c r="SEF50" s="18"/>
      <c r="SEG50" s="18"/>
      <c r="SEH50" s="18"/>
      <c r="SEI50" s="18"/>
      <c r="SEJ50" s="18"/>
      <c r="SEK50" s="18"/>
      <c r="SEL50" s="18"/>
      <c r="SEM50" s="18"/>
      <c r="SEN50" s="18"/>
      <c r="SEO50" s="18"/>
      <c r="SEP50" s="18"/>
      <c r="SEQ50" s="18"/>
      <c r="SER50" s="18"/>
      <c r="SES50" s="18"/>
      <c r="SET50" s="18"/>
      <c r="SEU50" s="18"/>
      <c r="SEV50" s="18"/>
      <c r="SEW50" s="18"/>
      <c r="SEX50" s="18"/>
      <c r="SEY50" s="18"/>
      <c r="SEZ50" s="18"/>
      <c r="SFA50" s="18"/>
      <c r="SFB50" s="18"/>
      <c r="SFC50" s="18"/>
      <c r="SFD50" s="18"/>
      <c r="SFE50" s="18"/>
      <c r="SFF50" s="18"/>
      <c r="SFG50" s="18"/>
      <c r="SFH50" s="18"/>
      <c r="SFI50" s="18"/>
      <c r="SFJ50" s="18"/>
      <c r="SFK50" s="18"/>
      <c r="SFL50" s="18"/>
      <c r="SFM50" s="18"/>
      <c r="SFN50" s="18"/>
      <c r="SFO50" s="18"/>
      <c r="SFP50" s="18"/>
      <c r="SFQ50" s="18"/>
      <c r="SFR50" s="18"/>
      <c r="SFS50" s="18"/>
      <c r="SFT50" s="18"/>
      <c r="SFU50" s="18"/>
      <c r="SFV50" s="18"/>
      <c r="SFW50" s="18"/>
      <c r="SFX50" s="18"/>
      <c r="SFY50" s="18"/>
      <c r="SFZ50" s="18"/>
      <c r="SGA50" s="18"/>
      <c r="SGB50" s="18"/>
      <c r="SGC50" s="18"/>
      <c r="SGD50" s="18"/>
      <c r="SGE50" s="18"/>
      <c r="SGF50" s="18"/>
      <c r="SGG50" s="18"/>
      <c r="SGH50" s="18"/>
      <c r="SGI50" s="18"/>
      <c r="SGJ50" s="18"/>
      <c r="SGK50" s="18"/>
      <c r="SGL50" s="18"/>
      <c r="SGM50" s="18"/>
      <c r="SGN50" s="18"/>
      <c r="SGO50" s="18"/>
      <c r="SGP50" s="18"/>
      <c r="SGQ50" s="18"/>
      <c r="SGR50" s="18"/>
      <c r="SGS50" s="18"/>
      <c r="SGT50" s="18"/>
      <c r="SGU50" s="18"/>
      <c r="SGV50" s="18"/>
      <c r="SGW50" s="18"/>
      <c r="SGX50" s="18"/>
      <c r="SGY50" s="18"/>
      <c r="SGZ50" s="18"/>
      <c r="SHA50" s="18"/>
      <c r="SHB50" s="18"/>
      <c r="SHC50" s="18"/>
      <c r="SHD50" s="18"/>
      <c r="SHE50" s="18"/>
      <c r="SHF50" s="18"/>
      <c r="SHG50" s="18"/>
      <c r="SHH50" s="18"/>
      <c r="SHI50" s="18"/>
      <c r="SHJ50" s="18"/>
      <c r="SHK50" s="18"/>
      <c r="SHL50" s="18"/>
      <c r="SHM50" s="18"/>
      <c r="SHN50" s="18"/>
      <c r="SHO50" s="18"/>
      <c r="SHP50" s="18"/>
      <c r="SHQ50" s="18"/>
      <c r="SHR50" s="18"/>
      <c r="SHS50" s="18"/>
      <c r="SHT50" s="18"/>
      <c r="SHU50" s="18"/>
      <c r="SHV50" s="18"/>
      <c r="SHW50" s="18"/>
      <c r="SHX50" s="18"/>
      <c r="SHY50" s="18"/>
      <c r="SHZ50" s="18"/>
      <c r="SIA50" s="18"/>
      <c r="SIB50" s="18"/>
      <c r="SIC50" s="18"/>
      <c r="SID50" s="18"/>
      <c r="SIE50" s="18"/>
      <c r="SIF50" s="18"/>
      <c r="SIG50" s="18"/>
      <c r="SIH50" s="18"/>
      <c r="SII50" s="18"/>
      <c r="SIJ50" s="18"/>
      <c r="SIK50" s="18"/>
      <c r="SIL50" s="18"/>
      <c r="SIM50" s="18"/>
      <c r="SIN50" s="18"/>
      <c r="SIO50" s="18"/>
      <c r="SIP50" s="18"/>
      <c r="SIQ50" s="18"/>
      <c r="SIR50" s="18"/>
      <c r="SIS50" s="18"/>
      <c r="SIT50" s="18"/>
      <c r="SIU50" s="18"/>
      <c r="SIV50" s="18"/>
      <c r="SIW50" s="18"/>
      <c r="SIX50" s="18"/>
      <c r="SIY50" s="18"/>
      <c r="SIZ50" s="18"/>
      <c r="SJA50" s="18"/>
      <c r="SJB50" s="18"/>
      <c r="SJC50" s="18"/>
      <c r="SJD50" s="18"/>
      <c r="SJE50" s="18"/>
      <c r="SJF50" s="18"/>
      <c r="SJG50" s="18"/>
      <c r="SJH50" s="18"/>
      <c r="SJI50" s="18"/>
      <c r="SJJ50" s="18"/>
      <c r="SJK50" s="18"/>
      <c r="SJL50" s="18"/>
      <c r="SJM50" s="18"/>
      <c r="SJN50" s="18"/>
      <c r="SJO50" s="18"/>
      <c r="SJP50" s="18"/>
      <c r="SJQ50" s="18"/>
      <c r="SJR50" s="18"/>
      <c r="SJS50" s="18"/>
      <c r="SJT50" s="18"/>
      <c r="SJU50" s="18"/>
      <c r="SJV50" s="18"/>
      <c r="SJW50" s="18"/>
      <c r="SJX50" s="18"/>
      <c r="SJY50" s="18"/>
      <c r="SJZ50" s="18"/>
      <c r="SKA50" s="18"/>
      <c r="SKB50" s="18"/>
      <c r="SKC50" s="18"/>
      <c r="SKD50" s="18"/>
      <c r="SKE50" s="18"/>
      <c r="SKF50" s="18"/>
      <c r="SKG50" s="18"/>
      <c r="SKH50" s="18"/>
      <c r="SKI50" s="18"/>
      <c r="SKJ50" s="18"/>
      <c r="SKK50" s="18"/>
      <c r="SKL50" s="18"/>
      <c r="SKM50" s="18"/>
      <c r="SKN50" s="18"/>
      <c r="SKO50" s="18"/>
      <c r="SKP50" s="18"/>
      <c r="SKQ50" s="18"/>
      <c r="SKR50" s="18"/>
      <c r="SKS50" s="18"/>
      <c r="SKT50" s="18"/>
      <c r="SKU50" s="18"/>
      <c r="SKV50" s="18"/>
      <c r="SKW50" s="18"/>
      <c r="SKX50" s="18"/>
      <c r="SKY50" s="18"/>
      <c r="SKZ50" s="18"/>
      <c r="SLA50" s="18"/>
      <c r="SLB50" s="18"/>
      <c r="SLC50" s="18"/>
      <c r="SLD50" s="18"/>
      <c r="SLE50" s="18"/>
      <c r="SLF50" s="18"/>
      <c r="SLG50" s="18"/>
      <c r="SLH50" s="18"/>
      <c r="SLI50" s="18"/>
      <c r="SLJ50" s="18"/>
      <c r="SLK50" s="18"/>
      <c r="SLL50" s="18"/>
      <c r="SLM50" s="18"/>
      <c r="SLN50" s="18"/>
      <c r="SLO50" s="18"/>
      <c r="SLP50" s="18"/>
      <c r="SLQ50" s="18"/>
      <c r="SLR50" s="18"/>
      <c r="SLS50" s="18"/>
      <c r="SLT50" s="18"/>
      <c r="SLU50" s="18"/>
      <c r="SLV50" s="18"/>
      <c r="SLW50" s="18"/>
      <c r="SLX50" s="18"/>
      <c r="SLY50" s="18"/>
      <c r="SLZ50" s="18"/>
      <c r="SMA50" s="18"/>
      <c r="SMB50" s="18"/>
      <c r="SMC50" s="18"/>
      <c r="SMD50" s="18"/>
      <c r="SME50" s="18"/>
      <c r="SMF50" s="18"/>
      <c r="SMG50" s="18"/>
      <c r="SMH50" s="18"/>
      <c r="SMI50" s="18"/>
      <c r="SMJ50" s="18"/>
      <c r="SMK50" s="18"/>
      <c r="SML50" s="18"/>
      <c r="SMM50" s="18"/>
      <c r="SMN50" s="18"/>
      <c r="SMO50" s="18"/>
      <c r="SMP50" s="18"/>
      <c r="SMQ50" s="18"/>
      <c r="SMR50" s="18"/>
      <c r="SMS50" s="18"/>
      <c r="SMT50" s="18"/>
      <c r="SMU50" s="18"/>
      <c r="SMV50" s="18"/>
      <c r="SMW50" s="18"/>
      <c r="SMX50" s="18"/>
      <c r="SMY50" s="18"/>
      <c r="SMZ50" s="18"/>
      <c r="SNA50" s="18"/>
      <c r="SNB50" s="18"/>
      <c r="SNC50" s="18"/>
      <c r="SND50" s="18"/>
      <c r="SNE50" s="18"/>
      <c r="SNF50" s="18"/>
      <c r="SNG50" s="18"/>
      <c r="SNH50" s="18"/>
      <c r="SNI50" s="18"/>
      <c r="SNJ50" s="18"/>
      <c r="SNK50" s="18"/>
      <c r="SNL50" s="18"/>
      <c r="SNM50" s="18"/>
      <c r="SNN50" s="18"/>
      <c r="SNO50" s="18"/>
      <c r="SNP50" s="18"/>
      <c r="SNQ50" s="18"/>
      <c r="SNR50" s="18"/>
      <c r="SNS50" s="18"/>
      <c r="SNT50" s="18"/>
      <c r="SNU50" s="18"/>
      <c r="SNV50" s="18"/>
      <c r="SNW50" s="18"/>
      <c r="SNX50" s="18"/>
      <c r="SNY50" s="18"/>
      <c r="SNZ50" s="18"/>
      <c r="SOA50" s="18"/>
      <c r="SOB50" s="18"/>
      <c r="SOC50" s="18"/>
      <c r="SOD50" s="18"/>
      <c r="SOE50" s="18"/>
      <c r="SOF50" s="18"/>
      <c r="SOG50" s="18"/>
      <c r="SOH50" s="18"/>
      <c r="SOI50" s="18"/>
      <c r="SOJ50" s="18"/>
      <c r="SOK50" s="18"/>
      <c r="SOL50" s="18"/>
      <c r="SOM50" s="18"/>
      <c r="SON50" s="18"/>
      <c r="SOO50" s="18"/>
      <c r="SOP50" s="18"/>
      <c r="SOQ50" s="18"/>
      <c r="SOR50" s="18"/>
      <c r="SOS50" s="18"/>
      <c r="SOT50" s="18"/>
      <c r="SOU50" s="18"/>
      <c r="SOV50" s="18"/>
      <c r="SOW50" s="18"/>
      <c r="SOX50" s="18"/>
      <c r="SOY50" s="18"/>
      <c r="SOZ50" s="18"/>
      <c r="SPA50" s="18"/>
      <c r="SPB50" s="18"/>
      <c r="SPC50" s="18"/>
      <c r="SPD50" s="18"/>
      <c r="SPE50" s="18"/>
      <c r="SPF50" s="18"/>
      <c r="SPG50" s="18"/>
      <c r="SPH50" s="18"/>
      <c r="SPI50" s="18"/>
      <c r="SPJ50" s="18"/>
      <c r="SPK50" s="18"/>
      <c r="SPL50" s="18"/>
      <c r="SPM50" s="18"/>
      <c r="SPN50" s="18"/>
      <c r="SPO50" s="18"/>
      <c r="SPP50" s="18"/>
      <c r="SPQ50" s="18"/>
      <c r="SPR50" s="18"/>
      <c r="SPS50" s="18"/>
      <c r="SPT50" s="18"/>
      <c r="SPU50" s="18"/>
      <c r="SPV50" s="18"/>
      <c r="SPW50" s="18"/>
      <c r="SPX50" s="18"/>
      <c r="SPY50" s="18"/>
      <c r="SPZ50" s="18"/>
      <c r="SQA50" s="18"/>
      <c r="SQB50" s="18"/>
      <c r="SQC50" s="18"/>
      <c r="SQD50" s="18"/>
      <c r="SQE50" s="18"/>
      <c r="SQF50" s="18"/>
      <c r="SQG50" s="18"/>
      <c r="SQH50" s="18"/>
      <c r="SQI50" s="18"/>
      <c r="SQJ50" s="18"/>
      <c r="SQK50" s="18"/>
      <c r="SQL50" s="18"/>
      <c r="SQM50" s="18"/>
      <c r="SQN50" s="18"/>
      <c r="SQO50" s="18"/>
      <c r="SQP50" s="18"/>
      <c r="SQQ50" s="18"/>
      <c r="SQR50" s="18"/>
      <c r="SQS50" s="18"/>
      <c r="SQT50" s="18"/>
      <c r="SQU50" s="18"/>
      <c r="SQV50" s="18"/>
      <c r="SQW50" s="18"/>
      <c r="SQX50" s="18"/>
      <c r="SQY50" s="18"/>
      <c r="SQZ50" s="18"/>
      <c r="SRA50" s="18"/>
      <c r="SRB50" s="18"/>
      <c r="SRC50" s="18"/>
      <c r="SRD50" s="18"/>
      <c r="SRE50" s="18"/>
      <c r="SRF50" s="18"/>
      <c r="SRG50" s="18"/>
      <c r="SRH50" s="18"/>
      <c r="SRI50" s="18"/>
      <c r="SRJ50" s="18"/>
      <c r="SRK50" s="18"/>
      <c r="SRL50" s="18"/>
      <c r="SRM50" s="18"/>
      <c r="SRN50" s="18"/>
      <c r="SRO50" s="18"/>
      <c r="SRP50" s="18"/>
      <c r="SRQ50" s="18"/>
      <c r="SRR50" s="18"/>
      <c r="SRS50" s="18"/>
      <c r="SRT50" s="18"/>
      <c r="SRU50" s="18"/>
      <c r="SRV50" s="18"/>
      <c r="SRW50" s="18"/>
      <c r="SRX50" s="18"/>
      <c r="SRY50" s="18"/>
      <c r="SRZ50" s="18"/>
      <c r="SSA50" s="18"/>
      <c r="SSB50" s="18"/>
      <c r="SSC50" s="18"/>
      <c r="SSD50" s="18"/>
      <c r="SSE50" s="18"/>
      <c r="SSF50" s="18"/>
      <c r="SSG50" s="18"/>
      <c r="SSH50" s="18"/>
      <c r="SSI50" s="18"/>
      <c r="SSJ50" s="18"/>
      <c r="SSK50" s="18"/>
      <c r="SSL50" s="18"/>
      <c r="SSM50" s="18"/>
      <c r="SSN50" s="18"/>
      <c r="SSO50" s="18"/>
      <c r="SSP50" s="18"/>
      <c r="SSQ50" s="18"/>
      <c r="SSR50" s="18"/>
      <c r="SSS50" s="18"/>
      <c r="SST50" s="18"/>
      <c r="SSU50" s="18"/>
      <c r="SSV50" s="18"/>
      <c r="SSW50" s="18"/>
      <c r="SSX50" s="18"/>
      <c r="SSY50" s="18"/>
      <c r="SSZ50" s="18"/>
      <c r="STA50" s="18"/>
      <c r="STB50" s="18"/>
      <c r="STC50" s="18"/>
      <c r="STD50" s="18"/>
      <c r="STE50" s="18"/>
      <c r="STF50" s="18"/>
      <c r="STG50" s="18"/>
      <c r="STH50" s="18"/>
      <c r="STI50" s="18"/>
      <c r="STJ50" s="18"/>
      <c r="STK50" s="18"/>
      <c r="STL50" s="18"/>
      <c r="STM50" s="18"/>
      <c r="STN50" s="18"/>
      <c r="STO50" s="18"/>
      <c r="STP50" s="18"/>
      <c r="STQ50" s="18"/>
      <c r="STR50" s="18"/>
      <c r="STS50" s="18"/>
      <c r="STT50" s="18"/>
      <c r="STU50" s="18"/>
      <c r="STV50" s="18"/>
      <c r="STW50" s="18"/>
      <c r="STX50" s="18"/>
      <c r="STY50" s="18"/>
      <c r="STZ50" s="18"/>
      <c r="SUA50" s="18"/>
      <c r="SUB50" s="18"/>
      <c r="SUC50" s="18"/>
      <c r="SUD50" s="18"/>
      <c r="SUE50" s="18"/>
      <c r="SUF50" s="18"/>
      <c r="SUG50" s="18"/>
      <c r="SUH50" s="18"/>
      <c r="SUI50" s="18"/>
      <c r="SUJ50" s="18"/>
      <c r="SUK50" s="18"/>
      <c r="SUL50" s="18"/>
      <c r="SUM50" s="18"/>
      <c r="SUN50" s="18"/>
      <c r="SUO50" s="18"/>
      <c r="SUP50" s="18"/>
      <c r="SUQ50" s="18"/>
      <c r="SUR50" s="18"/>
      <c r="SUS50" s="18"/>
      <c r="SUT50" s="18"/>
      <c r="SUU50" s="18"/>
      <c r="SUV50" s="18"/>
      <c r="SUW50" s="18"/>
      <c r="SUX50" s="18"/>
      <c r="SUY50" s="18"/>
      <c r="SUZ50" s="18"/>
      <c r="SVA50" s="18"/>
      <c r="SVB50" s="18"/>
      <c r="SVC50" s="18"/>
      <c r="SVD50" s="18"/>
      <c r="SVE50" s="18"/>
      <c r="SVF50" s="18"/>
      <c r="SVG50" s="18"/>
      <c r="SVH50" s="18"/>
      <c r="SVI50" s="18"/>
      <c r="SVJ50" s="18"/>
      <c r="SVK50" s="18"/>
      <c r="SVL50" s="18"/>
      <c r="SVM50" s="18"/>
      <c r="SVN50" s="18"/>
      <c r="SVO50" s="18"/>
      <c r="SVP50" s="18"/>
      <c r="SVQ50" s="18"/>
      <c r="SVR50" s="18"/>
      <c r="SVS50" s="18"/>
      <c r="SVT50" s="18"/>
      <c r="SVU50" s="18"/>
      <c r="SVV50" s="18"/>
      <c r="SVW50" s="18"/>
      <c r="SVX50" s="18"/>
      <c r="SVY50" s="18"/>
      <c r="SVZ50" s="18"/>
      <c r="SWA50" s="18"/>
      <c r="SWB50" s="18"/>
      <c r="SWC50" s="18"/>
      <c r="SWD50" s="18"/>
      <c r="SWE50" s="18"/>
      <c r="SWF50" s="18"/>
      <c r="SWG50" s="18"/>
      <c r="SWH50" s="18"/>
      <c r="SWI50" s="18"/>
      <c r="SWJ50" s="18"/>
      <c r="SWK50" s="18"/>
      <c r="SWL50" s="18"/>
      <c r="SWM50" s="18"/>
      <c r="SWN50" s="18"/>
      <c r="SWO50" s="18"/>
      <c r="SWP50" s="18"/>
      <c r="SWQ50" s="18"/>
      <c r="SWR50" s="18"/>
      <c r="SWS50" s="18"/>
      <c r="SWT50" s="18"/>
      <c r="SWU50" s="18"/>
      <c r="SWV50" s="18"/>
      <c r="SWW50" s="18"/>
      <c r="SWX50" s="18"/>
      <c r="SWY50" s="18"/>
      <c r="SWZ50" s="18"/>
      <c r="SXA50" s="18"/>
      <c r="SXB50" s="18"/>
      <c r="SXC50" s="18"/>
      <c r="SXD50" s="18"/>
      <c r="SXE50" s="18"/>
      <c r="SXF50" s="18"/>
      <c r="SXG50" s="18"/>
      <c r="SXH50" s="18"/>
      <c r="SXI50" s="18"/>
      <c r="SXJ50" s="18"/>
      <c r="SXK50" s="18"/>
      <c r="SXL50" s="18"/>
      <c r="SXM50" s="18"/>
      <c r="SXN50" s="18"/>
      <c r="SXO50" s="18"/>
      <c r="SXP50" s="18"/>
      <c r="SXQ50" s="18"/>
      <c r="SXR50" s="18"/>
      <c r="SXS50" s="18"/>
      <c r="SXT50" s="18"/>
      <c r="SXU50" s="18"/>
      <c r="SXV50" s="18"/>
      <c r="SXW50" s="18"/>
      <c r="SXX50" s="18"/>
      <c r="SXY50" s="18"/>
      <c r="SXZ50" s="18"/>
      <c r="SYA50" s="18"/>
      <c r="SYB50" s="18"/>
      <c r="SYC50" s="18"/>
      <c r="SYD50" s="18"/>
      <c r="SYE50" s="18"/>
      <c r="SYF50" s="18"/>
      <c r="SYG50" s="18"/>
      <c r="SYH50" s="18"/>
      <c r="SYI50" s="18"/>
      <c r="SYJ50" s="18"/>
      <c r="SYK50" s="18"/>
      <c r="SYL50" s="18"/>
      <c r="SYM50" s="18"/>
      <c r="SYN50" s="18"/>
      <c r="SYO50" s="18"/>
      <c r="SYP50" s="18"/>
      <c r="SYQ50" s="18"/>
      <c r="SYR50" s="18"/>
      <c r="SYS50" s="18"/>
      <c r="SYT50" s="18"/>
      <c r="SYU50" s="18"/>
      <c r="SYV50" s="18"/>
      <c r="SYW50" s="18"/>
      <c r="SYX50" s="18"/>
      <c r="SYY50" s="18"/>
      <c r="SYZ50" s="18"/>
      <c r="SZA50" s="18"/>
      <c r="SZB50" s="18"/>
      <c r="SZC50" s="18"/>
      <c r="SZD50" s="18"/>
      <c r="SZE50" s="18"/>
      <c r="SZF50" s="18"/>
      <c r="SZG50" s="18"/>
      <c r="SZH50" s="18"/>
      <c r="SZI50" s="18"/>
      <c r="SZJ50" s="18"/>
      <c r="SZK50" s="18"/>
      <c r="SZL50" s="18"/>
      <c r="SZM50" s="18"/>
      <c r="SZN50" s="18"/>
      <c r="SZO50" s="18"/>
      <c r="SZP50" s="18"/>
      <c r="SZQ50" s="18"/>
      <c r="SZR50" s="18"/>
      <c r="SZS50" s="18"/>
      <c r="SZT50" s="18"/>
      <c r="SZU50" s="18"/>
      <c r="SZV50" s="18"/>
      <c r="SZW50" s="18"/>
      <c r="SZX50" s="18"/>
      <c r="SZY50" s="18"/>
      <c r="SZZ50" s="18"/>
      <c r="TAA50" s="18"/>
      <c r="TAB50" s="18"/>
      <c r="TAC50" s="18"/>
      <c r="TAD50" s="18"/>
      <c r="TAE50" s="18"/>
      <c r="TAF50" s="18"/>
      <c r="TAG50" s="18"/>
      <c r="TAH50" s="18"/>
      <c r="TAI50" s="18"/>
      <c r="TAJ50" s="18"/>
      <c r="TAK50" s="18"/>
      <c r="TAL50" s="18"/>
      <c r="TAM50" s="18"/>
      <c r="TAN50" s="18"/>
      <c r="TAO50" s="18"/>
      <c r="TAP50" s="18"/>
      <c r="TAQ50" s="18"/>
      <c r="TAR50" s="18"/>
      <c r="TAS50" s="18"/>
      <c r="TAT50" s="18"/>
      <c r="TAU50" s="18"/>
      <c r="TAV50" s="18"/>
      <c r="TAW50" s="18"/>
      <c r="TAX50" s="18"/>
      <c r="TAY50" s="18"/>
      <c r="TAZ50" s="18"/>
      <c r="TBA50" s="18"/>
      <c r="TBB50" s="18"/>
      <c r="TBC50" s="18"/>
      <c r="TBD50" s="18"/>
      <c r="TBE50" s="18"/>
      <c r="TBF50" s="18"/>
      <c r="TBG50" s="18"/>
      <c r="TBH50" s="18"/>
      <c r="TBI50" s="18"/>
      <c r="TBJ50" s="18"/>
      <c r="TBK50" s="18"/>
      <c r="TBL50" s="18"/>
      <c r="TBM50" s="18"/>
      <c r="TBN50" s="18"/>
      <c r="TBO50" s="18"/>
      <c r="TBP50" s="18"/>
      <c r="TBQ50" s="18"/>
      <c r="TBR50" s="18"/>
      <c r="TBS50" s="18"/>
      <c r="TBT50" s="18"/>
      <c r="TBU50" s="18"/>
      <c r="TBV50" s="18"/>
      <c r="TBW50" s="18"/>
      <c r="TBX50" s="18"/>
      <c r="TBY50" s="18"/>
      <c r="TBZ50" s="18"/>
      <c r="TCA50" s="18"/>
      <c r="TCB50" s="18"/>
      <c r="TCC50" s="18"/>
      <c r="TCD50" s="18"/>
      <c r="TCE50" s="18"/>
      <c r="TCF50" s="18"/>
      <c r="TCG50" s="18"/>
      <c r="TCH50" s="18"/>
      <c r="TCI50" s="18"/>
      <c r="TCJ50" s="18"/>
      <c r="TCK50" s="18"/>
      <c r="TCL50" s="18"/>
      <c r="TCM50" s="18"/>
      <c r="TCN50" s="18"/>
      <c r="TCO50" s="18"/>
      <c r="TCP50" s="18"/>
      <c r="TCQ50" s="18"/>
      <c r="TCR50" s="18"/>
      <c r="TCS50" s="18"/>
      <c r="TCT50" s="18"/>
      <c r="TCU50" s="18"/>
      <c r="TCV50" s="18"/>
      <c r="TCW50" s="18"/>
      <c r="TCX50" s="18"/>
      <c r="TCY50" s="18"/>
      <c r="TCZ50" s="18"/>
      <c r="TDA50" s="18"/>
      <c r="TDB50" s="18"/>
      <c r="TDC50" s="18"/>
      <c r="TDD50" s="18"/>
      <c r="TDE50" s="18"/>
      <c r="TDF50" s="18"/>
      <c r="TDG50" s="18"/>
      <c r="TDH50" s="18"/>
      <c r="TDI50" s="18"/>
      <c r="TDJ50" s="18"/>
      <c r="TDK50" s="18"/>
      <c r="TDL50" s="18"/>
      <c r="TDM50" s="18"/>
      <c r="TDN50" s="18"/>
      <c r="TDO50" s="18"/>
      <c r="TDP50" s="18"/>
      <c r="TDQ50" s="18"/>
      <c r="TDR50" s="18"/>
      <c r="TDS50" s="18"/>
      <c r="TDT50" s="18"/>
      <c r="TDU50" s="18"/>
      <c r="TDV50" s="18"/>
      <c r="TDW50" s="18"/>
      <c r="TDX50" s="18"/>
      <c r="TDY50" s="18"/>
      <c r="TDZ50" s="18"/>
      <c r="TEA50" s="18"/>
      <c r="TEB50" s="18"/>
      <c r="TEC50" s="18"/>
      <c r="TED50" s="18"/>
      <c r="TEE50" s="18"/>
      <c r="TEF50" s="18"/>
      <c r="TEG50" s="18"/>
      <c r="TEH50" s="18"/>
      <c r="TEI50" s="18"/>
      <c r="TEJ50" s="18"/>
      <c r="TEK50" s="18"/>
      <c r="TEL50" s="18"/>
      <c r="TEM50" s="18"/>
      <c r="TEN50" s="18"/>
      <c r="TEO50" s="18"/>
      <c r="TEP50" s="18"/>
      <c r="TEQ50" s="18"/>
      <c r="TER50" s="18"/>
      <c r="TES50" s="18"/>
      <c r="TET50" s="18"/>
      <c r="TEU50" s="18"/>
      <c r="TEV50" s="18"/>
      <c r="TEW50" s="18"/>
      <c r="TEX50" s="18"/>
      <c r="TEY50" s="18"/>
      <c r="TEZ50" s="18"/>
      <c r="TFA50" s="18"/>
      <c r="TFB50" s="18"/>
      <c r="TFC50" s="18"/>
      <c r="TFD50" s="18"/>
      <c r="TFE50" s="18"/>
      <c r="TFF50" s="18"/>
      <c r="TFG50" s="18"/>
      <c r="TFH50" s="18"/>
      <c r="TFI50" s="18"/>
      <c r="TFJ50" s="18"/>
      <c r="TFK50" s="18"/>
      <c r="TFL50" s="18"/>
      <c r="TFM50" s="18"/>
      <c r="TFN50" s="18"/>
      <c r="TFO50" s="18"/>
      <c r="TFP50" s="18"/>
      <c r="TFQ50" s="18"/>
      <c r="TFR50" s="18"/>
      <c r="TFS50" s="18"/>
      <c r="TFT50" s="18"/>
      <c r="TFU50" s="18"/>
      <c r="TFV50" s="18"/>
      <c r="TFW50" s="18"/>
      <c r="TFX50" s="18"/>
      <c r="TFY50" s="18"/>
      <c r="TFZ50" s="18"/>
      <c r="TGA50" s="18"/>
      <c r="TGB50" s="18"/>
      <c r="TGC50" s="18"/>
      <c r="TGD50" s="18"/>
      <c r="TGE50" s="18"/>
      <c r="TGF50" s="18"/>
      <c r="TGG50" s="18"/>
      <c r="TGH50" s="18"/>
      <c r="TGI50" s="18"/>
      <c r="TGJ50" s="18"/>
      <c r="TGK50" s="18"/>
      <c r="TGL50" s="18"/>
      <c r="TGM50" s="18"/>
      <c r="TGN50" s="18"/>
      <c r="TGO50" s="18"/>
      <c r="TGP50" s="18"/>
      <c r="TGQ50" s="18"/>
      <c r="TGR50" s="18"/>
      <c r="TGS50" s="18"/>
      <c r="TGT50" s="18"/>
      <c r="TGU50" s="18"/>
      <c r="TGV50" s="18"/>
      <c r="TGW50" s="18"/>
      <c r="TGX50" s="18"/>
      <c r="TGY50" s="18"/>
      <c r="TGZ50" s="18"/>
      <c r="THA50" s="18"/>
      <c r="THB50" s="18"/>
      <c r="THC50" s="18"/>
      <c r="THD50" s="18"/>
      <c r="THE50" s="18"/>
      <c r="THF50" s="18"/>
      <c r="THG50" s="18"/>
      <c r="THH50" s="18"/>
      <c r="THI50" s="18"/>
      <c r="THJ50" s="18"/>
      <c r="THK50" s="18"/>
      <c r="THL50" s="18"/>
      <c r="THM50" s="18"/>
      <c r="THN50" s="18"/>
      <c r="THO50" s="18"/>
      <c r="THP50" s="18"/>
      <c r="THQ50" s="18"/>
      <c r="THR50" s="18"/>
      <c r="THS50" s="18"/>
      <c r="THT50" s="18"/>
      <c r="THU50" s="18"/>
      <c r="THV50" s="18"/>
      <c r="THW50" s="18"/>
      <c r="THX50" s="18"/>
      <c r="THY50" s="18"/>
      <c r="THZ50" s="18"/>
      <c r="TIA50" s="18"/>
      <c r="TIB50" s="18"/>
      <c r="TIC50" s="18"/>
      <c r="TID50" s="18"/>
      <c r="TIE50" s="18"/>
      <c r="TIF50" s="18"/>
      <c r="TIG50" s="18"/>
      <c r="TIH50" s="18"/>
      <c r="TII50" s="18"/>
      <c r="TIJ50" s="18"/>
      <c r="TIK50" s="18"/>
      <c r="TIL50" s="18"/>
      <c r="TIM50" s="18"/>
      <c r="TIN50" s="18"/>
      <c r="TIO50" s="18"/>
      <c r="TIP50" s="18"/>
      <c r="TIQ50" s="18"/>
      <c r="TIR50" s="18"/>
      <c r="TIS50" s="18"/>
      <c r="TIT50" s="18"/>
      <c r="TIU50" s="18"/>
      <c r="TIV50" s="18"/>
      <c r="TIW50" s="18"/>
      <c r="TIX50" s="18"/>
      <c r="TIY50" s="18"/>
      <c r="TIZ50" s="18"/>
      <c r="TJA50" s="18"/>
      <c r="TJB50" s="18"/>
      <c r="TJC50" s="18"/>
      <c r="TJD50" s="18"/>
      <c r="TJE50" s="18"/>
      <c r="TJF50" s="18"/>
      <c r="TJG50" s="18"/>
      <c r="TJH50" s="18"/>
      <c r="TJI50" s="18"/>
      <c r="TJJ50" s="18"/>
      <c r="TJK50" s="18"/>
      <c r="TJL50" s="18"/>
      <c r="TJM50" s="18"/>
      <c r="TJN50" s="18"/>
      <c r="TJO50" s="18"/>
      <c r="TJP50" s="18"/>
      <c r="TJQ50" s="18"/>
      <c r="TJR50" s="18"/>
      <c r="TJS50" s="18"/>
      <c r="TJT50" s="18"/>
      <c r="TJU50" s="18"/>
      <c r="TJV50" s="18"/>
      <c r="TJW50" s="18"/>
      <c r="TJX50" s="18"/>
      <c r="TJY50" s="18"/>
      <c r="TJZ50" s="18"/>
      <c r="TKA50" s="18"/>
      <c r="TKB50" s="18"/>
      <c r="TKC50" s="18"/>
      <c r="TKD50" s="18"/>
      <c r="TKE50" s="18"/>
      <c r="TKF50" s="18"/>
      <c r="TKG50" s="18"/>
      <c r="TKH50" s="18"/>
      <c r="TKI50" s="18"/>
      <c r="TKJ50" s="18"/>
      <c r="TKK50" s="18"/>
      <c r="TKL50" s="18"/>
      <c r="TKM50" s="18"/>
      <c r="TKN50" s="18"/>
      <c r="TKO50" s="18"/>
      <c r="TKP50" s="18"/>
      <c r="TKQ50" s="18"/>
      <c r="TKR50" s="18"/>
      <c r="TKS50" s="18"/>
      <c r="TKT50" s="18"/>
      <c r="TKU50" s="18"/>
      <c r="TKV50" s="18"/>
      <c r="TKW50" s="18"/>
      <c r="TKX50" s="18"/>
      <c r="TKY50" s="18"/>
      <c r="TKZ50" s="18"/>
      <c r="TLA50" s="18"/>
      <c r="TLB50" s="18"/>
      <c r="TLC50" s="18"/>
      <c r="TLD50" s="18"/>
      <c r="TLE50" s="18"/>
      <c r="TLF50" s="18"/>
      <c r="TLG50" s="18"/>
      <c r="TLH50" s="18"/>
      <c r="TLI50" s="18"/>
      <c r="TLJ50" s="18"/>
      <c r="TLK50" s="18"/>
      <c r="TLL50" s="18"/>
      <c r="TLM50" s="18"/>
      <c r="TLN50" s="18"/>
      <c r="TLO50" s="18"/>
      <c r="TLP50" s="18"/>
      <c r="TLQ50" s="18"/>
      <c r="TLR50" s="18"/>
      <c r="TLS50" s="18"/>
      <c r="TLT50" s="18"/>
      <c r="TLU50" s="18"/>
      <c r="TLV50" s="18"/>
      <c r="TLW50" s="18"/>
      <c r="TLX50" s="18"/>
      <c r="TLY50" s="18"/>
      <c r="TLZ50" s="18"/>
      <c r="TMA50" s="18"/>
      <c r="TMB50" s="18"/>
      <c r="TMC50" s="18"/>
      <c r="TMD50" s="18"/>
      <c r="TME50" s="18"/>
      <c r="TMF50" s="18"/>
      <c r="TMG50" s="18"/>
      <c r="TMH50" s="18"/>
      <c r="TMI50" s="18"/>
      <c r="TMJ50" s="18"/>
      <c r="TMK50" s="18"/>
      <c r="TML50" s="18"/>
      <c r="TMM50" s="18"/>
      <c r="TMN50" s="18"/>
      <c r="TMO50" s="18"/>
      <c r="TMP50" s="18"/>
      <c r="TMQ50" s="18"/>
      <c r="TMR50" s="18"/>
      <c r="TMS50" s="18"/>
      <c r="TMT50" s="18"/>
      <c r="TMU50" s="18"/>
      <c r="TMV50" s="18"/>
      <c r="TMW50" s="18"/>
      <c r="TMX50" s="18"/>
      <c r="TMY50" s="18"/>
      <c r="TMZ50" s="18"/>
      <c r="TNA50" s="18"/>
      <c r="TNB50" s="18"/>
      <c r="TNC50" s="18"/>
      <c r="TND50" s="18"/>
      <c r="TNE50" s="18"/>
      <c r="TNF50" s="18"/>
      <c r="TNG50" s="18"/>
      <c r="TNH50" s="18"/>
      <c r="TNI50" s="18"/>
      <c r="TNJ50" s="18"/>
      <c r="TNK50" s="18"/>
      <c r="TNL50" s="18"/>
      <c r="TNM50" s="18"/>
      <c r="TNN50" s="18"/>
      <c r="TNO50" s="18"/>
      <c r="TNP50" s="18"/>
      <c r="TNQ50" s="18"/>
      <c r="TNR50" s="18"/>
      <c r="TNS50" s="18"/>
      <c r="TNT50" s="18"/>
      <c r="TNU50" s="18"/>
      <c r="TNV50" s="18"/>
      <c r="TNW50" s="18"/>
      <c r="TNX50" s="18"/>
      <c r="TNY50" s="18"/>
      <c r="TNZ50" s="18"/>
      <c r="TOA50" s="18"/>
      <c r="TOB50" s="18"/>
      <c r="TOC50" s="18"/>
      <c r="TOD50" s="18"/>
      <c r="TOE50" s="18"/>
      <c r="TOF50" s="18"/>
      <c r="TOG50" s="18"/>
      <c r="TOH50" s="18"/>
      <c r="TOI50" s="18"/>
      <c r="TOJ50" s="18"/>
      <c r="TOK50" s="18"/>
      <c r="TOL50" s="18"/>
      <c r="TOM50" s="18"/>
      <c r="TON50" s="18"/>
      <c r="TOO50" s="18"/>
      <c r="TOP50" s="18"/>
      <c r="TOQ50" s="18"/>
      <c r="TOR50" s="18"/>
      <c r="TOS50" s="18"/>
      <c r="TOT50" s="18"/>
      <c r="TOU50" s="18"/>
      <c r="TOV50" s="18"/>
      <c r="TOW50" s="18"/>
      <c r="TOX50" s="18"/>
      <c r="TOY50" s="18"/>
      <c r="TOZ50" s="18"/>
      <c r="TPA50" s="18"/>
      <c r="TPB50" s="18"/>
      <c r="TPC50" s="18"/>
      <c r="TPD50" s="18"/>
      <c r="TPE50" s="18"/>
      <c r="TPF50" s="18"/>
      <c r="TPG50" s="18"/>
      <c r="TPH50" s="18"/>
      <c r="TPI50" s="18"/>
      <c r="TPJ50" s="18"/>
      <c r="TPK50" s="18"/>
      <c r="TPL50" s="18"/>
      <c r="TPM50" s="18"/>
      <c r="TPN50" s="18"/>
      <c r="TPO50" s="18"/>
      <c r="TPP50" s="18"/>
      <c r="TPQ50" s="18"/>
      <c r="TPR50" s="18"/>
      <c r="TPS50" s="18"/>
      <c r="TPT50" s="18"/>
      <c r="TPU50" s="18"/>
      <c r="TPV50" s="18"/>
      <c r="TPW50" s="18"/>
      <c r="TPX50" s="18"/>
      <c r="TPY50" s="18"/>
      <c r="TPZ50" s="18"/>
      <c r="TQA50" s="18"/>
      <c r="TQB50" s="18"/>
      <c r="TQC50" s="18"/>
      <c r="TQD50" s="18"/>
      <c r="TQE50" s="18"/>
      <c r="TQF50" s="18"/>
      <c r="TQG50" s="18"/>
      <c r="TQH50" s="18"/>
      <c r="TQI50" s="18"/>
      <c r="TQJ50" s="18"/>
      <c r="TQK50" s="18"/>
      <c r="TQL50" s="18"/>
      <c r="TQM50" s="18"/>
      <c r="TQN50" s="18"/>
      <c r="TQO50" s="18"/>
      <c r="TQP50" s="18"/>
      <c r="TQQ50" s="18"/>
      <c r="TQR50" s="18"/>
      <c r="TQS50" s="18"/>
      <c r="TQT50" s="18"/>
      <c r="TQU50" s="18"/>
      <c r="TQV50" s="18"/>
      <c r="TQW50" s="18"/>
      <c r="TQX50" s="18"/>
      <c r="TQY50" s="18"/>
      <c r="TQZ50" s="18"/>
      <c r="TRA50" s="18"/>
      <c r="TRB50" s="18"/>
      <c r="TRC50" s="18"/>
      <c r="TRD50" s="18"/>
      <c r="TRE50" s="18"/>
      <c r="TRF50" s="18"/>
      <c r="TRG50" s="18"/>
      <c r="TRH50" s="18"/>
      <c r="TRI50" s="18"/>
      <c r="TRJ50" s="18"/>
      <c r="TRK50" s="18"/>
      <c r="TRL50" s="18"/>
      <c r="TRM50" s="18"/>
      <c r="TRN50" s="18"/>
      <c r="TRO50" s="18"/>
      <c r="TRP50" s="18"/>
      <c r="TRQ50" s="18"/>
      <c r="TRR50" s="18"/>
      <c r="TRS50" s="18"/>
      <c r="TRT50" s="18"/>
      <c r="TRU50" s="18"/>
      <c r="TRV50" s="18"/>
      <c r="TRW50" s="18"/>
      <c r="TRX50" s="18"/>
      <c r="TRY50" s="18"/>
      <c r="TRZ50" s="18"/>
      <c r="TSA50" s="18"/>
      <c r="TSB50" s="18"/>
      <c r="TSC50" s="18"/>
      <c r="TSD50" s="18"/>
      <c r="TSE50" s="18"/>
      <c r="TSF50" s="18"/>
      <c r="TSG50" s="18"/>
      <c r="TSH50" s="18"/>
      <c r="TSI50" s="18"/>
      <c r="TSJ50" s="18"/>
      <c r="TSK50" s="18"/>
      <c r="TSL50" s="18"/>
      <c r="TSM50" s="18"/>
      <c r="TSN50" s="18"/>
      <c r="TSO50" s="18"/>
      <c r="TSP50" s="18"/>
      <c r="TSQ50" s="18"/>
      <c r="TSR50" s="18"/>
      <c r="TSS50" s="18"/>
      <c r="TST50" s="18"/>
      <c r="TSU50" s="18"/>
      <c r="TSV50" s="18"/>
      <c r="TSW50" s="18"/>
      <c r="TSX50" s="18"/>
      <c r="TSY50" s="18"/>
      <c r="TSZ50" s="18"/>
      <c r="TTA50" s="18"/>
      <c r="TTB50" s="18"/>
      <c r="TTC50" s="18"/>
      <c r="TTD50" s="18"/>
      <c r="TTE50" s="18"/>
      <c r="TTF50" s="18"/>
      <c r="TTG50" s="18"/>
      <c r="TTH50" s="18"/>
      <c r="TTI50" s="18"/>
      <c r="TTJ50" s="18"/>
      <c r="TTK50" s="18"/>
      <c r="TTL50" s="18"/>
      <c r="TTM50" s="18"/>
      <c r="TTN50" s="18"/>
      <c r="TTO50" s="18"/>
      <c r="TTP50" s="18"/>
      <c r="TTQ50" s="18"/>
      <c r="TTR50" s="18"/>
      <c r="TTS50" s="18"/>
      <c r="TTT50" s="18"/>
      <c r="TTU50" s="18"/>
      <c r="TTV50" s="18"/>
      <c r="TTW50" s="18"/>
      <c r="TTX50" s="18"/>
      <c r="TTY50" s="18"/>
      <c r="TTZ50" s="18"/>
      <c r="TUA50" s="18"/>
      <c r="TUB50" s="18"/>
      <c r="TUC50" s="18"/>
      <c r="TUD50" s="18"/>
      <c r="TUE50" s="18"/>
      <c r="TUF50" s="18"/>
      <c r="TUG50" s="18"/>
      <c r="TUH50" s="18"/>
      <c r="TUI50" s="18"/>
      <c r="TUJ50" s="18"/>
      <c r="TUK50" s="18"/>
      <c r="TUL50" s="18"/>
      <c r="TUM50" s="18"/>
      <c r="TUN50" s="18"/>
      <c r="TUO50" s="18"/>
      <c r="TUP50" s="18"/>
      <c r="TUQ50" s="18"/>
      <c r="TUR50" s="18"/>
      <c r="TUS50" s="18"/>
      <c r="TUT50" s="18"/>
      <c r="TUU50" s="18"/>
      <c r="TUV50" s="18"/>
      <c r="TUW50" s="18"/>
      <c r="TUX50" s="18"/>
      <c r="TUY50" s="18"/>
      <c r="TUZ50" s="18"/>
      <c r="TVA50" s="18"/>
      <c r="TVB50" s="18"/>
      <c r="TVC50" s="18"/>
      <c r="TVD50" s="18"/>
      <c r="TVE50" s="18"/>
      <c r="TVF50" s="18"/>
      <c r="TVG50" s="18"/>
      <c r="TVH50" s="18"/>
      <c r="TVI50" s="18"/>
      <c r="TVJ50" s="18"/>
      <c r="TVK50" s="18"/>
      <c r="TVL50" s="18"/>
      <c r="TVM50" s="18"/>
      <c r="TVN50" s="18"/>
      <c r="TVO50" s="18"/>
      <c r="TVP50" s="18"/>
      <c r="TVQ50" s="18"/>
      <c r="TVR50" s="18"/>
      <c r="TVS50" s="18"/>
      <c r="TVT50" s="18"/>
      <c r="TVU50" s="18"/>
      <c r="TVV50" s="18"/>
      <c r="TVW50" s="18"/>
      <c r="TVX50" s="18"/>
      <c r="TVY50" s="18"/>
      <c r="TVZ50" s="18"/>
      <c r="TWA50" s="18"/>
      <c r="TWB50" s="18"/>
      <c r="TWC50" s="18"/>
      <c r="TWD50" s="18"/>
      <c r="TWE50" s="18"/>
      <c r="TWF50" s="18"/>
      <c r="TWG50" s="18"/>
      <c r="TWH50" s="18"/>
      <c r="TWI50" s="18"/>
      <c r="TWJ50" s="18"/>
      <c r="TWK50" s="18"/>
      <c r="TWL50" s="18"/>
      <c r="TWM50" s="18"/>
      <c r="TWN50" s="18"/>
      <c r="TWO50" s="18"/>
      <c r="TWP50" s="18"/>
      <c r="TWQ50" s="18"/>
      <c r="TWR50" s="18"/>
      <c r="TWS50" s="18"/>
      <c r="TWT50" s="18"/>
      <c r="TWU50" s="18"/>
      <c r="TWV50" s="18"/>
      <c r="TWW50" s="18"/>
      <c r="TWX50" s="18"/>
      <c r="TWY50" s="18"/>
      <c r="TWZ50" s="18"/>
      <c r="TXA50" s="18"/>
      <c r="TXB50" s="18"/>
      <c r="TXC50" s="18"/>
      <c r="TXD50" s="18"/>
      <c r="TXE50" s="18"/>
      <c r="TXF50" s="18"/>
      <c r="TXG50" s="18"/>
      <c r="TXH50" s="18"/>
      <c r="TXI50" s="18"/>
      <c r="TXJ50" s="18"/>
      <c r="TXK50" s="18"/>
      <c r="TXL50" s="18"/>
      <c r="TXM50" s="18"/>
      <c r="TXN50" s="18"/>
      <c r="TXO50" s="18"/>
      <c r="TXP50" s="18"/>
      <c r="TXQ50" s="18"/>
      <c r="TXR50" s="18"/>
      <c r="TXS50" s="18"/>
      <c r="TXT50" s="18"/>
      <c r="TXU50" s="18"/>
      <c r="TXV50" s="18"/>
      <c r="TXW50" s="18"/>
      <c r="TXX50" s="18"/>
      <c r="TXY50" s="18"/>
      <c r="TXZ50" s="18"/>
      <c r="TYA50" s="18"/>
      <c r="TYB50" s="18"/>
      <c r="TYC50" s="18"/>
      <c r="TYD50" s="18"/>
      <c r="TYE50" s="18"/>
      <c r="TYF50" s="18"/>
      <c r="TYG50" s="18"/>
      <c r="TYH50" s="18"/>
      <c r="TYI50" s="18"/>
      <c r="TYJ50" s="18"/>
      <c r="TYK50" s="18"/>
      <c r="TYL50" s="18"/>
      <c r="TYM50" s="18"/>
      <c r="TYN50" s="18"/>
      <c r="TYO50" s="18"/>
      <c r="TYP50" s="18"/>
      <c r="TYQ50" s="18"/>
      <c r="TYR50" s="18"/>
      <c r="TYS50" s="18"/>
      <c r="TYT50" s="18"/>
      <c r="TYU50" s="18"/>
      <c r="TYV50" s="18"/>
      <c r="TYW50" s="18"/>
      <c r="TYX50" s="18"/>
      <c r="TYY50" s="18"/>
      <c r="TYZ50" s="18"/>
      <c r="TZA50" s="18"/>
      <c r="TZB50" s="18"/>
      <c r="TZC50" s="18"/>
      <c r="TZD50" s="18"/>
      <c r="TZE50" s="18"/>
      <c r="TZF50" s="18"/>
      <c r="TZG50" s="18"/>
      <c r="TZH50" s="18"/>
      <c r="TZI50" s="18"/>
      <c r="TZJ50" s="18"/>
      <c r="TZK50" s="18"/>
      <c r="TZL50" s="18"/>
      <c r="TZM50" s="18"/>
      <c r="TZN50" s="18"/>
      <c r="TZO50" s="18"/>
      <c r="TZP50" s="18"/>
      <c r="TZQ50" s="18"/>
      <c r="TZR50" s="18"/>
      <c r="TZS50" s="18"/>
      <c r="TZT50" s="18"/>
      <c r="TZU50" s="18"/>
      <c r="TZV50" s="18"/>
      <c r="TZW50" s="18"/>
      <c r="TZX50" s="18"/>
      <c r="TZY50" s="18"/>
      <c r="TZZ50" s="18"/>
      <c r="UAA50" s="18"/>
      <c r="UAB50" s="18"/>
      <c r="UAC50" s="18"/>
      <c r="UAD50" s="18"/>
      <c r="UAE50" s="18"/>
      <c r="UAF50" s="18"/>
      <c r="UAG50" s="18"/>
      <c r="UAH50" s="18"/>
      <c r="UAI50" s="18"/>
      <c r="UAJ50" s="18"/>
      <c r="UAK50" s="18"/>
      <c r="UAL50" s="18"/>
      <c r="UAM50" s="18"/>
      <c r="UAN50" s="18"/>
      <c r="UAO50" s="18"/>
      <c r="UAP50" s="18"/>
      <c r="UAQ50" s="18"/>
      <c r="UAR50" s="18"/>
      <c r="UAS50" s="18"/>
      <c r="UAT50" s="18"/>
      <c r="UAU50" s="18"/>
      <c r="UAV50" s="18"/>
      <c r="UAW50" s="18"/>
      <c r="UAX50" s="18"/>
      <c r="UAY50" s="18"/>
      <c r="UAZ50" s="18"/>
      <c r="UBA50" s="18"/>
      <c r="UBB50" s="18"/>
      <c r="UBC50" s="18"/>
      <c r="UBD50" s="18"/>
      <c r="UBE50" s="18"/>
      <c r="UBF50" s="18"/>
      <c r="UBG50" s="18"/>
      <c r="UBH50" s="18"/>
      <c r="UBI50" s="18"/>
      <c r="UBJ50" s="18"/>
      <c r="UBK50" s="18"/>
      <c r="UBL50" s="18"/>
      <c r="UBM50" s="18"/>
      <c r="UBN50" s="18"/>
      <c r="UBO50" s="18"/>
      <c r="UBP50" s="18"/>
      <c r="UBQ50" s="18"/>
      <c r="UBR50" s="18"/>
      <c r="UBS50" s="18"/>
      <c r="UBT50" s="18"/>
      <c r="UBU50" s="18"/>
      <c r="UBV50" s="18"/>
      <c r="UBW50" s="18"/>
      <c r="UBX50" s="18"/>
      <c r="UBY50" s="18"/>
      <c r="UBZ50" s="18"/>
      <c r="UCA50" s="18"/>
      <c r="UCB50" s="18"/>
      <c r="UCC50" s="18"/>
      <c r="UCD50" s="18"/>
      <c r="UCE50" s="18"/>
      <c r="UCF50" s="18"/>
      <c r="UCG50" s="18"/>
      <c r="UCH50" s="18"/>
      <c r="UCI50" s="18"/>
      <c r="UCJ50" s="18"/>
      <c r="UCK50" s="18"/>
      <c r="UCL50" s="18"/>
      <c r="UCM50" s="18"/>
      <c r="UCN50" s="18"/>
      <c r="UCO50" s="18"/>
      <c r="UCP50" s="18"/>
      <c r="UCQ50" s="18"/>
      <c r="UCR50" s="18"/>
      <c r="UCS50" s="18"/>
      <c r="UCT50" s="18"/>
      <c r="UCU50" s="18"/>
      <c r="UCV50" s="18"/>
      <c r="UCW50" s="18"/>
      <c r="UCX50" s="18"/>
      <c r="UCY50" s="18"/>
      <c r="UCZ50" s="18"/>
      <c r="UDA50" s="18"/>
      <c r="UDB50" s="18"/>
      <c r="UDC50" s="18"/>
      <c r="UDD50" s="18"/>
      <c r="UDE50" s="18"/>
      <c r="UDF50" s="18"/>
      <c r="UDG50" s="18"/>
      <c r="UDH50" s="18"/>
      <c r="UDI50" s="18"/>
      <c r="UDJ50" s="18"/>
      <c r="UDK50" s="18"/>
      <c r="UDL50" s="18"/>
      <c r="UDM50" s="18"/>
      <c r="UDN50" s="18"/>
      <c r="UDO50" s="18"/>
      <c r="UDP50" s="18"/>
      <c r="UDQ50" s="18"/>
      <c r="UDR50" s="18"/>
      <c r="UDS50" s="18"/>
      <c r="UDT50" s="18"/>
      <c r="UDU50" s="18"/>
      <c r="UDV50" s="18"/>
      <c r="UDW50" s="18"/>
      <c r="UDX50" s="18"/>
      <c r="UDY50" s="18"/>
      <c r="UDZ50" s="18"/>
      <c r="UEA50" s="18"/>
      <c r="UEB50" s="18"/>
      <c r="UEC50" s="18"/>
      <c r="UED50" s="18"/>
      <c r="UEE50" s="18"/>
      <c r="UEF50" s="18"/>
      <c r="UEG50" s="18"/>
      <c r="UEH50" s="18"/>
      <c r="UEI50" s="18"/>
      <c r="UEJ50" s="18"/>
      <c r="UEK50" s="18"/>
      <c r="UEL50" s="18"/>
      <c r="UEM50" s="18"/>
      <c r="UEN50" s="18"/>
      <c r="UEO50" s="18"/>
      <c r="UEP50" s="18"/>
      <c r="UEQ50" s="18"/>
      <c r="UER50" s="18"/>
      <c r="UES50" s="18"/>
      <c r="UET50" s="18"/>
      <c r="UEU50" s="18"/>
      <c r="UEV50" s="18"/>
      <c r="UEW50" s="18"/>
      <c r="UEX50" s="18"/>
      <c r="UEY50" s="18"/>
      <c r="UEZ50" s="18"/>
      <c r="UFA50" s="18"/>
      <c r="UFB50" s="18"/>
      <c r="UFC50" s="18"/>
      <c r="UFD50" s="18"/>
      <c r="UFE50" s="18"/>
      <c r="UFF50" s="18"/>
      <c r="UFG50" s="18"/>
      <c r="UFH50" s="18"/>
      <c r="UFI50" s="18"/>
      <c r="UFJ50" s="18"/>
      <c r="UFK50" s="18"/>
      <c r="UFL50" s="18"/>
      <c r="UFM50" s="18"/>
      <c r="UFN50" s="18"/>
      <c r="UFO50" s="18"/>
      <c r="UFP50" s="18"/>
      <c r="UFQ50" s="18"/>
      <c r="UFR50" s="18"/>
      <c r="UFS50" s="18"/>
      <c r="UFT50" s="18"/>
      <c r="UFU50" s="18"/>
      <c r="UFV50" s="18"/>
      <c r="UFW50" s="18"/>
      <c r="UFX50" s="18"/>
      <c r="UFY50" s="18"/>
      <c r="UFZ50" s="18"/>
      <c r="UGA50" s="18"/>
      <c r="UGB50" s="18"/>
      <c r="UGC50" s="18"/>
      <c r="UGD50" s="18"/>
      <c r="UGE50" s="18"/>
      <c r="UGF50" s="18"/>
      <c r="UGG50" s="18"/>
      <c r="UGH50" s="18"/>
      <c r="UGI50" s="18"/>
      <c r="UGJ50" s="18"/>
      <c r="UGK50" s="18"/>
      <c r="UGL50" s="18"/>
      <c r="UGM50" s="18"/>
      <c r="UGN50" s="18"/>
      <c r="UGO50" s="18"/>
      <c r="UGP50" s="18"/>
      <c r="UGQ50" s="18"/>
      <c r="UGR50" s="18"/>
      <c r="UGS50" s="18"/>
      <c r="UGT50" s="18"/>
      <c r="UGU50" s="18"/>
      <c r="UGV50" s="18"/>
      <c r="UGW50" s="18"/>
      <c r="UGX50" s="18"/>
      <c r="UGY50" s="18"/>
      <c r="UGZ50" s="18"/>
      <c r="UHA50" s="18"/>
      <c r="UHB50" s="18"/>
      <c r="UHC50" s="18"/>
      <c r="UHD50" s="18"/>
      <c r="UHE50" s="18"/>
      <c r="UHF50" s="18"/>
      <c r="UHG50" s="18"/>
      <c r="UHH50" s="18"/>
      <c r="UHI50" s="18"/>
      <c r="UHJ50" s="18"/>
      <c r="UHK50" s="18"/>
      <c r="UHL50" s="18"/>
      <c r="UHM50" s="18"/>
      <c r="UHN50" s="18"/>
      <c r="UHO50" s="18"/>
      <c r="UHP50" s="18"/>
      <c r="UHQ50" s="18"/>
      <c r="UHR50" s="18"/>
      <c r="UHS50" s="18"/>
      <c r="UHT50" s="18"/>
      <c r="UHU50" s="18"/>
      <c r="UHV50" s="18"/>
      <c r="UHW50" s="18"/>
      <c r="UHX50" s="18"/>
      <c r="UHY50" s="18"/>
      <c r="UHZ50" s="18"/>
      <c r="UIA50" s="18"/>
      <c r="UIB50" s="18"/>
      <c r="UIC50" s="18"/>
      <c r="UID50" s="18"/>
      <c r="UIE50" s="18"/>
      <c r="UIF50" s="18"/>
      <c r="UIG50" s="18"/>
      <c r="UIH50" s="18"/>
      <c r="UII50" s="18"/>
      <c r="UIJ50" s="18"/>
      <c r="UIK50" s="18"/>
      <c r="UIL50" s="18"/>
      <c r="UIM50" s="18"/>
      <c r="UIN50" s="18"/>
      <c r="UIO50" s="18"/>
      <c r="UIP50" s="18"/>
      <c r="UIQ50" s="18"/>
      <c r="UIR50" s="18"/>
      <c r="UIS50" s="18"/>
      <c r="UIT50" s="18"/>
      <c r="UIU50" s="18"/>
      <c r="UIV50" s="18"/>
      <c r="UIW50" s="18"/>
      <c r="UIX50" s="18"/>
      <c r="UIY50" s="18"/>
      <c r="UIZ50" s="18"/>
      <c r="UJA50" s="18"/>
      <c r="UJB50" s="18"/>
      <c r="UJC50" s="18"/>
      <c r="UJD50" s="18"/>
      <c r="UJE50" s="18"/>
      <c r="UJF50" s="18"/>
      <c r="UJG50" s="18"/>
      <c r="UJH50" s="18"/>
      <c r="UJI50" s="18"/>
      <c r="UJJ50" s="18"/>
      <c r="UJK50" s="18"/>
      <c r="UJL50" s="18"/>
      <c r="UJM50" s="18"/>
      <c r="UJN50" s="18"/>
      <c r="UJO50" s="18"/>
      <c r="UJP50" s="18"/>
      <c r="UJQ50" s="18"/>
      <c r="UJR50" s="18"/>
      <c r="UJS50" s="18"/>
      <c r="UJT50" s="18"/>
      <c r="UJU50" s="18"/>
      <c r="UJV50" s="18"/>
      <c r="UJW50" s="18"/>
      <c r="UJX50" s="18"/>
      <c r="UJY50" s="18"/>
      <c r="UJZ50" s="18"/>
      <c r="UKA50" s="18"/>
      <c r="UKB50" s="18"/>
      <c r="UKC50" s="18"/>
      <c r="UKD50" s="18"/>
      <c r="UKE50" s="18"/>
      <c r="UKF50" s="18"/>
      <c r="UKG50" s="18"/>
      <c r="UKH50" s="18"/>
      <c r="UKI50" s="18"/>
      <c r="UKJ50" s="18"/>
      <c r="UKK50" s="18"/>
      <c r="UKL50" s="18"/>
      <c r="UKM50" s="18"/>
      <c r="UKN50" s="18"/>
      <c r="UKO50" s="18"/>
      <c r="UKP50" s="18"/>
      <c r="UKQ50" s="18"/>
      <c r="UKR50" s="18"/>
      <c r="UKS50" s="18"/>
      <c r="UKT50" s="18"/>
      <c r="UKU50" s="18"/>
      <c r="UKV50" s="18"/>
      <c r="UKW50" s="18"/>
      <c r="UKX50" s="18"/>
      <c r="UKY50" s="18"/>
      <c r="UKZ50" s="18"/>
      <c r="ULA50" s="18"/>
      <c r="ULB50" s="18"/>
      <c r="ULC50" s="18"/>
      <c r="ULD50" s="18"/>
      <c r="ULE50" s="18"/>
      <c r="ULF50" s="18"/>
      <c r="ULG50" s="18"/>
      <c r="ULH50" s="18"/>
      <c r="ULI50" s="18"/>
      <c r="ULJ50" s="18"/>
      <c r="ULK50" s="18"/>
      <c r="ULL50" s="18"/>
      <c r="ULM50" s="18"/>
      <c r="ULN50" s="18"/>
      <c r="ULO50" s="18"/>
      <c r="ULP50" s="18"/>
      <c r="ULQ50" s="18"/>
      <c r="ULR50" s="18"/>
      <c r="ULS50" s="18"/>
      <c r="ULT50" s="18"/>
      <c r="ULU50" s="18"/>
      <c r="ULV50" s="18"/>
      <c r="ULW50" s="18"/>
      <c r="ULX50" s="18"/>
      <c r="ULY50" s="18"/>
      <c r="ULZ50" s="18"/>
      <c r="UMA50" s="18"/>
      <c r="UMB50" s="18"/>
      <c r="UMC50" s="18"/>
      <c r="UMD50" s="18"/>
      <c r="UME50" s="18"/>
      <c r="UMF50" s="18"/>
      <c r="UMG50" s="18"/>
      <c r="UMH50" s="18"/>
      <c r="UMI50" s="18"/>
      <c r="UMJ50" s="18"/>
      <c r="UMK50" s="18"/>
      <c r="UML50" s="18"/>
      <c r="UMM50" s="18"/>
      <c r="UMN50" s="18"/>
      <c r="UMO50" s="18"/>
      <c r="UMP50" s="18"/>
      <c r="UMQ50" s="18"/>
      <c r="UMR50" s="18"/>
      <c r="UMS50" s="18"/>
      <c r="UMT50" s="18"/>
      <c r="UMU50" s="18"/>
      <c r="UMV50" s="18"/>
      <c r="UMW50" s="18"/>
      <c r="UMX50" s="18"/>
      <c r="UMY50" s="18"/>
      <c r="UMZ50" s="18"/>
      <c r="UNA50" s="18"/>
      <c r="UNB50" s="18"/>
      <c r="UNC50" s="18"/>
      <c r="UND50" s="18"/>
      <c r="UNE50" s="18"/>
      <c r="UNF50" s="18"/>
      <c r="UNG50" s="18"/>
      <c r="UNH50" s="18"/>
      <c r="UNI50" s="18"/>
      <c r="UNJ50" s="18"/>
      <c r="UNK50" s="18"/>
      <c r="UNL50" s="18"/>
      <c r="UNM50" s="18"/>
      <c r="UNN50" s="18"/>
      <c r="UNO50" s="18"/>
      <c r="UNP50" s="18"/>
      <c r="UNQ50" s="18"/>
      <c r="UNR50" s="18"/>
      <c r="UNS50" s="18"/>
      <c r="UNT50" s="18"/>
      <c r="UNU50" s="18"/>
      <c r="UNV50" s="18"/>
      <c r="UNW50" s="18"/>
      <c r="UNX50" s="18"/>
      <c r="UNY50" s="18"/>
      <c r="UNZ50" s="18"/>
      <c r="UOA50" s="18"/>
      <c r="UOB50" s="18"/>
      <c r="UOC50" s="18"/>
      <c r="UOD50" s="18"/>
      <c r="UOE50" s="18"/>
      <c r="UOF50" s="18"/>
      <c r="UOG50" s="18"/>
      <c r="UOH50" s="18"/>
      <c r="UOI50" s="18"/>
      <c r="UOJ50" s="18"/>
      <c r="UOK50" s="18"/>
      <c r="UOL50" s="18"/>
      <c r="UOM50" s="18"/>
      <c r="UON50" s="18"/>
      <c r="UOO50" s="18"/>
      <c r="UOP50" s="18"/>
      <c r="UOQ50" s="18"/>
      <c r="UOR50" s="18"/>
      <c r="UOS50" s="18"/>
      <c r="UOT50" s="18"/>
      <c r="UOU50" s="18"/>
      <c r="UOV50" s="18"/>
      <c r="UOW50" s="18"/>
      <c r="UOX50" s="18"/>
      <c r="UOY50" s="18"/>
      <c r="UOZ50" s="18"/>
      <c r="UPA50" s="18"/>
      <c r="UPB50" s="18"/>
      <c r="UPC50" s="18"/>
      <c r="UPD50" s="18"/>
      <c r="UPE50" s="18"/>
      <c r="UPF50" s="18"/>
      <c r="UPG50" s="18"/>
      <c r="UPH50" s="18"/>
      <c r="UPI50" s="18"/>
      <c r="UPJ50" s="18"/>
      <c r="UPK50" s="18"/>
      <c r="UPL50" s="18"/>
      <c r="UPM50" s="18"/>
      <c r="UPN50" s="18"/>
      <c r="UPO50" s="18"/>
      <c r="UPP50" s="18"/>
      <c r="UPQ50" s="18"/>
      <c r="UPR50" s="18"/>
      <c r="UPS50" s="18"/>
      <c r="UPT50" s="18"/>
      <c r="UPU50" s="18"/>
      <c r="UPV50" s="18"/>
      <c r="UPW50" s="18"/>
      <c r="UPX50" s="18"/>
      <c r="UPY50" s="18"/>
      <c r="UPZ50" s="18"/>
      <c r="UQA50" s="18"/>
      <c r="UQB50" s="18"/>
      <c r="UQC50" s="18"/>
      <c r="UQD50" s="18"/>
      <c r="UQE50" s="18"/>
      <c r="UQF50" s="18"/>
      <c r="UQG50" s="18"/>
      <c r="UQH50" s="18"/>
      <c r="UQI50" s="18"/>
      <c r="UQJ50" s="18"/>
      <c r="UQK50" s="18"/>
      <c r="UQL50" s="18"/>
      <c r="UQM50" s="18"/>
      <c r="UQN50" s="18"/>
      <c r="UQO50" s="18"/>
      <c r="UQP50" s="18"/>
      <c r="UQQ50" s="18"/>
      <c r="UQR50" s="18"/>
      <c r="UQS50" s="18"/>
      <c r="UQT50" s="18"/>
      <c r="UQU50" s="18"/>
      <c r="UQV50" s="18"/>
      <c r="UQW50" s="18"/>
      <c r="UQX50" s="18"/>
      <c r="UQY50" s="18"/>
      <c r="UQZ50" s="18"/>
      <c r="URA50" s="18"/>
      <c r="URB50" s="18"/>
      <c r="URC50" s="18"/>
      <c r="URD50" s="18"/>
      <c r="URE50" s="18"/>
      <c r="URF50" s="18"/>
      <c r="URG50" s="18"/>
      <c r="URH50" s="18"/>
      <c r="URI50" s="18"/>
      <c r="URJ50" s="18"/>
      <c r="URK50" s="18"/>
      <c r="URL50" s="18"/>
      <c r="URM50" s="18"/>
      <c r="URN50" s="18"/>
      <c r="URO50" s="18"/>
      <c r="URP50" s="18"/>
      <c r="URQ50" s="18"/>
      <c r="URR50" s="18"/>
      <c r="URS50" s="18"/>
      <c r="URT50" s="18"/>
      <c r="URU50" s="18"/>
      <c r="URV50" s="18"/>
      <c r="URW50" s="18"/>
      <c r="URX50" s="18"/>
      <c r="URY50" s="18"/>
      <c r="URZ50" s="18"/>
      <c r="USA50" s="18"/>
      <c r="USB50" s="18"/>
      <c r="USC50" s="18"/>
      <c r="USD50" s="18"/>
      <c r="USE50" s="18"/>
      <c r="USF50" s="18"/>
      <c r="USG50" s="18"/>
      <c r="USH50" s="18"/>
      <c r="USI50" s="18"/>
      <c r="USJ50" s="18"/>
      <c r="USK50" s="18"/>
      <c r="USL50" s="18"/>
      <c r="USM50" s="18"/>
      <c r="USN50" s="18"/>
      <c r="USO50" s="18"/>
      <c r="USP50" s="18"/>
      <c r="USQ50" s="18"/>
      <c r="USR50" s="18"/>
      <c r="USS50" s="18"/>
      <c r="UST50" s="18"/>
      <c r="USU50" s="18"/>
      <c r="USV50" s="18"/>
      <c r="USW50" s="18"/>
      <c r="USX50" s="18"/>
      <c r="USY50" s="18"/>
      <c r="USZ50" s="18"/>
      <c r="UTA50" s="18"/>
      <c r="UTB50" s="18"/>
      <c r="UTC50" s="18"/>
      <c r="UTD50" s="18"/>
      <c r="UTE50" s="18"/>
      <c r="UTF50" s="18"/>
      <c r="UTG50" s="18"/>
      <c r="UTH50" s="18"/>
      <c r="UTI50" s="18"/>
      <c r="UTJ50" s="18"/>
      <c r="UTK50" s="18"/>
      <c r="UTL50" s="18"/>
      <c r="UTM50" s="18"/>
      <c r="UTN50" s="18"/>
      <c r="UTO50" s="18"/>
      <c r="UTP50" s="18"/>
      <c r="UTQ50" s="18"/>
      <c r="UTR50" s="18"/>
      <c r="UTS50" s="18"/>
      <c r="UTT50" s="18"/>
      <c r="UTU50" s="18"/>
      <c r="UTV50" s="18"/>
      <c r="UTW50" s="18"/>
      <c r="UTX50" s="18"/>
      <c r="UTY50" s="18"/>
      <c r="UTZ50" s="18"/>
      <c r="UUA50" s="18"/>
      <c r="UUB50" s="18"/>
      <c r="UUC50" s="18"/>
      <c r="UUD50" s="18"/>
      <c r="UUE50" s="18"/>
      <c r="UUF50" s="18"/>
      <c r="UUG50" s="18"/>
      <c r="UUH50" s="18"/>
      <c r="UUI50" s="18"/>
      <c r="UUJ50" s="18"/>
      <c r="UUK50" s="18"/>
      <c r="UUL50" s="18"/>
      <c r="UUM50" s="18"/>
      <c r="UUN50" s="18"/>
      <c r="UUO50" s="18"/>
      <c r="UUP50" s="18"/>
      <c r="UUQ50" s="18"/>
      <c r="UUR50" s="18"/>
      <c r="UUS50" s="18"/>
      <c r="UUT50" s="18"/>
      <c r="UUU50" s="18"/>
      <c r="UUV50" s="18"/>
      <c r="UUW50" s="18"/>
      <c r="UUX50" s="18"/>
      <c r="UUY50" s="18"/>
      <c r="UUZ50" s="18"/>
      <c r="UVA50" s="18"/>
      <c r="UVB50" s="18"/>
      <c r="UVC50" s="18"/>
      <c r="UVD50" s="18"/>
      <c r="UVE50" s="18"/>
      <c r="UVF50" s="18"/>
      <c r="UVG50" s="18"/>
      <c r="UVH50" s="18"/>
      <c r="UVI50" s="18"/>
      <c r="UVJ50" s="18"/>
      <c r="UVK50" s="18"/>
      <c r="UVL50" s="18"/>
      <c r="UVM50" s="18"/>
      <c r="UVN50" s="18"/>
      <c r="UVO50" s="18"/>
      <c r="UVP50" s="18"/>
      <c r="UVQ50" s="18"/>
      <c r="UVR50" s="18"/>
      <c r="UVS50" s="18"/>
      <c r="UVT50" s="18"/>
      <c r="UVU50" s="18"/>
      <c r="UVV50" s="18"/>
      <c r="UVW50" s="18"/>
      <c r="UVX50" s="18"/>
      <c r="UVY50" s="18"/>
      <c r="UVZ50" s="18"/>
      <c r="UWA50" s="18"/>
      <c r="UWB50" s="18"/>
      <c r="UWC50" s="18"/>
      <c r="UWD50" s="18"/>
      <c r="UWE50" s="18"/>
      <c r="UWF50" s="18"/>
      <c r="UWG50" s="18"/>
      <c r="UWH50" s="18"/>
      <c r="UWI50" s="18"/>
      <c r="UWJ50" s="18"/>
      <c r="UWK50" s="18"/>
      <c r="UWL50" s="18"/>
      <c r="UWM50" s="18"/>
      <c r="UWN50" s="18"/>
      <c r="UWO50" s="18"/>
      <c r="UWP50" s="18"/>
      <c r="UWQ50" s="18"/>
      <c r="UWR50" s="18"/>
      <c r="UWS50" s="18"/>
      <c r="UWT50" s="18"/>
      <c r="UWU50" s="18"/>
      <c r="UWV50" s="18"/>
      <c r="UWW50" s="18"/>
      <c r="UWX50" s="18"/>
      <c r="UWY50" s="18"/>
      <c r="UWZ50" s="18"/>
      <c r="UXA50" s="18"/>
      <c r="UXB50" s="18"/>
      <c r="UXC50" s="18"/>
      <c r="UXD50" s="18"/>
      <c r="UXE50" s="18"/>
      <c r="UXF50" s="18"/>
      <c r="UXG50" s="18"/>
      <c r="UXH50" s="18"/>
      <c r="UXI50" s="18"/>
      <c r="UXJ50" s="18"/>
      <c r="UXK50" s="18"/>
      <c r="UXL50" s="18"/>
      <c r="UXM50" s="18"/>
      <c r="UXN50" s="18"/>
      <c r="UXO50" s="18"/>
      <c r="UXP50" s="18"/>
      <c r="UXQ50" s="18"/>
      <c r="UXR50" s="18"/>
      <c r="UXS50" s="18"/>
      <c r="UXT50" s="18"/>
      <c r="UXU50" s="18"/>
      <c r="UXV50" s="18"/>
      <c r="UXW50" s="18"/>
      <c r="UXX50" s="18"/>
      <c r="UXY50" s="18"/>
      <c r="UXZ50" s="18"/>
      <c r="UYA50" s="18"/>
      <c r="UYB50" s="18"/>
      <c r="UYC50" s="18"/>
      <c r="UYD50" s="18"/>
      <c r="UYE50" s="18"/>
      <c r="UYF50" s="18"/>
      <c r="UYG50" s="18"/>
      <c r="UYH50" s="18"/>
      <c r="UYI50" s="18"/>
      <c r="UYJ50" s="18"/>
      <c r="UYK50" s="18"/>
      <c r="UYL50" s="18"/>
      <c r="UYM50" s="18"/>
      <c r="UYN50" s="18"/>
      <c r="UYO50" s="18"/>
      <c r="UYP50" s="18"/>
      <c r="UYQ50" s="18"/>
      <c r="UYR50" s="18"/>
      <c r="UYS50" s="18"/>
      <c r="UYT50" s="18"/>
      <c r="UYU50" s="18"/>
      <c r="UYV50" s="18"/>
      <c r="UYW50" s="18"/>
      <c r="UYX50" s="18"/>
      <c r="UYY50" s="18"/>
      <c r="UYZ50" s="18"/>
      <c r="UZA50" s="18"/>
      <c r="UZB50" s="18"/>
      <c r="UZC50" s="18"/>
      <c r="UZD50" s="18"/>
      <c r="UZE50" s="18"/>
      <c r="UZF50" s="18"/>
      <c r="UZG50" s="18"/>
      <c r="UZH50" s="18"/>
      <c r="UZI50" s="18"/>
      <c r="UZJ50" s="18"/>
      <c r="UZK50" s="18"/>
      <c r="UZL50" s="18"/>
      <c r="UZM50" s="18"/>
      <c r="UZN50" s="18"/>
      <c r="UZO50" s="18"/>
      <c r="UZP50" s="18"/>
      <c r="UZQ50" s="18"/>
      <c r="UZR50" s="18"/>
      <c r="UZS50" s="18"/>
      <c r="UZT50" s="18"/>
      <c r="UZU50" s="18"/>
      <c r="UZV50" s="18"/>
      <c r="UZW50" s="18"/>
      <c r="UZX50" s="18"/>
      <c r="UZY50" s="18"/>
      <c r="UZZ50" s="18"/>
      <c r="VAA50" s="18"/>
      <c r="VAB50" s="18"/>
      <c r="VAC50" s="18"/>
      <c r="VAD50" s="18"/>
      <c r="VAE50" s="18"/>
      <c r="VAF50" s="18"/>
      <c r="VAG50" s="18"/>
      <c r="VAH50" s="18"/>
      <c r="VAI50" s="18"/>
      <c r="VAJ50" s="18"/>
      <c r="VAK50" s="18"/>
      <c r="VAL50" s="18"/>
      <c r="VAM50" s="18"/>
      <c r="VAN50" s="18"/>
      <c r="VAO50" s="18"/>
      <c r="VAP50" s="18"/>
      <c r="VAQ50" s="18"/>
      <c r="VAR50" s="18"/>
      <c r="VAS50" s="18"/>
      <c r="VAT50" s="18"/>
      <c r="VAU50" s="18"/>
      <c r="VAV50" s="18"/>
      <c r="VAW50" s="18"/>
      <c r="VAX50" s="18"/>
      <c r="VAY50" s="18"/>
      <c r="VAZ50" s="18"/>
      <c r="VBA50" s="18"/>
      <c r="VBB50" s="18"/>
      <c r="VBC50" s="18"/>
      <c r="VBD50" s="18"/>
      <c r="VBE50" s="18"/>
      <c r="VBF50" s="18"/>
      <c r="VBG50" s="18"/>
      <c r="VBH50" s="18"/>
      <c r="VBI50" s="18"/>
      <c r="VBJ50" s="18"/>
      <c r="VBK50" s="18"/>
      <c r="VBL50" s="18"/>
      <c r="VBM50" s="18"/>
      <c r="VBN50" s="18"/>
      <c r="VBO50" s="18"/>
      <c r="VBP50" s="18"/>
      <c r="VBQ50" s="18"/>
      <c r="VBR50" s="18"/>
      <c r="VBS50" s="18"/>
      <c r="VBT50" s="18"/>
      <c r="VBU50" s="18"/>
      <c r="VBV50" s="18"/>
      <c r="VBW50" s="18"/>
      <c r="VBX50" s="18"/>
      <c r="VBY50" s="18"/>
      <c r="VBZ50" s="18"/>
      <c r="VCA50" s="18"/>
      <c r="VCB50" s="18"/>
      <c r="VCC50" s="18"/>
      <c r="VCD50" s="18"/>
      <c r="VCE50" s="18"/>
      <c r="VCF50" s="18"/>
      <c r="VCG50" s="18"/>
      <c r="VCH50" s="18"/>
      <c r="VCI50" s="18"/>
      <c r="VCJ50" s="18"/>
      <c r="VCK50" s="18"/>
      <c r="VCL50" s="18"/>
      <c r="VCM50" s="18"/>
      <c r="VCN50" s="18"/>
      <c r="VCO50" s="18"/>
      <c r="VCP50" s="18"/>
      <c r="VCQ50" s="18"/>
      <c r="VCR50" s="18"/>
      <c r="VCS50" s="18"/>
      <c r="VCT50" s="18"/>
      <c r="VCU50" s="18"/>
      <c r="VCV50" s="18"/>
      <c r="VCW50" s="18"/>
      <c r="VCX50" s="18"/>
      <c r="VCY50" s="18"/>
      <c r="VCZ50" s="18"/>
      <c r="VDA50" s="18"/>
      <c r="VDB50" s="18"/>
      <c r="VDC50" s="18"/>
      <c r="VDD50" s="18"/>
      <c r="VDE50" s="18"/>
      <c r="VDF50" s="18"/>
      <c r="VDG50" s="18"/>
      <c r="VDH50" s="18"/>
      <c r="VDI50" s="18"/>
      <c r="VDJ50" s="18"/>
      <c r="VDK50" s="18"/>
      <c r="VDL50" s="18"/>
      <c r="VDM50" s="18"/>
      <c r="VDN50" s="18"/>
      <c r="VDO50" s="18"/>
      <c r="VDP50" s="18"/>
      <c r="VDQ50" s="18"/>
      <c r="VDR50" s="18"/>
      <c r="VDS50" s="18"/>
      <c r="VDT50" s="18"/>
      <c r="VDU50" s="18"/>
      <c r="VDV50" s="18"/>
      <c r="VDW50" s="18"/>
      <c r="VDX50" s="18"/>
      <c r="VDY50" s="18"/>
      <c r="VDZ50" s="18"/>
      <c r="VEA50" s="18"/>
      <c r="VEB50" s="18"/>
      <c r="VEC50" s="18"/>
      <c r="VED50" s="18"/>
      <c r="VEE50" s="18"/>
      <c r="VEF50" s="18"/>
      <c r="VEG50" s="18"/>
      <c r="VEH50" s="18"/>
      <c r="VEI50" s="18"/>
      <c r="VEJ50" s="18"/>
      <c r="VEK50" s="18"/>
      <c r="VEL50" s="18"/>
      <c r="VEM50" s="18"/>
      <c r="VEN50" s="18"/>
      <c r="VEO50" s="18"/>
      <c r="VEP50" s="18"/>
      <c r="VEQ50" s="18"/>
      <c r="VER50" s="18"/>
      <c r="VES50" s="18"/>
      <c r="VET50" s="18"/>
      <c r="VEU50" s="18"/>
      <c r="VEV50" s="18"/>
      <c r="VEW50" s="18"/>
      <c r="VEX50" s="18"/>
      <c r="VEY50" s="18"/>
      <c r="VEZ50" s="18"/>
      <c r="VFA50" s="18"/>
      <c r="VFB50" s="18"/>
      <c r="VFC50" s="18"/>
      <c r="VFD50" s="18"/>
      <c r="VFE50" s="18"/>
      <c r="VFF50" s="18"/>
      <c r="VFG50" s="18"/>
      <c r="VFH50" s="18"/>
      <c r="VFI50" s="18"/>
      <c r="VFJ50" s="18"/>
      <c r="VFK50" s="18"/>
      <c r="VFL50" s="18"/>
      <c r="VFM50" s="18"/>
      <c r="VFN50" s="18"/>
      <c r="VFO50" s="18"/>
      <c r="VFP50" s="18"/>
      <c r="VFQ50" s="18"/>
      <c r="VFR50" s="18"/>
      <c r="VFS50" s="18"/>
      <c r="VFT50" s="18"/>
      <c r="VFU50" s="18"/>
      <c r="VFV50" s="18"/>
      <c r="VFW50" s="18"/>
      <c r="VFX50" s="18"/>
      <c r="VFY50" s="18"/>
      <c r="VFZ50" s="18"/>
      <c r="VGA50" s="18"/>
      <c r="VGB50" s="18"/>
      <c r="VGC50" s="18"/>
      <c r="VGD50" s="18"/>
      <c r="VGE50" s="18"/>
      <c r="VGF50" s="18"/>
      <c r="VGG50" s="18"/>
      <c r="VGH50" s="18"/>
      <c r="VGI50" s="18"/>
      <c r="VGJ50" s="18"/>
      <c r="VGK50" s="18"/>
      <c r="VGL50" s="18"/>
      <c r="VGM50" s="18"/>
      <c r="VGN50" s="18"/>
      <c r="VGO50" s="18"/>
      <c r="VGP50" s="18"/>
      <c r="VGQ50" s="18"/>
      <c r="VGR50" s="18"/>
      <c r="VGS50" s="18"/>
      <c r="VGT50" s="18"/>
      <c r="VGU50" s="18"/>
      <c r="VGV50" s="18"/>
      <c r="VGW50" s="18"/>
      <c r="VGX50" s="18"/>
      <c r="VGY50" s="18"/>
      <c r="VGZ50" s="18"/>
      <c r="VHA50" s="18"/>
      <c r="VHB50" s="18"/>
      <c r="VHC50" s="18"/>
      <c r="VHD50" s="18"/>
      <c r="VHE50" s="18"/>
      <c r="VHF50" s="18"/>
      <c r="VHG50" s="18"/>
      <c r="VHH50" s="18"/>
      <c r="VHI50" s="18"/>
      <c r="VHJ50" s="18"/>
      <c r="VHK50" s="18"/>
      <c r="VHL50" s="18"/>
      <c r="VHM50" s="18"/>
      <c r="VHN50" s="18"/>
      <c r="VHO50" s="18"/>
      <c r="VHP50" s="18"/>
      <c r="VHQ50" s="18"/>
      <c r="VHR50" s="18"/>
      <c r="VHS50" s="18"/>
      <c r="VHT50" s="18"/>
      <c r="VHU50" s="18"/>
      <c r="VHV50" s="18"/>
      <c r="VHW50" s="18"/>
      <c r="VHX50" s="18"/>
      <c r="VHY50" s="18"/>
      <c r="VHZ50" s="18"/>
      <c r="VIA50" s="18"/>
      <c r="VIB50" s="18"/>
      <c r="VIC50" s="18"/>
      <c r="VID50" s="18"/>
      <c r="VIE50" s="18"/>
      <c r="VIF50" s="18"/>
      <c r="VIG50" s="18"/>
      <c r="VIH50" s="18"/>
      <c r="VII50" s="18"/>
      <c r="VIJ50" s="18"/>
      <c r="VIK50" s="18"/>
      <c r="VIL50" s="18"/>
      <c r="VIM50" s="18"/>
      <c r="VIN50" s="18"/>
      <c r="VIO50" s="18"/>
      <c r="VIP50" s="18"/>
      <c r="VIQ50" s="18"/>
      <c r="VIR50" s="18"/>
      <c r="VIS50" s="18"/>
      <c r="VIT50" s="18"/>
      <c r="VIU50" s="18"/>
      <c r="VIV50" s="18"/>
      <c r="VIW50" s="18"/>
      <c r="VIX50" s="18"/>
      <c r="VIY50" s="18"/>
      <c r="VIZ50" s="18"/>
      <c r="VJA50" s="18"/>
      <c r="VJB50" s="18"/>
      <c r="VJC50" s="18"/>
      <c r="VJD50" s="18"/>
      <c r="VJE50" s="18"/>
      <c r="VJF50" s="18"/>
      <c r="VJG50" s="18"/>
      <c r="VJH50" s="18"/>
      <c r="VJI50" s="18"/>
      <c r="VJJ50" s="18"/>
      <c r="VJK50" s="18"/>
      <c r="VJL50" s="18"/>
      <c r="VJM50" s="18"/>
      <c r="VJN50" s="18"/>
      <c r="VJO50" s="18"/>
      <c r="VJP50" s="18"/>
      <c r="VJQ50" s="18"/>
      <c r="VJR50" s="18"/>
      <c r="VJS50" s="18"/>
      <c r="VJT50" s="18"/>
      <c r="VJU50" s="18"/>
      <c r="VJV50" s="18"/>
      <c r="VJW50" s="18"/>
      <c r="VJX50" s="18"/>
      <c r="VJY50" s="18"/>
      <c r="VJZ50" s="18"/>
      <c r="VKA50" s="18"/>
      <c r="VKB50" s="18"/>
      <c r="VKC50" s="18"/>
      <c r="VKD50" s="18"/>
      <c r="VKE50" s="18"/>
      <c r="VKF50" s="18"/>
      <c r="VKG50" s="18"/>
      <c r="VKH50" s="18"/>
      <c r="VKI50" s="18"/>
      <c r="VKJ50" s="18"/>
      <c r="VKK50" s="18"/>
      <c r="VKL50" s="18"/>
      <c r="VKM50" s="18"/>
      <c r="VKN50" s="18"/>
      <c r="VKO50" s="18"/>
      <c r="VKP50" s="18"/>
      <c r="VKQ50" s="18"/>
      <c r="VKR50" s="18"/>
      <c r="VKS50" s="18"/>
      <c r="VKT50" s="18"/>
      <c r="VKU50" s="18"/>
      <c r="VKV50" s="18"/>
      <c r="VKW50" s="18"/>
      <c r="VKX50" s="18"/>
      <c r="VKY50" s="18"/>
      <c r="VKZ50" s="18"/>
      <c r="VLA50" s="18"/>
      <c r="VLB50" s="18"/>
      <c r="VLC50" s="18"/>
      <c r="VLD50" s="18"/>
      <c r="VLE50" s="18"/>
      <c r="VLF50" s="18"/>
      <c r="VLG50" s="18"/>
      <c r="VLH50" s="18"/>
      <c r="VLI50" s="18"/>
      <c r="VLJ50" s="18"/>
      <c r="VLK50" s="18"/>
      <c r="VLL50" s="18"/>
      <c r="VLM50" s="18"/>
      <c r="VLN50" s="18"/>
      <c r="VLO50" s="18"/>
      <c r="VLP50" s="18"/>
      <c r="VLQ50" s="18"/>
      <c r="VLR50" s="18"/>
      <c r="VLS50" s="18"/>
      <c r="VLT50" s="18"/>
      <c r="VLU50" s="18"/>
      <c r="VLV50" s="18"/>
      <c r="VLW50" s="18"/>
      <c r="VLX50" s="18"/>
      <c r="VLY50" s="18"/>
      <c r="VLZ50" s="18"/>
      <c r="VMA50" s="18"/>
      <c r="VMB50" s="18"/>
      <c r="VMC50" s="18"/>
      <c r="VMD50" s="18"/>
      <c r="VME50" s="18"/>
      <c r="VMF50" s="18"/>
      <c r="VMG50" s="18"/>
      <c r="VMH50" s="18"/>
      <c r="VMI50" s="18"/>
      <c r="VMJ50" s="18"/>
      <c r="VMK50" s="18"/>
      <c r="VML50" s="18"/>
      <c r="VMM50" s="18"/>
      <c r="VMN50" s="18"/>
      <c r="VMO50" s="18"/>
      <c r="VMP50" s="18"/>
      <c r="VMQ50" s="18"/>
      <c r="VMR50" s="18"/>
      <c r="VMS50" s="18"/>
      <c r="VMT50" s="18"/>
      <c r="VMU50" s="18"/>
      <c r="VMV50" s="18"/>
      <c r="VMW50" s="18"/>
      <c r="VMX50" s="18"/>
      <c r="VMY50" s="18"/>
      <c r="VMZ50" s="18"/>
      <c r="VNA50" s="18"/>
      <c r="VNB50" s="18"/>
      <c r="VNC50" s="18"/>
      <c r="VND50" s="18"/>
      <c r="VNE50" s="18"/>
      <c r="VNF50" s="18"/>
      <c r="VNG50" s="18"/>
      <c r="VNH50" s="18"/>
      <c r="VNI50" s="18"/>
      <c r="VNJ50" s="18"/>
      <c r="VNK50" s="18"/>
      <c r="VNL50" s="18"/>
      <c r="VNM50" s="18"/>
      <c r="VNN50" s="18"/>
      <c r="VNO50" s="18"/>
      <c r="VNP50" s="18"/>
      <c r="VNQ50" s="18"/>
      <c r="VNR50" s="18"/>
      <c r="VNS50" s="18"/>
      <c r="VNT50" s="18"/>
      <c r="VNU50" s="18"/>
      <c r="VNV50" s="18"/>
      <c r="VNW50" s="18"/>
      <c r="VNX50" s="18"/>
      <c r="VNY50" s="18"/>
      <c r="VNZ50" s="18"/>
      <c r="VOA50" s="18"/>
      <c r="VOB50" s="18"/>
      <c r="VOC50" s="18"/>
      <c r="VOD50" s="18"/>
      <c r="VOE50" s="18"/>
      <c r="VOF50" s="18"/>
      <c r="VOG50" s="18"/>
      <c r="VOH50" s="18"/>
      <c r="VOI50" s="18"/>
      <c r="VOJ50" s="18"/>
      <c r="VOK50" s="18"/>
      <c r="VOL50" s="18"/>
      <c r="VOM50" s="18"/>
      <c r="VON50" s="18"/>
      <c r="VOO50" s="18"/>
      <c r="VOP50" s="18"/>
      <c r="VOQ50" s="18"/>
      <c r="VOR50" s="18"/>
      <c r="VOS50" s="18"/>
      <c r="VOT50" s="18"/>
      <c r="VOU50" s="18"/>
      <c r="VOV50" s="18"/>
      <c r="VOW50" s="18"/>
      <c r="VOX50" s="18"/>
      <c r="VOY50" s="18"/>
      <c r="VOZ50" s="18"/>
      <c r="VPA50" s="18"/>
      <c r="VPB50" s="18"/>
      <c r="VPC50" s="18"/>
      <c r="VPD50" s="18"/>
      <c r="VPE50" s="18"/>
      <c r="VPF50" s="18"/>
      <c r="VPG50" s="18"/>
      <c r="VPH50" s="18"/>
      <c r="VPI50" s="18"/>
      <c r="VPJ50" s="18"/>
      <c r="VPK50" s="18"/>
      <c r="VPL50" s="18"/>
      <c r="VPM50" s="18"/>
      <c r="VPN50" s="18"/>
      <c r="VPO50" s="18"/>
      <c r="VPP50" s="18"/>
      <c r="VPQ50" s="18"/>
      <c r="VPR50" s="18"/>
      <c r="VPS50" s="18"/>
      <c r="VPT50" s="18"/>
      <c r="VPU50" s="18"/>
      <c r="VPV50" s="18"/>
      <c r="VPW50" s="18"/>
      <c r="VPX50" s="18"/>
      <c r="VPY50" s="18"/>
      <c r="VPZ50" s="18"/>
      <c r="VQA50" s="18"/>
      <c r="VQB50" s="18"/>
      <c r="VQC50" s="18"/>
      <c r="VQD50" s="18"/>
      <c r="VQE50" s="18"/>
      <c r="VQF50" s="18"/>
      <c r="VQG50" s="18"/>
      <c r="VQH50" s="18"/>
      <c r="VQI50" s="18"/>
      <c r="VQJ50" s="18"/>
      <c r="VQK50" s="18"/>
      <c r="VQL50" s="18"/>
      <c r="VQM50" s="18"/>
      <c r="VQN50" s="18"/>
      <c r="VQO50" s="18"/>
      <c r="VQP50" s="18"/>
      <c r="VQQ50" s="18"/>
      <c r="VQR50" s="18"/>
      <c r="VQS50" s="18"/>
      <c r="VQT50" s="18"/>
      <c r="VQU50" s="18"/>
      <c r="VQV50" s="18"/>
      <c r="VQW50" s="18"/>
      <c r="VQX50" s="18"/>
      <c r="VQY50" s="18"/>
      <c r="VQZ50" s="18"/>
      <c r="VRA50" s="18"/>
      <c r="VRB50" s="18"/>
      <c r="VRC50" s="18"/>
      <c r="VRD50" s="18"/>
      <c r="VRE50" s="18"/>
      <c r="VRF50" s="18"/>
      <c r="VRG50" s="18"/>
      <c r="VRH50" s="18"/>
      <c r="VRI50" s="18"/>
      <c r="VRJ50" s="18"/>
      <c r="VRK50" s="18"/>
      <c r="VRL50" s="18"/>
      <c r="VRM50" s="18"/>
      <c r="VRN50" s="18"/>
      <c r="VRO50" s="18"/>
      <c r="VRP50" s="18"/>
      <c r="VRQ50" s="18"/>
      <c r="VRR50" s="18"/>
      <c r="VRS50" s="18"/>
      <c r="VRT50" s="18"/>
      <c r="VRU50" s="18"/>
      <c r="VRV50" s="18"/>
      <c r="VRW50" s="18"/>
      <c r="VRX50" s="18"/>
      <c r="VRY50" s="18"/>
      <c r="VRZ50" s="18"/>
      <c r="VSA50" s="18"/>
      <c r="VSB50" s="18"/>
      <c r="VSC50" s="18"/>
      <c r="VSD50" s="18"/>
      <c r="VSE50" s="18"/>
      <c r="VSF50" s="18"/>
      <c r="VSG50" s="18"/>
      <c r="VSH50" s="18"/>
      <c r="VSI50" s="18"/>
      <c r="VSJ50" s="18"/>
      <c r="VSK50" s="18"/>
      <c r="VSL50" s="18"/>
      <c r="VSM50" s="18"/>
      <c r="VSN50" s="18"/>
      <c r="VSO50" s="18"/>
      <c r="VSP50" s="18"/>
      <c r="VSQ50" s="18"/>
      <c r="VSR50" s="18"/>
      <c r="VSS50" s="18"/>
      <c r="VST50" s="18"/>
      <c r="VSU50" s="18"/>
      <c r="VSV50" s="18"/>
      <c r="VSW50" s="18"/>
      <c r="VSX50" s="18"/>
      <c r="VSY50" s="18"/>
      <c r="VSZ50" s="18"/>
      <c r="VTA50" s="18"/>
      <c r="VTB50" s="18"/>
      <c r="VTC50" s="18"/>
      <c r="VTD50" s="18"/>
      <c r="VTE50" s="18"/>
      <c r="VTF50" s="18"/>
      <c r="VTG50" s="18"/>
      <c r="VTH50" s="18"/>
      <c r="VTI50" s="18"/>
      <c r="VTJ50" s="18"/>
      <c r="VTK50" s="18"/>
      <c r="VTL50" s="18"/>
      <c r="VTM50" s="18"/>
      <c r="VTN50" s="18"/>
      <c r="VTO50" s="18"/>
      <c r="VTP50" s="18"/>
      <c r="VTQ50" s="18"/>
      <c r="VTR50" s="18"/>
      <c r="VTS50" s="18"/>
      <c r="VTT50" s="18"/>
      <c r="VTU50" s="18"/>
      <c r="VTV50" s="18"/>
      <c r="VTW50" s="18"/>
      <c r="VTX50" s="18"/>
      <c r="VTY50" s="18"/>
      <c r="VTZ50" s="18"/>
      <c r="VUA50" s="18"/>
      <c r="VUB50" s="18"/>
      <c r="VUC50" s="18"/>
      <c r="VUD50" s="18"/>
      <c r="VUE50" s="18"/>
      <c r="VUF50" s="18"/>
      <c r="VUG50" s="18"/>
      <c r="VUH50" s="18"/>
      <c r="VUI50" s="18"/>
      <c r="VUJ50" s="18"/>
      <c r="VUK50" s="18"/>
      <c r="VUL50" s="18"/>
      <c r="VUM50" s="18"/>
      <c r="VUN50" s="18"/>
      <c r="VUO50" s="18"/>
      <c r="VUP50" s="18"/>
      <c r="VUQ50" s="18"/>
      <c r="VUR50" s="18"/>
      <c r="VUS50" s="18"/>
      <c r="VUT50" s="18"/>
      <c r="VUU50" s="18"/>
      <c r="VUV50" s="18"/>
      <c r="VUW50" s="18"/>
      <c r="VUX50" s="18"/>
      <c r="VUY50" s="18"/>
      <c r="VUZ50" s="18"/>
      <c r="VVA50" s="18"/>
      <c r="VVB50" s="18"/>
      <c r="VVC50" s="18"/>
      <c r="VVD50" s="18"/>
      <c r="VVE50" s="18"/>
      <c r="VVF50" s="18"/>
      <c r="VVG50" s="18"/>
      <c r="VVH50" s="18"/>
      <c r="VVI50" s="18"/>
      <c r="VVJ50" s="18"/>
      <c r="VVK50" s="18"/>
      <c r="VVL50" s="18"/>
      <c r="VVM50" s="18"/>
      <c r="VVN50" s="18"/>
      <c r="VVO50" s="18"/>
      <c r="VVP50" s="18"/>
      <c r="VVQ50" s="18"/>
      <c r="VVR50" s="18"/>
      <c r="VVS50" s="18"/>
      <c r="VVT50" s="18"/>
      <c r="VVU50" s="18"/>
      <c r="VVV50" s="18"/>
      <c r="VVW50" s="18"/>
      <c r="VVX50" s="18"/>
      <c r="VVY50" s="18"/>
      <c r="VVZ50" s="18"/>
      <c r="VWA50" s="18"/>
      <c r="VWB50" s="18"/>
      <c r="VWC50" s="18"/>
      <c r="VWD50" s="18"/>
      <c r="VWE50" s="18"/>
      <c r="VWF50" s="18"/>
      <c r="VWG50" s="18"/>
      <c r="VWH50" s="18"/>
      <c r="VWI50" s="18"/>
      <c r="VWJ50" s="18"/>
      <c r="VWK50" s="18"/>
      <c r="VWL50" s="18"/>
      <c r="VWM50" s="18"/>
      <c r="VWN50" s="18"/>
      <c r="VWO50" s="18"/>
      <c r="VWP50" s="18"/>
      <c r="VWQ50" s="18"/>
      <c r="VWR50" s="18"/>
      <c r="VWS50" s="18"/>
      <c r="VWT50" s="18"/>
      <c r="VWU50" s="18"/>
      <c r="VWV50" s="18"/>
      <c r="VWW50" s="18"/>
      <c r="VWX50" s="18"/>
      <c r="VWY50" s="18"/>
      <c r="VWZ50" s="18"/>
      <c r="VXA50" s="18"/>
      <c r="VXB50" s="18"/>
      <c r="VXC50" s="18"/>
      <c r="VXD50" s="18"/>
      <c r="VXE50" s="18"/>
      <c r="VXF50" s="18"/>
      <c r="VXG50" s="18"/>
      <c r="VXH50" s="18"/>
      <c r="VXI50" s="18"/>
      <c r="VXJ50" s="18"/>
      <c r="VXK50" s="18"/>
      <c r="VXL50" s="18"/>
      <c r="VXM50" s="18"/>
      <c r="VXN50" s="18"/>
      <c r="VXO50" s="18"/>
      <c r="VXP50" s="18"/>
      <c r="VXQ50" s="18"/>
      <c r="VXR50" s="18"/>
      <c r="VXS50" s="18"/>
      <c r="VXT50" s="18"/>
      <c r="VXU50" s="18"/>
      <c r="VXV50" s="18"/>
      <c r="VXW50" s="18"/>
      <c r="VXX50" s="18"/>
      <c r="VXY50" s="18"/>
      <c r="VXZ50" s="18"/>
      <c r="VYA50" s="18"/>
      <c r="VYB50" s="18"/>
      <c r="VYC50" s="18"/>
      <c r="VYD50" s="18"/>
      <c r="VYE50" s="18"/>
      <c r="VYF50" s="18"/>
      <c r="VYG50" s="18"/>
      <c r="VYH50" s="18"/>
      <c r="VYI50" s="18"/>
      <c r="VYJ50" s="18"/>
      <c r="VYK50" s="18"/>
      <c r="VYL50" s="18"/>
      <c r="VYM50" s="18"/>
      <c r="VYN50" s="18"/>
      <c r="VYO50" s="18"/>
      <c r="VYP50" s="18"/>
      <c r="VYQ50" s="18"/>
      <c r="VYR50" s="18"/>
      <c r="VYS50" s="18"/>
      <c r="VYT50" s="18"/>
      <c r="VYU50" s="18"/>
      <c r="VYV50" s="18"/>
      <c r="VYW50" s="18"/>
      <c r="VYX50" s="18"/>
      <c r="VYY50" s="18"/>
      <c r="VYZ50" s="18"/>
      <c r="VZA50" s="18"/>
      <c r="VZB50" s="18"/>
      <c r="VZC50" s="18"/>
      <c r="VZD50" s="18"/>
      <c r="VZE50" s="18"/>
      <c r="VZF50" s="18"/>
      <c r="VZG50" s="18"/>
      <c r="VZH50" s="18"/>
      <c r="VZI50" s="18"/>
      <c r="VZJ50" s="18"/>
      <c r="VZK50" s="18"/>
      <c r="VZL50" s="18"/>
      <c r="VZM50" s="18"/>
      <c r="VZN50" s="18"/>
      <c r="VZO50" s="18"/>
      <c r="VZP50" s="18"/>
      <c r="VZQ50" s="18"/>
      <c r="VZR50" s="18"/>
      <c r="VZS50" s="18"/>
      <c r="VZT50" s="18"/>
      <c r="VZU50" s="18"/>
      <c r="VZV50" s="18"/>
      <c r="VZW50" s="18"/>
      <c r="VZX50" s="18"/>
      <c r="VZY50" s="18"/>
      <c r="VZZ50" s="18"/>
      <c r="WAA50" s="18"/>
      <c r="WAB50" s="18"/>
      <c r="WAC50" s="18"/>
      <c r="WAD50" s="18"/>
      <c r="WAE50" s="18"/>
      <c r="WAF50" s="18"/>
      <c r="WAG50" s="18"/>
      <c r="WAH50" s="18"/>
      <c r="WAI50" s="18"/>
      <c r="WAJ50" s="18"/>
      <c r="WAK50" s="18"/>
      <c r="WAL50" s="18"/>
      <c r="WAM50" s="18"/>
      <c r="WAN50" s="18"/>
      <c r="WAO50" s="18"/>
      <c r="WAP50" s="18"/>
      <c r="WAQ50" s="18"/>
      <c r="WAR50" s="18"/>
      <c r="WAS50" s="18"/>
      <c r="WAT50" s="18"/>
      <c r="WAU50" s="18"/>
      <c r="WAV50" s="18"/>
      <c r="WAW50" s="18"/>
      <c r="WAX50" s="18"/>
      <c r="WAY50" s="18"/>
      <c r="WAZ50" s="18"/>
      <c r="WBA50" s="18"/>
      <c r="WBB50" s="18"/>
      <c r="WBC50" s="18"/>
      <c r="WBD50" s="18"/>
      <c r="WBE50" s="18"/>
      <c r="WBF50" s="18"/>
      <c r="WBG50" s="18"/>
      <c r="WBH50" s="18"/>
      <c r="WBI50" s="18"/>
      <c r="WBJ50" s="18"/>
      <c r="WBK50" s="18"/>
      <c r="WBL50" s="18"/>
      <c r="WBM50" s="18"/>
      <c r="WBN50" s="18"/>
      <c r="WBO50" s="18"/>
      <c r="WBP50" s="18"/>
      <c r="WBQ50" s="18"/>
      <c r="WBR50" s="18"/>
      <c r="WBS50" s="18"/>
      <c r="WBT50" s="18"/>
      <c r="WBU50" s="18"/>
      <c r="WBV50" s="18"/>
      <c r="WBW50" s="18"/>
      <c r="WBX50" s="18"/>
      <c r="WBY50" s="18"/>
      <c r="WBZ50" s="18"/>
      <c r="WCA50" s="18"/>
      <c r="WCB50" s="18"/>
      <c r="WCC50" s="18"/>
      <c r="WCD50" s="18"/>
      <c r="WCE50" s="18"/>
      <c r="WCF50" s="18"/>
      <c r="WCG50" s="18"/>
      <c r="WCH50" s="18"/>
      <c r="WCI50" s="18"/>
      <c r="WCJ50" s="18"/>
      <c r="WCK50" s="18"/>
      <c r="WCL50" s="18"/>
      <c r="WCM50" s="18"/>
      <c r="WCN50" s="18"/>
      <c r="WCO50" s="18"/>
      <c r="WCP50" s="18"/>
      <c r="WCQ50" s="18"/>
      <c r="WCR50" s="18"/>
      <c r="WCS50" s="18"/>
      <c r="WCT50" s="18"/>
      <c r="WCU50" s="18"/>
      <c r="WCV50" s="18"/>
      <c r="WCW50" s="18"/>
      <c r="WCX50" s="18"/>
      <c r="WCY50" s="18"/>
      <c r="WCZ50" s="18"/>
      <c r="WDA50" s="18"/>
      <c r="WDB50" s="18"/>
      <c r="WDC50" s="18"/>
      <c r="WDD50" s="18"/>
      <c r="WDE50" s="18"/>
      <c r="WDF50" s="18"/>
      <c r="WDG50" s="18"/>
      <c r="WDH50" s="18"/>
      <c r="WDI50" s="18"/>
      <c r="WDJ50" s="18"/>
      <c r="WDK50" s="18"/>
      <c r="WDL50" s="18"/>
      <c r="WDM50" s="18"/>
      <c r="WDN50" s="18"/>
      <c r="WDO50" s="18"/>
      <c r="WDP50" s="18"/>
      <c r="WDQ50" s="18"/>
      <c r="WDR50" s="18"/>
      <c r="WDS50" s="18"/>
      <c r="WDT50" s="18"/>
      <c r="WDU50" s="18"/>
      <c r="WDV50" s="18"/>
      <c r="WDW50" s="18"/>
      <c r="WDX50" s="18"/>
      <c r="WDY50" s="18"/>
      <c r="WDZ50" s="18"/>
      <c r="WEA50" s="18"/>
      <c r="WEB50" s="18"/>
      <c r="WEC50" s="18"/>
      <c r="WED50" s="18"/>
      <c r="WEE50" s="18"/>
      <c r="WEF50" s="18"/>
      <c r="WEG50" s="18"/>
      <c r="WEH50" s="18"/>
      <c r="WEI50" s="18"/>
      <c r="WEJ50" s="18"/>
      <c r="WEK50" s="18"/>
      <c r="WEL50" s="18"/>
      <c r="WEM50" s="18"/>
      <c r="WEN50" s="18"/>
      <c r="WEO50" s="18"/>
      <c r="WEP50" s="18"/>
      <c r="WEQ50" s="18"/>
      <c r="WER50" s="18"/>
      <c r="WES50" s="18"/>
      <c r="WET50" s="18"/>
      <c r="WEU50" s="18"/>
      <c r="WEV50" s="18"/>
      <c r="WEW50" s="18"/>
      <c r="WEX50" s="18"/>
      <c r="WEY50" s="18"/>
      <c r="WEZ50" s="18"/>
      <c r="WFA50" s="18"/>
      <c r="WFB50" s="18"/>
      <c r="WFC50" s="18"/>
      <c r="WFD50" s="18"/>
      <c r="WFE50" s="18"/>
      <c r="WFF50" s="18"/>
      <c r="WFG50" s="18"/>
      <c r="WFH50" s="18"/>
      <c r="WFI50" s="18"/>
      <c r="WFJ50" s="18"/>
      <c r="WFK50" s="18"/>
      <c r="WFL50" s="18"/>
      <c r="WFM50" s="18"/>
      <c r="WFN50" s="18"/>
      <c r="WFO50" s="18"/>
      <c r="WFP50" s="18"/>
      <c r="WFQ50" s="18"/>
      <c r="WFR50" s="18"/>
      <c r="WFS50" s="18"/>
      <c r="WFT50" s="18"/>
      <c r="WFU50" s="18"/>
      <c r="WFV50" s="18"/>
      <c r="WFW50" s="18"/>
      <c r="WFX50" s="18"/>
      <c r="WFY50" s="18"/>
      <c r="WFZ50" s="18"/>
      <c r="WGA50" s="18"/>
      <c r="WGB50" s="18"/>
      <c r="WGC50" s="18"/>
      <c r="WGD50" s="18"/>
      <c r="WGE50" s="18"/>
      <c r="WGF50" s="18"/>
      <c r="WGG50" s="18"/>
      <c r="WGH50" s="18"/>
      <c r="WGI50" s="18"/>
      <c r="WGJ50" s="18"/>
      <c r="WGK50" s="18"/>
      <c r="WGL50" s="18"/>
      <c r="WGM50" s="18"/>
      <c r="WGN50" s="18"/>
      <c r="WGO50" s="18"/>
      <c r="WGP50" s="18"/>
      <c r="WGQ50" s="18"/>
      <c r="WGR50" s="18"/>
      <c r="WGS50" s="18"/>
      <c r="WGT50" s="18"/>
      <c r="WGU50" s="18"/>
      <c r="WGV50" s="18"/>
      <c r="WGW50" s="18"/>
      <c r="WGX50" s="18"/>
      <c r="WGY50" s="18"/>
      <c r="WGZ50" s="18"/>
      <c r="WHA50" s="18"/>
      <c r="WHB50" s="18"/>
      <c r="WHC50" s="18"/>
      <c r="WHD50" s="18"/>
      <c r="WHE50" s="18"/>
      <c r="WHF50" s="18"/>
      <c r="WHG50" s="18"/>
      <c r="WHH50" s="18"/>
      <c r="WHI50" s="18"/>
      <c r="WHJ50" s="18"/>
      <c r="WHK50" s="18"/>
      <c r="WHL50" s="18"/>
      <c r="WHM50" s="18"/>
      <c r="WHN50" s="18"/>
      <c r="WHO50" s="18"/>
      <c r="WHP50" s="18"/>
      <c r="WHQ50" s="18"/>
      <c r="WHR50" s="18"/>
      <c r="WHS50" s="18"/>
      <c r="WHT50" s="18"/>
      <c r="WHU50" s="18"/>
      <c r="WHV50" s="18"/>
      <c r="WHW50" s="18"/>
      <c r="WHX50" s="18"/>
      <c r="WHY50" s="18"/>
      <c r="WHZ50" s="18"/>
      <c r="WIA50" s="18"/>
      <c r="WIB50" s="18"/>
      <c r="WIC50" s="18"/>
      <c r="WID50" s="18"/>
      <c r="WIE50" s="18"/>
      <c r="WIF50" s="18"/>
      <c r="WIG50" s="18"/>
      <c r="WIH50" s="18"/>
      <c r="WII50" s="18"/>
      <c r="WIJ50" s="18"/>
      <c r="WIK50" s="18"/>
      <c r="WIL50" s="18"/>
      <c r="WIM50" s="18"/>
      <c r="WIN50" s="18"/>
      <c r="WIO50" s="18"/>
      <c r="WIP50" s="18"/>
      <c r="WIQ50" s="18"/>
      <c r="WIR50" s="18"/>
      <c r="WIS50" s="18"/>
      <c r="WIT50" s="18"/>
      <c r="WIU50" s="18"/>
      <c r="WIV50" s="18"/>
      <c r="WIW50" s="18"/>
      <c r="WIX50" s="18"/>
      <c r="WIY50" s="18"/>
      <c r="WIZ50" s="18"/>
      <c r="WJA50" s="18"/>
      <c r="WJB50" s="18"/>
      <c r="WJC50" s="18"/>
      <c r="WJD50" s="18"/>
      <c r="WJE50" s="18"/>
      <c r="WJF50" s="18"/>
      <c r="WJG50" s="18"/>
      <c r="WJH50" s="18"/>
      <c r="WJI50" s="18"/>
      <c r="WJJ50" s="18"/>
      <c r="WJK50" s="18"/>
      <c r="WJL50" s="18"/>
      <c r="WJM50" s="18"/>
      <c r="WJN50" s="18"/>
      <c r="WJO50" s="18"/>
      <c r="WJP50" s="18"/>
      <c r="WJQ50" s="18"/>
      <c r="WJR50" s="18"/>
      <c r="WJS50" s="18"/>
      <c r="WJT50" s="18"/>
      <c r="WJU50" s="18"/>
      <c r="WJV50" s="18"/>
      <c r="WJW50" s="18"/>
      <c r="WJX50" s="18"/>
      <c r="WJY50" s="18"/>
      <c r="WJZ50" s="18"/>
      <c r="WKA50" s="18"/>
      <c r="WKB50" s="18"/>
      <c r="WKC50" s="18"/>
      <c r="WKD50" s="18"/>
      <c r="WKE50" s="18"/>
      <c r="WKF50" s="18"/>
      <c r="WKG50" s="18"/>
      <c r="WKH50" s="18"/>
      <c r="WKI50" s="18"/>
      <c r="WKJ50" s="18"/>
      <c r="WKK50" s="18"/>
      <c r="WKL50" s="18"/>
      <c r="WKM50" s="18"/>
      <c r="WKN50" s="18"/>
      <c r="WKO50" s="18"/>
      <c r="WKP50" s="18"/>
      <c r="WKQ50" s="18"/>
      <c r="WKR50" s="18"/>
      <c r="WKS50" s="18"/>
      <c r="WKT50" s="18"/>
      <c r="WKU50" s="18"/>
      <c r="WKV50" s="18"/>
      <c r="WKW50" s="18"/>
      <c r="WKX50" s="18"/>
      <c r="WKY50" s="18"/>
      <c r="WKZ50" s="18"/>
      <c r="WLA50" s="18"/>
      <c r="WLB50" s="18"/>
      <c r="WLC50" s="18"/>
      <c r="WLD50" s="18"/>
      <c r="WLE50" s="18"/>
      <c r="WLF50" s="18"/>
      <c r="WLG50" s="18"/>
      <c r="WLH50" s="18"/>
      <c r="WLI50" s="18"/>
      <c r="WLJ50" s="18"/>
      <c r="WLK50" s="18"/>
      <c r="WLL50" s="18"/>
      <c r="WLM50" s="18"/>
      <c r="WLN50" s="18"/>
      <c r="WLO50" s="18"/>
      <c r="WLP50" s="18"/>
      <c r="WLQ50" s="18"/>
      <c r="WLR50" s="18"/>
      <c r="WLS50" s="18"/>
      <c r="WLT50" s="18"/>
      <c r="WLU50" s="18"/>
      <c r="WLV50" s="18"/>
      <c r="WLW50" s="18"/>
      <c r="WLX50" s="18"/>
      <c r="WLY50" s="18"/>
      <c r="WLZ50" s="18"/>
      <c r="WMA50" s="18"/>
      <c r="WMB50" s="18"/>
      <c r="WMC50" s="18"/>
      <c r="WMD50" s="18"/>
      <c r="WME50" s="18"/>
      <c r="WMF50" s="18"/>
      <c r="WMG50" s="18"/>
      <c r="WMH50" s="18"/>
      <c r="WMI50" s="18"/>
      <c r="WMJ50" s="18"/>
      <c r="WMK50" s="18"/>
      <c r="WML50" s="18"/>
      <c r="WMM50" s="18"/>
      <c r="WMN50" s="18"/>
      <c r="WMO50" s="18"/>
      <c r="WMP50" s="18"/>
      <c r="WMQ50" s="18"/>
      <c r="WMR50" s="18"/>
      <c r="WMS50" s="18"/>
      <c r="WMT50" s="18"/>
      <c r="WMU50" s="18"/>
      <c r="WMV50" s="18"/>
      <c r="WMW50" s="18"/>
      <c r="WMX50" s="18"/>
      <c r="WMY50" s="18"/>
      <c r="WMZ50" s="18"/>
      <c r="WNA50" s="18"/>
      <c r="WNB50" s="18"/>
      <c r="WNC50" s="18"/>
      <c r="WND50" s="18"/>
      <c r="WNE50" s="18"/>
      <c r="WNF50" s="18"/>
      <c r="WNG50" s="18"/>
      <c r="WNH50" s="18"/>
      <c r="WNI50" s="18"/>
      <c r="WNJ50" s="18"/>
      <c r="WNK50" s="18"/>
      <c r="WNL50" s="18"/>
      <c r="WNM50" s="18"/>
      <c r="WNN50" s="18"/>
      <c r="WNO50" s="18"/>
      <c r="WNP50" s="18"/>
      <c r="WNQ50" s="18"/>
      <c r="WNR50" s="18"/>
      <c r="WNS50" s="18"/>
      <c r="WNT50" s="18"/>
      <c r="WNU50" s="18"/>
      <c r="WNV50" s="18"/>
      <c r="WNW50" s="18"/>
      <c r="WNX50" s="18"/>
      <c r="WNY50" s="18"/>
      <c r="WNZ50" s="18"/>
      <c r="WOA50" s="18"/>
      <c r="WOB50" s="18"/>
      <c r="WOC50" s="18"/>
      <c r="WOD50" s="18"/>
      <c r="WOE50" s="18"/>
      <c r="WOF50" s="18"/>
      <c r="WOG50" s="18"/>
      <c r="WOH50" s="18"/>
      <c r="WOI50" s="18"/>
      <c r="WOJ50" s="18"/>
      <c r="WOK50" s="18"/>
      <c r="WOL50" s="18"/>
      <c r="WOM50" s="18"/>
      <c r="WON50" s="18"/>
      <c r="WOO50" s="18"/>
      <c r="WOP50" s="18"/>
      <c r="WOQ50" s="18"/>
      <c r="WOR50" s="18"/>
      <c r="WOS50" s="18"/>
      <c r="WOT50" s="18"/>
      <c r="WOU50" s="18"/>
      <c r="WOV50" s="18"/>
      <c r="WOW50" s="18"/>
      <c r="WOX50" s="18"/>
      <c r="WOY50" s="18"/>
      <c r="WOZ50" s="18"/>
      <c r="WPA50" s="18"/>
      <c r="WPB50" s="18"/>
      <c r="WPC50" s="18"/>
      <c r="WPD50" s="18"/>
      <c r="WPE50" s="18"/>
      <c r="WPF50" s="18"/>
      <c r="WPG50" s="18"/>
      <c r="WPH50" s="18"/>
      <c r="WPI50" s="18"/>
      <c r="WPJ50" s="18"/>
      <c r="WPK50" s="18"/>
      <c r="WPL50" s="18"/>
      <c r="WPM50" s="18"/>
      <c r="WPN50" s="18"/>
      <c r="WPO50" s="18"/>
      <c r="WPP50" s="18"/>
      <c r="WPQ50" s="18"/>
      <c r="WPR50" s="18"/>
      <c r="WPS50" s="18"/>
      <c r="WPT50" s="18"/>
      <c r="WPU50" s="18"/>
      <c r="WPV50" s="18"/>
      <c r="WPW50" s="18"/>
      <c r="WPX50" s="18"/>
      <c r="WPY50" s="18"/>
      <c r="WPZ50" s="18"/>
      <c r="WQA50" s="18"/>
      <c r="WQB50" s="18"/>
      <c r="WQC50" s="18"/>
      <c r="WQD50" s="18"/>
      <c r="WQE50" s="18"/>
      <c r="WQF50" s="18"/>
      <c r="WQG50" s="18"/>
      <c r="WQH50" s="18"/>
      <c r="WQI50" s="18"/>
      <c r="WQJ50" s="18"/>
      <c r="WQK50" s="18"/>
      <c r="WQL50" s="18"/>
      <c r="WQM50" s="18"/>
      <c r="WQN50" s="18"/>
      <c r="WQO50" s="18"/>
      <c r="WQP50" s="18"/>
      <c r="WQQ50" s="18"/>
      <c r="WQR50" s="18"/>
      <c r="WQS50" s="18"/>
      <c r="WQT50" s="18"/>
      <c r="WQU50" s="18"/>
      <c r="WQV50" s="18"/>
      <c r="WQW50" s="18"/>
      <c r="WQX50" s="18"/>
      <c r="WQY50" s="18"/>
      <c r="WQZ50" s="18"/>
      <c r="WRA50" s="18"/>
      <c r="WRB50" s="18"/>
      <c r="WRC50" s="18"/>
      <c r="WRD50" s="18"/>
      <c r="WRE50" s="18"/>
      <c r="WRF50" s="18"/>
      <c r="WRG50" s="18"/>
      <c r="WRH50" s="18"/>
      <c r="WRI50" s="18"/>
      <c r="WRJ50" s="18"/>
      <c r="WRK50" s="18"/>
      <c r="WRL50" s="18"/>
      <c r="WRM50" s="18"/>
      <c r="WRN50" s="18"/>
      <c r="WRO50" s="18"/>
      <c r="WRP50" s="18"/>
      <c r="WRQ50" s="18"/>
      <c r="WRR50" s="18"/>
      <c r="WRS50" s="18"/>
      <c r="WRT50" s="18"/>
      <c r="WRU50" s="18"/>
      <c r="WRV50" s="18"/>
      <c r="WRW50" s="18"/>
      <c r="WRX50" s="18"/>
      <c r="WRY50" s="18"/>
      <c r="WRZ50" s="18"/>
      <c r="WSA50" s="18"/>
      <c r="WSB50" s="18"/>
      <c r="WSC50" s="18"/>
      <c r="WSD50" s="18"/>
      <c r="WSE50" s="18"/>
      <c r="WSF50" s="18"/>
      <c r="WSG50" s="18"/>
      <c r="WSH50" s="18"/>
      <c r="WSI50" s="18"/>
      <c r="WSJ50" s="18"/>
      <c r="WSK50" s="18"/>
      <c r="WSL50" s="18"/>
      <c r="WSM50" s="18"/>
      <c r="WSN50" s="18"/>
      <c r="WSO50" s="18"/>
      <c r="WSP50" s="18"/>
      <c r="WSQ50" s="18"/>
      <c r="WSR50" s="18"/>
      <c r="WSS50" s="18"/>
      <c r="WST50" s="18"/>
      <c r="WSU50" s="18"/>
      <c r="WSV50" s="18"/>
      <c r="WSW50" s="18"/>
      <c r="WSX50" s="18"/>
      <c r="WSY50" s="18"/>
      <c r="WSZ50" s="18"/>
      <c r="WTA50" s="18"/>
      <c r="WTB50" s="18"/>
      <c r="WTC50" s="18"/>
      <c r="WTD50" s="18"/>
      <c r="WTE50" s="18"/>
      <c r="WTF50" s="18"/>
      <c r="WTG50" s="18"/>
      <c r="WTH50" s="18"/>
      <c r="WTI50" s="18"/>
      <c r="WTJ50" s="18"/>
      <c r="WTK50" s="18"/>
      <c r="WTL50" s="18"/>
      <c r="WTM50" s="18"/>
      <c r="WTN50" s="18"/>
      <c r="WTO50" s="18"/>
      <c r="WTP50" s="18"/>
      <c r="WTQ50" s="18"/>
      <c r="WTR50" s="18"/>
      <c r="WTS50" s="18"/>
      <c r="WTT50" s="18"/>
      <c r="WTU50" s="18"/>
      <c r="WTV50" s="18"/>
      <c r="WTW50" s="18"/>
      <c r="WTX50" s="18"/>
      <c r="WTY50" s="18"/>
      <c r="WTZ50" s="18"/>
      <c r="WUA50" s="18"/>
      <c r="WUB50" s="18"/>
      <c r="WUC50" s="18"/>
      <c r="WUD50" s="18"/>
      <c r="WUE50" s="18"/>
      <c r="WUF50" s="18"/>
      <c r="WUG50" s="18"/>
      <c r="WUH50" s="18"/>
      <c r="WUI50" s="18"/>
      <c r="WUJ50" s="18"/>
      <c r="WUK50" s="18"/>
      <c r="WUL50" s="18"/>
      <c r="WUM50" s="18"/>
      <c r="WUN50" s="18"/>
      <c r="WUO50" s="18"/>
      <c r="WUP50" s="18"/>
      <c r="WUQ50" s="18"/>
      <c r="WUR50" s="18"/>
      <c r="WUS50" s="18"/>
      <c r="WUT50" s="18"/>
      <c r="WUU50" s="18"/>
      <c r="WUV50" s="18"/>
      <c r="WUW50" s="18"/>
      <c r="WUX50" s="18"/>
      <c r="WUY50" s="18"/>
      <c r="WUZ50" s="18"/>
      <c r="WVA50" s="18"/>
      <c r="WVB50" s="18"/>
      <c r="WVC50" s="18"/>
      <c r="WVD50" s="18"/>
      <c r="WVE50" s="18"/>
      <c r="WVF50" s="18"/>
      <c r="WVG50" s="18"/>
      <c r="WVH50" s="18"/>
      <c r="WVI50" s="18"/>
      <c r="WVJ50" s="18"/>
      <c r="WVK50" s="18"/>
      <c r="WVL50" s="18"/>
      <c r="WVM50" s="18"/>
      <c r="WVN50" s="18"/>
      <c r="WVO50" s="18"/>
      <c r="WVP50" s="18"/>
      <c r="WVQ50" s="18"/>
      <c r="WVR50" s="18"/>
      <c r="WVS50" s="18"/>
      <c r="WVT50" s="18"/>
      <c r="WVU50" s="18"/>
      <c r="WVV50" s="18"/>
      <c r="WVW50" s="18"/>
      <c r="WVX50" s="18"/>
      <c r="WVY50" s="18"/>
      <c r="WVZ50" s="18"/>
      <c r="WWA50" s="18"/>
      <c r="WWB50" s="18"/>
      <c r="WWC50" s="18"/>
      <c r="WWD50" s="18"/>
      <c r="WWE50" s="18"/>
      <c r="WWF50" s="18"/>
      <c r="WWG50" s="18"/>
      <c r="WWH50" s="18"/>
      <c r="WWI50" s="18"/>
      <c r="WWJ50" s="18"/>
      <c r="WWK50" s="18"/>
      <c r="WWL50" s="18"/>
      <c r="WWM50" s="18"/>
      <c r="WWN50" s="18"/>
      <c r="WWO50" s="18"/>
      <c r="WWP50" s="18"/>
      <c r="WWQ50" s="18"/>
      <c r="WWR50" s="18"/>
      <c r="WWS50" s="18"/>
      <c r="WWT50" s="18"/>
      <c r="WWU50" s="18"/>
      <c r="WWV50" s="18"/>
      <c r="WWW50" s="18"/>
      <c r="WWX50" s="18"/>
      <c r="WWY50" s="18"/>
      <c r="WWZ50" s="18"/>
      <c r="WXA50" s="18"/>
      <c r="WXB50" s="18"/>
      <c r="WXC50" s="18"/>
      <c r="WXD50" s="18"/>
      <c r="WXE50" s="18"/>
      <c r="WXF50" s="18"/>
      <c r="WXG50" s="18"/>
      <c r="WXH50" s="18"/>
      <c r="WXI50" s="18"/>
      <c r="WXJ50" s="18"/>
      <c r="WXK50" s="18"/>
      <c r="WXL50" s="18"/>
      <c r="WXM50" s="18"/>
      <c r="WXN50" s="18"/>
      <c r="WXO50" s="18"/>
      <c r="WXP50" s="18"/>
      <c r="WXQ50" s="18"/>
      <c r="WXR50" s="18"/>
      <c r="WXS50" s="18"/>
      <c r="WXT50" s="18"/>
      <c r="WXU50" s="18"/>
      <c r="WXV50" s="18"/>
      <c r="WXW50" s="18"/>
      <c r="WXX50" s="18"/>
      <c r="WXY50" s="18"/>
      <c r="WXZ50" s="18"/>
      <c r="WYA50" s="18"/>
      <c r="WYB50" s="18"/>
      <c r="WYC50" s="18"/>
      <c r="WYD50" s="18"/>
      <c r="WYE50" s="18"/>
      <c r="WYF50" s="18"/>
      <c r="WYG50" s="18"/>
      <c r="WYH50" s="18"/>
      <c r="WYI50" s="18"/>
      <c r="WYJ50" s="18"/>
      <c r="WYK50" s="18"/>
      <c r="WYL50" s="18"/>
      <c r="WYM50" s="18"/>
      <c r="WYN50" s="18"/>
      <c r="WYO50" s="18"/>
      <c r="WYP50" s="18"/>
      <c r="WYQ50" s="18"/>
      <c r="WYR50" s="18"/>
      <c r="WYS50" s="18"/>
      <c r="WYT50" s="18"/>
      <c r="WYU50" s="18"/>
      <c r="WYV50" s="18"/>
      <c r="WYW50" s="18"/>
      <c r="WYX50" s="18"/>
      <c r="WYY50" s="18"/>
      <c r="WYZ50" s="18"/>
      <c r="WZA50" s="18"/>
      <c r="WZB50" s="18"/>
      <c r="WZC50" s="18"/>
      <c r="WZD50" s="18"/>
      <c r="WZE50" s="18"/>
      <c r="WZF50" s="18"/>
      <c r="WZG50" s="18"/>
      <c r="WZH50" s="18"/>
      <c r="WZI50" s="18"/>
      <c r="WZJ50" s="18"/>
      <c r="WZK50" s="18"/>
      <c r="WZL50" s="18"/>
      <c r="WZM50" s="18"/>
      <c r="WZN50" s="18"/>
      <c r="WZO50" s="18"/>
      <c r="WZP50" s="18"/>
      <c r="WZQ50" s="18"/>
      <c r="WZR50" s="18"/>
      <c r="WZS50" s="18"/>
      <c r="WZT50" s="18"/>
      <c r="WZU50" s="18"/>
      <c r="WZV50" s="18"/>
      <c r="WZW50" s="18"/>
      <c r="WZX50" s="18"/>
      <c r="WZY50" s="18"/>
      <c r="WZZ50" s="18"/>
      <c r="XAA50" s="18"/>
      <c r="XAB50" s="18"/>
      <c r="XAC50" s="18"/>
      <c r="XAD50" s="18"/>
      <c r="XAE50" s="18"/>
      <c r="XAF50" s="18"/>
      <c r="XAG50" s="18"/>
      <c r="XAH50" s="18"/>
      <c r="XAI50" s="18"/>
      <c r="XAJ50" s="18"/>
      <c r="XAK50" s="18"/>
      <c r="XAL50" s="18"/>
      <c r="XAM50" s="18"/>
      <c r="XAN50" s="18"/>
      <c r="XAO50" s="18"/>
      <c r="XAP50" s="18"/>
      <c r="XAQ50" s="18"/>
      <c r="XAR50" s="18"/>
      <c r="XAS50" s="18"/>
      <c r="XAT50" s="18"/>
      <c r="XAU50" s="18"/>
      <c r="XAV50" s="18"/>
      <c r="XAW50" s="18"/>
      <c r="XAX50" s="18"/>
      <c r="XAY50" s="18"/>
      <c r="XAZ50" s="18"/>
      <c r="XBA50" s="18"/>
      <c r="XBB50" s="18"/>
      <c r="XBC50" s="18"/>
      <c r="XBD50" s="18"/>
      <c r="XBE50" s="18"/>
      <c r="XBF50" s="18"/>
      <c r="XBG50" s="18"/>
      <c r="XBH50" s="18"/>
      <c r="XBI50" s="18"/>
      <c r="XBJ50" s="18"/>
      <c r="XBK50" s="18"/>
      <c r="XBL50" s="18"/>
      <c r="XBM50" s="18"/>
      <c r="XBN50" s="18"/>
      <c r="XBO50" s="18"/>
      <c r="XBP50" s="18"/>
      <c r="XBQ50" s="18"/>
      <c r="XBR50" s="18"/>
      <c r="XBS50" s="18"/>
      <c r="XBT50" s="18"/>
      <c r="XBU50" s="18"/>
      <c r="XBV50" s="18"/>
      <c r="XBW50" s="18"/>
      <c r="XBX50" s="18"/>
      <c r="XBY50" s="18"/>
      <c r="XBZ50" s="18"/>
      <c r="XCA50" s="18"/>
      <c r="XCB50" s="18"/>
      <c r="XCC50" s="18"/>
      <c r="XCD50" s="18"/>
      <c r="XCE50" s="18"/>
      <c r="XCF50" s="18"/>
      <c r="XCG50" s="18"/>
      <c r="XCH50" s="18"/>
      <c r="XCI50" s="18"/>
      <c r="XCJ50" s="18"/>
      <c r="XCK50" s="18"/>
      <c r="XCL50" s="18"/>
      <c r="XCM50" s="18"/>
      <c r="XCN50" s="18"/>
      <c r="XCO50" s="18"/>
      <c r="XCP50" s="18"/>
      <c r="XCQ50" s="18"/>
      <c r="XCR50" s="18"/>
      <c r="XCS50" s="18"/>
      <c r="XCT50" s="18"/>
      <c r="XCU50" s="18"/>
      <c r="XCV50" s="18"/>
      <c r="XCW50" s="18"/>
      <c r="XCX50" s="18"/>
      <c r="XCY50" s="18"/>
      <c r="XCZ50" s="18"/>
      <c r="XDA50" s="18"/>
      <c r="XDB50" s="18"/>
      <c r="XDC50" s="18"/>
      <c r="XDD50" s="18"/>
      <c r="XDE50" s="18"/>
      <c r="XDF50" s="18"/>
      <c r="XDG50" s="18"/>
      <c r="XDH50" s="18"/>
      <c r="XDI50" s="18"/>
      <c r="XDJ50" s="18"/>
      <c r="XDK50" s="18"/>
      <c r="XDL50" s="18"/>
      <c r="XDM50" s="18"/>
      <c r="XDN50" s="18"/>
      <c r="XDO50" s="18"/>
      <c r="XDP50" s="18"/>
      <c r="XDQ50" s="18"/>
      <c r="XDR50" s="18"/>
      <c r="XDS50" s="18"/>
      <c r="XDT50" s="18"/>
      <c r="XDU50" s="18"/>
      <c r="XDV50" s="18"/>
      <c r="XDW50" s="18"/>
      <c r="XDX50" s="18"/>
      <c r="XDY50" s="18"/>
      <c r="XDZ50" s="18"/>
      <c r="XEA50" s="18"/>
      <c r="XEB50" s="18"/>
      <c r="XEC50" s="18"/>
      <c r="XED50" s="18"/>
      <c r="XEE50" s="18"/>
      <c r="XEF50" s="18"/>
      <c r="XEG50" s="18"/>
      <c r="XEH50" s="18"/>
      <c r="XEI50" s="18"/>
      <c r="XEJ50" s="18"/>
      <c r="XEK50" s="18"/>
      <c r="XEL50" s="18"/>
      <c r="XEM50" s="18"/>
      <c r="XEN50" s="18"/>
      <c r="XEO50" s="18"/>
      <c r="XEP50" s="18"/>
      <c r="XEQ50" s="18"/>
      <c r="XER50" s="18"/>
      <c r="XES50" s="18"/>
      <c r="XET50" s="18"/>
      <c r="XEU50" s="18"/>
      <c r="XEV50" s="18"/>
      <c r="XEW50" s="18"/>
      <c r="XEX50" s="18"/>
      <c r="XEY50" s="18"/>
      <c r="XEZ50" s="18"/>
      <c r="XFA50" s="18"/>
      <c r="XFB50" s="18"/>
    </row>
  </sheetData>
  <mergeCells count="3">
    <mergeCell ref="A1:C1"/>
    <mergeCell ref="A2:C2"/>
    <mergeCell ref="B3:C3"/>
  </mergeCells>
  <printOptions horizontalCentered="1"/>
  <pageMargins left="0.393055555555556" right="0.393055555555556" top="1" bottom="1" header="0.5" footer="0.5"/>
  <pageSetup paperSize="9" fitToHeight="0" orientation="portrait"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42"/>
  <sheetViews>
    <sheetView showZeros="0" workbookViewId="0">
      <selection activeCell="B39" sqref="B39"/>
    </sheetView>
  </sheetViews>
  <sheetFormatPr defaultColWidth="10" defaultRowHeight="14.4" outlineLevelCol="2"/>
  <cols>
    <col min="1" max="1" width="46.25" customWidth="1"/>
    <col min="2" max="2" width="25.8796296296296" customWidth="1"/>
    <col min="3" max="3" width="10.9444444444444" customWidth="1"/>
  </cols>
  <sheetData>
    <row r="1" s="17" customFormat="1" ht="17.25" customHeight="1" spans="1:3">
      <c r="A1" s="193" t="s">
        <v>10</v>
      </c>
      <c r="B1" s="193"/>
      <c r="C1" s="193"/>
    </row>
    <row r="2" ht="41.95" customHeight="1" spans="1:3">
      <c r="A2" s="145" t="s">
        <v>559</v>
      </c>
      <c r="B2" s="145"/>
      <c r="C2" s="145"/>
    </row>
    <row r="3" ht="19.8" customHeight="1" spans="1:3">
      <c r="A3" s="5"/>
      <c r="B3" s="204" t="s">
        <v>375</v>
      </c>
      <c r="C3" s="204"/>
    </row>
    <row r="4" ht="39.1" customHeight="1" spans="1:3">
      <c r="A4" s="148" t="s">
        <v>560</v>
      </c>
      <c r="B4" s="148" t="s">
        <v>382</v>
      </c>
      <c r="C4" s="148" t="s">
        <v>518</v>
      </c>
    </row>
    <row r="5" ht="27" customHeight="1" spans="1:3">
      <c r="A5" s="150" t="s">
        <v>386</v>
      </c>
      <c r="B5" s="197">
        <v>411300</v>
      </c>
      <c r="C5" s="148"/>
    </row>
    <row r="6" ht="22.8" customHeight="1" spans="1:3">
      <c r="A6" s="155" t="s">
        <v>561</v>
      </c>
      <c r="B6" s="42">
        <v>28414.276252</v>
      </c>
      <c r="C6" s="41"/>
    </row>
    <row r="7" ht="22.8" customHeight="1" spans="1:3">
      <c r="A7" s="155" t="s">
        <v>562</v>
      </c>
      <c r="B7" s="42"/>
      <c r="C7" s="41"/>
    </row>
    <row r="8" ht="22.8" customHeight="1" spans="1:3">
      <c r="A8" s="155" t="s">
        <v>563</v>
      </c>
      <c r="B8" s="42">
        <v>242</v>
      </c>
      <c r="C8" s="41"/>
    </row>
    <row r="9" ht="22.8" customHeight="1" spans="1:3">
      <c r="A9" s="155" t="s">
        <v>564</v>
      </c>
      <c r="B9" s="42">
        <v>6871.9527</v>
      </c>
      <c r="C9" s="41"/>
    </row>
    <row r="10" ht="22.8" customHeight="1" spans="1:3">
      <c r="A10" s="155" t="s">
        <v>565</v>
      </c>
      <c r="B10" s="42">
        <v>109883.713357</v>
      </c>
      <c r="C10" s="41"/>
    </row>
    <row r="11" ht="22.8" customHeight="1" spans="1:3">
      <c r="A11" s="155" t="s">
        <v>566</v>
      </c>
      <c r="B11" s="42">
        <v>637.0657</v>
      </c>
      <c r="C11" s="41"/>
    </row>
    <row r="12" ht="22.8" customHeight="1" spans="1:3">
      <c r="A12" s="155" t="s">
        <v>567</v>
      </c>
      <c r="B12" s="42">
        <v>1685.609512</v>
      </c>
      <c r="C12" s="41"/>
    </row>
    <row r="13" ht="22.8" customHeight="1" spans="1:3">
      <c r="A13" s="155" t="s">
        <v>568</v>
      </c>
      <c r="B13" s="42">
        <v>100385.407459</v>
      </c>
      <c r="C13" s="41"/>
    </row>
    <row r="14" ht="22.8" customHeight="1" spans="1:3">
      <c r="A14" s="155" t="s">
        <v>569</v>
      </c>
      <c r="B14" s="42">
        <v>30428.982867</v>
      </c>
      <c r="C14" s="41"/>
    </row>
    <row r="15" ht="22.8" customHeight="1" spans="1:3">
      <c r="A15" s="155" t="s">
        <v>570</v>
      </c>
      <c r="B15" s="42">
        <v>1040</v>
      </c>
      <c r="C15" s="41"/>
    </row>
    <row r="16" ht="22.8" customHeight="1" spans="1:3">
      <c r="A16" s="155" t="s">
        <v>571</v>
      </c>
      <c r="B16" s="42">
        <v>94278.900577</v>
      </c>
      <c r="C16" s="41"/>
    </row>
    <row r="17" ht="22.8" customHeight="1" spans="1:3">
      <c r="A17" s="155" t="s">
        <v>572</v>
      </c>
      <c r="B17" s="42">
        <v>6878.8325</v>
      </c>
      <c r="C17" s="41"/>
    </row>
    <row r="18" ht="22.8" customHeight="1" spans="1:3">
      <c r="A18" s="155" t="s">
        <v>573</v>
      </c>
      <c r="B18" s="42"/>
      <c r="C18" s="41"/>
    </row>
    <row r="19" ht="22.8" customHeight="1" spans="1:3">
      <c r="A19" s="155" t="s">
        <v>574</v>
      </c>
      <c r="B19" s="42"/>
      <c r="C19" s="41"/>
    </row>
    <row r="20" ht="22.8" customHeight="1" spans="1:3">
      <c r="A20" s="155" t="s">
        <v>575</v>
      </c>
      <c r="B20" s="42">
        <v>635.97116</v>
      </c>
      <c r="C20" s="41"/>
    </row>
    <row r="21" ht="22.8" customHeight="1" spans="1:3">
      <c r="A21" s="155" t="s">
        <v>576</v>
      </c>
      <c r="B21" s="42">
        <v>600.8642</v>
      </c>
      <c r="C21" s="41"/>
    </row>
    <row r="22" ht="22.8" customHeight="1" spans="1:3">
      <c r="A22" s="155" t="s">
        <v>499</v>
      </c>
      <c r="B22" s="42">
        <v>50</v>
      </c>
      <c r="C22" s="41"/>
    </row>
    <row r="23" ht="22.8" customHeight="1" spans="1:3">
      <c r="A23" s="155" t="s">
        <v>577</v>
      </c>
      <c r="B23" s="42">
        <v>1096.8188</v>
      </c>
      <c r="C23" s="41"/>
    </row>
    <row r="24" ht="22.8" customHeight="1" spans="1:3">
      <c r="A24" s="155" t="s">
        <v>578</v>
      </c>
      <c r="B24" s="42">
        <v>13821.789557</v>
      </c>
      <c r="C24" s="41"/>
    </row>
    <row r="25" ht="22.8" customHeight="1" spans="1:3">
      <c r="A25" s="155" t="s">
        <v>579</v>
      </c>
      <c r="B25" s="42"/>
      <c r="C25" s="41"/>
    </row>
    <row r="26" ht="22.8" customHeight="1" spans="1:3">
      <c r="A26" s="155" t="s">
        <v>580</v>
      </c>
      <c r="B26" s="42">
        <v>2057.815359</v>
      </c>
      <c r="C26" s="41"/>
    </row>
    <row r="27" ht="22.8" customHeight="1" spans="1:3">
      <c r="A27" s="155" t="s">
        <v>581</v>
      </c>
      <c r="B27" s="42">
        <v>5270</v>
      </c>
      <c r="C27" s="41"/>
    </row>
    <row r="28" ht="22.8" customHeight="1" spans="1:3">
      <c r="A28" s="155" t="s">
        <v>582</v>
      </c>
      <c r="B28" s="42">
        <v>7020</v>
      </c>
      <c r="C28" s="41"/>
    </row>
    <row r="29" ht="22.8" customHeight="1" spans="1:3">
      <c r="A29" s="155" t="s">
        <v>583</v>
      </c>
      <c r="B29" s="42"/>
      <c r="C29" s="41"/>
    </row>
    <row r="30" ht="22.8" customHeight="1" spans="1:3">
      <c r="A30" s="151" t="s">
        <v>470</v>
      </c>
      <c r="B30" s="152">
        <v>32535</v>
      </c>
      <c r="C30" s="41"/>
    </row>
    <row r="31" ht="22.8" customHeight="1" spans="1:3">
      <c r="A31" s="307" t="s">
        <v>474</v>
      </c>
      <c r="B31" s="154"/>
      <c r="C31" s="41"/>
    </row>
    <row r="32" ht="22.8" customHeight="1" spans="1:3">
      <c r="A32" s="307" t="s">
        <v>477</v>
      </c>
      <c r="B32" s="154"/>
      <c r="C32" s="41"/>
    </row>
    <row r="33" ht="22.8" customHeight="1" spans="1:3">
      <c r="A33" s="307" t="s">
        <v>481</v>
      </c>
      <c r="B33" s="154"/>
      <c r="C33" s="41"/>
    </row>
    <row r="34" ht="22.8" customHeight="1" spans="1:3">
      <c r="A34" s="155" t="s">
        <v>485</v>
      </c>
      <c r="B34" s="42">
        <v>32535</v>
      </c>
      <c r="C34" s="41"/>
    </row>
    <row r="35" ht="22.8" customHeight="1" spans="1:3">
      <c r="A35" s="155" t="s">
        <v>489</v>
      </c>
      <c r="B35" s="42"/>
      <c r="C35" s="41"/>
    </row>
    <row r="36" ht="22.8" customHeight="1" spans="1:3">
      <c r="A36" s="155" t="s">
        <v>492</v>
      </c>
      <c r="B36" s="42"/>
      <c r="C36" s="41"/>
    </row>
    <row r="37" ht="22.8" customHeight="1" spans="1:3">
      <c r="A37" s="155" t="s">
        <v>503</v>
      </c>
      <c r="B37" s="42"/>
      <c r="C37" s="41"/>
    </row>
    <row r="38" ht="22.8" customHeight="1" spans="1:3">
      <c r="A38" s="155" t="s">
        <v>506</v>
      </c>
      <c r="B38" s="42"/>
      <c r="C38" s="41"/>
    </row>
    <row r="39" ht="22.8" customHeight="1" spans="1:3">
      <c r="A39" s="159" t="s">
        <v>584</v>
      </c>
      <c r="B39" s="152">
        <v>5000</v>
      </c>
      <c r="C39" s="41"/>
    </row>
    <row r="40" ht="22.8" customHeight="1" spans="1:3">
      <c r="A40" s="159" t="s">
        <v>585</v>
      </c>
      <c r="B40" s="152">
        <v>1800</v>
      </c>
      <c r="C40" s="41"/>
    </row>
    <row r="41" ht="22.8" customHeight="1" spans="1:3">
      <c r="A41" s="160" t="s">
        <v>586</v>
      </c>
      <c r="B41" s="42">
        <v>1800</v>
      </c>
      <c r="C41" s="41"/>
    </row>
    <row r="42" ht="22.8" customHeight="1" spans="1:3">
      <c r="A42" s="148" t="s">
        <v>514</v>
      </c>
      <c r="B42" s="157">
        <v>450635</v>
      </c>
      <c r="C42" s="41"/>
    </row>
  </sheetData>
  <mergeCells count="3">
    <mergeCell ref="A1:C1"/>
    <mergeCell ref="A2:C2"/>
    <mergeCell ref="B3:C3"/>
  </mergeCells>
  <printOptions horizontalCentered="1"/>
  <pageMargins left="0.393055555555556" right="0.393055555555556" top="1" bottom="1" header="0.5" footer="0.5"/>
  <pageSetup paperSize="9" fitToHeight="0" orientation="portrait"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88"/>
  <sheetViews>
    <sheetView showZeros="0" workbookViewId="0">
      <selection activeCell="G8" sqref="G8"/>
    </sheetView>
  </sheetViews>
  <sheetFormatPr defaultColWidth="10" defaultRowHeight="14.4" outlineLevelCol="4"/>
  <cols>
    <col min="1" max="1" width="13.9722222222222" customWidth="1"/>
    <col min="2" max="2" width="33.1203703703704" customWidth="1"/>
    <col min="3" max="3" width="14.3796296296296" customWidth="1"/>
    <col min="4" max="4" width="14.8796296296296" customWidth="1"/>
    <col min="5" max="5" width="14" customWidth="1"/>
  </cols>
  <sheetData>
    <row r="1" ht="23" customHeight="1" spans="1:5">
      <c r="A1" s="206" t="s">
        <v>12</v>
      </c>
    </row>
    <row r="2" ht="31.65" customHeight="1" spans="1:5">
      <c r="A2" s="146" t="s">
        <v>587</v>
      </c>
      <c r="B2" s="146"/>
      <c r="C2" s="146"/>
      <c r="D2" s="146"/>
      <c r="E2" s="146"/>
    </row>
    <row r="3" customFormat="1" ht="23" customHeight="1" spans="1:5">
      <c r="E3" s="204" t="s">
        <v>375</v>
      </c>
    </row>
    <row r="4" customFormat="1" ht="19.55" customHeight="1" spans="1:5">
      <c r="A4" s="30" t="s">
        <v>588</v>
      </c>
      <c r="B4" s="30" t="s">
        <v>589</v>
      </c>
      <c r="C4" s="30" t="s">
        <v>590</v>
      </c>
      <c r="D4" s="30" t="s">
        <v>378</v>
      </c>
      <c r="E4" s="30"/>
    </row>
    <row r="5" ht="18.8" customHeight="1" spans="1:5">
      <c r="A5" s="30"/>
      <c r="B5" s="30"/>
      <c r="C5" s="30"/>
      <c r="D5" s="30" t="s">
        <v>383</v>
      </c>
      <c r="E5" s="30" t="s">
        <v>384</v>
      </c>
    </row>
    <row r="6" ht="19.55" customHeight="1" spans="1:5">
      <c r="A6" s="30" t="s">
        <v>591</v>
      </c>
      <c r="B6" s="30"/>
      <c r="C6" s="8">
        <v>411300</v>
      </c>
      <c r="D6" s="8">
        <v>359687.16</v>
      </c>
      <c r="E6" s="8">
        <v>51612.84</v>
      </c>
    </row>
    <row r="7" ht="19.9" customHeight="1" spans="1:5">
      <c r="A7" s="10" t="s">
        <v>592</v>
      </c>
      <c r="B7" s="10" t="s">
        <v>593</v>
      </c>
      <c r="C7" s="13">
        <v>28414.276252</v>
      </c>
      <c r="D7" s="13">
        <v>28414.276252</v>
      </c>
      <c r="E7" s="13"/>
    </row>
    <row r="8" ht="19.9" customHeight="1" spans="1:5">
      <c r="A8" s="32" t="s">
        <v>594</v>
      </c>
      <c r="B8" s="32" t="s">
        <v>595</v>
      </c>
      <c r="C8" s="13">
        <v>1127.7352</v>
      </c>
      <c r="D8" s="13">
        <v>1127.7352</v>
      </c>
      <c r="E8" s="13"/>
    </row>
    <row r="9" ht="19.9" customHeight="1" spans="1:5">
      <c r="A9" s="35" t="s">
        <v>596</v>
      </c>
      <c r="B9" s="35" t="s">
        <v>597</v>
      </c>
      <c r="C9" s="13">
        <v>793.7352</v>
      </c>
      <c r="D9" s="13">
        <v>793.7352</v>
      </c>
      <c r="E9" s="13"/>
    </row>
    <row r="10" ht="19.9" customHeight="1" spans="1:5">
      <c r="A10" s="35" t="s">
        <v>598</v>
      </c>
      <c r="B10" s="35" t="s">
        <v>599</v>
      </c>
      <c r="C10" s="13">
        <v>84</v>
      </c>
      <c r="D10" s="13">
        <v>84</v>
      </c>
      <c r="E10" s="13"/>
    </row>
    <row r="11" ht="19.9" customHeight="1" spans="1:5">
      <c r="A11" s="35" t="s">
        <v>600</v>
      </c>
      <c r="B11" s="35" t="s">
        <v>601</v>
      </c>
      <c r="C11" s="13">
        <v>150</v>
      </c>
      <c r="D11" s="13">
        <v>150</v>
      </c>
      <c r="E11" s="13"/>
    </row>
    <row r="12" ht="19.9" customHeight="1" spans="1:5">
      <c r="A12" s="35" t="s">
        <v>602</v>
      </c>
      <c r="B12" s="35" t="s">
        <v>603</v>
      </c>
      <c r="C12" s="13">
        <v>100</v>
      </c>
      <c r="D12" s="13">
        <v>100</v>
      </c>
      <c r="E12" s="13"/>
    </row>
    <row r="13" ht="19.9" customHeight="1" spans="1:5">
      <c r="A13" s="32" t="s">
        <v>604</v>
      </c>
      <c r="B13" s="32" t="s">
        <v>605</v>
      </c>
      <c r="C13" s="13">
        <v>758.6746</v>
      </c>
      <c r="D13" s="13">
        <v>758.6746</v>
      </c>
      <c r="E13" s="13"/>
    </row>
    <row r="14" ht="19.9" customHeight="1" spans="1:5">
      <c r="A14" s="35" t="s">
        <v>606</v>
      </c>
      <c r="B14" s="35" t="s">
        <v>597</v>
      </c>
      <c r="C14" s="13">
        <v>567.5546</v>
      </c>
      <c r="D14" s="13">
        <v>567.5546</v>
      </c>
      <c r="E14" s="13"/>
    </row>
    <row r="15" ht="19.9" customHeight="1" spans="1:5">
      <c r="A15" s="35" t="s">
        <v>607</v>
      </c>
      <c r="B15" s="35" t="s">
        <v>599</v>
      </c>
      <c r="C15" s="13">
        <v>55</v>
      </c>
      <c r="D15" s="13">
        <v>55</v>
      </c>
      <c r="E15" s="13"/>
    </row>
    <row r="16" ht="19.9" customHeight="1" spans="1:5">
      <c r="A16" s="35" t="s">
        <v>608</v>
      </c>
      <c r="B16" s="35" t="s">
        <v>609</v>
      </c>
      <c r="C16" s="13">
        <v>130</v>
      </c>
      <c r="D16" s="13">
        <v>130</v>
      </c>
      <c r="E16" s="13"/>
    </row>
    <row r="17" ht="19.9" customHeight="1" spans="1:5">
      <c r="A17" s="35" t="s">
        <v>610</v>
      </c>
      <c r="B17" s="35" t="s">
        <v>611</v>
      </c>
      <c r="C17" s="13">
        <v>6.12</v>
      </c>
      <c r="D17" s="13">
        <v>6.12</v>
      </c>
      <c r="E17" s="13"/>
    </row>
    <row r="18" ht="19.9" customHeight="1" spans="1:5">
      <c r="A18" s="32" t="s">
        <v>612</v>
      </c>
      <c r="B18" s="32" t="s">
        <v>613</v>
      </c>
      <c r="C18" s="13">
        <v>4158.3175</v>
      </c>
      <c r="D18" s="13">
        <v>4158.3175</v>
      </c>
      <c r="E18" s="13"/>
    </row>
    <row r="19" ht="19.9" customHeight="1" spans="1:5">
      <c r="A19" s="35" t="s">
        <v>614</v>
      </c>
      <c r="B19" s="35" t="s">
        <v>597</v>
      </c>
      <c r="C19" s="13">
        <v>697.4447</v>
      </c>
      <c r="D19" s="13">
        <v>697.4447</v>
      </c>
      <c r="E19" s="13"/>
    </row>
    <row r="20" ht="19.9" customHeight="1" spans="1:5">
      <c r="A20" s="35" t="s">
        <v>615</v>
      </c>
      <c r="B20" s="35" t="s">
        <v>616</v>
      </c>
      <c r="C20" s="13">
        <v>1345.1675</v>
      </c>
      <c r="D20" s="13">
        <v>1345.1675</v>
      </c>
      <c r="E20" s="13"/>
    </row>
    <row r="21" ht="19.9" customHeight="1" spans="1:5">
      <c r="A21" s="35" t="s">
        <v>617</v>
      </c>
      <c r="B21" s="35" t="s">
        <v>618</v>
      </c>
      <c r="C21" s="13">
        <v>1383.5947</v>
      </c>
      <c r="D21" s="13">
        <v>1383.5947</v>
      </c>
      <c r="E21" s="13"/>
    </row>
    <row r="22" ht="19.9" customHeight="1" spans="1:5">
      <c r="A22" s="35" t="s">
        <v>619</v>
      </c>
      <c r="B22" s="35" t="s">
        <v>611</v>
      </c>
      <c r="C22" s="13">
        <v>732.1106</v>
      </c>
      <c r="D22" s="13">
        <v>732.1106</v>
      </c>
      <c r="E22" s="13"/>
    </row>
    <row r="23" ht="19.9" customHeight="1" spans="1:5">
      <c r="A23" s="32" t="s">
        <v>620</v>
      </c>
      <c r="B23" s="32" t="s">
        <v>621</v>
      </c>
      <c r="C23" s="13">
        <v>2047.6296</v>
      </c>
      <c r="D23" s="13">
        <v>2047.6296</v>
      </c>
      <c r="E23" s="13"/>
    </row>
    <row r="24" ht="19.9" customHeight="1" spans="1:5">
      <c r="A24" s="35" t="s">
        <v>622</v>
      </c>
      <c r="B24" s="35" t="s">
        <v>597</v>
      </c>
      <c r="C24" s="13">
        <v>739.8778</v>
      </c>
      <c r="D24" s="13">
        <v>739.8778</v>
      </c>
      <c r="E24" s="13"/>
    </row>
    <row r="25" ht="19.9" customHeight="1" spans="1:5">
      <c r="A25" s="35" t="s">
        <v>623</v>
      </c>
      <c r="B25" s="35" t="s">
        <v>624</v>
      </c>
      <c r="C25" s="13">
        <v>6</v>
      </c>
      <c r="D25" s="13">
        <v>6</v>
      </c>
      <c r="E25" s="13"/>
    </row>
    <row r="26" ht="19.9" customHeight="1" spans="1:5">
      <c r="A26" s="35" t="s">
        <v>625</v>
      </c>
      <c r="B26" s="35" t="s">
        <v>611</v>
      </c>
      <c r="C26" s="13">
        <v>301.7518</v>
      </c>
      <c r="D26" s="13">
        <v>301.7518</v>
      </c>
      <c r="E26" s="13"/>
    </row>
    <row r="27" ht="19.9" customHeight="1" spans="1:5">
      <c r="A27" s="35" t="s">
        <v>626</v>
      </c>
      <c r="B27" s="35" t="s">
        <v>627</v>
      </c>
      <c r="C27" s="13">
        <v>1000</v>
      </c>
      <c r="D27" s="13">
        <v>1000</v>
      </c>
      <c r="E27" s="13"/>
    </row>
    <row r="28" ht="19.9" customHeight="1" spans="1:5">
      <c r="A28" s="32" t="s">
        <v>628</v>
      </c>
      <c r="B28" s="32" t="s">
        <v>629</v>
      </c>
      <c r="C28" s="13">
        <v>455.2933</v>
      </c>
      <c r="D28" s="13">
        <v>455.2933</v>
      </c>
      <c r="E28" s="13"/>
    </row>
    <row r="29" ht="19.9" customHeight="1" spans="1:5">
      <c r="A29" s="35" t="s">
        <v>630</v>
      </c>
      <c r="B29" s="35" t="s">
        <v>597</v>
      </c>
      <c r="C29" s="13">
        <v>455.2933</v>
      </c>
      <c r="D29" s="13">
        <v>455.2933</v>
      </c>
      <c r="E29" s="13"/>
    </row>
    <row r="30" ht="19.9" customHeight="1" spans="1:5">
      <c r="A30" s="32" t="s">
        <v>631</v>
      </c>
      <c r="B30" s="32" t="s">
        <v>632</v>
      </c>
      <c r="C30" s="13">
        <v>2644.346</v>
      </c>
      <c r="D30" s="13">
        <v>2644.346</v>
      </c>
      <c r="E30" s="13"/>
    </row>
    <row r="31" ht="19.9" customHeight="1" spans="1:5">
      <c r="A31" s="35" t="s">
        <v>633</v>
      </c>
      <c r="B31" s="35" t="s">
        <v>597</v>
      </c>
      <c r="C31" s="13">
        <v>1764.1609</v>
      </c>
      <c r="D31" s="13">
        <v>1764.1609</v>
      </c>
      <c r="E31" s="13"/>
    </row>
    <row r="32" ht="19.9" customHeight="1" spans="1:5">
      <c r="A32" s="35" t="s">
        <v>634</v>
      </c>
      <c r="B32" s="35" t="s">
        <v>611</v>
      </c>
      <c r="C32" s="13">
        <v>880.1851</v>
      </c>
      <c r="D32" s="13">
        <v>880.1851</v>
      </c>
      <c r="E32" s="13"/>
    </row>
    <row r="33" ht="19.9" customHeight="1" spans="1:5">
      <c r="A33" s="32" t="s">
        <v>635</v>
      </c>
      <c r="B33" s="32" t="s">
        <v>636</v>
      </c>
      <c r="C33" s="13">
        <v>5000</v>
      </c>
      <c r="D33" s="13">
        <v>5000</v>
      </c>
      <c r="E33" s="13"/>
    </row>
    <row r="34" ht="19.9" customHeight="1" spans="1:5">
      <c r="A34" s="35" t="s">
        <v>637</v>
      </c>
      <c r="B34" s="35" t="s">
        <v>597</v>
      </c>
      <c r="C34" s="13">
        <v>5000</v>
      </c>
      <c r="D34" s="13">
        <v>5000</v>
      </c>
      <c r="E34" s="13"/>
    </row>
    <row r="35" ht="19.9" customHeight="1" spans="1:5">
      <c r="A35" s="32" t="s">
        <v>638</v>
      </c>
      <c r="B35" s="32" t="s">
        <v>639</v>
      </c>
      <c r="C35" s="13">
        <v>654.3382</v>
      </c>
      <c r="D35" s="13">
        <v>654.3382</v>
      </c>
      <c r="E35" s="13"/>
    </row>
    <row r="36" ht="19.9" customHeight="1" spans="1:5">
      <c r="A36" s="35" t="s">
        <v>640</v>
      </c>
      <c r="B36" s="35" t="s">
        <v>597</v>
      </c>
      <c r="C36" s="13">
        <v>654.3382</v>
      </c>
      <c r="D36" s="13">
        <v>654.3382</v>
      </c>
      <c r="E36" s="13"/>
    </row>
    <row r="37" ht="19.9" customHeight="1" spans="1:5">
      <c r="A37" s="32" t="s">
        <v>641</v>
      </c>
      <c r="B37" s="32" t="s">
        <v>642</v>
      </c>
      <c r="C37" s="13">
        <v>1911.0527</v>
      </c>
      <c r="D37" s="13">
        <v>1911.0527</v>
      </c>
      <c r="E37" s="13"/>
    </row>
    <row r="38" ht="19.9" customHeight="1" spans="1:5">
      <c r="A38" s="35" t="s">
        <v>643</v>
      </c>
      <c r="B38" s="35" t="s">
        <v>597</v>
      </c>
      <c r="C38" s="13">
        <v>1461.0527</v>
      </c>
      <c r="D38" s="13">
        <v>1461.0527</v>
      </c>
      <c r="E38" s="13"/>
    </row>
    <row r="39" ht="19.9" customHeight="1" spans="1:5">
      <c r="A39" s="35" t="s">
        <v>644</v>
      </c>
      <c r="B39" s="35" t="s">
        <v>599</v>
      </c>
      <c r="C39" s="13">
        <v>358</v>
      </c>
      <c r="D39" s="13">
        <v>358</v>
      </c>
      <c r="E39" s="13"/>
    </row>
    <row r="40" ht="19.9" customHeight="1" spans="1:5">
      <c r="A40" s="35" t="s">
        <v>645</v>
      </c>
      <c r="B40" s="35" t="s">
        <v>646</v>
      </c>
      <c r="C40" s="13">
        <v>92</v>
      </c>
      <c r="D40" s="13">
        <v>92</v>
      </c>
      <c r="E40" s="13"/>
    </row>
    <row r="41" ht="19.9" customHeight="1" spans="1:5">
      <c r="A41" s="32" t="s">
        <v>647</v>
      </c>
      <c r="B41" s="32" t="s">
        <v>648</v>
      </c>
      <c r="C41" s="13">
        <v>846.6886</v>
      </c>
      <c r="D41" s="13">
        <v>846.6886</v>
      </c>
      <c r="E41" s="13"/>
    </row>
    <row r="42" ht="19.9" customHeight="1" spans="1:5">
      <c r="A42" s="35" t="s">
        <v>649</v>
      </c>
      <c r="B42" s="35" t="s">
        <v>597</v>
      </c>
      <c r="C42" s="13">
        <v>391.8269</v>
      </c>
      <c r="D42" s="13">
        <v>391.8269</v>
      </c>
      <c r="E42" s="13"/>
    </row>
    <row r="43" ht="19.9" customHeight="1" spans="1:5">
      <c r="A43" s="35" t="s">
        <v>650</v>
      </c>
      <c r="B43" s="35" t="s">
        <v>611</v>
      </c>
      <c r="C43" s="13">
        <v>399.8617</v>
      </c>
      <c r="D43" s="13">
        <v>399.8617</v>
      </c>
      <c r="E43" s="13"/>
    </row>
    <row r="44" ht="19.9" customHeight="1" spans="1:5">
      <c r="A44" s="35" t="s">
        <v>651</v>
      </c>
      <c r="B44" s="35" t="s">
        <v>652</v>
      </c>
      <c r="C44" s="13">
        <v>55</v>
      </c>
      <c r="D44" s="13">
        <v>55</v>
      </c>
      <c r="E44" s="13"/>
    </row>
    <row r="45" ht="19.9" customHeight="1" spans="1:5">
      <c r="A45" s="32" t="s">
        <v>653</v>
      </c>
      <c r="B45" s="32" t="s">
        <v>654</v>
      </c>
      <c r="C45" s="13">
        <v>41.2207</v>
      </c>
      <c r="D45" s="13">
        <v>41.2207</v>
      </c>
      <c r="E45" s="13"/>
    </row>
    <row r="46" ht="19.9" customHeight="1" spans="1:5">
      <c r="A46" s="35" t="s">
        <v>655</v>
      </c>
      <c r="B46" s="35" t="s">
        <v>597</v>
      </c>
      <c r="C46" s="13">
        <v>33.2207</v>
      </c>
      <c r="D46" s="13">
        <v>33.2207</v>
      </c>
      <c r="E46" s="13"/>
    </row>
    <row r="47" ht="19.9" customHeight="1" spans="1:5">
      <c r="A47" s="35" t="s">
        <v>656</v>
      </c>
      <c r="B47" s="35" t="s">
        <v>599</v>
      </c>
      <c r="C47" s="13">
        <v>8</v>
      </c>
      <c r="D47" s="13">
        <v>8</v>
      </c>
      <c r="E47" s="13"/>
    </row>
    <row r="48" ht="19.9" customHeight="1" spans="1:5">
      <c r="A48" s="32" t="s">
        <v>657</v>
      </c>
      <c r="B48" s="32" t="s">
        <v>658</v>
      </c>
      <c r="C48" s="13">
        <v>207.8363</v>
      </c>
      <c r="D48" s="13">
        <v>207.8363</v>
      </c>
      <c r="E48" s="13"/>
    </row>
    <row r="49" ht="19.9" customHeight="1" spans="1:5">
      <c r="A49" s="35" t="s">
        <v>659</v>
      </c>
      <c r="B49" s="35" t="s">
        <v>660</v>
      </c>
      <c r="C49" s="13">
        <v>207.8363</v>
      </c>
      <c r="D49" s="13">
        <v>207.8363</v>
      </c>
      <c r="E49" s="13"/>
    </row>
    <row r="50" ht="19.9" customHeight="1" spans="1:5">
      <c r="A50" s="32" t="s">
        <v>661</v>
      </c>
      <c r="B50" s="32" t="s">
        <v>662</v>
      </c>
      <c r="C50" s="13">
        <v>106.0224</v>
      </c>
      <c r="D50" s="13">
        <v>106.0224</v>
      </c>
      <c r="E50" s="13"/>
    </row>
    <row r="51" ht="19.9" customHeight="1" spans="1:5">
      <c r="A51" s="35" t="s">
        <v>663</v>
      </c>
      <c r="B51" s="35" t="s">
        <v>611</v>
      </c>
      <c r="C51" s="13">
        <v>106.0224</v>
      </c>
      <c r="D51" s="13">
        <v>106.0224</v>
      </c>
      <c r="E51" s="13"/>
    </row>
    <row r="52" ht="19.9" customHeight="1" spans="1:5">
      <c r="A52" s="32" t="s">
        <v>664</v>
      </c>
      <c r="B52" s="32" t="s">
        <v>665</v>
      </c>
      <c r="C52" s="13">
        <v>903.4079</v>
      </c>
      <c r="D52" s="13">
        <v>903.4079</v>
      </c>
      <c r="E52" s="13"/>
    </row>
    <row r="53" ht="19.9" customHeight="1" spans="1:5">
      <c r="A53" s="35" t="s">
        <v>666</v>
      </c>
      <c r="B53" s="35" t="s">
        <v>667</v>
      </c>
      <c r="C53" s="13">
        <v>420</v>
      </c>
      <c r="D53" s="13">
        <v>420</v>
      </c>
      <c r="E53" s="13"/>
    </row>
    <row r="54" ht="19.9" customHeight="1" spans="1:5">
      <c r="A54" s="35" t="s">
        <v>668</v>
      </c>
      <c r="B54" s="35" t="s">
        <v>611</v>
      </c>
      <c r="C54" s="13">
        <v>483.4079</v>
      </c>
      <c r="D54" s="13">
        <v>483.4079</v>
      </c>
      <c r="E54" s="13"/>
    </row>
    <row r="55" ht="19.9" customHeight="1" spans="1:5">
      <c r="A55" s="32" t="s">
        <v>669</v>
      </c>
      <c r="B55" s="32" t="s">
        <v>670</v>
      </c>
      <c r="C55" s="13">
        <v>1509.8249</v>
      </c>
      <c r="D55" s="13">
        <v>1509.8249</v>
      </c>
      <c r="E55" s="13"/>
    </row>
    <row r="56" ht="19.9" customHeight="1" spans="1:5">
      <c r="A56" s="35" t="s">
        <v>671</v>
      </c>
      <c r="B56" s="35" t="s">
        <v>597</v>
      </c>
      <c r="C56" s="13">
        <v>1004.0103</v>
      </c>
      <c r="D56" s="13">
        <v>1004.0103</v>
      </c>
      <c r="E56" s="13"/>
    </row>
    <row r="57" ht="19.9" customHeight="1" spans="1:5">
      <c r="A57" s="35" t="s">
        <v>672</v>
      </c>
      <c r="B57" s="35" t="s">
        <v>599</v>
      </c>
      <c r="C57" s="13">
        <v>258</v>
      </c>
      <c r="D57" s="13">
        <v>258</v>
      </c>
      <c r="E57" s="13"/>
    </row>
    <row r="58" ht="19.9" customHeight="1" spans="1:5">
      <c r="A58" s="35" t="s">
        <v>673</v>
      </c>
      <c r="B58" s="35" t="s">
        <v>611</v>
      </c>
      <c r="C58" s="13">
        <v>247.8146</v>
      </c>
      <c r="D58" s="13">
        <v>247.8146</v>
      </c>
      <c r="E58" s="13"/>
    </row>
    <row r="59" ht="19.9" customHeight="1" spans="1:5">
      <c r="A59" s="32" t="s">
        <v>674</v>
      </c>
      <c r="B59" s="32" t="s">
        <v>675</v>
      </c>
      <c r="C59" s="13">
        <v>1144.8285</v>
      </c>
      <c r="D59" s="13">
        <v>1144.8285</v>
      </c>
      <c r="E59" s="13"/>
    </row>
    <row r="60" ht="19.9" customHeight="1" spans="1:5">
      <c r="A60" s="35" t="s">
        <v>676</v>
      </c>
      <c r="B60" s="35" t="s">
        <v>597</v>
      </c>
      <c r="C60" s="13">
        <v>591.8285</v>
      </c>
      <c r="D60" s="13">
        <v>591.8285</v>
      </c>
      <c r="E60" s="13"/>
    </row>
    <row r="61" ht="19.9" customHeight="1" spans="1:5">
      <c r="A61" s="35" t="s">
        <v>677</v>
      </c>
      <c r="B61" s="35" t="s">
        <v>599</v>
      </c>
      <c r="C61" s="13">
        <v>553</v>
      </c>
      <c r="D61" s="13">
        <v>553</v>
      </c>
      <c r="E61" s="13"/>
    </row>
    <row r="62" ht="19.9" customHeight="1" spans="1:5">
      <c r="A62" s="32" t="s">
        <v>678</v>
      </c>
      <c r="B62" s="32" t="s">
        <v>679</v>
      </c>
      <c r="C62" s="13">
        <v>1102.9647</v>
      </c>
      <c r="D62" s="13">
        <v>1102.9647</v>
      </c>
      <c r="E62" s="13"/>
    </row>
    <row r="63" ht="19.9" customHeight="1" spans="1:5">
      <c r="A63" s="35" t="s">
        <v>680</v>
      </c>
      <c r="B63" s="35" t="s">
        <v>597</v>
      </c>
      <c r="C63" s="13">
        <v>210.6615</v>
      </c>
      <c r="D63" s="13">
        <v>210.6615</v>
      </c>
      <c r="E63" s="13"/>
    </row>
    <row r="64" ht="19.9" customHeight="1" spans="1:5">
      <c r="A64" s="35" t="s">
        <v>681</v>
      </c>
      <c r="B64" s="35" t="s">
        <v>599</v>
      </c>
      <c r="C64" s="13">
        <v>483</v>
      </c>
      <c r="D64" s="13">
        <v>483</v>
      </c>
      <c r="E64" s="13"/>
    </row>
    <row r="65" ht="19.9" customHeight="1" spans="1:5">
      <c r="A65" s="35" t="s">
        <v>682</v>
      </c>
      <c r="B65" s="35" t="s">
        <v>611</v>
      </c>
      <c r="C65" s="13">
        <v>409.3032</v>
      </c>
      <c r="D65" s="13">
        <v>409.3032</v>
      </c>
      <c r="E65" s="13"/>
    </row>
    <row r="66" ht="19.9" customHeight="1" spans="1:5">
      <c r="A66" s="32" t="s">
        <v>683</v>
      </c>
      <c r="B66" s="32" t="s">
        <v>684</v>
      </c>
      <c r="C66" s="13">
        <v>274.0351</v>
      </c>
      <c r="D66" s="13">
        <v>274.0351</v>
      </c>
      <c r="E66" s="13"/>
    </row>
    <row r="67" ht="19.9" customHeight="1" spans="1:5">
      <c r="A67" s="35" t="s">
        <v>685</v>
      </c>
      <c r="B67" s="35" t="s">
        <v>597</v>
      </c>
      <c r="C67" s="13">
        <v>217.0351</v>
      </c>
      <c r="D67" s="13">
        <v>217.0351</v>
      </c>
      <c r="E67" s="13"/>
    </row>
    <row r="68" ht="19.9" customHeight="1" spans="1:5">
      <c r="A68" s="35" t="s">
        <v>686</v>
      </c>
      <c r="B68" s="35" t="s">
        <v>599</v>
      </c>
      <c r="C68" s="13">
        <v>57</v>
      </c>
      <c r="D68" s="13">
        <v>57</v>
      </c>
      <c r="E68" s="13"/>
    </row>
    <row r="69" ht="19.9" customHeight="1" spans="1:5">
      <c r="A69" s="32" t="s">
        <v>687</v>
      </c>
      <c r="B69" s="32" t="s">
        <v>688</v>
      </c>
      <c r="C69" s="13">
        <v>213.7171</v>
      </c>
      <c r="D69" s="13">
        <v>213.7171</v>
      </c>
      <c r="E69" s="13"/>
    </row>
    <row r="70" ht="19.9" customHeight="1" spans="1:5">
      <c r="A70" s="35" t="s">
        <v>689</v>
      </c>
      <c r="B70" s="35" t="s">
        <v>597</v>
      </c>
      <c r="C70" s="13">
        <v>151.7171</v>
      </c>
      <c r="D70" s="13">
        <v>151.7171</v>
      </c>
      <c r="E70" s="13"/>
    </row>
    <row r="71" ht="19.9" customHeight="1" spans="1:5">
      <c r="A71" s="35" t="s">
        <v>690</v>
      </c>
      <c r="B71" s="35" t="s">
        <v>599</v>
      </c>
      <c r="C71" s="13">
        <v>62</v>
      </c>
      <c r="D71" s="13">
        <v>62</v>
      </c>
      <c r="E71" s="13"/>
    </row>
    <row r="72" ht="19.9" customHeight="1" spans="1:5">
      <c r="A72" s="32" t="s">
        <v>691</v>
      </c>
      <c r="B72" s="32" t="s">
        <v>692</v>
      </c>
      <c r="C72" s="13">
        <v>2916.021652</v>
      </c>
      <c r="D72" s="13">
        <v>2916.021652</v>
      </c>
      <c r="E72" s="13"/>
    </row>
    <row r="73" ht="19.9" customHeight="1" spans="1:5">
      <c r="A73" s="35" t="s">
        <v>693</v>
      </c>
      <c r="B73" s="35" t="s">
        <v>597</v>
      </c>
      <c r="C73" s="13">
        <v>2701.021652</v>
      </c>
      <c r="D73" s="13">
        <v>2701.021652</v>
      </c>
      <c r="E73" s="13"/>
    </row>
    <row r="74" ht="19.9" customHeight="1" spans="1:5">
      <c r="A74" s="35" t="s">
        <v>694</v>
      </c>
      <c r="B74" s="35" t="s">
        <v>599</v>
      </c>
      <c r="C74" s="13">
        <v>215</v>
      </c>
      <c r="D74" s="13">
        <v>215</v>
      </c>
      <c r="E74" s="13"/>
    </row>
    <row r="75" ht="19.9" customHeight="1" spans="1:5">
      <c r="A75" s="32" t="s">
        <v>695</v>
      </c>
      <c r="B75" s="32" t="s">
        <v>696</v>
      </c>
      <c r="C75" s="13">
        <v>133.748</v>
      </c>
      <c r="D75" s="13">
        <v>133.748</v>
      </c>
      <c r="E75" s="13"/>
    </row>
    <row r="76" ht="19.9" customHeight="1" spans="1:5">
      <c r="A76" s="35" t="s">
        <v>697</v>
      </c>
      <c r="B76" s="35" t="s">
        <v>597</v>
      </c>
      <c r="C76" s="13">
        <v>110.748</v>
      </c>
      <c r="D76" s="13">
        <v>110.748</v>
      </c>
      <c r="E76" s="13"/>
    </row>
    <row r="77" ht="19.9" customHeight="1" spans="1:5">
      <c r="A77" s="35" t="s">
        <v>698</v>
      </c>
      <c r="B77" s="35" t="s">
        <v>599</v>
      </c>
      <c r="C77" s="13">
        <v>23</v>
      </c>
      <c r="D77" s="13">
        <v>23</v>
      </c>
      <c r="E77" s="13"/>
    </row>
    <row r="78" ht="19.9" customHeight="1" spans="1:5">
      <c r="A78" s="32" t="s">
        <v>699</v>
      </c>
      <c r="B78" s="32" t="s">
        <v>700</v>
      </c>
      <c r="C78" s="13">
        <v>256.5733</v>
      </c>
      <c r="D78" s="13">
        <v>256.5733</v>
      </c>
      <c r="E78" s="13"/>
    </row>
    <row r="79" ht="19.9" customHeight="1" spans="1:5">
      <c r="A79" s="35" t="s">
        <v>701</v>
      </c>
      <c r="B79" s="35" t="s">
        <v>597</v>
      </c>
      <c r="C79" s="13">
        <v>256.5733</v>
      </c>
      <c r="D79" s="13">
        <v>256.5733</v>
      </c>
      <c r="E79" s="13"/>
    </row>
    <row r="80" ht="19.9" customHeight="1" spans="1:5">
      <c r="A80" s="10" t="s">
        <v>702</v>
      </c>
      <c r="B80" s="10" t="s">
        <v>703</v>
      </c>
      <c r="C80" s="13">
        <v>242</v>
      </c>
      <c r="D80" s="13">
        <v>242</v>
      </c>
      <c r="E80" s="13"/>
    </row>
    <row r="81" ht="19.9" customHeight="1" spans="1:5">
      <c r="A81" s="32" t="s">
        <v>704</v>
      </c>
      <c r="B81" s="32" t="s">
        <v>705</v>
      </c>
      <c r="C81" s="13">
        <v>242</v>
      </c>
      <c r="D81" s="13">
        <v>242</v>
      </c>
      <c r="E81" s="13"/>
    </row>
    <row r="82" ht="19.9" customHeight="1" spans="1:5">
      <c r="A82" s="35" t="s">
        <v>706</v>
      </c>
      <c r="B82" s="35" t="s">
        <v>707</v>
      </c>
      <c r="C82" s="13">
        <v>242</v>
      </c>
      <c r="D82" s="13">
        <v>242</v>
      </c>
      <c r="E82" s="13"/>
    </row>
    <row r="83" ht="19.9" customHeight="1" spans="1:5">
      <c r="A83" s="10" t="s">
        <v>708</v>
      </c>
      <c r="B83" s="10" t="s">
        <v>709</v>
      </c>
      <c r="C83" s="13">
        <v>6871.9527</v>
      </c>
      <c r="D83" s="13">
        <v>6871.9527</v>
      </c>
      <c r="E83" s="13"/>
    </row>
    <row r="84" ht="19.9" customHeight="1" spans="1:5">
      <c r="A84" s="32" t="s">
        <v>710</v>
      </c>
      <c r="B84" s="32" t="s">
        <v>711</v>
      </c>
      <c r="C84" s="13">
        <v>3455</v>
      </c>
      <c r="D84" s="13">
        <v>3455</v>
      </c>
      <c r="E84" s="13"/>
    </row>
    <row r="85" ht="19.9" customHeight="1" spans="1:5">
      <c r="A85" s="35" t="s">
        <v>712</v>
      </c>
      <c r="B85" s="35" t="s">
        <v>713</v>
      </c>
      <c r="C85" s="13">
        <v>3455</v>
      </c>
      <c r="D85" s="13">
        <v>3455</v>
      </c>
      <c r="E85" s="13"/>
    </row>
    <row r="86" ht="19.9" customHeight="1" spans="1:5">
      <c r="A86" s="32" t="s">
        <v>714</v>
      </c>
      <c r="B86" s="32" t="s">
        <v>715</v>
      </c>
      <c r="C86" s="13">
        <v>522</v>
      </c>
      <c r="D86" s="13">
        <v>522</v>
      </c>
      <c r="E86" s="13"/>
    </row>
    <row r="87" ht="19.9" customHeight="1" spans="1:5">
      <c r="A87" s="35" t="s">
        <v>716</v>
      </c>
      <c r="B87" s="35" t="s">
        <v>597</v>
      </c>
      <c r="C87" s="13">
        <v>522</v>
      </c>
      <c r="D87" s="13">
        <v>522</v>
      </c>
      <c r="E87" s="13"/>
    </row>
    <row r="88" ht="19.9" customHeight="1" spans="1:5">
      <c r="A88" s="32" t="s">
        <v>717</v>
      </c>
      <c r="B88" s="32" t="s">
        <v>718</v>
      </c>
      <c r="C88" s="13">
        <v>1240</v>
      </c>
      <c r="D88" s="13">
        <v>1240</v>
      </c>
      <c r="E88" s="13"/>
    </row>
    <row r="89" ht="19.9" customHeight="1" spans="1:5">
      <c r="A89" s="35" t="s">
        <v>719</v>
      </c>
      <c r="B89" s="35" t="s">
        <v>597</v>
      </c>
      <c r="C89" s="13">
        <v>1240</v>
      </c>
      <c r="D89" s="13">
        <v>1240</v>
      </c>
      <c r="E89" s="13"/>
    </row>
    <row r="90" ht="19.9" customHeight="1" spans="1:5">
      <c r="A90" s="32" t="s">
        <v>720</v>
      </c>
      <c r="B90" s="32" t="s">
        <v>721</v>
      </c>
      <c r="C90" s="13">
        <v>1306.0953</v>
      </c>
      <c r="D90" s="13">
        <v>1306.0953</v>
      </c>
      <c r="E90" s="13"/>
    </row>
    <row r="91" ht="19.9" customHeight="1" spans="1:5">
      <c r="A91" s="35" t="s">
        <v>722</v>
      </c>
      <c r="B91" s="35" t="s">
        <v>597</v>
      </c>
      <c r="C91" s="13">
        <v>1100.0953</v>
      </c>
      <c r="D91" s="13">
        <v>1100.0953</v>
      </c>
      <c r="E91" s="13"/>
    </row>
    <row r="92" ht="19.9" customHeight="1" spans="1:5">
      <c r="A92" s="35" t="s">
        <v>723</v>
      </c>
      <c r="B92" s="35" t="s">
        <v>599</v>
      </c>
      <c r="C92" s="13">
        <v>206</v>
      </c>
      <c r="D92" s="13">
        <v>206</v>
      </c>
      <c r="E92" s="13"/>
    </row>
    <row r="93" ht="19.9" customHeight="1" spans="1:5">
      <c r="A93" s="32" t="s">
        <v>724</v>
      </c>
      <c r="B93" s="32" t="s">
        <v>725</v>
      </c>
      <c r="C93" s="13">
        <v>98.8574</v>
      </c>
      <c r="D93" s="13">
        <v>98.8574</v>
      </c>
      <c r="E93" s="13"/>
    </row>
    <row r="94" ht="19.9" customHeight="1" spans="1:5">
      <c r="A94" s="35" t="s">
        <v>726</v>
      </c>
      <c r="B94" s="35" t="s">
        <v>597</v>
      </c>
      <c r="C94" s="13">
        <v>53.8574</v>
      </c>
      <c r="D94" s="13">
        <v>53.8574</v>
      </c>
      <c r="E94" s="13"/>
    </row>
    <row r="95" ht="19.9" customHeight="1" spans="1:5">
      <c r="A95" s="35" t="s">
        <v>727</v>
      </c>
      <c r="B95" s="35" t="s">
        <v>599</v>
      </c>
      <c r="C95" s="13">
        <v>45</v>
      </c>
      <c r="D95" s="13">
        <v>45</v>
      </c>
      <c r="E95" s="13"/>
    </row>
    <row r="96" ht="19.9" customHeight="1" spans="1:5">
      <c r="A96" s="32" t="s">
        <v>728</v>
      </c>
      <c r="B96" s="32" t="s">
        <v>729</v>
      </c>
      <c r="C96" s="13">
        <v>250</v>
      </c>
      <c r="D96" s="13">
        <v>250</v>
      </c>
      <c r="E96" s="13"/>
    </row>
    <row r="97" ht="19.9" customHeight="1" spans="1:5">
      <c r="A97" s="35" t="s">
        <v>730</v>
      </c>
      <c r="B97" s="35" t="s">
        <v>731</v>
      </c>
      <c r="C97" s="13">
        <v>250</v>
      </c>
      <c r="D97" s="13">
        <v>250</v>
      </c>
      <c r="E97" s="13"/>
    </row>
    <row r="98" ht="19.9" customHeight="1" spans="1:5">
      <c r="A98" s="10" t="s">
        <v>732</v>
      </c>
      <c r="B98" s="10" t="s">
        <v>733</v>
      </c>
      <c r="C98" s="13">
        <v>109883.713357</v>
      </c>
      <c r="D98" s="13">
        <v>96801.473357</v>
      </c>
      <c r="E98" s="13">
        <v>13082.24</v>
      </c>
    </row>
    <row r="99" ht="19.9" customHeight="1" spans="1:5">
      <c r="A99" s="32" t="s">
        <v>734</v>
      </c>
      <c r="B99" s="32" t="s">
        <v>735</v>
      </c>
      <c r="C99" s="13">
        <v>11385.652178</v>
      </c>
      <c r="D99" s="13">
        <v>11385.652178</v>
      </c>
      <c r="E99" s="13"/>
    </row>
    <row r="100" ht="19.9" customHeight="1" spans="1:5">
      <c r="A100" s="35" t="s">
        <v>736</v>
      </c>
      <c r="B100" s="35" t="s">
        <v>597</v>
      </c>
      <c r="C100" s="13">
        <v>1629.161078</v>
      </c>
      <c r="D100" s="13">
        <v>1629.161078</v>
      </c>
      <c r="E100" s="13"/>
    </row>
    <row r="101" ht="19.9" customHeight="1" spans="1:5">
      <c r="A101" s="35" t="s">
        <v>737</v>
      </c>
      <c r="B101" s="35" t="s">
        <v>738</v>
      </c>
      <c r="C101" s="13">
        <v>9756.4911</v>
      </c>
      <c r="D101" s="13">
        <v>9756.4911</v>
      </c>
      <c r="E101" s="13"/>
    </row>
    <row r="102" ht="19.9" customHeight="1" spans="1:5">
      <c r="A102" s="32" t="s">
        <v>739</v>
      </c>
      <c r="B102" s="32" t="s">
        <v>740</v>
      </c>
      <c r="C102" s="13">
        <v>93538.061179</v>
      </c>
      <c r="D102" s="13">
        <v>84545.821179</v>
      </c>
      <c r="E102" s="13">
        <v>8992.24</v>
      </c>
    </row>
    <row r="103" ht="19.9" customHeight="1" spans="1:5">
      <c r="A103" s="35" t="s">
        <v>741</v>
      </c>
      <c r="B103" s="35" t="s">
        <v>742</v>
      </c>
      <c r="C103" s="13">
        <v>1693.694</v>
      </c>
      <c r="D103" s="13">
        <v>1439.854</v>
      </c>
      <c r="E103" s="13">
        <v>253.84</v>
      </c>
    </row>
    <row r="104" ht="19.9" customHeight="1" spans="1:5">
      <c r="A104" s="35" t="s">
        <v>743</v>
      </c>
      <c r="B104" s="35" t="s">
        <v>744</v>
      </c>
      <c r="C104" s="13">
        <v>51867.254812</v>
      </c>
      <c r="D104" s="13">
        <v>46488.534812</v>
      </c>
      <c r="E104" s="13">
        <v>5378.72</v>
      </c>
    </row>
    <row r="105" ht="19.9" customHeight="1" spans="1:5">
      <c r="A105" s="35" t="s">
        <v>745</v>
      </c>
      <c r="B105" s="35" t="s">
        <v>746</v>
      </c>
      <c r="C105" s="13">
        <v>27044.997677</v>
      </c>
      <c r="D105" s="13">
        <v>24522.717677</v>
      </c>
      <c r="E105" s="13">
        <v>2522.28</v>
      </c>
    </row>
    <row r="106" ht="19.9" customHeight="1" spans="1:5">
      <c r="A106" s="35" t="s">
        <v>747</v>
      </c>
      <c r="B106" s="35" t="s">
        <v>748</v>
      </c>
      <c r="C106" s="13">
        <v>12932.11469</v>
      </c>
      <c r="D106" s="13">
        <v>12094.71469</v>
      </c>
      <c r="E106" s="13">
        <v>837.4</v>
      </c>
    </row>
    <row r="107" ht="19.9" customHeight="1" spans="1:5">
      <c r="A107" s="32" t="s">
        <v>749</v>
      </c>
      <c r="B107" s="32" t="s">
        <v>750</v>
      </c>
      <c r="C107" s="13">
        <v>280</v>
      </c>
      <c r="D107" s="13">
        <v>47</v>
      </c>
      <c r="E107" s="13">
        <v>233</v>
      </c>
    </row>
    <row r="108" ht="19.9" customHeight="1" spans="1:5">
      <c r="A108" s="35" t="s">
        <v>751</v>
      </c>
      <c r="B108" s="35" t="s">
        <v>752</v>
      </c>
      <c r="C108" s="13">
        <v>280</v>
      </c>
      <c r="D108" s="13">
        <v>47</v>
      </c>
      <c r="E108" s="13">
        <v>233</v>
      </c>
    </row>
    <row r="109" ht="19.9" customHeight="1" spans="1:5">
      <c r="A109" s="32" t="s">
        <v>753</v>
      </c>
      <c r="B109" s="32" t="s">
        <v>754</v>
      </c>
      <c r="C109" s="13">
        <v>4530</v>
      </c>
      <c r="D109" s="13">
        <v>760</v>
      </c>
      <c r="E109" s="13">
        <v>3770</v>
      </c>
    </row>
    <row r="110" ht="19.9" customHeight="1" spans="1:5">
      <c r="A110" s="35" t="s">
        <v>755</v>
      </c>
      <c r="B110" s="35" t="s">
        <v>756</v>
      </c>
      <c r="C110" s="13">
        <v>4530</v>
      </c>
      <c r="D110" s="13">
        <v>760</v>
      </c>
      <c r="E110" s="13">
        <v>3770</v>
      </c>
    </row>
    <row r="111" ht="19.9" customHeight="1" spans="1:5">
      <c r="A111" s="32" t="s">
        <v>757</v>
      </c>
      <c r="B111" s="32" t="s">
        <v>758</v>
      </c>
      <c r="C111" s="13">
        <v>150</v>
      </c>
      <c r="D111" s="13">
        <v>63</v>
      </c>
      <c r="E111" s="13">
        <v>87</v>
      </c>
    </row>
    <row r="112" ht="19.9" customHeight="1" spans="1:5">
      <c r="A112" s="35" t="s">
        <v>759</v>
      </c>
      <c r="B112" s="35" t="s">
        <v>760</v>
      </c>
      <c r="C112" s="13">
        <v>150</v>
      </c>
      <c r="D112" s="13">
        <v>63</v>
      </c>
      <c r="E112" s="13">
        <v>87</v>
      </c>
    </row>
    <row r="113" ht="19.9" customHeight="1" spans="1:5">
      <c r="A113" s="10" t="s">
        <v>761</v>
      </c>
      <c r="B113" s="10" t="s">
        <v>762</v>
      </c>
      <c r="C113" s="13">
        <v>637.0657</v>
      </c>
      <c r="D113" s="13">
        <v>637.0657</v>
      </c>
      <c r="E113" s="13"/>
    </row>
    <row r="114" ht="19.9" customHeight="1" spans="1:5">
      <c r="A114" s="32" t="s">
        <v>763</v>
      </c>
      <c r="B114" s="32" t="s">
        <v>764</v>
      </c>
      <c r="C114" s="13">
        <v>399.0001</v>
      </c>
      <c r="D114" s="13">
        <v>399.0001</v>
      </c>
      <c r="E114" s="13"/>
    </row>
    <row r="115" ht="19.9" customHeight="1" spans="1:5">
      <c r="A115" s="35" t="s">
        <v>765</v>
      </c>
      <c r="B115" s="35" t="s">
        <v>597</v>
      </c>
      <c r="C115" s="13">
        <v>369.0001</v>
      </c>
      <c r="D115" s="13">
        <v>369.0001</v>
      </c>
      <c r="E115" s="13"/>
    </row>
    <row r="116" ht="19.9" customHeight="1" spans="1:5">
      <c r="A116" s="35" t="s">
        <v>766</v>
      </c>
      <c r="B116" s="35" t="s">
        <v>767</v>
      </c>
      <c r="C116" s="13">
        <v>30</v>
      </c>
      <c r="D116" s="13">
        <v>30</v>
      </c>
      <c r="E116" s="13"/>
    </row>
    <row r="117" ht="19.9" customHeight="1" spans="1:5">
      <c r="A117" s="32" t="s">
        <v>768</v>
      </c>
      <c r="B117" s="32" t="s">
        <v>769</v>
      </c>
      <c r="C117" s="13">
        <v>165.0656</v>
      </c>
      <c r="D117" s="13">
        <v>165.0656</v>
      </c>
      <c r="E117" s="13"/>
    </row>
    <row r="118" ht="19.9" customHeight="1" spans="1:5">
      <c r="A118" s="35" t="s">
        <v>770</v>
      </c>
      <c r="B118" s="35" t="s">
        <v>771</v>
      </c>
      <c r="C118" s="13">
        <v>165.0656</v>
      </c>
      <c r="D118" s="13">
        <v>165.0656</v>
      </c>
      <c r="E118" s="13"/>
    </row>
    <row r="119" ht="19.9" customHeight="1" spans="1:5">
      <c r="A119" s="32" t="s">
        <v>772</v>
      </c>
      <c r="B119" s="32" t="s">
        <v>773</v>
      </c>
      <c r="C119" s="13">
        <v>73</v>
      </c>
      <c r="D119" s="13">
        <v>73</v>
      </c>
      <c r="E119" s="13"/>
    </row>
    <row r="120" ht="19.9" customHeight="1" spans="1:5">
      <c r="A120" s="35" t="s">
        <v>774</v>
      </c>
      <c r="B120" s="35" t="s">
        <v>775</v>
      </c>
      <c r="C120" s="13">
        <v>73</v>
      </c>
      <c r="D120" s="13">
        <v>73</v>
      </c>
      <c r="E120" s="13"/>
    </row>
    <row r="121" ht="19.9" customHeight="1" spans="1:5">
      <c r="A121" s="10" t="s">
        <v>776</v>
      </c>
      <c r="B121" s="10" t="s">
        <v>777</v>
      </c>
      <c r="C121" s="13">
        <v>1685.609512</v>
      </c>
      <c r="D121" s="13">
        <v>1579.609512</v>
      </c>
      <c r="E121" s="13">
        <v>106</v>
      </c>
    </row>
    <row r="122" ht="19.9" customHeight="1" spans="1:5">
      <c r="A122" s="32" t="s">
        <v>778</v>
      </c>
      <c r="B122" s="32" t="s">
        <v>779</v>
      </c>
      <c r="C122" s="13">
        <v>819.879912</v>
      </c>
      <c r="D122" s="13">
        <v>819.879912</v>
      </c>
      <c r="E122" s="13"/>
    </row>
    <row r="123" ht="19.9" customHeight="1" spans="1:5">
      <c r="A123" s="35" t="s">
        <v>780</v>
      </c>
      <c r="B123" s="35" t="s">
        <v>597</v>
      </c>
      <c r="C123" s="13">
        <v>219.1307</v>
      </c>
      <c r="D123" s="13">
        <v>219.1307</v>
      </c>
      <c r="E123" s="13"/>
    </row>
    <row r="124" ht="19.9" customHeight="1" spans="1:5">
      <c r="A124" s="35" t="s">
        <v>781</v>
      </c>
      <c r="B124" s="35" t="s">
        <v>782</v>
      </c>
      <c r="C124" s="13">
        <v>146.3764</v>
      </c>
      <c r="D124" s="13">
        <v>146.3764</v>
      </c>
      <c r="E124" s="13"/>
    </row>
    <row r="125" ht="19.9" customHeight="1" spans="1:5">
      <c r="A125" s="35" t="s">
        <v>783</v>
      </c>
      <c r="B125" s="35" t="s">
        <v>784</v>
      </c>
      <c r="C125" s="13">
        <v>189.372812</v>
      </c>
      <c r="D125" s="13">
        <v>189.372812</v>
      </c>
      <c r="E125" s="13"/>
    </row>
    <row r="126" ht="19.9" customHeight="1" spans="1:5">
      <c r="A126" s="35" t="s">
        <v>785</v>
      </c>
      <c r="B126" s="35" t="s">
        <v>786</v>
      </c>
      <c r="C126" s="13">
        <v>265</v>
      </c>
      <c r="D126" s="13">
        <v>265</v>
      </c>
      <c r="E126" s="13"/>
    </row>
    <row r="127" ht="19.9" customHeight="1" spans="1:5">
      <c r="A127" s="32" t="s">
        <v>787</v>
      </c>
      <c r="B127" s="32" t="s">
        <v>788</v>
      </c>
      <c r="C127" s="13">
        <v>725.7296</v>
      </c>
      <c r="D127" s="13">
        <v>725.7296</v>
      </c>
      <c r="E127" s="13"/>
    </row>
    <row r="128" ht="19.9" customHeight="1" spans="1:5">
      <c r="A128" s="35" t="s">
        <v>789</v>
      </c>
      <c r="B128" s="35" t="s">
        <v>790</v>
      </c>
      <c r="C128" s="13">
        <v>725.7296</v>
      </c>
      <c r="D128" s="13">
        <v>725.7296</v>
      </c>
      <c r="E128" s="13"/>
    </row>
    <row r="129" ht="19.9" customHeight="1" spans="1:5">
      <c r="A129" s="32" t="s">
        <v>791</v>
      </c>
      <c r="B129" s="32" t="s">
        <v>792</v>
      </c>
      <c r="C129" s="13">
        <v>140</v>
      </c>
      <c r="D129" s="13">
        <v>34</v>
      </c>
      <c r="E129" s="13">
        <v>106</v>
      </c>
    </row>
    <row r="130" ht="19.9" customHeight="1" spans="1:5">
      <c r="A130" s="35" t="s">
        <v>793</v>
      </c>
      <c r="B130" s="35" t="s">
        <v>794</v>
      </c>
      <c r="C130" s="13">
        <v>140</v>
      </c>
      <c r="D130" s="13">
        <v>34</v>
      </c>
      <c r="E130" s="13">
        <v>106</v>
      </c>
    </row>
    <row r="131" ht="19.9" customHeight="1" spans="1:5">
      <c r="A131" s="10" t="s">
        <v>795</v>
      </c>
      <c r="B131" s="10" t="s">
        <v>796</v>
      </c>
      <c r="C131" s="13">
        <v>100385.407459</v>
      </c>
      <c r="D131" s="13">
        <v>73564.087459</v>
      </c>
      <c r="E131" s="13">
        <v>26821.32</v>
      </c>
    </row>
    <row r="132" ht="19.9" customHeight="1" spans="1:5">
      <c r="A132" s="32" t="s">
        <v>797</v>
      </c>
      <c r="B132" s="32" t="s">
        <v>798</v>
      </c>
      <c r="C132" s="13">
        <v>2373.7235</v>
      </c>
      <c r="D132" s="13">
        <v>2373.7235</v>
      </c>
      <c r="E132" s="13"/>
    </row>
    <row r="133" ht="19.9" customHeight="1" spans="1:5">
      <c r="A133" s="35" t="s">
        <v>799</v>
      </c>
      <c r="B133" s="35" t="s">
        <v>597</v>
      </c>
      <c r="C133" s="13">
        <v>393.6492</v>
      </c>
      <c r="D133" s="13">
        <v>393.6492</v>
      </c>
      <c r="E133" s="13"/>
    </row>
    <row r="134" ht="19.9" customHeight="1" spans="1:5">
      <c r="A134" s="35" t="s">
        <v>800</v>
      </c>
      <c r="B134" s="35" t="s">
        <v>801</v>
      </c>
      <c r="C134" s="13">
        <v>328.9738</v>
      </c>
      <c r="D134" s="13">
        <v>328.9738</v>
      </c>
      <c r="E134" s="13"/>
    </row>
    <row r="135" ht="19.9" customHeight="1" spans="1:5">
      <c r="A135" s="35" t="s">
        <v>802</v>
      </c>
      <c r="B135" s="35" t="s">
        <v>803</v>
      </c>
      <c r="C135" s="13">
        <v>425.9872</v>
      </c>
      <c r="D135" s="13">
        <v>425.9872</v>
      </c>
      <c r="E135" s="13"/>
    </row>
    <row r="136" ht="19.9" customHeight="1" spans="1:5">
      <c r="A136" s="35" t="s">
        <v>804</v>
      </c>
      <c r="B136" s="35" t="s">
        <v>805</v>
      </c>
      <c r="C136" s="13">
        <v>273.3796</v>
      </c>
      <c r="D136" s="13">
        <v>273.3796</v>
      </c>
      <c r="E136" s="13"/>
    </row>
    <row r="137" ht="19.9" customHeight="1" spans="1:5">
      <c r="A137" s="35" t="s">
        <v>806</v>
      </c>
      <c r="B137" s="35" t="s">
        <v>807</v>
      </c>
      <c r="C137" s="13">
        <v>539.4876</v>
      </c>
      <c r="D137" s="13">
        <v>539.4876</v>
      </c>
      <c r="E137" s="13"/>
    </row>
    <row r="138" ht="19.9" customHeight="1" spans="1:5">
      <c r="A138" s="35" t="s">
        <v>808</v>
      </c>
      <c r="B138" s="35" t="s">
        <v>809</v>
      </c>
      <c r="C138" s="13">
        <v>412.2461</v>
      </c>
      <c r="D138" s="13">
        <v>412.2461</v>
      </c>
      <c r="E138" s="13"/>
    </row>
    <row r="139" ht="19.9" customHeight="1" spans="1:5">
      <c r="A139" s="32" t="s">
        <v>810</v>
      </c>
      <c r="B139" s="32" t="s">
        <v>811</v>
      </c>
      <c r="C139" s="13">
        <v>3309.4863</v>
      </c>
      <c r="D139" s="13">
        <v>3309.4863</v>
      </c>
      <c r="E139" s="13"/>
    </row>
    <row r="140" ht="19.9" customHeight="1" spans="1:5">
      <c r="A140" s="35" t="s">
        <v>812</v>
      </c>
      <c r="B140" s="35" t="s">
        <v>597</v>
      </c>
      <c r="C140" s="13">
        <v>909.4863</v>
      </c>
      <c r="D140" s="13">
        <v>909.4863</v>
      </c>
      <c r="E140" s="13"/>
    </row>
    <row r="141" ht="19.9" customHeight="1" spans="1:5">
      <c r="A141" s="35" t="s">
        <v>813</v>
      </c>
      <c r="B141" s="35" t="s">
        <v>814</v>
      </c>
      <c r="C141" s="13">
        <v>2400</v>
      </c>
      <c r="D141" s="13">
        <v>2400</v>
      </c>
      <c r="E141" s="13"/>
    </row>
    <row r="142" ht="19.9" customHeight="1" spans="1:5">
      <c r="A142" s="32" t="s">
        <v>815</v>
      </c>
      <c r="B142" s="32" t="s">
        <v>816</v>
      </c>
      <c r="C142" s="13">
        <v>58380.262075</v>
      </c>
      <c r="D142" s="13">
        <v>54129.262075</v>
      </c>
      <c r="E142" s="13">
        <v>4251</v>
      </c>
    </row>
    <row r="143" ht="19.9" customHeight="1" spans="1:5">
      <c r="A143" s="35" t="s">
        <v>817</v>
      </c>
      <c r="B143" s="35" t="s">
        <v>818</v>
      </c>
      <c r="C143" s="13">
        <v>4158.43473</v>
      </c>
      <c r="D143" s="13">
        <v>4158.43473</v>
      </c>
      <c r="E143" s="13"/>
    </row>
    <row r="144" ht="19.9" customHeight="1" spans="1:5">
      <c r="A144" s="35" t="s">
        <v>819</v>
      </c>
      <c r="B144" s="35" t="s">
        <v>820</v>
      </c>
      <c r="C144" s="13">
        <v>6885.7746</v>
      </c>
      <c r="D144" s="13">
        <v>6885.7746</v>
      </c>
      <c r="E144" s="13"/>
    </row>
    <row r="145" ht="19.9" customHeight="1" spans="1:5">
      <c r="A145" s="35" t="s">
        <v>821</v>
      </c>
      <c r="B145" s="35" t="s">
        <v>822</v>
      </c>
      <c r="C145" s="13">
        <v>17425.052745</v>
      </c>
      <c r="D145" s="13">
        <v>17425.052745</v>
      </c>
      <c r="E145" s="13"/>
    </row>
    <row r="146" ht="19.9" customHeight="1" spans="1:5">
      <c r="A146" s="35" t="s">
        <v>823</v>
      </c>
      <c r="B146" s="35" t="s">
        <v>824</v>
      </c>
      <c r="C146" s="13">
        <v>8660</v>
      </c>
      <c r="D146" s="13">
        <v>8660</v>
      </c>
      <c r="E146" s="13"/>
    </row>
    <row r="147" ht="19.9" customHeight="1" spans="1:5">
      <c r="A147" s="35" t="s">
        <v>825</v>
      </c>
      <c r="B147" s="35" t="s">
        <v>826</v>
      </c>
      <c r="C147" s="13">
        <v>21251</v>
      </c>
      <c r="D147" s="13">
        <v>17000</v>
      </c>
      <c r="E147" s="13">
        <v>4251</v>
      </c>
    </row>
    <row r="148" ht="19.9" customHeight="1" spans="1:5">
      <c r="A148" s="32" t="s">
        <v>827</v>
      </c>
      <c r="B148" s="32" t="s">
        <v>828</v>
      </c>
      <c r="C148" s="13">
        <v>6854.4244</v>
      </c>
      <c r="D148" s="13">
        <v>761.1044</v>
      </c>
      <c r="E148" s="13">
        <v>6093.32</v>
      </c>
    </row>
    <row r="149" ht="19.9" customHeight="1" spans="1:5">
      <c r="A149" s="35" t="s">
        <v>829</v>
      </c>
      <c r="B149" s="35" t="s">
        <v>830</v>
      </c>
      <c r="C149" s="13">
        <v>1248.72</v>
      </c>
      <c r="D149" s="13">
        <v>300.4</v>
      </c>
      <c r="E149" s="13">
        <v>948.32</v>
      </c>
    </row>
    <row r="150" ht="19.9" customHeight="1" spans="1:5">
      <c r="A150" s="35" t="s">
        <v>831</v>
      </c>
      <c r="B150" s="35" t="s">
        <v>832</v>
      </c>
      <c r="C150" s="13">
        <v>56.4908</v>
      </c>
      <c r="D150" s="13">
        <v>56.4908</v>
      </c>
      <c r="E150" s="13"/>
    </row>
    <row r="151" ht="19.9" customHeight="1" spans="1:5">
      <c r="A151" s="35" t="s">
        <v>833</v>
      </c>
      <c r="B151" s="35" t="s">
        <v>834</v>
      </c>
      <c r="C151" s="13">
        <v>122.2136</v>
      </c>
      <c r="D151" s="13">
        <v>122.2136</v>
      </c>
      <c r="E151" s="13"/>
    </row>
    <row r="152" ht="19.9" customHeight="1" spans="1:5">
      <c r="A152" s="35" t="s">
        <v>835</v>
      </c>
      <c r="B152" s="35" t="s">
        <v>836</v>
      </c>
      <c r="C152" s="13">
        <v>5427</v>
      </c>
      <c r="D152" s="13">
        <v>282</v>
      </c>
      <c r="E152" s="13">
        <v>5145</v>
      </c>
    </row>
    <row r="153" ht="19.9" customHeight="1" spans="1:5">
      <c r="A153" s="32" t="s">
        <v>837</v>
      </c>
      <c r="B153" s="32" t="s">
        <v>838</v>
      </c>
      <c r="C153" s="13">
        <v>560</v>
      </c>
      <c r="D153" s="13">
        <v>310</v>
      </c>
      <c r="E153" s="13">
        <v>250</v>
      </c>
    </row>
    <row r="154" ht="19.9" customHeight="1" spans="1:5">
      <c r="A154" s="35" t="s">
        <v>839</v>
      </c>
      <c r="B154" s="35" t="s">
        <v>840</v>
      </c>
      <c r="C154" s="13">
        <v>560</v>
      </c>
      <c r="D154" s="13">
        <v>310</v>
      </c>
      <c r="E154" s="13">
        <v>250</v>
      </c>
    </row>
    <row r="155" ht="19.9" customHeight="1" spans="1:5">
      <c r="A155" s="32" t="s">
        <v>841</v>
      </c>
      <c r="B155" s="32" t="s">
        <v>842</v>
      </c>
      <c r="C155" s="13">
        <v>762.2957</v>
      </c>
      <c r="D155" s="13">
        <v>674.2957</v>
      </c>
      <c r="E155" s="13">
        <v>88</v>
      </c>
    </row>
    <row r="156" ht="19.9" customHeight="1" spans="1:5">
      <c r="A156" s="35" t="s">
        <v>843</v>
      </c>
      <c r="B156" s="35" t="s">
        <v>844</v>
      </c>
      <c r="C156" s="13">
        <v>311</v>
      </c>
      <c r="D156" s="13">
        <v>311</v>
      </c>
      <c r="E156" s="13"/>
    </row>
    <row r="157" ht="19.9" customHeight="1" spans="1:5">
      <c r="A157" s="35" t="s">
        <v>845</v>
      </c>
      <c r="B157" s="35" t="s">
        <v>846</v>
      </c>
      <c r="C157" s="13">
        <v>275</v>
      </c>
      <c r="D157" s="13">
        <v>187</v>
      </c>
      <c r="E157" s="13">
        <v>88</v>
      </c>
    </row>
    <row r="158" ht="19.9" customHeight="1" spans="1:5">
      <c r="A158" s="35" t="s">
        <v>847</v>
      </c>
      <c r="B158" s="35" t="s">
        <v>848</v>
      </c>
      <c r="C158" s="13">
        <v>176.2957</v>
      </c>
      <c r="D158" s="13">
        <v>176.2957</v>
      </c>
      <c r="E158" s="13"/>
    </row>
    <row r="159" ht="19.9" customHeight="1" spans="1:5">
      <c r="A159" s="32" t="s">
        <v>849</v>
      </c>
      <c r="B159" s="32" t="s">
        <v>850</v>
      </c>
      <c r="C159" s="13">
        <v>2781.160711</v>
      </c>
      <c r="D159" s="13">
        <v>1837.160711</v>
      </c>
      <c r="E159" s="13">
        <v>944</v>
      </c>
    </row>
    <row r="160" ht="19.9" customHeight="1" spans="1:5">
      <c r="A160" s="35" t="s">
        <v>851</v>
      </c>
      <c r="B160" s="35" t="s">
        <v>597</v>
      </c>
      <c r="C160" s="13">
        <v>473.8387</v>
      </c>
      <c r="D160" s="13">
        <v>473.8387</v>
      </c>
      <c r="E160" s="13"/>
    </row>
    <row r="161" ht="19.9" customHeight="1" spans="1:5">
      <c r="A161" s="35" t="s">
        <v>852</v>
      </c>
      <c r="B161" s="35" t="s">
        <v>853</v>
      </c>
      <c r="C161" s="13">
        <v>476</v>
      </c>
      <c r="D161" s="13">
        <v>134</v>
      </c>
      <c r="E161" s="13">
        <v>342</v>
      </c>
    </row>
    <row r="162" ht="19.9" customHeight="1" spans="1:5">
      <c r="A162" s="35" t="s">
        <v>854</v>
      </c>
      <c r="B162" s="35" t="s">
        <v>855</v>
      </c>
      <c r="C162" s="13">
        <v>1037</v>
      </c>
      <c r="D162" s="13">
        <v>435</v>
      </c>
      <c r="E162" s="13">
        <v>602</v>
      </c>
    </row>
    <row r="163" ht="19.9" customHeight="1" spans="1:5">
      <c r="A163" s="35" t="s">
        <v>856</v>
      </c>
      <c r="B163" s="35" t="s">
        <v>857</v>
      </c>
      <c r="C163" s="13">
        <v>794.322011</v>
      </c>
      <c r="D163" s="13">
        <v>794.322011</v>
      </c>
      <c r="E163" s="13"/>
    </row>
    <row r="164" ht="19.9" customHeight="1" spans="1:5">
      <c r="A164" s="32" t="s">
        <v>858</v>
      </c>
      <c r="B164" s="32" t="s">
        <v>859</v>
      </c>
      <c r="C164" s="13">
        <v>67.1596</v>
      </c>
      <c r="D164" s="13">
        <v>67.1596</v>
      </c>
      <c r="E164" s="13"/>
    </row>
    <row r="165" ht="19.9" customHeight="1" spans="1:5">
      <c r="A165" s="35" t="s">
        <v>860</v>
      </c>
      <c r="B165" s="35" t="s">
        <v>597</v>
      </c>
      <c r="C165" s="13">
        <v>7.2</v>
      </c>
      <c r="D165" s="13">
        <v>7.2</v>
      </c>
      <c r="E165" s="13"/>
    </row>
    <row r="166" ht="19.9" customHeight="1" spans="1:5">
      <c r="A166" s="35" t="s">
        <v>861</v>
      </c>
      <c r="B166" s="35" t="s">
        <v>862</v>
      </c>
      <c r="C166" s="13">
        <v>59.9596</v>
      </c>
      <c r="D166" s="13">
        <v>59.9596</v>
      </c>
      <c r="E166" s="13"/>
    </row>
    <row r="167" ht="19.9" customHeight="1" spans="1:5">
      <c r="A167" s="32" t="s">
        <v>863</v>
      </c>
      <c r="B167" s="32" t="s">
        <v>864</v>
      </c>
      <c r="C167" s="13">
        <v>11585</v>
      </c>
      <c r="D167" s="13">
        <v>755</v>
      </c>
      <c r="E167" s="13">
        <v>10830</v>
      </c>
    </row>
    <row r="168" ht="19.9" customHeight="1" spans="1:5">
      <c r="A168" s="35" t="s">
        <v>865</v>
      </c>
      <c r="B168" s="35" t="s">
        <v>866</v>
      </c>
      <c r="C168" s="13">
        <v>11585</v>
      </c>
      <c r="D168" s="13">
        <v>755</v>
      </c>
      <c r="E168" s="13">
        <v>10830</v>
      </c>
    </row>
    <row r="169" ht="19.9" customHeight="1" spans="1:5">
      <c r="A169" s="32" t="s">
        <v>867</v>
      </c>
      <c r="B169" s="32" t="s">
        <v>868</v>
      </c>
      <c r="C169" s="13">
        <v>180</v>
      </c>
      <c r="D169" s="13">
        <v>180</v>
      </c>
      <c r="E169" s="13"/>
    </row>
    <row r="170" ht="19.9" customHeight="1" spans="1:5">
      <c r="A170" s="35" t="s">
        <v>869</v>
      </c>
      <c r="B170" s="35" t="s">
        <v>870</v>
      </c>
      <c r="C170" s="13">
        <v>180</v>
      </c>
      <c r="D170" s="13">
        <v>180</v>
      </c>
      <c r="E170" s="13"/>
    </row>
    <row r="171" ht="19.9" customHeight="1" spans="1:5">
      <c r="A171" s="32" t="s">
        <v>871</v>
      </c>
      <c r="B171" s="32" t="s">
        <v>872</v>
      </c>
      <c r="C171" s="13">
        <v>1214</v>
      </c>
      <c r="D171" s="13">
        <v>1214</v>
      </c>
      <c r="E171" s="13"/>
    </row>
    <row r="172" ht="19.9" customHeight="1" spans="1:5">
      <c r="A172" s="35" t="s">
        <v>873</v>
      </c>
      <c r="B172" s="35" t="s">
        <v>874</v>
      </c>
      <c r="C172" s="13">
        <v>1214</v>
      </c>
      <c r="D172" s="13">
        <v>1214</v>
      </c>
      <c r="E172" s="13"/>
    </row>
    <row r="173" ht="19.9" customHeight="1" spans="1:5">
      <c r="A173" s="32" t="s">
        <v>875</v>
      </c>
      <c r="B173" s="32" t="s">
        <v>876</v>
      </c>
      <c r="C173" s="13">
        <v>8018</v>
      </c>
      <c r="D173" s="13">
        <v>3657</v>
      </c>
      <c r="E173" s="13">
        <v>4361</v>
      </c>
    </row>
    <row r="174" ht="19.9" customHeight="1" spans="1:5">
      <c r="A174" s="35" t="s">
        <v>877</v>
      </c>
      <c r="B174" s="35" t="s">
        <v>878</v>
      </c>
      <c r="C174" s="13">
        <v>8018</v>
      </c>
      <c r="D174" s="13">
        <v>3657</v>
      </c>
      <c r="E174" s="13">
        <v>4361</v>
      </c>
    </row>
    <row r="175" ht="19.9" customHeight="1" spans="1:5">
      <c r="A175" s="32" t="s">
        <v>879</v>
      </c>
      <c r="B175" s="32" t="s">
        <v>880</v>
      </c>
      <c r="C175" s="13">
        <v>1987.683</v>
      </c>
      <c r="D175" s="13">
        <v>1987.683</v>
      </c>
      <c r="E175" s="13"/>
    </row>
    <row r="176" ht="19.9" customHeight="1" spans="1:5">
      <c r="A176" s="35" t="s">
        <v>881</v>
      </c>
      <c r="B176" s="35" t="s">
        <v>597</v>
      </c>
      <c r="C176" s="13">
        <v>408.683</v>
      </c>
      <c r="D176" s="13">
        <v>408.683</v>
      </c>
      <c r="E176" s="13"/>
    </row>
    <row r="177" ht="19.9" customHeight="1" spans="1:5">
      <c r="A177" s="35" t="s">
        <v>882</v>
      </c>
      <c r="B177" s="35" t="s">
        <v>611</v>
      </c>
      <c r="C177" s="13">
        <v>79</v>
      </c>
      <c r="D177" s="13">
        <v>79</v>
      </c>
      <c r="E177" s="13"/>
    </row>
    <row r="178" ht="19.9" customHeight="1" spans="1:5">
      <c r="A178" s="35" t="s">
        <v>883</v>
      </c>
      <c r="B178" s="35" t="s">
        <v>884</v>
      </c>
      <c r="C178" s="13">
        <v>1500</v>
      </c>
      <c r="D178" s="13">
        <v>1500</v>
      </c>
      <c r="E178" s="13"/>
    </row>
    <row r="179" ht="19.9" customHeight="1" spans="1:5">
      <c r="A179" s="32" t="s">
        <v>885</v>
      </c>
      <c r="B179" s="32" t="s">
        <v>886</v>
      </c>
      <c r="C179" s="13">
        <v>2312.212173</v>
      </c>
      <c r="D179" s="13">
        <v>2308.212173</v>
      </c>
      <c r="E179" s="13">
        <v>4</v>
      </c>
    </row>
    <row r="180" ht="19.9" customHeight="1" spans="1:5">
      <c r="A180" s="35" t="s">
        <v>887</v>
      </c>
      <c r="B180" s="35" t="s">
        <v>888</v>
      </c>
      <c r="C180" s="13">
        <v>2312.212173</v>
      </c>
      <c r="D180" s="13">
        <v>2308.212173</v>
      </c>
      <c r="E180" s="13">
        <v>4</v>
      </c>
    </row>
    <row r="181" ht="19.9" customHeight="1" spans="1:5">
      <c r="A181" s="10" t="s">
        <v>889</v>
      </c>
      <c r="B181" s="10" t="s">
        <v>890</v>
      </c>
      <c r="C181" s="13">
        <v>30428.982867</v>
      </c>
      <c r="D181" s="13">
        <v>20071.702867</v>
      </c>
      <c r="E181" s="13">
        <v>10357.28</v>
      </c>
    </row>
    <row r="182" ht="19.9" customHeight="1" spans="1:5">
      <c r="A182" s="32" t="s">
        <v>891</v>
      </c>
      <c r="B182" s="32" t="s">
        <v>892</v>
      </c>
      <c r="C182" s="13">
        <v>660.4458</v>
      </c>
      <c r="D182" s="13">
        <v>660.4458</v>
      </c>
      <c r="E182" s="13"/>
    </row>
    <row r="183" ht="19.9" customHeight="1" spans="1:5">
      <c r="A183" s="35" t="s">
        <v>893</v>
      </c>
      <c r="B183" s="35" t="s">
        <v>597</v>
      </c>
      <c r="C183" s="13">
        <v>486.6251</v>
      </c>
      <c r="D183" s="13">
        <v>486.6251</v>
      </c>
      <c r="E183" s="13"/>
    </row>
    <row r="184" ht="19.9" customHeight="1" spans="1:5">
      <c r="A184" s="35" t="s">
        <v>894</v>
      </c>
      <c r="B184" s="35" t="s">
        <v>895</v>
      </c>
      <c r="C184" s="13">
        <v>173.8207</v>
      </c>
      <c r="D184" s="13">
        <v>173.8207</v>
      </c>
      <c r="E184" s="13"/>
    </row>
    <row r="185" ht="19.9" customHeight="1" spans="1:5">
      <c r="A185" s="32" t="s">
        <v>896</v>
      </c>
      <c r="B185" s="32" t="s">
        <v>897</v>
      </c>
      <c r="C185" s="13">
        <v>398</v>
      </c>
      <c r="D185" s="13">
        <v>398</v>
      </c>
      <c r="E185" s="13"/>
    </row>
    <row r="186" ht="19.9" customHeight="1" spans="1:5">
      <c r="A186" s="35" t="s">
        <v>898</v>
      </c>
      <c r="B186" s="35" t="s">
        <v>899</v>
      </c>
      <c r="C186" s="13">
        <v>398</v>
      </c>
      <c r="D186" s="13">
        <v>398</v>
      </c>
      <c r="E186" s="13"/>
    </row>
    <row r="187" ht="19.9" customHeight="1" spans="1:5">
      <c r="A187" s="32" t="s">
        <v>900</v>
      </c>
      <c r="B187" s="32" t="s">
        <v>901</v>
      </c>
      <c r="C187" s="13">
        <v>2055.3096</v>
      </c>
      <c r="D187" s="13">
        <v>2055.3096</v>
      </c>
      <c r="E187" s="13"/>
    </row>
    <row r="188" ht="19.9" customHeight="1" spans="1:5">
      <c r="A188" s="35" t="s">
        <v>902</v>
      </c>
      <c r="B188" s="35" t="s">
        <v>903</v>
      </c>
      <c r="C188" s="13">
        <v>1426.6908</v>
      </c>
      <c r="D188" s="13">
        <v>1426.6908</v>
      </c>
      <c r="E188" s="13"/>
    </row>
    <row r="189" ht="19.9" customHeight="1" spans="1:5">
      <c r="A189" s="35" t="s">
        <v>904</v>
      </c>
      <c r="B189" s="35" t="s">
        <v>905</v>
      </c>
      <c r="C189" s="13">
        <v>628.6188</v>
      </c>
      <c r="D189" s="13">
        <v>628.6188</v>
      </c>
      <c r="E189" s="13"/>
    </row>
    <row r="190" ht="19.9" customHeight="1" spans="1:5">
      <c r="A190" s="32" t="s">
        <v>906</v>
      </c>
      <c r="B190" s="32" t="s">
        <v>907</v>
      </c>
      <c r="C190" s="13">
        <v>12227.2114</v>
      </c>
      <c r="D190" s="13">
        <v>3704.2114</v>
      </c>
      <c r="E190" s="13">
        <v>8523</v>
      </c>
    </row>
    <row r="191" ht="19.9" customHeight="1" spans="1:5">
      <c r="A191" s="35" t="s">
        <v>908</v>
      </c>
      <c r="B191" s="35" t="s">
        <v>909</v>
      </c>
      <c r="C191" s="13">
        <v>1446.694</v>
      </c>
      <c r="D191" s="13">
        <v>1446.694</v>
      </c>
      <c r="E191" s="13"/>
    </row>
    <row r="192" ht="19.9" customHeight="1" spans="1:5">
      <c r="A192" s="35" t="s">
        <v>910</v>
      </c>
      <c r="B192" s="35" t="s">
        <v>911</v>
      </c>
      <c r="C192" s="13">
        <v>629.2659</v>
      </c>
      <c r="D192" s="13">
        <v>629.2659</v>
      </c>
      <c r="E192" s="13"/>
    </row>
    <row r="193" ht="19.9" customHeight="1" spans="1:5">
      <c r="A193" s="35" t="s">
        <v>912</v>
      </c>
      <c r="B193" s="35" t="s">
        <v>913</v>
      </c>
      <c r="C193" s="13">
        <v>644.1291</v>
      </c>
      <c r="D193" s="13">
        <v>644.1291</v>
      </c>
      <c r="E193" s="13"/>
    </row>
    <row r="194" ht="19.9" customHeight="1" spans="1:5">
      <c r="A194" s="35" t="s">
        <v>914</v>
      </c>
      <c r="B194" s="35" t="s">
        <v>915</v>
      </c>
      <c r="C194" s="13">
        <v>9176</v>
      </c>
      <c r="D194" s="13">
        <v>653</v>
      </c>
      <c r="E194" s="13">
        <v>8523</v>
      </c>
    </row>
    <row r="195" ht="19.9" customHeight="1" spans="1:5">
      <c r="A195" s="35" t="s">
        <v>916</v>
      </c>
      <c r="B195" s="35" t="s">
        <v>917</v>
      </c>
      <c r="C195" s="13">
        <v>331.1224</v>
      </c>
      <c r="D195" s="13">
        <v>331.1224</v>
      </c>
      <c r="E195" s="13"/>
    </row>
    <row r="196" ht="19.9" customHeight="1" spans="1:5">
      <c r="A196" s="32" t="s">
        <v>918</v>
      </c>
      <c r="B196" s="32" t="s">
        <v>919</v>
      </c>
      <c r="C196" s="13">
        <v>3692.364</v>
      </c>
      <c r="D196" s="13">
        <v>1882.364</v>
      </c>
      <c r="E196" s="13">
        <v>1810</v>
      </c>
    </row>
    <row r="197" ht="19.9" customHeight="1" spans="1:5">
      <c r="A197" s="35" t="s">
        <v>920</v>
      </c>
      <c r="B197" s="35" t="s">
        <v>921</v>
      </c>
      <c r="C197" s="13">
        <v>222.364</v>
      </c>
      <c r="D197" s="13">
        <v>222.364</v>
      </c>
      <c r="E197" s="13"/>
    </row>
    <row r="198" ht="19.9" customHeight="1" spans="1:5">
      <c r="A198" s="35" t="s">
        <v>922</v>
      </c>
      <c r="B198" s="35" t="s">
        <v>923</v>
      </c>
      <c r="C198" s="13">
        <v>3470</v>
      </c>
      <c r="D198" s="13">
        <v>1660</v>
      </c>
      <c r="E198" s="13">
        <v>1810</v>
      </c>
    </row>
    <row r="199" ht="19.9" customHeight="1" spans="1:5">
      <c r="A199" s="32" t="s">
        <v>924</v>
      </c>
      <c r="B199" s="32" t="s">
        <v>925</v>
      </c>
      <c r="C199" s="13">
        <v>7306.803467</v>
      </c>
      <c r="D199" s="13">
        <v>7306.803467</v>
      </c>
      <c r="E199" s="13"/>
    </row>
    <row r="200" ht="19.9" customHeight="1" spans="1:5">
      <c r="A200" s="35" t="s">
        <v>926</v>
      </c>
      <c r="B200" s="35" t="s">
        <v>927</v>
      </c>
      <c r="C200" s="13">
        <v>1677.950973</v>
      </c>
      <c r="D200" s="13">
        <v>1677.950973</v>
      </c>
      <c r="E200" s="13"/>
    </row>
    <row r="201" ht="19.9" customHeight="1" spans="1:5">
      <c r="A201" s="35" t="s">
        <v>928</v>
      </c>
      <c r="B201" s="35" t="s">
        <v>929</v>
      </c>
      <c r="C201" s="13">
        <v>5378.852494</v>
      </c>
      <c r="D201" s="13">
        <v>5378.852494</v>
      </c>
      <c r="E201" s="13"/>
    </row>
    <row r="202" ht="19.9" customHeight="1" spans="1:5">
      <c r="A202" s="35" t="s">
        <v>930</v>
      </c>
      <c r="B202" s="35" t="s">
        <v>931</v>
      </c>
      <c r="C202" s="13">
        <v>250</v>
      </c>
      <c r="D202" s="13">
        <v>250</v>
      </c>
      <c r="E202" s="13"/>
    </row>
    <row r="203" ht="19.9" customHeight="1" spans="1:5">
      <c r="A203" s="32" t="s">
        <v>932</v>
      </c>
      <c r="B203" s="32" t="s">
        <v>933</v>
      </c>
      <c r="C203" s="13">
        <v>1200</v>
      </c>
      <c r="D203" s="13">
        <v>1200</v>
      </c>
      <c r="E203" s="13"/>
    </row>
    <row r="204" ht="19.9" customHeight="1" spans="1:5">
      <c r="A204" s="35" t="s">
        <v>934</v>
      </c>
      <c r="B204" s="35" t="s">
        <v>935</v>
      </c>
      <c r="C204" s="13">
        <v>1200</v>
      </c>
      <c r="D204" s="13">
        <v>1200</v>
      </c>
      <c r="E204" s="13"/>
    </row>
    <row r="205" ht="19.9" customHeight="1" spans="1:5">
      <c r="A205" s="32" t="s">
        <v>936</v>
      </c>
      <c r="B205" s="32" t="s">
        <v>937</v>
      </c>
      <c r="C205" s="13">
        <v>1453.8486</v>
      </c>
      <c r="D205" s="13">
        <v>1453.8486</v>
      </c>
      <c r="E205" s="13"/>
    </row>
    <row r="206" ht="19.9" customHeight="1" spans="1:5">
      <c r="A206" s="35" t="s">
        <v>938</v>
      </c>
      <c r="B206" s="35" t="s">
        <v>597</v>
      </c>
      <c r="C206" s="13">
        <v>876.8768</v>
      </c>
      <c r="D206" s="13">
        <v>876.8768</v>
      </c>
      <c r="E206" s="13"/>
    </row>
    <row r="207" ht="19.9" customHeight="1" spans="1:5">
      <c r="A207" s="35" t="s">
        <v>939</v>
      </c>
      <c r="B207" s="35" t="s">
        <v>940</v>
      </c>
      <c r="C207" s="13">
        <v>520</v>
      </c>
      <c r="D207" s="13">
        <v>520</v>
      </c>
      <c r="E207" s="13"/>
    </row>
    <row r="208" ht="19.9" customHeight="1" spans="1:5">
      <c r="A208" s="35" t="s">
        <v>941</v>
      </c>
      <c r="B208" s="35" t="s">
        <v>611</v>
      </c>
      <c r="C208" s="13">
        <v>56.9718</v>
      </c>
      <c r="D208" s="13">
        <v>56.9718</v>
      </c>
      <c r="E208" s="13"/>
    </row>
    <row r="209" ht="19.9" customHeight="1" spans="1:5">
      <c r="A209" s="32" t="s">
        <v>942</v>
      </c>
      <c r="B209" s="32" t="s">
        <v>943</v>
      </c>
      <c r="C209" s="13">
        <v>1435</v>
      </c>
      <c r="D209" s="13">
        <v>1410.72</v>
      </c>
      <c r="E209" s="13">
        <v>24.28</v>
      </c>
    </row>
    <row r="210" ht="19.9" customHeight="1" spans="1:5">
      <c r="A210" s="35" t="s">
        <v>944</v>
      </c>
      <c r="B210" s="35" t="s">
        <v>945</v>
      </c>
      <c r="C210" s="13">
        <v>1435</v>
      </c>
      <c r="D210" s="13">
        <v>1410.72</v>
      </c>
      <c r="E210" s="13">
        <v>24.28</v>
      </c>
    </row>
    <row r="211" ht="19.9" customHeight="1" spans="1:5">
      <c r="A211" s="10" t="s">
        <v>946</v>
      </c>
      <c r="B211" s="10" t="s">
        <v>947</v>
      </c>
      <c r="C211" s="13">
        <v>1040</v>
      </c>
      <c r="D211" s="13">
        <v>1040</v>
      </c>
      <c r="E211" s="13"/>
    </row>
    <row r="212" ht="19.9" customHeight="1" spans="1:5">
      <c r="A212" s="32" t="s">
        <v>948</v>
      </c>
      <c r="B212" s="32" t="s">
        <v>949</v>
      </c>
      <c r="C212" s="13">
        <v>1000</v>
      </c>
      <c r="D212" s="13">
        <v>1000</v>
      </c>
      <c r="E212" s="13"/>
    </row>
    <row r="213" ht="19.9" customHeight="1" spans="1:5">
      <c r="A213" s="35" t="s">
        <v>950</v>
      </c>
      <c r="B213" s="35" t="s">
        <v>951</v>
      </c>
      <c r="C213" s="13">
        <v>1000</v>
      </c>
      <c r="D213" s="13">
        <v>1000</v>
      </c>
      <c r="E213" s="13"/>
    </row>
    <row r="214" ht="19.9" customHeight="1" spans="1:5">
      <c r="A214" s="32" t="s">
        <v>952</v>
      </c>
      <c r="B214" s="32" t="s">
        <v>953</v>
      </c>
      <c r="C214" s="13">
        <v>40</v>
      </c>
      <c r="D214" s="13">
        <v>40</v>
      </c>
      <c r="E214" s="13"/>
    </row>
    <row r="215" ht="19.9" customHeight="1" spans="1:5">
      <c r="A215" s="35" t="s">
        <v>954</v>
      </c>
      <c r="B215" s="35" t="s">
        <v>955</v>
      </c>
      <c r="C215" s="13">
        <v>40</v>
      </c>
      <c r="D215" s="13">
        <v>40</v>
      </c>
      <c r="E215" s="13"/>
    </row>
    <row r="216" ht="19.9" customHeight="1" spans="1:5">
      <c r="A216" s="10" t="s">
        <v>956</v>
      </c>
      <c r="B216" s="10" t="s">
        <v>957</v>
      </c>
      <c r="C216" s="13">
        <v>94278.900577</v>
      </c>
      <c r="D216" s="13">
        <v>94278.900577</v>
      </c>
      <c r="E216" s="13"/>
    </row>
    <row r="217" ht="19.9" customHeight="1" spans="1:5">
      <c r="A217" s="32" t="s">
        <v>958</v>
      </c>
      <c r="B217" s="32" t="s">
        <v>959</v>
      </c>
      <c r="C217" s="13">
        <v>24302.3337</v>
      </c>
      <c r="D217" s="13">
        <v>24302.3337</v>
      </c>
      <c r="E217" s="13"/>
    </row>
    <row r="218" ht="19.9" customHeight="1" spans="1:5">
      <c r="A218" s="35" t="s">
        <v>960</v>
      </c>
      <c r="B218" s="35" t="s">
        <v>597</v>
      </c>
      <c r="C218" s="13">
        <v>22101.1985</v>
      </c>
      <c r="D218" s="13">
        <v>22101.1985</v>
      </c>
      <c r="E218" s="13"/>
    </row>
    <row r="219" ht="19.9" customHeight="1" spans="1:5">
      <c r="A219" s="35" t="s">
        <v>961</v>
      </c>
      <c r="B219" s="35" t="s">
        <v>599</v>
      </c>
      <c r="C219" s="13">
        <v>55</v>
      </c>
      <c r="D219" s="13">
        <v>55</v>
      </c>
      <c r="E219" s="13"/>
    </row>
    <row r="220" ht="19.9" customHeight="1" spans="1:5">
      <c r="A220" s="35" t="s">
        <v>962</v>
      </c>
      <c r="B220" s="35" t="s">
        <v>963</v>
      </c>
      <c r="C220" s="13">
        <v>830.92</v>
      </c>
      <c r="D220" s="13">
        <v>830.92</v>
      </c>
      <c r="E220" s="13"/>
    </row>
    <row r="221" ht="19.9" customHeight="1" spans="1:5">
      <c r="A221" s="35" t="s">
        <v>964</v>
      </c>
      <c r="B221" s="35" t="s">
        <v>965</v>
      </c>
      <c r="C221" s="13">
        <v>1315.2152</v>
      </c>
      <c r="D221" s="13">
        <v>1315.2152</v>
      </c>
      <c r="E221" s="13"/>
    </row>
    <row r="222" ht="19.9" customHeight="1" spans="1:5">
      <c r="A222" s="32" t="s">
        <v>966</v>
      </c>
      <c r="B222" s="32" t="s">
        <v>967</v>
      </c>
      <c r="C222" s="13">
        <v>153</v>
      </c>
      <c r="D222" s="13">
        <v>153</v>
      </c>
      <c r="E222" s="13"/>
    </row>
    <row r="223" ht="19.9" customHeight="1" spans="1:5">
      <c r="A223" s="35" t="s">
        <v>968</v>
      </c>
      <c r="B223" s="35" t="s">
        <v>969</v>
      </c>
      <c r="C223" s="13">
        <v>153</v>
      </c>
      <c r="D223" s="13">
        <v>153</v>
      </c>
      <c r="E223" s="13"/>
    </row>
    <row r="224" ht="19.9" customHeight="1" spans="1:5">
      <c r="A224" s="32" t="s">
        <v>970</v>
      </c>
      <c r="B224" s="32" t="s">
        <v>971</v>
      </c>
      <c r="C224" s="13">
        <v>31431.07</v>
      </c>
      <c r="D224" s="13">
        <v>31431.07</v>
      </c>
      <c r="E224" s="13"/>
    </row>
    <row r="225" ht="19.9" customHeight="1" spans="1:5">
      <c r="A225" s="35" t="s">
        <v>972</v>
      </c>
      <c r="B225" s="35" t="s">
        <v>973</v>
      </c>
      <c r="C225" s="13">
        <v>31431.07</v>
      </c>
      <c r="D225" s="13">
        <v>31431.07</v>
      </c>
      <c r="E225" s="13"/>
    </row>
    <row r="226" ht="19.9" customHeight="1" spans="1:5">
      <c r="A226" s="32" t="s">
        <v>974</v>
      </c>
      <c r="B226" s="32" t="s">
        <v>975</v>
      </c>
      <c r="C226" s="13">
        <v>38392.496877</v>
      </c>
      <c r="D226" s="13">
        <v>38392.496877</v>
      </c>
      <c r="E226" s="13"/>
    </row>
    <row r="227" ht="19.9" customHeight="1" spans="1:5">
      <c r="A227" s="35" t="s">
        <v>976</v>
      </c>
      <c r="B227" s="35" t="s">
        <v>977</v>
      </c>
      <c r="C227" s="13">
        <v>38392.496877</v>
      </c>
      <c r="D227" s="13">
        <v>38392.496877</v>
      </c>
      <c r="E227" s="13"/>
    </row>
    <row r="228" ht="19.9" customHeight="1" spans="1:5">
      <c r="A228" s="10" t="s">
        <v>978</v>
      </c>
      <c r="B228" s="10" t="s">
        <v>979</v>
      </c>
      <c r="C228" s="13">
        <v>6878.8325</v>
      </c>
      <c r="D228" s="13">
        <v>5632.8325</v>
      </c>
      <c r="E228" s="13">
        <v>1246</v>
      </c>
    </row>
    <row r="229" ht="19.9" customHeight="1" spans="1:5">
      <c r="A229" s="32" t="s">
        <v>980</v>
      </c>
      <c r="B229" s="32" t="s">
        <v>981</v>
      </c>
      <c r="C229" s="13">
        <v>2721.1717</v>
      </c>
      <c r="D229" s="13">
        <v>1743.1717</v>
      </c>
      <c r="E229" s="13">
        <v>978</v>
      </c>
    </row>
    <row r="230" ht="19.9" customHeight="1" spans="1:5">
      <c r="A230" s="35" t="s">
        <v>982</v>
      </c>
      <c r="B230" s="35" t="s">
        <v>597</v>
      </c>
      <c r="C230" s="13">
        <v>575.8358</v>
      </c>
      <c r="D230" s="13">
        <v>575.8358</v>
      </c>
      <c r="E230" s="13"/>
    </row>
    <row r="231" ht="19.9" customHeight="1" spans="1:5">
      <c r="A231" s="35" t="s">
        <v>983</v>
      </c>
      <c r="B231" s="35" t="s">
        <v>611</v>
      </c>
      <c r="C231" s="13">
        <v>207.5004</v>
      </c>
      <c r="D231" s="13">
        <v>207.5004</v>
      </c>
      <c r="E231" s="13"/>
    </row>
    <row r="232" ht="19.9" customHeight="1" spans="1:5">
      <c r="A232" s="35" t="s">
        <v>984</v>
      </c>
      <c r="B232" s="35" t="s">
        <v>985</v>
      </c>
      <c r="C232" s="13">
        <v>163.1147</v>
      </c>
      <c r="D232" s="13">
        <v>163.1147</v>
      </c>
      <c r="E232" s="13"/>
    </row>
    <row r="233" ht="19.9" customHeight="1" spans="1:5">
      <c r="A233" s="35" t="s">
        <v>986</v>
      </c>
      <c r="B233" s="35" t="s">
        <v>987</v>
      </c>
      <c r="C233" s="13">
        <v>429.4685</v>
      </c>
      <c r="D233" s="13">
        <v>429.4685</v>
      </c>
      <c r="E233" s="13"/>
    </row>
    <row r="234" ht="19.9" customHeight="1" spans="1:5">
      <c r="A234" s="35" t="s">
        <v>988</v>
      </c>
      <c r="B234" s="35" t="s">
        <v>989</v>
      </c>
      <c r="C234" s="13">
        <v>152.32</v>
      </c>
      <c r="D234" s="13">
        <v>152.32</v>
      </c>
      <c r="E234" s="13"/>
    </row>
    <row r="235" ht="19.9" customHeight="1" spans="1:5">
      <c r="A235" s="35" t="s">
        <v>990</v>
      </c>
      <c r="B235" s="35" t="s">
        <v>991</v>
      </c>
      <c r="C235" s="13">
        <v>778</v>
      </c>
      <c r="D235" s="13"/>
      <c r="E235" s="13">
        <v>778</v>
      </c>
    </row>
    <row r="236" ht="19.9" customHeight="1" spans="1:5">
      <c r="A236" s="35" t="s">
        <v>992</v>
      </c>
      <c r="B236" s="35" t="s">
        <v>993</v>
      </c>
      <c r="C236" s="13">
        <v>414.9323</v>
      </c>
      <c r="D236" s="13">
        <v>214.9323</v>
      </c>
      <c r="E236" s="13">
        <v>200</v>
      </c>
    </row>
    <row r="237" ht="19.9" customHeight="1" spans="1:5">
      <c r="A237" s="32" t="s">
        <v>994</v>
      </c>
      <c r="B237" s="32" t="s">
        <v>995</v>
      </c>
      <c r="C237" s="13">
        <v>304.7131</v>
      </c>
      <c r="D237" s="13">
        <v>230.7131</v>
      </c>
      <c r="E237" s="13">
        <v>74</v>
      </c>
    </row>
    <row r="238" ht="19.9" customHeight="1" spans="1:5">
      <c r="A238" s="35" t="s">
        <v>996</v>
      </c>
      <c r="B238" s="35" t="s">
        <v>997</v>
      </c>
      <c r="C238" s="13">
        <v>147.7131</v>
      </c>
      <c r="D238" s="13">
        <v>147.7131</v>
      </c>
      <c r="E238" s="13"/>
    </row>
    <row r="239" ht="19.9" customHeight="1" spans="1:5">
      <c r="A239" s="35" t="s">
        <v>998</v>
      </c>
      <c r="B239" s="35" t="s">
        <v>999</v>
      </c>
      <c r="C239" s="13">
        <v>74</v>
      </c>
      <c r="D239" s="13"/>
      <c r="E239" s="13">
        <v>74</v>
      </c>
    </row>
    <row r="240" ht="19.9" customHeight="1" spans="1:5">
      <c r="A240" s="35" t="s">
        <v>1000</v>
      </c>
      <c r="B240" s="35" t="s">
        <v>1001</v>
      </c>
      <c r="C240" s="13">
        <v>83</v>
      </c>
      <c r="D240" s="13">
        <v>83</v>
      </c>
      <c r="E240" s="13"/>
    </row>
    <row r="241" ht="19.9" customHeight="1" spans="1:5">
      <c r="A241" s="32" t="s">
        <v>1002</v>
      </c>
      <c r="B241" s="32" t="s">
        <v>1003</v>
      </c>
      <c r="C241" s="13">
        <v>793.9477</v>
      </c>
      <c r="D241" s="13">
        <v>793.9477</v>
      </c>
      <c r="E241" s="13"/>
    </row>
    <row r="242" ht="19.9" customHeight="1" spans="1:5">
      <c r="A242" s="35" t="s">
        <v>1004</v>
      </c>
      <c r="B242" s="35" t="s">
        <v>597</v>
      </c>
      <c r="C242" s="13">
        <v>793.9477</v>
      </c>
      <c r="D242" s="13">
        <v>793.9477</v>
      </c>
      <c r="E242" s="13"/>
    </row>
    <row r="243" ht="19.9" customHeight="1" spans="1:5">
      <c r="A243" s="32" t="s">
        <v>1005</v>
      </c>
      <c r="B243" s="32" t="s">
        <v>1006</v>
      </c>
      <c r="C243" s="13">
        <v>1500</v>
      </c>
      <c r="D243" s="13">
        <v>1500</v>
      </c>
      <c r="E243" s="13"/>
    </row>
    <row r="244" ht="19.9" customHeight="1" spans="1:5">
      <c r="A244" s="35" t="s">
        <v>1007</v>
      </c>
      <c r="B244" s="35" t="s">
        <v>1008</v>
      </c>
      <c r="C244" s="13">
        <v>1500</v>
      </c>
      <c r="D244" s="13">
        <v>1500</v>
      </c>
      <c r="E244" s="13"/>
    </row>
    <row r="245" ht="19.9" customHeight="1" spans="1:5">
      <c r="A245" s="32" t="s">
        <v>1009</v>
      </c>
      <c r="B245" s="32" t="s">
        <v>1010</v>
      </c>
      <c r="C245" s="13">
        <v>1365</v>
      </c>
      <c r="D245" s="13">
        <v>1365</v>
      </c>
      <c r="E245" s="13"/>
    </row>
    <row r="246" ht="19.9" customHeight="1" spans="1:5">
      <c r="A246" s="35" t="s">
        <v>1011</v>
      </c>
      <c r="B246" s="35" t="s">
        <v>1012</v>
      </c>
      <c r="C246" s="13">
        <v>1365</v>
      </c>
      <c r="D246" s="13">
        <v>1365</v>
      </c>
      <c r="E246" s="13"/>
    </row>
    <row r="247" ht="19.9" customHeight="1" spans="1:5">
      <c r="A247" s="32" t="s">
        <v>1013</v>
      </c>
      <c r="B247" s="32" t="s">
        <v>1014</v>
      </c>
      <c r="C247" s="13">
        <v>194</v>
      </c>
      <c r="D247" s="13"/>
      <c r="E247" s="13">
        <v>194</v>
      </c>
    </row>
    <row r="248" ht="19.9" customHeight="1" spans="1:5">
      <c r="A248" s="35" t="s">
        <v>1015</v>
      </c>
      <c r="B248" s="35" t="s">
        <v>1016</v>
      </c>
      <c r="C248" s="13">
        <v>194</v>
      </c>
      <c r="D248" s="13"/>
      <c r="E248" s="13">
        <v>194</v>
      </c>
    </row>
    <row r="249" ht="19.9" customHeight="1" spans="1:5">
      <c r="A249" s="10" t="s">
        <v>1017</v>
      </c>
      <c r="B249" s="10" t="s">
        <v>1018</v>
      </c>
      <c r="C249" s="13">
        <v>635.97116</v>
      </c>
      <c r="D249" s="13">
        <v>635.97116</v>
      </c>
      <c r="E249" s="13"/>
    </row>
    <row r="250" ht="19.9" customHeight="1" spans="1:5">
      <c r="A250" s="32" t="s">
        <v>1019</v>
      </c>
      <c r="B250" s="32" t="s">
        <v>1020</v>
      </c>
      <c r="C250" s="13">
        <v>635.97116</v>
      </c>
      <c r="D250" s="13">
        <v>635.97116</v>
      </c>
      <c r="E250" s="13"/>
    </row>
    <row r="251" ht="19.9" customHeight="1" spans="1:5">
      <c r="A251" s="35" t="s">
        <v>1021</v>
      </c>
      <c r="B251" s="35" t="s">
        <v>1022</v>
      </c>
      <c r="C251" s="13">
        <v>635.97116</v>
      </c>
      <c r="D251" s="13">
        <v>635.97116</v>
      </c>
      <c r="E251" s="13"/>
    </row>
    <row r="252" ht="19.9" customHeight="1" spans="1:5">
      <c r="A252" s="10" t="s">
        <v>1023</v>
      </c>
      <c r="B252" s="10" t="s">
        <v>1024</v>
      </c>
      <c r="C252" s="13">
        <v>600.8642</v>
      </c>
      <c r="D252" s="13">
        <v>600.8642</v>
      </c>
      <c r="E252" s="13"/>
    </row>
    <row r="253" ht="19.9" customHeight="1" spans="1:5">
      <c r="A253" s="32" t="s">
        <v>1025</v>
      </c>
      <c r="B253" s="32" t="s">
        <v>1026</v>
      </c>
      <c r="C253" s="13">
        <v>280.8642</v>
      </c>
      <c r="D253" s="13">
        <v>280.8642</v>
      </c>
      <c r="E253" s="13"/>
    </row>
    <row r="254" ht="19.9" customHeight="1" spans="1:5">
      <c r="A254" s="35" t="s">
        <v>1027</v>
      </c>
      <c r="B254" s="35" t="s">
        <v>597</v>
      </c>
      <c r="C254" s="13">
        <v>280.8642</v>
      </c>
      <c r="D254" s="13">
        <v>280.8642</v>
      </c>
      <c r="E254" s="13"/>
    </row>
    <row r="255" ht="19.9" customHeight="1" spans="1:5">
      <c r="A255" s="32" t="s">
        <v>1028</v>
      </c>
      <c r="B255" s="32" t="s">
        <v>1029</v>
      </c>
      <c r="C255" s="13">
        <v>320</v>
      </c>
      <c r="D255" s="13">
        <v>320</v>
      </c>
      <c r="E255" s="13"/>
    </row>
    <row r="256" ht="19.9" customHeight="1" spans="1:5">
      <c r="A256" s="35" t="s">
        <v>1030</v>
      </c>
      <c r="B256" s="35" t="s">
        <v>1031</v>
      </c>
      <c r="C256" s="13">
        <v>320</v>
      </c>
      <c r="D256" s="13">
        <v>320</v>
      </c>
      <c r="E256" s="13"/>
    </row>
    <row r="257" ht="19.9" customHeight="1" spans="1:5">
      <c r="A257" s="10" t="s">
        <v>1032</v>
      </c>
      <c r="B257" s="10" t="s">
        <v>1033</v>
      </c>
      <c r="C257" s="13">
        <v>50</v>
      </c>
      <c r="D257" s="13">
        <v>50</v>
      </c>
      <c r="E257" s="13"/>
    </row>
    <row r="258" ht="19.9" customHeight="1" spans="1:5">
      <c r="A258" s="32" t="s">
        <v>1034</v>
      </c>
      <c r="B258" s="32" t="s">
        <v>981</v>
      </c>
      <c r="C258" s="13">
        <v>50</v>
      </c>
      <c r="D258" s="13">
        <v>50</v>
      </c>
      <c r="E258" s="13"/>
    </row>
    <row r="259" ht="19.9" customHeight="1" spans="1:5">
      <c r="A259" s="35" t="s">
        <v>1035</v>
      </c>
      <c r="B259" s="35" t="s">
        <v>1036</v>
      </c>
      <c r="C259" s="13">
        <v>50</v>
      </c>
      <c r="D259" s="13">
        <v>50</v>
      </c>
      <c r="E259" s="13"/>
    </row>
    <row r="260" ht="19.9" customHeight="1" spans="1:5">
      <c r="A260" s="10" t="s">
        <v>1037</v>
      </c>
      <c r="B260" s="10" t="s">
        <v>1038</v>
      </c>
      <c r="C260" s="13">
        <v>1096.8188</v>
      </c>
      <c r="D260" s="13">
        <v>1096.8188</v>
      </c>
      <c r="E260" s="13"/>
    </row>
    <row r="261" ht="19.9" customHeight="1" spans="1:5">
      <c r="A261" s="32" t="s">
        <v>1039</v>
      </c>
      <c r="B261" s="32" t="s">
        <v>1040</v>
      </c>
      <c r="C261" s="13">
        <v>1096.8188</v>
      </c>
      <c r="D261" s="13">
        <v>1096.8188</v>
      </c>
      <c r="E261" s="13"/>
    </row>
    <row r="262" ht="19.9" customHeight="1" spans="1:5">
      <c r="A262" s="35" t="s">
        <v>1041</v>
      </c>
      <c r="B262" s="35" t="s">
        <v>597</v>
      </c>
      <c r="C262" s="13">
        <v>801.3116</v>
      </c>
      <c r="D262" s="13">
        <v>801.3116</v>
      </c>
      <c r="E262" s="13"/>
    </row>
    <row r="263" ht="19.9" customHeight="1" spans="1:5">
      <c r="A263" s="35" t="s">
        <v>1042</v>
      </c>
      <c r="B263" s="35" t="s">
        <v>611</v>
      </c>
      <c r="C263" s="13">
        <v>295.5072</v>
      </c>
      <c r="D263" s="13">
        <v>295.5072</v>
      </c>
      <c r="E263" s="13"/>
    </row>
    <row r="264" ht="19.9" customHeight="1" spans="1:5">
      <c r="A264" s="10" t="s">
        <v>1043</v>
      </c>
      <c r="B264" s="10" t="s">
        <v>1044</v>
      </c>
      <c r="C264" s="13">
        <v>13821.789557</v>
      </c>
      <c r="D264" s="13">
        <v>13821.789557</v>
      </c>
      <c r="E264" s="13"/>
    </row>
    <row r="265" ht="19.9" customHeight="1" spans="1:5">
      <c r="A265" s="32" t="s">
        <v>1045</v>
      </c>
      <c r="B265" s="32" t="s">
        <v>1046</v>
      </c>
      <c r="C265" s="13">
        <v>315</v>
      </c>
      <c r="D265" s="13">
        <v>315</v>
      </c>
      <c r="E265" s="13"/>
    </row>
    <row r="266" ht="19.9" customHeight="1" spans="1:5">
      <c r="A266" s="35" t="s">
        <v>1047</v>
      </c>
      <c r="B266" s="35" t="s">
        <v>1048</v>
      </c>
      <c r="C266" s="13">
        <v>293</v>
      </c>
      <c r="D266" s="13">
        <v>293</v>
      </c>
      <c r="E266" s="13"/>
    </row>
    <row r="267" ht="19.9" customHeight="1" spans="1:5">
      <c r="A267" s="35" t="s">
        <v>1049</v>
      </c>
      <c r="B267" s="35" t="s">
        <v>1050</v>
      </c>
      <c r="C267" s="13">
        <v>22</v>
      </c>
      <c r="D267" s="13">
        <v>22</v>
      </c>
      <c r="E267" s="13"/>
    </row>
    <row r="268" ht="19.9" customHeight="1" spans="1:5">
      <c r="A268" s="32" t="s">
        <v>1051</v>
      </c>
      <c r="B268" s="32" t="s">
        <v>1052</v>
      </c>
      <c r="C268" s="13">
        <v>13068.789557</v>
      </c>
      <c r="D268" s="13">
        <v>13068.789557</v>
      </c>
      <c r="E268" s="13"/>
    </row>
    <row r="269" ht="19.9" customHeight="1" spans="1:5">
      <c r="A269" s="35" t="s">
        <v>1053</v>
      </c>
      <c r="B269" s="35" t="s">
        <v>1054</v>
      </c>
      <c r="C269" s="13">
        <v>13068.789557</v>
      </c>
      <c r="D269" s="13">
        <v>13068.789557</v>
      </c>
      <c r="E269" s="13"/>
    </row>
    <row r="270" ht="19.9" customHeight="1" spans="1:5">
      <c r="A270" s="32" t="s">
        <v>1055</v>
      </c>
      <c r="B270" s="32" t="s">
        <v>1056</v>
      </c>
      <c r="C270" s="13">
        <v>438</v>
      </c>
      <c r="D270" s="13">
        <v>438</v>
      </c>
      <c r="E270" s="13"/>
    </row>
    <row r="271" ht="19.9" customHeight="1" spans="1:5">
      <c r="A271" s="35" t="s">
        <v>1057</v>
      </c>
      <c r="B271" s="35" t="s">
        <v>1058</v>
      </c>
      <c r="C271" s="13">
        <v>368</v>
      </c>
      <c r="D271" s="13">
        <v>368</v>
      </c>
      <c r="E271" s="13"/>
    </row>
    <row r="272" ht="19.9" customHeight="1" spans="1:5">
      <c r="A272" s="35" t="s">
        <v>1059</v>
      </c>
      <c r="B272" s="35" t="s">
        <v>1060</v>
      </c>
      <c r="C272" s="13">
        <v>70</v>
      </c>
      <c r="D272" s="13">
        <v>70</v>
      </c>
      <c r="E272" s="13"/>
    </row>
    <row r="273" ht="19.9" customHeight="1" spans="1:5">
      <c r="A273" s="10" t="s">
        <v>1061</v>
      </c>
      <c r="B273" s="10" t="s">
        <v>1062</v>
      </c>
      <c r="C273" s="13">
        <v>2057.815359</v>
      </c>
      <c r="D273" s="13">
        <v>2057.815359</v>
      </c>
      <c r="E273" s="13"/>
    </row>
    <row r="274" ht="19.9" customHeight="1" spans="1:5">
      <c r="A274" s="32" t="s">
        <v>1063</v>
      </c>
      <c r="B274" s="32" t="s">
        <v>1064</v>
      </c>
      <c r="C274" s="13">
        <v>433.815359</v>
      </c>
      <c r="D274" s="13">
        <v>433.815359</v>
      </c>
      <c r="E274" s="13"/>
    </row>
    <row r="275" ht="19.9" customHeight="1" spans="1:5">
      <c r="A275" s="35" t="s">
        <v>1065</v>
      </c>
      <c r="B275" s="35" t="s">
        <v>597</v>
      </c>
      <c r="C275" s="13">
        <v>433.815359</v>
      </c>
      <c r="D275" s="13">
        <v>433.815359</v>
      </c>
      <c r="E275" s="13"/>
    </row>
    <row r="276" ht="19.9" customHeight="1" spans="1:5">
      <c r="A276" s="32" t="s">
        <v>1066</v>
      </c>
      <c r="B276" s="32" t="s">
        <v>1067</v>
      </c>
      <c r="C276" s="13">
        <v>1594</v>
      </c>
      <c r="D276" s="13">
        <v>1594</v>
      </c>
      <c r="E276" s="13"/>
    </row>
    <row r="277" ht="19.9" customHeight="1" spans="1:5">
      <c r="A277" s="35" t="s">
        <v>1068</v>
      </c>
      <c r="B277" s="35" t="s">
        <v>1069</v>
      </c>
      <c r="C277" s="13">
        <v>1594</v>
      </c>
      <c r="D277" s="13">
        <v>1594</v>
      </c>
      <c r="E277" s="13"/>
    </row>
    <row r="278" ht="19.9" customHeight="1" spans="1:5">
      <c r="A278" s="32" t="s">
        <v>1070</v>
      </c>
      <c r="B278" s="32" t="s">
        <v>1071</v>
      </c>
      <c r="C278" s="13">
        <v>30</v>
      </c>
      <c r="D278" s="13">
        <v>30</v>
      </c>
      <c r="E278" s="13"/>
    </row>
    <row r="279" ht="19.9" customHeight="1" spans="1:5">
      <c r="A279" s="35" t="s">
        <v>1072</v>
      </c>
      <c r="B279" s="35" t="s">
        <v>1073</v>
      </c>
      <c r="C279" s="13">
        <v>30</v>
      </c>
      <c r="D279" s="13">
        <v>30</v>
      </c>
      <c r="E279" s="13"/>
    </row>
    <row r="280" ht="19.9" customHeight="1" spans="1:5">
      <c r="A280" s="10" t="s">
        <v>1074</v>
      </c>
      <c r="B280" s="10" t="s">
        <v>1075</v>
      </c>
      <c r="C280" s="13">
        <v>5270</v>
      </c>
      <c r="D280" s="13">
        <v>5270</v>
      </c>
      <c r="E280" s="13"/>
    </row>
    <row r="281" ht="19.9" customHeight="1" spans="1:5">
      <c r="A281" s="32" t="s">
        <v>1076</v>
      </c>
      <c r="B281" s="32" t="s">
        <v>1077</v>
      </c>
      <c r="C281" s="13">
        <v>5000</v>
      </c>
      <c r="D281" s="13">
        <v>5000</v>
      </c>
      <c r="E281" s="13"/>
    </row>
    <row r="282" ht="19.9" customHeight="1" spans="1:5">
      <c r="A282" s="35" t="s">
        <v>1078</v>
      </c>
      <c r="B282" s="35" t="s">
        <v>1079</v>
      </c>
      <c r="C282" s="13">
        <v>5000</v>
      </c>
      <c r="D282" s="13">
        <v>5000</v>
      </c>
      <c r="E282" s="13"/>
    </row>
    <row r="283" ht="19.9" customHeight="1" spans="1:5">
      <c r="A283" s="32" t="s">
        <v>1080</v>
      </c>
      <c r="B283" s="32" t="s">
        <v>1081</v>
      </c>
      <c r="C283" s="13">
        <v>270</v>
      </c>
      <c r="D283" s="13">
        <v>270</v>
      </c>
      <c r="E283" s="13"/>
    </row>
    <row r="284" ht="19.9" customHeight="1" spans="1:5">
      <c r="A284" s="35" t="s">
        <v>1082</v>
      </c>
      <c r="B284" s="35" t="s">
        <v>1083</v>
      </c>
      <c r="C284" s="13">
        <v>270</v>
      </c>
      <c r="D284" s="13">
        <v>270</v>
      </c>
      <c r="E284" s="13"/>
    </row>
    <row r="285" ht="19.9" customHeight="1" spans="1:5">
      <c r="A285" s="10" t="s">
        <v>1084</v>
      </c>
      <c r="B285" s="10" t="s">
        <v>1085</v>
      </c>
      <c r="C285" s="13">
        <v>7020</v>
      </c>
      <c r="D285" s="13">
        <v>7020</v>
      </c>
      <c r="E285" s="13"/>
    </row>
    <row r="286" ht="19.9" customHeight="1" spans="1:5">
      <c r="A286" s="32" t="s">
        <v>1086</v>
      </c>
      <c r="B286" s="32" t="s">
        <v>1087</v>
      </c>
      <c r="C286" s="13">
        <v>7020</v>
      </c>
      <c r="D286" s="13">
        <v>7020</v>
      </c>
      <c r="E286" s="13"/>
    </row>
    <row r="287" ht="19.9" customHeight="1" spans="1:5">
      <c r="A287" s="35" t="s">
        <v>1088</v>
      </c>
      <c r="B287" s="35" t="s">
        <v>1089</v>
      </c>
      <c r="C287" s="13">
        <v>7000</v>
      </c>
      <c r="D287" s="13">
        <v>7000</v>
      </c>
      <c r="E287" s="13"/>
    </row>
    <row r="288" ht="18" customHeight="1" spans="1:5">
      <c r="A288" s="35" t="s">
        <v>1090</v>
      </c>
      <c r="B288" s="35" t="s">
        <v>1091</v>
      </c>
      <c r="C288" s="13">
        <v>20</v>
      </c>
      <c r="D288" s="13">
        <v>20</v>
      </c>
      <c r="E288" s="13"/>
    </row>
  </sheetData>
  <mergeCells count="6">
    <mergeCell ref="A2:E2"/>
    <mergeCell ref="D4:E4"/>
    <mergeCell ref="A6:B6"/>
    <mergeCell ref="A4:A5"/>
    <mergeCell ref="B4:B5"/>
    <mergeCell ref="C4:C5"/>
  </mergeCells>
  <printOptions horizontalCentered="1"/>
  <pageMargins left="0.393055555555556" right="0.393055555555556" top="1" bottom="1" header="0.5" footer="0.5"/>
  <pageSetup paperSize="9" fitToHeight="0" orientation="portrait"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9"/>
  <sheetViews>
    <sheetView showZeros="0" workbookViewId="0">
      <selection activeCell="A2" sqref="A2:J2"/>
    </sheetView>
  </sheetViews>
  <sheetFormatPr defaultColWidth="10" defaultRowHeight="14.4"/>
  <cols>
    <col min="1" max="2" width="8.81481481481481" customWidth="1"/>
    <col min="3" max="3" width="30.2592592592593" customWidth="1"/>
    <col min="4" max="4" width="12.2037037037037" customWidth="1"/>
    <col min="5" max="5" width="12.8796296296296" customWidth="1"/>
    <col min="6" max="6" width="11.3981481481481" customWidth="1"/>
    <col min="7" max="7" width="13.0277777777778" customWidth="1"/>
    <col min="8" max="8" width="12.1296296296296" customWidth="1"/>
    <col min="9" max="9" width="12.6296296296296" customWidth="1"/>
    <col min="10" max="10" width="11.8055555555556" customWidth="1"/>
  </cols>
  <sheetData>
    <row r="1" ht="20" customHeight="1" spans="1:10">
      <c r="A1" s="206" t="s">
        <v>1092</v>
      </c>
    </row>
    <row r="2" customFormat="1" ht="27.85" customHeight="1" spans="1:10">
      <c r="A2" s="146" t="s">
        <v>1093</v>
      </c>
      <c r="B2" s="146"/>
      <c r="C2" s="146"/>
      <c r="D2" s="146"/>
      <c r="E2" s="146"/>
      <c r="F2" s="146"/>
      <c r="G2" s="146"/>
      <c r="H2" s="146"/>
      <c r="I2" s="146"/>
      <c r="J2" s="146"/>
    </row>
    <row r="3" customFormat="1" ht="18.8" customHeight="1" spans="1:10">
      <c r="A3" s="169"/>
      <c r="B3" s="169"/>
      <c r="C3" s="169"/>
      <c r="D3" s="169"/>
      <c r="E3" s="169"/>
      <c r="F3" s="169"/>
      <c r="I3" s="204" t="s">
        <v>375</v>
      </c>
      <c r="J3" s="204"/>
    </row>
    <row r="4" customFormat="1" ht="21.1" customHeight="1" spans="1:10">
      <c r="A4" s="30" t="s">
        <v>588</v>
      </c>
      <c r="B4" s="30"/>
      <c r="C4" s="30" t="s">
        <v>589</v>
      </c>
      <c r="D4" s="30" t="s">
        <v>1094</v>
      </c>
      <c r="E4" s="30"/>
      <c r="F4" s="30"/>
      <c r="G4" s="30"/>
      <c r="H4" s="30"/>
      <c r="I4" s="30"/>
      <c r="J4" s="30"/>
    </row>
    <row r="5" customFormat="1" ht="20.35" customHeight="1" spans="1:10">
      <c r="A5" s="30" t="s">
        <v>1095</v>
      </c>
      <c r="B5" s="30" t="s">
        <v>1096</v>
      </c>
      <c r="C5" s="30"/>
      <c r="D5" s="30" t="s">
        <v>590</v>
      </c>
      <c r="E5" s="30" t="s">
        <v>1097</v>
      </c>
      <c r="F5" s="30"/>
      <c r="G5" s="30"/>
      <c r="H5" s="30" t="s">
        <v>1098</v>
      </c>
      <c r="I5" s="30"/>
      <c r="J5" s="30"/>
    </row>
    <row r="6" customFormat="1" ht="19.55" customHeight="1" spans="1:10">
      <c r="A6" s="30"/>
      <c r="B6" s="30"/>
      <c r="C6" s="30"/>
      <c r="D6" s="30"/>
      <c r="E6" s="30" t="s">
        <v>1099</v>
      </c>
      <c r="F6" s="30" t="s">
        <v>1100</v>
      </c>
      <c r="G6" s="30" t="s">
        <v>1101</v>
      </c>
      <c r="H6" s="30" t="s">
        <v>1099</v>
      </c>
      <c r="I6" s="30" t="s">
        <v>1102</v>
      </c>
      <c r="J6" s="30" t="s">
        <v>1103</v>
      </c>
    </row>
    <row r="7" customFormat="1" ht="28.6" customHeight="1" spans="1:10">
      <c r="A7" s="30" t="s">
        <v>591</v>
      </c>
      <c r="B7" s="30"/>
      <c r="C7" s="30"/>
      <c r="D7" s="8">
        <v>411300</v>
      </c>
      <c r="E7" s="8">
        <v>196526.541323</v>
      </c>
      <c r="F7" s="8">
        <v>188330.341323</v>
      </c>
      <c r="G7" s="8">
        <v>8196.2</v>
      </c>
      <c r="H7" s="8">
        <v>214773.458677</v>
      </c>
      <c r="I7" s="8">
        <v>52238.9</v>
      </c>
      <c r="J7" s="8">
        <v>162534.558677</v>
      </c>
    </row>
    <row r="8" customFormat="1" ht="18.5" customHeight="1" spans="1:10">
      <c r="A8" s="30" t="s">
        <v>1104</v>
      </c>
      <c r="B8" s="34"/>
      <c r="C8" s="32" t="s">
        <v>1105</v>
      </c>
      <c r="D8" s="13">
        <v>89720.87087</v>
      </c>
      <c r="E8" s="13">
        <v>74511.17087</v>
      </c>
      <c r="F8" s="13">
        <v>74511.17087</v>
      </c>
      <c r="G8" s="13">
        <v>0</v>
      </c>
      <c r="H8" s="13">
        <v>15209.7</v>
      </c>
      <c r="I8" s="13">
        <v>0</v>
      </c>
      <c r="J8" s="13">
        <v>15209.7</v>
      </c>
    </row>
    <row r="9" customFormat="1" ht="18.5" customHeight="1" spans="1:10">
      <c r="A9" s="34"/>
      <c r="B9" s="34" t="s">
        <v>1106</v>
      </c>
      <c r="C9" s="35" t="s">
        <v>1107</v>
      </c>
      <c r="D9" s="13">
        <v>51535.51976</v>
      </c>
      <c r="E9" s="13">
        <v>51072.51976</v>
      </c>
      <c r="F9" s="13">
        <v>51072.51976</v>
      </c>
      <c r="G9" s="13">
        <v>0</v>
      </c>
      <c r="H9" s="13">
        <v>463</v>
      </c>
      <c r="I9" s="13">
        <v>0</v>
      </c>
      <c r="J9" s="13">
        <v>463</v>
      </c>
    </row>
    <row r="10" customFormat="1" ht="18.5" customHeight="1" spans="1:10">
      <c r="A10" s="34"/>
      <c r="B10" s="34" t="s">
        <v>1108</v>
      </c>
      <c r="C10" s="35" t="s">
        <v>1109</v>
      </c>
      <c r="D10" s="13">
        <v>19916.488039</v>
      </c>
      <c r="E10" s="13">
        <v>11006.488039</v>
      </c>
      <c r="F10" s="13">
        <v>11006.488039</v>
      </c>
      <c r="G10" s="13">
        <v>0</v>
      </c>
      <c r="H10" s="13">
        <v>8910</v>
      </c>
      <c r="I10" s="13">
        <v>0</v>
      </c>
      <c r="J10" s="13">
        <v>8910</v>
      </c>
    </row>
    <row r="11" customFormat="1" ht="18.5" customHeight="1" spans="1:10">
      <c r="A11" s="34"/>
      <c r="B11" s="34" t="s">
        <v>1110</v>
      </c>
      <c r="C11" s="35" t="s">
        <v>1111</v>
      </c>
      <c r="D11" s="13">
        <v>5529.247071</v>
      </c>
      <c r="E11" s="13">
        <v>5529.247071</v>
      </c>
      <c r="F11" s="13">
        <v>5529.247071</v>
      </c>
      <c r="G11" s="13">
        <v>0</v>
      </c>
      <c r="H11" s="13">
        <v>0</v>
      </c>
      <c r="I11" s="13">
        <v>0</v>
      </c>
      <c r="J11" s="13">
        <v>0</v>
      </c>
    </row>
    <row r="12" customFormat="1" ht="18.5" customHeight="1" spans="1:10">
      <c r="A12" s="34"/>
      <c r="B12" s="34" t="s">
        <v>1112</v>
      </c>
      <c r="C12" s="35" t="s">
        <v>1113</v>
      </c>
      <c r="D12" s="13">
        <v>12739.616</v>
      </c>
      <c r="E12" s="13">
        <v>6902.916</v>
      </c>
      <c r="F12" s="13">
        <v>6902.916</v>
      </c>
      <c r="G12" s="13">
        <v>0</v>
      </c>
      <c r="H12" s="13">
        <v>5836.7</v>
      </c>
      <c r="I12" s="13">
        <v>0</v>
      </c>
      <c r="J12" s="13">
        <v>5836.7</v>
      </c>
    </row>
    <row r="13" customFormat="1" ht="18.5" customHeight="1" spans="1:10">
      <c r="A13" s="30" t="s">
        <v>1114</v>
      </c>
      <c r="B13" s="34"/>
      <c r="C13" s="32" t="s">
        <v>1115</v>
      </c>
      <c r="D13" s="13">
        <v>101719.348677</v>
      </c>
      <c r="E13" s="13">
        <v>5876.2</v>
      </c>
      <c r="F13" s="13">
        <v>0</v>
      </c>
      <c r="G13" s="13">
        <v>5876.2</v>
      </c>
      <c r="H13" s="13">
        <v>95843.148677</v>
      </c>
      <c r="I13" s="13">
        <v>36519.33</v>
      </c>
      <c r="J13" s="13">
        <v>59323.818677</v>
      </c>
    </row>
    <row r="14" customFormat="1" ht="18.5" customHeight="1" spans="1:10">
      <c r="A14" s="34"/>
      <c r="B14" s="34" t="s">
        <v>1106</v>
      </c>
      <c r="C14" s="35" t="s">
        <v>1116</v>
      </c>
      <c r="D14" s="13">
        <v>3374.834</v>
      </c>
      <c r="E14" s="13">
        <v>3374.834</v>
      </c>
      <c r="F14" s="13">
        <v>0</v>
      </c>
      <c r="G14" s="13">
        <v>3374.834</v>
      </c>
      <c r="H14" s="13">
        <v>0</v>
      </c>
      <c r="I14" s="13">
        <v>0</v>
      </c>
      <c r="J14" s="13">
        <v>0</v>
      </c>
    </row>
    <row r="15" customFormat="1" ht="18.5" customHeight="1" spans="1:10">
      <c r="A15" s="34"/>
      <c r="B15" s="34" t="s">
        <v>1108</v>
      </c>
      <c r="C15" s="35" t="s">
        <v>1117</v>
      </c>
      <c r="D15" s="13">
        <v>71.2</v>
      </c>
      <c r="E15" s="13">
        <v>71.2</v>
      </c>
      <c r="F15" s="13">
        <v>0</v>
      </c>
      <c r="G15" s="13">
        <v>71.2</v>
      </c>
      <c r="H15" s="13">
        <v>0</v>
      </c>
      <c r="I15" s="13">
        <v>0</v>
      </c>
      <c r="J15" s="13">
        <v>0</v>
      </c>
    </row>
    <row r="16" customFormat="1" ht="18.5" customHeight="1" spans="1:10">
      <c r="A16" s="34"/>
      <c r="B16" s="34" t="s">
        <v>1110</v>
      </c>
      <c r="C16" s="35" t="s">
        <v>1118</v>
      </c>
      <c r="D16" s="13">
        <v>42.7</v>
      </c>
      <c r="E16" s="13">
        <v>42.7</v>
      </c>
      <c r="F16" s="13">
        <v>0</v>
      </c>
      <c r="G16" s="13">
        <v>42.7</v>
      </c>
      <c r="H16" s="13">
        <v>0</v>
      </c>
      <c r="I16" s="13">
        <v>0</v>
      </c>
      <c r="J16" s="13">
        <v>0</v>
      </c>
    </row>
    <row r="17" customFormat="1" ht="18.5" customHeight="1" spans="1:10">
      <c r="A17" s="34"/>
      <c r="B17" s="34" t="s">
        <v>1119</v>
      </c>
      <c r="C17" s="35" t="s">
        <v>1120</v>
      </c>
      <c r="D17" s="13">
        <v>8</v>
      </c>
      <c r="E17" s="13">
        <v>8</v>
      </c>
      <c r="F17" s="13">
        <v>0</v>
      </c>
      <c r="G17" s="13">
        <v>8</v>
      </c>
      <c r="H17" s="13">
        <v>0</v>
      </c>
      <c r="I17" s="13">
        <v>0</v>
      </c>
      <c r="J17" s="13">
        <v>0</v>
      </c>
    </row>
    <row r="18" customFormat="1" ht="18.5" customHeight="1" spans="1:10">
      <c r="A18" s="34"/>
      <c r="B18" s="34" t="s">
        <v>1121</v>
      </c>
      <c r="C18" s="35" t="s">
        <v>1122</v>
      </c>
      <c r="D18" s="13">
        <v>339.216</v>
      </c>
      <c r="E18" s="13">
        <v>339.216</v>
      </c>
      <c r="F18" s="13">
        <v>0</v>
      </c>
      <c r="G18" s="13">
        <v>339.216</v>
      </c>
      <c r="H18" s="13">
        <v>0</v>
      </c>
      <c r="I18" s="13">
        <v>0</v>
      </c>
      <c r="J18" s="13">
        <v>0</v>
      </c>
    </row>
    <row r="19" customFormat="1" ht="18.5" customHeight="1" spans="1:10">
      <c r="A19" s="34"/>
      <c r="B19" s="34" t="s">
        <v>1123</v>
      </c>
      <c r="C19" s="35" t="s">
        <v>1124</v>
      </c>
      <c r="D19" s="13">
        <v>33.5</v>
      </c>
      <c r="E19" s="13">
        <v>33.5</v>
      </c>
      <c r="F19" s="13">
        <v>0</v>
      </c>
      <c r="G19" s="13">
        <v>33.5</v>
      </c>
      <c r="H19" s="13">
        <v>0</v>
      </c>
      <c r="I19" s="13">
        <v>0</v>
      </c>
      <c r="J19" s="13">
        <v>0</v>
      </c>
    </row>
    <row r="20" customFormat="1" ht="18.5" customHeight="1" spans="1:10">
      <c r="A20" s="34"/>
      <c r="B20" s="34" t="s">
        <v>1125</v>
      </c>
      <c r="C20" s="35" t="s">
        <v>1126</v>
      </c>
      <c r="D20" s="13">
        <v>239</v>
      </c>
      <c r="E20" s="13">
        <v>0</v>
      </c>
      <c r="F20" s="13">
        <v>0</v>
      </c>
      <c r="G20" s="13">
        <v>0</v>
      </c>
      <c r="H20" s="13">
        <v>239</v>
      </c>
      <c r="I20" s="13">
        <v>239</v>
      </c>
      <c r="J20" s="13">
        <v>0</v>
      </c>
    </row>
    <row r="21" customFormat="1" ht="18.5" customHeight="1" spans="1:10">
      <c r="A21" s="34"/>
      <c r="B21" s="34" t="s">
        <v>1127</v>
      </c>
      <c r="C21" s="35" t="s">
        <v>1128</v>
      </c>
      <c r="D21" s="13">
        <v>191.74</v>
      </c>
      <c r="E21" s="13">
        <v>191.74</v>
      </c>
      <c r="F21" s="13">
        <v>0</v>
      </c>
      <c r="G21" s="13">
        <v>191.74</v>
      </c>
      <c r="H21" s="13">
        <v>0</v>
      </c>
      <c r="I21" s="13">
        <v>0</v>
      </c>
      <c r="J21" s="13">
        <v>0</v>
      </c>
    </row>
    <row r="22" customFormat="1" ht="18.5" customHeight="1" spans="1:10">
      <c r="A22" s="34"/>
      <c r="B22" s="34" t="s">
        <v>1112</v>
      </c>
      <c r="C22" s="35" t="s">
        <v>1129</v>
      </c>
      <c r="D22" s="13">
        <v>97419.158677</v>
      </c>
      <c r="E22" s="13">
        <v>1815.01</v>
      </c>
      <c r="F22" s="13">
        <v>0</v>
      </c>
      <c r="G22" s="13">
        <v>1815.01</v>
      </c>
      <c r="H22" s="13">
        <v>95604.148677</v>
      </c>
      <c r="I22" s="13">
        <v>36280.33</v>
      </c>
      <c r="J22" s="13">
        <v>59323.818677</v>
      </c>
    </row>
    <row r="23" customFormat="1" ht="18.5" customHeight="1" spans="1:10">
      <c r="A23" s="30" t="s">
        <v>1130</v>
      </c>
      <c r="B23" s="34"/>
      <c r="C23" s="32" t="s">
        <v>1131</v>
      </c>
      <c r="D23" s="13">
        <v>4530</v>
      </c>
      <c r="E23" s="13">
        <v>0</v>
      </c>
      <c r="F23" s="13">
        <v>0</v>
      </c>
      <c r="G23" s="13">
        <v>0</v>
      </c>
      <c r="H23" s="13">
        <v>4530</v>
      </c>
      <c r="I23" s="13">
        <v>0</v>
      </c>
      <c r="J23" s="13">
        <v>4530</v>
      </c>
    </row>
    <row r="24" customFormat="1" ht="18.5" customHeight="1" spans="1:10">
      <c r="A24" s="34"/>
      <c r="B24" s="34" t="s">
        <v>1132</v>
      </c>
      <c r="C24" s="35" t="s">
        <v>1133</v>
      </c>
      <c r="D24" s="13">
        <v>4530</v>
      </c>
      <c r="E24" s="13">
        <v>0</v>
      </c>
      <c r="F24" s="13">
        <v>0</v>
      </c>
      <c r="G24" s="13">
        <v>0</v>
      </c>
      <c r="H24" s="13">
        <v>4530</v>
      </c>
      <c r="I24" s="13">
        <v>0</v>
      </c>
      <c r="J24" s="13">
        <v>4530</v>
      </c>
    </row>
    <row r="25" customFormat="1" ht="18.5" customHeight="1" spans="1:10">
      <c r="A25" s="30" t="s">
        <v>1134</v>
      </c>
      <c r="B25" s="34"/>
      <c r="C25" s="32" t="s">
        <v>1135</v>
      </c>
      <c r="D25" s="13">
        <v>4000</v>
      </c>
      <c r="E25" s="13">
        <v>0</v>
      </c>
      <c r="F25" s="13">
        <v>0</v>
      </c>
      <c r="G25" s="13">
        <v>0</v>
      </c>
      <c r="H25" s="13">
        <v>4000</v>
      </c>
      <c r="I25" s="13">
        <v>0</v>
      </c>
      <c r="J25" s="13">
        <v>4000</v>
      </c>
    </row>
    <row r="26" customFormat="1" ht="18.5" customHeight="1" spans="1:10">
      <c r="A26" s="34"/>
      <c r="B26" s="34" t="s">
        <v>1108</v>
      </c>
      <c r="C26" s="35" t="s">
        <v>1136</v>
      </c>
      <c r="D26" s="13">
        <v>4000</v>
      </c>
      <c r="E26" s="13">
        <v>0</v>
      </c>
      <c r="F26" s="13">
        <v>0</v>
      </c>
      <c r="G26" s="13">
        <v>0</v>
      </c>
      <c r="H26" s="13">
        <v>4000</v>
      </c>
      <c r="I26" s="13">
        <v>0</v>
      </c>
      <c r="J26" s="13">
        <v>4000</v>
      </c>
    </row>
    <row r="27" customFormat="1" ht="18.5" customHeight="1" spans="1:10">
      <c r="A27" s="30" t="s">
        <v>1137</v>
      </c>
      <c r="B27" s="34"/>
      <c r="C27" s="32" t="s">
        <v>1138</v>
      </c>
      <c r="D27" s="13">
        <v>123225.175673</v>
      </c>
      <c r="E27" s="13">
        <v>98054.285673</v>
      </c>
      <c r="F27" s="13">
        <v>95734.285673</v>
      </c>
      <c r="G27" s="13">
        <v>2320</v>
      </c>
      <c r="H27" s="13">
        <v>25170.89</v>
      </c>
      <c r="I27" s="13">
        <v>15719.57</v>
      </c>
      <c r="J27" s="13">
        <v>9451.32</v>
      </c>
    </row>
    <row r="28" customFormat="1" ht="18.5" customHeight="1" spans="1:10">
      <c r="A28" s="34"/>
      <c r="B28" s="34" t="s">
        <v>1106</v>
      </c>
      <c r="C28" s="35" t="s">
        <v>1139</v>
      </c>
      <c r="D28" s="13">
        <v>95734.285673</v>
      </c>
      <c r="E28" s="13">
        <v>95734.285673</v>
      </c>
      <c r="F28" s="13">
        <v>95734.285673</v>
      </c>
      <c r="G28" s="13">
        <v>0</v>
      </c>
      <c r="H28" s="13">
        <v>0</v>
      </c>
      <c r="I28" s="13">
        <v>0</v>
      </c>
      <c r="J28" s="13">
        <v>0</v>
      </c>
    </row>
    <row r="29" customFormat="1" ht="18.5" customHeight="1" spans="1:10">
      <c r="A29" s="34"/>
      <c r="B29" s="34" t="s">
        <v>1108</v>
      </c>
      <c r="C29" s="35" t="s">
        <v>1140</v>
      </c>
      <c r="D29" s="13">
        <v>27490.89</v>
      </c>
      <c r="E29" s="13">
        <v>2320</v>
      </c>
      <c r="F29" s="13">
        <v>0</v>
      </c>
      <c r="G29" s="13">
        <v>2320</v>
      </c>
      <c r="H29" s="13">
        <v>25170.89</v>
      </c>
      <c r="I29" s="13">
        <v>15719.57</v>
      </c>
      <c r="J29" s="13">
        <v>9451.32</v>
      </c>
    </row>
    <row r="30" customFormat="1" ht="18.5" customHeight="1" spans="1:10">
      <c r="A30" s="30" t="s">
        <v>1141</v>
      </c>
      <c r="B30" s="34"/>
      <c r="C30" s="32" t="s">
        <v>1142</v>
      </c>
      <c r="D30" s="13">
        <v>51815.60478</v>
      </c>
      <c r="E30" s="13">
        <v>18084.88478</v>
      </c>
      <c r="F30" s="13">
        <v>18084.88478</v>
      </c>
      <c r="G30" s="13">
        <v>0</v>
      </c>
      <c r="H30" s="13">
        <v>33730.72</v>
      </c>
      <c r="I30" s="13">
        <v>0</v>
      </c>
      <c r="J30" s="13">
        <v>33730.72</v>
      </c>
    </row>
    <row r="31" customFormat="1" ht="18.5" customHeight="1" spans="1:10">
      <c r="A31" s="34"/>
      <c r="B31" s="34" t="s">
        <v>1106</v>
      </c>
      <c r="C31" s="35" t="s">
        <v>1143</v>
      </c>
      <c r="D31" s="13">
        <v>14821</v>
      </c>
      <c r="E31" s="13">
        <v>0</v>
      </c>
      <c r="F31" s="13">
        <v>0</v>
      </c>
      <c r="G31" s="13">
        <v>0</v>
      </c>
      <c r="H31" s="13">
        <v>14821</v>
      </c>
      <c r="I31" s="13">
        <v>0</v>
      </c>
      <c r="J31" s="13">
        <v>14821</v>
      </c>
    </row>
    <row r="32" customFormat="1" ht="18.5" customHeight="1" spans="1:10">
      <c r="A32" s="34"/>
      <c r="B32" s="34" t="s">
        <v>1108</v>
      </c>
      <c r="C32" s="35" t="s">
        <v>1144</v>
      </c>
      <c r="D32" s="13">
        <v>500</v>
      </c>
      <c r="E32" s="13">
        <v>0</v>
      </c>
      <c r="F32" s="13">
        <v>0</v>
      </c>
      <c r="G32" s="13">
        <v>0</v>
      </c>
      <c r="H32" s="13">
        <v>500</v>
      </c>
      <c r="I32" s="13">
        <v>0</v>
      </c>
      <c r="J32" s="13">
        <v>500</v>
      </c>
    </row>
    <row r="33" customFormat="1" ht="18.5" customHeight="1" spans="1:10">
      <c r="A33" s="34"/>
      <c r="B33" s="34" t="s">
        <v>1121</v>
      </c>
      <c r="C33" s="35" t="s">
        <v>1145</v>
      </c>
      <c r="D33" s="13">
        <v>18084.88478</v>
      </c>
      <c r="E33" s="13">
        <v>18084.88478</v>
      </c>
      <c r="F33" s="13">
        <v>18084.88478</v>
      </c>
      <c r="G33" s="13">
        <v>0</v>
      </c>
      <c r="H33" s="13">
        <v>0</v>
      </c>
      <c r="I33" s="13">
        <v>0</v>
      </c>
      <c r="J33" s="13">
        <v>0</v>
      </c>
    </row>
    <row r="34" customFormat="1" ht="18.5" customHeight="1" spans="1:10">
      <c r="A34" s="34"/>
      <c r="B34" s="34" t="s">
        <v>1112</v>
      </c>
      <c r="C34" s="35" t="s">
        <v>1146</v>
      </c>
      <c r="D34" s="13">
        <v>18409.72</v>
      </c>
      <c r="E34" s="13">
        <v>0</v>
      </c>
      <c r="F34" s="13">
        <v>0</v>
      </c>
      <c r="G34" s="13">
        <v>0</v>
      </c>
      <c r="H34" s="13">
        <v>18409.72</v>
      </c>
      <c r="I34" s="13">
        <v>0</v>
      </c>
      <c r="J34" s="13">
        <v>18409.72</v>
      </c>
    </row>
    <row r="35" customFormat="1" ht="18.5" customHeight="1" spans="1:10">
      <c r="A35" s="30" t="s">
        <v>1147</v>
      </c>
      <c r="B35" s="34"/>
      <c r="C35" s="32" t="s">
        <v>1148</v>
      </c>
      <c r="D35" s="13">
        <v>29269</v>
      </c>
      <c r="E35" s="13">
        <v>0</v>
      </c>
      <c r="F35" s="13">
        <v>0</v>
      </c>
      <c r="G35" s="13">
        <v>0</v>
      </c>
      <c r="H35" s="13">
        <v>29269</v>
      </c>
      <c r="I35" s="13">
        <v>0</v>
      </c>
      <c r="J35" s="13">
        <v>29269</v>
      </c>
    </row>
    <row r="36" customFormat="1" ht="18.5" customHeight="1" spans="1:10">
      <c r="A36" s="34"/>
      <c r="B36" s="34" t="s">
        <v>1108</v>
      </c>
      <c r="C36" s="35" t="s">
        <v>1149</v>
      </c>
      <c r="D36" s="13">
        <v>29269</v>
      </c>
      <c r="E36" s="13">
        <v>0</v>
      </c>
      <c r="F36" s="13">
        <v>0</v>
      </c>
      <c r="G36" s="13">
        <v>0</v>
      </c>
      <c r="H36" s="13">
        <v>29269</v>
      </c>
      <c r="I36" s="13">
        <v>0</v>
      </c>
      <c r="J36" s="13">
        <v>29269</v>
      </c>
    </row>
    <row r="37" ht="18.5" customHeight="1" spans="1:10">
      <c r="A37" s="30" t="s">
        <v>1150</v>
      </c>
      <c r="B37" s="34"/>
      <c r="C37" s="32" t="s">
        <v>1151</v>
      </c>
      <c r="D37" s="13">
        <v>7020</v>
      </c>
      <c r="E37" s="13">
        <v>0</v>
      </c>
      <c r="F37" s="13">
        <v>0</v>
      </c>
      <c r="G37" s="13">
        <v>0</v>
      </c>
      <c r="H37" s="13">
        <v>7020</v>
      </c>
      <c r="I37" s="13">
        <v>0</v>
      </c>
      <c r="J37" s="13">
        <v>7020</v>
      </c>
    </row>
    <row r="38" ht="18.5" customHeight="1" spans="1:10">
      <c r="A38" s="34"/>
      <c r="B38" s="34" t="s">
        <v>1106</v>
      </c>
      <c r="C38" s="35" t="s">
        <v>1152</v>
      </c>
      <c r="D38" s="13">
        <v>7000</v>
      </c>
      <c r="E38" s="13">
        <v>0</v>
      </c>
      <c r="F38" s="13">
        <v>0</v>
      </c>
      <c r="G38" s="13">
        <v>0</v>
      </c>
      <c r="H38" s="13">
        <v>7000</v>
      </c>
      <c r="I38" s="13">
        <v>0</v>
      </c>
      <c r="J38" s="13">
        <v>7000</v>
      </c>
    </row>
    <row r="39" ht="18.5" customHeight="1" spans="1:10">
      <c r="A39" s="34"/>
      <c r="B39" s="34" t="s">
        <v>1108</v>
      </c>
      <c r="C39" s="35" t="s">
        <v>1153</v>
      </c>
      <c r="D39" s="13">
        <v>20</v>
      </c>
      <c r="E39" s="13">
        <v>0</v>
      </c>
      <c r="F39" s="13">
        <v>0</v>
      </c>
      <c r="G39" s="13">
        <v>0</v>
      </c>
      <c r="H39" s="13">
        <v>20</v>
      </c>
      <c r="I39" s="13">
        <v>0</v>
      </c>
      <c r="J39" s="13">
        <v>20</v>
      </c>
    </row>
  </sheetData>
  <mergeCells count="12">
    <mergeCell ref="A2:J2"/>
    <mergeCell ref="A3:F3"/>
    <mergeCell ref="I3:J3"/>
    <mergeCell ref="A4:B4"/>
    <mergeCell ref="D4:J4"/>
    <mergeCell ref="E5:G5"/>
    <mergeCell ref="H5:J5"/>
    <mergeCell ref="A7:C7"/>
    <mergeCell ref="A5:A6"/>
    <mergeCell ref="B5:B6"/>
    <mergeCell ref="C4:C6"/>
    <mergeCell ref="D5:D6"/>
  </mergeCells>
  <printOptions horizontalCentered="1"/>
  <pageMargins left="0.393055555555556" right="0.393055555555556" top="1" bottom="1" header="0.5" footer="0.5"/>
  <pageSetup paperSize="9"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3"/>
  <sheetViews>
    <sheetView workbookViewId="0">
      <selection activeCell="H10" sqref="H10"/>
    </sheetView>
  </sheetViews>
  <sheetFormatPr defaultColWidth="8.88888888888889" defaultRowHeight="18" customHeight="1" outlineLevelCol="3"/>
  <cols>
    <col min="1" max="1" width="28.5555555555556" customWidth="1"/>
    <col min="2" max="2" width="24.8888888888889" customWidth="1"/>
    <col min="3" max="3" width="29.2222222222222" customWidth="1"/>
    <col min="4" max="4" width="25.6666666666667" customWidth="1"/>
  </cols>
  <sheetData>
    <row r="1" customHeight="1" spans="1:4">
      <c r="A1" t="s">
        <v>16</v>
      </c>
    </row>
    <row r="2" customHeight="1" spans="1:4">
      <c r="A2" s="278" t="s">
        <v>1154</v>
      </c>
      <c r="B2" s="278"/>
      <c r="C2" s="278"/>
      <c r="D2" s="279"/>
    </row>
    <row r="3" customHeight="1" spans="1:4">
      <c r="D3" s="280" t="s">
        <v>375</v>
      </c>
    </row>
    <row r="4" customHeight="1" spans="1:4">
      <c r="A4" s="281" t="s">
        <v>1155</v>
      </c>
      <c r="B4" s="282"/>
      <c r="C4" s="281" t="s">
        <v>1156</v>
      </c>
      <c r="D4" s="282"/>
    </row>
    <row r="5" customHeight="1" spans="1:4">
      <c r="A5" s="283" t="s">
        <v>81</v>
      </c>
      <c r="B5" s="284" t="s">
        <v>381</v>
      </c>
      <c r="C5" s="283" t="s">
        <v>81</v>
      </c>
      <c r="D5" s="284" t="s">
        <v>381</v>
      </c>
    </row>
    <row r="6" customHeight="1" spans="1:4">
      <c r="A6" s="285" t="s">
        <v>1157</v>
      </c>
      <c r="B6" s="286">
        <v>135600</v>
      </c>
      <c r="C6" s="287" t="s">
        <v>1158</v>
      </c>
      <c r="D6" s="288">
        <v>411300</v>
      </c>
    </row>
    <row r="7" customHeight="1" spans="1:4">
      <c r="A7" s="289" t="s">
        <v>1159</v>
      </c>
      <c r="B7" s="286">
        <v>305935</v>
      </c>
      <c r="C7" s="290" t="s">
        <v>1160</v>
      </c>
      <c r="D7" s="286">
        <v>32535</v>
      </c>
    </row>
    <row r="8" customHeight="1" spans="1:4">
      <c r="A8" s="291" t="s">
        <v>1161</v>
      </c>
      <c r="B8" s="288">
        <v>305935</v>
      </c>
      <c r="C8" s="292" t="s">
        <v>1162</v>
      </c>
      <c r="D8" s="288">
        <v>32535</v>
      </c>
    </row>
    <row r="9" customHeight="1" spans="1:4">
      <c r="A9" s="291" t="s">
        <v>550</v>
      </c>
      <c r="B9" s="288">
        <v>24333</v>
      </c>
      <c r="C9" s="292" t="s">
        <v>1163</v>
      </c>
      <c r="D9" s="293"/>
    </row>
    <row r="10" customHeight="1" spans="1:4">
      <c r="A10" s="294" t="s">
        <v>551</v>
      </c>
      <c r="B10" s="288">
        <v>281602</v>
      </c>
      <c r="C10" s="292" t="s">
        <v>1164</v>
      </c>
      <c r="D10" s="295"/>
    </row>
    <row r="11" customHeight="1" spans="1:4">
      <c r="A11" s="296" t="s">
        <v>552</v>
      </c>
      <c r="B11" s="288"/>
      <c r="C11" s="297" t="s">
        <v>1164</v>
      </c>
      <c r="D11" s="295"/>
    </row>
    <row r="12" customHeight="1" spans="1:4">
      <c r="A12" s="294" t="s">
        <v>510</v>
      </c>
      <c r="B12" s="288">
        <v>9100</v>
      </c>
      <c r="C12" s="292" t="s">
        <v>1165</v>
      </c>
      <c r="D12" s="298"/>
    </row>
    <row r="13" customHeight="1" spans="1:4">
      <c r="A13" s="294" t="s">
        <v>1166</v>
      </c>
      <c r="B13" s="299"/>
      <c r="C13" s="300" t="s">
        <v>1167</v>
      </c>
      <c r="D13" s="295"/>
    </row>
    <row r="14" customHeight="1" spans="1:4">
      <c r="A14" s="294" t="s">
        <v>1168</v>
      </c>
      <c r="B14" s="295"/>
      <c r="C14" s="300" t="s">
        <v>506</v>
      </c>
      <c r="D14" s="295"/>
    </row>
    <row r="15" customHeight="1" spans="1:4">
      <c r="A15" s="294" t="s">
        <v>1169</v>
      </c>
      <c r="B15" s="288"/>
      <c r="C15" s="300" t="s">
        <v>1170</v>
      </c>
      <c r="D15" s="295"/>
    </row>
    <row r="16" customHeight="1" spans="1:4">
      <c r="A16" s="294" t="s">
        <v>1171</v>
      </c>
      <c r="B16" s="288"/>
      <c r="C16" s="292" t="s">
        <v>1172</v>
      </c>
      <c r="D16" s="298"/>
    </row>
    <row r="17" customHeight="1" spans="1:4">
      <c r="A17" s="294" t="s">
        <v>1173</v>
      </c>
      <c r="B17" s="295"/>
      <c r="C17" s="301" t="s">
        <v>1174</v>
      </c>
      <c r="D17" s="299">
        <v>5000</v>
      </c>
    </row>
    <row r="18" customHeight="1" spans="1:4">
      <c r="A18" s="302" t="s">
        <v>494</v>
      </c>
      <c r="B18" s="299"/>
      <c r="C18" s="301" t="s">
        <v>1175</v>
      </c>
      <c r="D18" s="299">
        <v>1800</v>
      </c>
    </row>
    <row r="19" customHeight="1" spans="1:4">
      <c r="A19" s="294" t="s">
        <v>1176</v>
      </c>
      <c r="B19" s="299"/>
      <c r="C19" s="301" t="s">
        <v>1177</v>
      </c>
      <c r="D19" s="299"/>
    </row>
    <row r="20" customHeight="1" spans="1:4">
      <c r="A20" s="294" t="s">
        <v>1178</v>
      </c>
      <c r="B20" s="295"/>
      <c r="C20" s="300" t="s">
        <v>1179</v>
      </c>
      <c r="D20" s="295"/>
    </row>
    <row r="21" customHeight="1" spans="1:4">
      <c r="A21" s="294" t="s">
        <v>1180</v>
      </c>
      <c r="B21" s="295"/>
      <c r="C21" s="300"/>
      <c r="D21" s="295"/>
    </row>
    <row r="22" customHeight="1" spans="1:4">
      <c r="A22" s="283" t="s">
        <v>513</v>
      </c>
      <c r="B22" s="303">
        <v>450635</v>
      </c>
      <c r="C22" s="304" t="s">
        <v>514</v>
      </c>
      <c r="D22" s="303">
        <v>456035</v>
      </c>
    </row>
    <row r="23" customHeight="1" spans="1:4">
      <c r="A23" s="305" t="s">
        <v>1181</v>
      </c>
      <c r="B23" s="306"/>
      <c r="C23" s="306"/>
      <c r="D23" s="306"/>
    </row>
  </sheetData>
  <mergeCells count="3">
    <mergeCell ref="A2:D2"/>
    <mergeCell ref="A4:B4"/>
    <mergeCell ref="C4:D4"/>
  </mergeCell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EW125"/>
  <sheetViews>
    <sheetView showZeros="0" workbookViewId="0">
      <selection activeCell="A1" sqref="A1:C1"/>
    </sheetView>
  </sheetViews>
  <sheetFormatPr defaultColWidth="10" defaultRowHeight="14.4"/>
  <cols>
    <col min="1" max="1" width="40.3796296296296" style="269" customWidth="1"/>
    <col min="2" max="2" width="13.25" style="269" customWidth="1"/>
    <col min="3" max="3" width="14.3796296296296" style="269" customWidth="1"/>
    <col min="4" max="4" width="13.1296296296296" style="269" customWidth="1"/>
    <col min="5" max="5" width="21.8796296296296" style="269" customWidth="1"/>
    <col min="6" max="16376" width="10" style="269"/>
    <col min="16377" max="16384" width="10" style="17"/>
  </cols>
  <sheetData>
    <row r="1" s="17" customFormat="1" ht="17.25" customHeight="1" spans="1:5 16377:16377">
      <c r="A1" s="67" t="s">
        <v>18</v>
      </c>
      <c r="B1" s="67"/>
      <c r="C1" s="67"/>
      <c r="D1" s="68"/>
      <c r="E1" s="68"/>
    </row>
    <row r="2" s="269" customFormat="1" ht="62" customHeight="1" spans="1:5 16377:16377">
      <c r="A2" s="19" t="s">
        <v>1182</v>
      </c>
      <c r="B2" s="19"/>
      <c r="C2" s="19"/>
      <c r="D2" s="19"/>
      <c r="E2" s="19"/>
    </row>
    <row r="3" s="269" customFormat="1" ht="22" customHeight="1" spans="1:5 16377:16377">
      <c r="A3" s="19"/>
      <c r="B3" s="19"/>
      <c r="C3" s="19"/>
      <c r="D3" s="19"/>
      <c r="E3" s="131" t="s">
        <v>375</v>
      </c>
    </row>
    <row r="4" s="270" customFormat="1" ht="19.55" customHeight="1" spans="1:5 16377:16377">
      <c r="A4" s="271" t="s">
        <v>1183</v>
      </c>
      <c r="B4" s="271" t="s">
        <v>382</v>
      </c>
      <c r="C4" s="272" t="s">
        <v>378</v>
      </c>
      <c r="D4" s="272"/>
      <c r="E4" s="272" t="s">
        <v>1184</v>
      </c>
      <c r="XEW4" s="18"/>
    </row>
    <row r="5" s="270" customFormat="1" ht="18.8" customHeight="1" spans="1:5 16377:16377">
      <c r="A5" s="273"/>
      <c r="B5" s="273"/>
      <c r="C5" s="272" t="s">
        <v>383</v>
      </c>
      <c r="D5" s="272" t="s">
        <v>384</v>
      </c>
      <c r="E5" s="274"/>
      <c r="XEW5" s="18"/>
    </row>
    <row r="6" s="270" customFormat="1" ht="18.8" customHeight="1" spans="1:5 16377:16377">
      <c r="A6" s="273" t="s">
        <v>1185</v>
      </c>
      <c r="B6" s="273">
        <f>B7+B41+B61</f>
        <v>337968.17</v>
      </c>
      <c r="C6" s="273">
        <f>C7+C41+C61</f>
        <v>286534.77</v>
      </c>
      <c r="D6" s="273">
        <f>D7+D41+D61</f>
        <v>51433.4</v>
      </c>
      <c r="E6" s="274"/>
      <c r="XEW6" s="18"/>
    </row>
    <row r="7" s="270" customFormat="1" ht="18.8" customHeight="1" spans="1:5 16377:16377">
      <c r="A7" s="274" t="s">
        <v>1186</v>
      </c>
      <c r="B7" s="274">
        <f>B8+B9+B14+B15+B18+B20+B28+B29+B33</f>
        <v>198203.35</v>
      </c>
      <c r="C7" s="274">
        <f>C8+C9+C14+C15+C18+C20+C28+C29+C33</f>
        <v>198203.35</v>
      </c>
      <c r="D7" s="274">
        <v>0</v>
      </c>
      <c r="E7" s="274"/>
      <c r="XEW7" s="18"/>
    </row>
    <row r="8" s="269" customFormat="1" ht="18.8" customHeight="1" spans="1:5 16377:16377">
      <c r="A8" s="275" t="s">
        <v>1187</v>
      </c>
      <c r="B8" s="275">
        <v>53417.8</v>
      </c>
      <c r="C8" s="275">
        <v>53417.8</v>
      </c>
      <c r="D8" s="275">
        <v>0</v>
      </c>
      <c r="E8" s="275"/>
    </row>
    <row r="9" s="269" customFormat="1" ht="18.8" customHeight="1" spans="1:5 16377:16377">
      <c r="A9" s="275" t="s">
        <v>1188</v>
      </c>
      <c r="B9" s="275">
        <v>10168.53</v>
      </c>
      <c r="C9" s="275">
        <v>10168.53</v>
      </c>
      <c r="D9" s="275">
        <v>0</v>
      </c>
      <c r="E9" s="275"/>
    </row>
    <row r="10" s="269" customFormat="1" ht="18.8" customHeight="1" spans="1:5 16377:16377">
      <c r="A10" s="275" t="s">
        <v>1189</v>
      </c>
      <c r="B10" s="275">
        <v>529.12</v>
      </c>
      <c r="C10" s="275">
        <v>529.12</v>
      </c>
      <c r="D10" s="275">
        <v>0</v>
      </c>
      <c r="E10" s="275"/>
    </row>
    <row r="11" s="269" customFormat="1" ht="18.8" customHeight="1" spans="1:5 16377:16377">
      <c r="A11" s="275" t="s">
        <v>1190</v>
      </c>
      <c r="B11" s="275">
        <v>897</v>
      </c>
      <c r="C11" s="275">
        <v>897</v>
      </c>
      <c r="D11" s="275">
        <v>0</v>
      </c>
      <c r="E11" s="275"/>
    </row>
    <row r="12" s="269" customFormat="1" ht="18.8" customHeight="1" spans="1:5 16377:16377">
      <c r="A12" s="275" t="s">
        <v>1191</v>
      </c>
      <c r="B12" s="275">
        <v>1523.9</v>
      </c>
      <c r="C12" s="275">
        <v>1523.9</v>
      </c>
      <c r="D12" s="275">
        <v>0</v>
      </c>
      <c r="E12" s="275"/>
    </row>
    <row r="13" s="269" customFormat="1" ht="18.8" customHeight="1" spans="1:5 16377:16377">
      <c r="A13" s="275" t="s">
        <v>1192</v>
      </c>
      <c r="B13" s="275">
        <v>7218.51</v>
      </c>
      <c r="C13" s="275">
        <v>7218.51</v>
      </c>
      <c r="D13" s="275">
        <v>0</v>
      </c>
      <c r="E13" s="275"/>
    </row>
    <row r="14" s="269" customFormat="1" ht="18.8" customHeight="1" spans="1:5 16377:16377">
      <c r="A14" s="275" t="s">
        <v>1193</v>
      </c>
      <c r="B14" s="275">
        <v>4543.86</v>
      </c>
      <c r="C14" s="275">
        <v>4543.86</v>
      </c>
      <c r="D14" s="275">
        <v>0</v>
      </c>
      <c r="E14" s="275"/>
    </row>
    <row r="15" s="269" customFormat="1" ht="18.8" customHeight="1" spans="1:5 16377:16377">
      <c r="A15" s="275" t="s">
        <v>1194</v>
      </c>
      <c r="B15" s="275">
        <v>24692.29</v>
      </c>
      <c r="C15" s="275">
        <v>24692.29</v>
      </c>
      <c r="D15" s="275">
        <v>0</v>
      </c>
      <c r="E15" s="275"/>
    </row>
    <row r="16" s="269" customFormat="1" ht="18.8" customHeight="1" spans="1:5 16377:16377">
      <c r="A16" s="275" t="s">
        <v>1195</v>
      </c>
      <c r="B16" s="275">
        <v>10777.03</v>
      </c>
      <c r="C16" s="275">
        <v>10777.03</v>
      </c>
      <c r="D16" s="275">
        <v>0</v>
      </c>
      <c r="E16" s="275"/>
    </row>
    <row r="17" s="269" customFormat="1" ht="18.8" customHeight="1" spans="1:5">
      <c r="A17" s="275" t="s">
        <v>1196</v>
      </c>
      <c r="B17" s="275">
        <v>13915.26</v>
      </c>
      <c r="C17" s="275">
        <v>13915.26</v>
      </c>
      <c r="D17" s="275">
        <v>0</v>
      </c>
      <c r="E17" s="275"/>
    </row>
    <row r="18" s="269" customFormat="1" ht="18.8" customHeight="1" spans="1:5">
      <c r="A18" s="275" t="s">
        <v>1197</v>
      </c>
      <c r="B18" s="275">
        <v>26284.32</v>
      </c>
      <c r="C18" s="275">
        <v>26284.32</v>
      </c>
      <c r="D18" s="275">
        <v>0</v>
      </c>
      <c r="E18" s="275"/>
    </row>
    <row r="19" s="269" customFormat="1" ht="18.8" customHeight="1" spans="1:5">
      <c r="A19" s="275" t="s">
        <v>1198</v>
      </c>
      <c r="B19" s="275">
        <v>0</v>
      </c>
      <c r="C19" s="275"/>
      <c r="D19" s="275"/>
      <c r="E19" s="275"/>
    </row>
    <row r="20" s="269" customFormat="1" ht="18.8" customHeight="1" spans="1:5">
      <c r="A20" s="275" t="s">
        <v>1199</v>
      </c>
      <c r="B20" s="275">
        <v>48085.17</v>
      </c>
      <c r="C20" s="275">
        <v>48085.17</v>
      </c>
      <c r="D20" s="275">
        <v>0</v>
      </c>
      <c r="E20" s="275"/>
    </row>
    <row r="21" s="269" customFormat="1" ht="18.8" customHeight="1" spans="1:5">
      <c r="A21" s="275" t="s">
        <v>1200</v>
      </c>
      <c r="B21" s="275">
        <v>17425.05</v>
      </c>
      <c r="C21" s="275">
        <v>17425.05</v>
      </c>
      <c r="D21" s="275">
        <v>0</v>
      </c>
      <c r="E21" s="275"/>
    </row>
    <row r="22" s="269" customFormat="1" ht="18.8" customHeight="1" spans="1:5">
      <c r="A22" s="275" t="s">
        <v>1201</v>
      </c>
      <c r="B22" s="275">
        <v>7056.8</v>
      </c>
      <c r="C22" s="275">
        <v>7056.8</v>
      </c>
      <c r="D22" s="275">
        <v>0</v>
      </c>
      <c r="E22" s="275"/>
    </row>
    <row r="23" s="269" customFormat="1" ht="18.8" customHeight="1" spans="1:5">
      <c r="A23" s="275" t="s">
        <v>1202</v>
      </c>
      <c r="B23" s="275">
        <v>830.21</v>
      </c>
      <c r="C23" s="275">
        <v>830.21</v>
      </c>
      <c r="D23" s="275">
        <v>0</v>
      </c>
      <c r="E23" s="275"/>
    </row>
    <row r="24" s="269" customFormat="1" ht="18.8" customHeight="1" spans="1:5">
      <c r="A24" s="275" t="s">
        <v>1203</v>
      </c>
      <c r="B24" s="275">
        <v>13068.79</v>
      </c>
      <c r="C24" s="275">
        <v>13068.79</v>
      </c>
      <c r="D24" s="275">
        <v>0</v>
      </c>
      <c r="E24" s="275"/>
    </row>
    <row r="25" s="269" customFormat="1" ht="18.8" customHeight="1" spans="1:5">
      <c r="A25" s="275" t="s">
        <v>1204</v>
      </c>
      <c r="B25" s="275">
        <v>794.32</v>
      </c>
      <c r="C25" s="275">
        <v>794.32</v>
      </c>
      <c r="D25" s="275">
        <v>0</v>
      </c>
      <c r="E25" s="275"/>
    </row>
    <row r="26" s="269" customFormat="1" ht="18.8" customHeight="1" spans="1:5">
      <c r="A26" s="275" t="s">
        <v>1205</v>
      </c>
      <c r="B26" s="275">
        <v>8660</v>
      </c>
      <c r="C26" s="275">
        <v>8660</v>
      </c>
      <c r="D26" s="275">
        <v>0</v>
      </c>
      <c r="E26" s="275"/>
    </row>
    <row r="27" s="269" customFormat="1" ht="18.8" customHeight="1" spans="1:5">
      <c r="A27" s="275" t="s">
        <v>1206</v>
      </c>
      <c r="B27" s="275">
        <v>250</v>
      </c>
      <c r="C27" s="275">
        <v>250</v>
      </c>
      <c r="D27" s="275">
        <v>0</v>
      </c>
      <c r="E27" s="275"/>
    </row>
    <row r="28" s="269" customFormat="1" ht="18.8" customHeight="1" spans="1:5">
      <c r="A28" s="275" t="s">
        <v>1207</v>
      </c>
      <c r="B28" s="275">
        <v>500</v>
      </c>
      <c r="C28" s="275">
        <v>500</v>
      </c>
      <c r="D28" s="275">
        <v>0</v>
      </c>
      <c r="E28" s="275"/>
    </row>
    <row r="29" s="269" customFormat="1" ht="18.8" customHeight="1" spans="1:5">
      <c r="A29" s="275" t="s">
        <v>1208</v>
      </c>
      <c r="B29" s="275">
        <v>30.04</v>
      </c>
      <c r="C29" s="275">
        <v>30.04</v>
      </c>
      <c r="D29" s="275">
        <v>0</v>
      </c>
      <c r="E29" s="275"/>
    </row>
    <row r="30" s="269" customFormat="1" ht="18.8" customHeight="1" spans="1:5">
      <c r="A30" s="275" t="s">
        <v>1209</v>
      </c>
      <c r="B30" s="275">
        <v>3.11</v>
      </c>
      <c r="C30" s="275">
        <v>3.11</v>
      </c>
      <c r="D30" s="275">
        <v>0</v>
      </c>
      <c r="E30" s="275"/>
    </row>
    <row r="31" s="269" customFormat="1" ht="18.8" customHeight="1" spans="1:5">
      <c r="A31" s="275" t="s">
        <v>1210</v>
      </c>
      <c r="B31" s="275">
        <v>19.99</v>
      </c>
      <c r="C31" s="275">
        <v>19.99</v>
      </c>
      <c r="D31" s="275">
        <v>0</v>
      </c>
      <c r="E31" s="275"/>
    </row>
    <row r="32" s="269" customFormat="1" ht="18.8" customHeight="1" spans="1:5">
      <c r="A32" s="275" t="s">
        <v>1211</v>
      </c>
      <c r="B32" s="275">
        <v>6.94</v>
      </c>
      <c r="C32" s="275">
        <v>6.94</v>
      </c>
      <c r="D32" s="275">
        <v>0</v>
      </c>
      <c r="E32" s="275"/>
    </row>
    <row r="33" s="269" customFormat="1" ht="18.8" customHeight="1" spans="1:5 16377:16377">
      <c r="A33" s="275" t="s">
        <v>1212</v>
      </c>
      <c r="B33" s="275">
        <v>30481.34</v>
      </c>
      <c r="C33" s="275">
        <v>30481.34</v>
      </c>
      <c r="D33" s="275">
        <v>0</v>
      </c>
      <c r="E33" s="275"/>
    </row>
    <row r="34" s="269" customFormat="1" ht="18.8" customHeight="1" spans="1:5 16377:16377">
      <c r="A34" s="275" t="s">
        <v>1213</v>
      </c>
      <c r="B34" s="275">
        <v>11897.31</v>
      </c>
      <c r="C34" s="275">
        <v>11897.31</v>
      </c>
      <c r="D34" s="275">
        <v>0</v>
      </c>
      <c r="E34" s="275"/>
    </row>
    <row r="35" s="269" customFormat="1" ht="18.8" customHeight="1" spans="1:5 16377:16377">
      <c r="A35" s="275" t="s">
        <v>1214</v>
      </c>
      <c r="B35" s="275">
        <v>1227.96</v>
      </c>
      <c r="C35" s="275">
        <v>1227.96</v>
      </c>
      <c r="D35" s="275">
        <v>0</v>
      </c>
      <c r="E35" s="275"/>
    </row>
    <row r="36" s="269" customFormat="1" ht="18.8" customHeight="1" spans="1:5 16377:16377">
      <c r="A36" s="275" t="s">
        <v>1215</v>
      </c>
      <c r="B36" s="275">
        <v>4929.58</v>
      </c>
      <c r="C36" s="275">
        <v>4929.58</v>
      </c>
      <c r="D36" s="275">
        <v>0</v>
      </c>
      <c r="E36" s="275"/>
    </row>
    <row r="37" s="269" customFormat="1" ht="18.8" customHeight="1" spans="1:5 16377:16377">
      <c r="A37" s="275" t="s">
        <v>1216</v>
      </c>
      <c r="B37" s="275">
        <v>4913.3</v>
      </c>
      <c r="C37" s="275">
        <v>4913.3</v>
      </c>
      <c r="D37" s="275">
        <v>0</v>
      </c>
      <c r="E37" s="275"/>
    </row>
    <row r="38" s="269" customFormat="1" ht="18.8" customHeight="1" spans="1:5 16377:16377">
      <c r="A38" s="275" t="s">
        <v>1217</v>
      </c>
      <c r="B38" s="275">
        <v>3347.1</v>
      </c>
      <c r="C38" s="275">
        <v>3347.1</v>
      </c>
      <c r="D38" s="275">
        <v>0</v>
      </c>
      <c r="E38" s="275"/>
    </row>
    <row r="39" s="269" customFormat="1" ht="18.8" customHeight="1" spans="1:5 16377:16377">
      <c r="A39" s="275" t="s">
        <v>1218</v>
      </c>
      <c r="B39" s="275">
        <v>901</v>
      </c>
      <c r="C39" s="275">
        <v>901</v>
      </c>
      <c r="D39" s="275">
        <v>0</v>
      </c>
      <c r="E39" s="275"/>
    </row>
    <row r="40" s="269" customFormat="1" ht="18.8" customHeight="1" spans="1:5 16377:16377">
      <c r="A40" s="275" t="s">
        <v>1219</v>
      </c>
      <c r="B40" s="275">
        <v>3265.09</v>
      </c>
      <c r="C40" s="275">
        <v>3265.09</v>
      </c>
      <c r="D40" s="275">
        <v>0</v>
      </c>
      <c r="E40" s="275"/>
    </row>
    <row r="41" s="270" customFormat="1" ht="18.8" customHeight="1" spans="1:5 16377:16377">
      <c r="A41" s="274" t="s">
        <v>1220</v>
      </c>
      <c r="B41" s="274">
        <f>B42+B45</f>
        <v>50691</v>
      </c>
      <c r="C41" s="274">
        <f>C42+C45</f>
        <v>50691</v>
      </c>
      <c r="D41" s="274">
        <v>0</v>
      </c>
      <c r="E41" s="274"/>
      <c r="XEW41" s="18"/>
    </row>
    <row r="42" s="269" customFormat="1" ht="18.8" customHeight="1" spans="1:5 16377:16377">
      <c r="A42" s="275" t="s">
        <v>1221</v>
      </c>
      <c r="B42" s="275">
        <v>8196.2</v>
      </c>
      <c r="C42" s="275">
        <v>8196.2</v>
      </c>
      <c r="D42" s="275">
        <v>0</v>
      </c>
      <c r="E42" s="275"/>
    </row>
    <row r="43" s="269" customFormat="1" ht="18.8" customHeight="1" spans="1:5 16377:16377">
      <c r="A43" s="275" t="s">
        <v>1222</v>
      </c>
      <c r="B43" s="275">
        <v>5876.2</v>
      </c>
      <c r="C43" s="275">
        <v>5876.2</v>
      </c>
      <c r="D43" s="275">
        <v>0</v>
      </c>
      <c r="E43" s="275"/>
    </row>
    <row r="44" s="269" customFormat="1" ht="18.8" customHeight="1" spans="1:5 16377:16377">
      <c r="A44" s="275" t="s">
        <v>1223</v>
      </c>
      <c r="B44" s="275">
        <v>2320</v>
      </c>
      <c r="C44" s="275">
        <v>2320</v>
      </c>
      <c r="D44" s="275">
        <v>0</v>
      </c>
      <c r="E44" s="275"/>
    </row>
    <row r="45" s="269" customFormat="1" ht="18.8" customHeight="1" spans="1:5 16377:16377">
      <c r="A45" s="275" t="s">
        <v>1224</v>
      </c>
      <c r="B45" s="275">
        <f>SUM(B46:B60)</f>
        <v>42494.8</v>
      </c>
      <c r="C45" s="275">
        <f>SUM(C46:C60)</f>
        <v>42494.8</v>
      </c>
      <c r="D45" s="275"/>
      <c r="E45" s="275"/>
    </row>
    <row r="46" s="269" customFormat="1" ht="18.8" customHeight="1" spans="1:5 16377:16377">
      <c r="A46" s="276" t="s">
        <v>1225</v>
      </c>
      <c r="B46" s="275">
        <v>420</v>
      </c>
      <c r="C46" s="275">
        <v>420</v>
      </c>
      <c r="D46" s="275"/>
      <c r="E46" s="275"/>
    </row>
    <row r="47" s="269" customFormat="1" ht="18.8" customHeight="1" spans="1:5 16377:16377">
      <c r="A47" s="276" t="s">
        <v>1226</v>
      </c>
      <c r="B47" s="275">
        <v>5000</v>
      </c>
      <c r="C47" s="275">
        <v>5000</v>
      </c>
      <c r="D47" s="275"/>
      <c r="E47" s="275"/>
    </row>
    <row r="48" s="269" customFormat="1" ht="18.8" customHeight="1" spans="1:5 16377:16377">
      <c r="A48" s="276" t="s">
        <v>1227</v>
      </c>
      <c r="B48" s="275">
        <v>215.8</v>
      </c>
      <c r="C48" s="275">
        <v>215.8</v>
      </c>
      <c r="D48" s="275"/>
      <c r="E48" s="275"/>
    </row>
    <row r="49" s="269" customFormat="1" ht="18.8" customHeight="1" spans="1:5 16377:16377">
      <c r="A49" s="277" t="s">
        <v>1228</v>
      </c>
      <c r="B49" s="275">
        <v>270</v>
      </c>
      <c r="C49" s="275">
        <v>270</v>
      </c>
      <c r="D49" s="275"/>
      <c r="E49" s="275"/>
    </row>
    <row r="50" s="269" customFormat="1" ht="18.8" customHeight="1" spans="1:5 16377:16377">
      <c r="A50" s="277" t="s">
        <v>1229</v>
      </c>
      <c r="B50" s="275">
        <v>1227</v>
      </c>
      <c r="C50" s="275">
        <v>1227</v>
      </c>
      <c r="D50" s="275"/>
      <c r="E50" s="275"/>
    </row>
    <row r="51" s="269" customFormat="1" ht="18.8" customHeight="1" spans="1:5 16377:16377">
      <c r="A51" s="277" t="s">
        <v>1230</v>
      </c>
      <c r="B51" s="275">
        <v>78</v>
      </c>
      <c r="C51" s="275">
        <v>78</v>
      </c>
      <c r="D51" s="275"/>
      <c r="E51" s="275"/>
    </row>
    <row r="52" s="269" customFormat="1" ht="18.8" customHeight="1" spans="1:5 16377:16377">
      <c r="A52" s="276" t="s">
        <v>1231</v>
      </c>
      <c r="B52" s="275">
        <v>15610</v>
      </c>
      <c r="C52" s="275">
        <v>15610</v>
      </c>
      <c r="D52" s="275"/>
      <c r="E52" s="275"/>
    </row>
    <row r="53" s="269" customFormat="1" ht="18.8" customHeight="1" spans="1:5 16377:16377">
      <c r="A53" s="276" t="s">
        <v>1232</v>
      </c>
      <c r="B53" s="275">
        <v>1600</v>
      </c>
      <c r="C53" s="275">
        <v>1600</v>
      </c>
      <c r="D53" s="275"/>
      <c r="E53" s="275"/>
    </row>
    <row r="54" s="269" customFormat="1" ht="18.8" customHeight="1" spans="1:5 16377:16377">
      <c r="A54" s="277" t="s">
        <v>1233</v>
      </c>
      <c r="B54" s="275">
        <v>3135</v>
      </c>
      <c r="C54" s="275">
        <v>3135</v>
      </c>
      <c r="D54" s="275"/>
      <c r="E54" s="275"/>
    </row>
    <row r="55" s="269" customFormat="1" ht="18.8" customHeight="1" spans="1:5 16377:16377">
      <c r="A55" s="277" t="s">
        <v>1234</v>
      </c>
      <c r="B55" s="275">
        <v>535</v>
      </c>
      <c r="C55" s="275">
        <v>535</v>
      </c>
      <c r="D55" s="275"/>
      <c r="E55" s="275"/>
    </row>
    <row r="56" s="269" customFormat="1" ht="18.8" customHeight="1" spans="1:5 16377:16377">
      <c r="A56" s="277" t="s">
        <v>1235</v>
      </c>
      <c r="B56" s="275">
        <v>382</v>
      </c>
      <c r="C56" s="275">
        <v>382</v>
      </c>
      <c r="D56" s="275"/>
      <c r="E56" s="275"/>
    </row>
    <row r="57" s="269" customFormat="1" ht="18.8" customHeight="1" spans="1:5 16377:16377">
      <c r="A57" s="277" t="s">
        <v>1236</v>
      </c>
      <c r="B57" s="275">
        <v>1194</v>
      </c>
      <c r="C57" s="275">
        <v>1194</v>
      </c>
      <c r="D57" s="275"/>
      <c r="E57" s="275"/>
    </row>
    <row r="58" s="269" customFormat="1" ht="18.8" customHeight="1" spans="1:5 16377:16377">
      <c r="A58" s="277" t="s">
        <v>1237</v>
      </c>
      <c r="B58" s="275">
        <v>10600</v>
      </c>
      <c r="C58" s="275">
        <v>10600</v>
      </c>
      <c r="D58" s="275"/>
      <c r="E58" s="275"/>
    </row>
    <row r="59" s="269" customFormat="1" ht="18.8" customHeight="1" spans="1:5 16377:16377">
      <c r="A59" s="277" t="s">
        <v>1238</v>
      </c>
      <c r="B59" s="275">
        <v>1124</v>
      </c>
      <c r="C59" s="275">
        <v>1124</v>
      </c>
      <c r="D59" s="275"/>
      <c r="E59" s="275"/>
    </row>
    <row r="60" s="269" customFormat="1" ht="18.8" customHeight="1" spans="1:5 16377:16377">
      <c r="A60" s="277" t="s">
        <v>1239</v>
      </c>
      <c r="B60" s="275">
        <v>1104</v>
      </c>
      <c r="C60" s="275">
        <v>1104</v>
      </c>
      <c r="D60" s="275"/>
      <c r="E60" s="275"/>
    </row>
    <row r="61" s="270" customFormat="1" ht="18.8" customHeight="1" spans="1:5 16377:16377">
      <c r="A61" s="274" t="s">
        <v>1240</v>
      </c>
      <c r="B61" s="274">
        <f>B62+B78+B80+B96+B104</f>
        <v>89073.82</v>
      </c>
      <c r="C61" s="274">
        <f>C62+C78+C80+C96+C104</f>
        <v>37640.42</v>
      </c>
      <c r="D61" s="274">
        <f>D62+D78+D80+D96+D104</f>
        <v>51433.4</v>
      </c>
      <c r="E61" s="274"/>
      <c r="XEW61" s="18"/>
    </row>
    <row r="62" s="269" customFormat="1" ht="18.8" customHeight="1" spans="1:5 16377:16377">
      <c r="A62" s="275" t="s">
        <v>1241</v>
      </c>
      <c r="B62" s="275">
        <v>10457</v>
      </c>
      <c r="C62" s="275">
        <v>1847.4</v>
      </c>
      <c r="D62" s="275">
        <v>8609.6</v>
      </c>
      <c r="E62" s="275"/>
    </row>
    <row r="63" s="269" customFormat="1" ht="18.8" customHeight="1" spans="1:5 16377:16377">
      <c r="A63" s="275" t="s">
        <v>1242</v>
      </c>
      <c r="B63" s="275">
        <v>214</v>
      </c>
      <c r="C63" s="275">
        <v>90</v>
      </c>
      <c r="D63" s="275">
        <v>124</v>
      </c>
      <c r="E63" s="275"/>
    </row>
    <row r="64" s="269" customFormat="1" ht="18.8" customHeight="1" spans="1:5 16377:16377">
      <c r="A64" s="275" t="s">
        <v>1243</v>
      </c>
      <c r="B64" s="275">
        <v>8992</v>
      </c>
      <c r="C64" s="275">
        <v>1510.4</v>
      </c>
      <c r="D64" s="275">
        <v>7481.6</v>
      </c>
      <c r="E64" s="275"/>
    </row>
    <row r="65" s="269" customFormat="1" ht="18.8" customHeight="1" spans="1:5">
      <c r="A65" s="275" t="s">
        <v>1244</v>
      </c>
      <c r="B65" s="275">
        <v>5888.72</v>
      </c>
      <c r="C65" s="275">
        <v>989.1</v>
      </c>
      <c r="D65" s="275">
        <v>4899.62</v>
      </c>
      <c r="E65" s="275"/>
    </row>
    <row r="66" s="269" customFormat="1" ht="18.8" customHeight="1" spans="1:5">
      <c r="A66" s="275" t="s">
        <v>1245</v>
      </c>
      <c r="B66" s="275">
        <v>3103.28</v>
      </c>
      <c r="C66" s="275">
        <v>521.3</v>
      </c>
      <c r="D66" s="275">
        <v>2581.98</v>
      </c>
      <c r="E66" s="275"/>
    </row>
    <row r="67" s="269" customFormat="1" ht="28.8" spans="1:5">
      <c r="A67" s="275" t="s">
        <v>1246</v>
      </c>
      <c r="B67" s="275">
        <v>280</v>
      </c>
      <c r="C67" s="275">
        <v>47</v>
      </c>
      <c r="D67" s="275">
        <v>233</v>
      </c>
      <c r="E67" s="275"/>
    </row>
    <row r="68" s="269" customFormat="1" ht="18.8" customHeight="1" spans="1:5">
      <c r="A68" s="275" t="s">
        <v>1247</v>
      </c>
      <c r="B68" s="275">
        <v>0</v>
      </c>
      <c r="C68" s="275">
        <v>0</v>
      </c>
      <c r="D68" s="275">
        <v>0</v>
      </c>
      <c r="E68" s="275"/>
    </row>
    <row r="69" s="269" customFormat="1" ht="18.8" customHeight="1" spans="1:5">
      <c r="A69" s="275" t="s">
        <v>1248</v>
      </c>
      <c r="B69" s="275">
        <v>674</v>
      </c>
      <c r="C69" s="275">
        <v>141</v>
      </c>
      <c r="D69" s="275">
        <v>533</v>
      </c>
      <c r="E69" s="275"/>
    </row>
    <row r="70" s="269" customFormat="1" ht="18.8" customHeight="1" spans="1:5">
      <c r="A70" s="275" t="s">
        <v>1244</v>
      </c>
      <c r="B70" s="275">
        <v>405</v>
      </c>
      <c r="C70" s="275">
        <v>85</v>
      </c>
      <c r="D70" s="275">
        <v>320</v>
      </c>
      <c r="E70" s="275"/>
    </row>
    <row r="71" s="269" customFormat="1" ht="18.8" customHeight="1" spans="1:5">
      <c r="A71" s="275" t="s">
        <v>1245</v>
      </c>
      <c r="B71" s="275">
        <v>269</v>
      </c>
      <c r="C71" s="275">
        <v>56</v>
      </c>
      <c r="D71" s="275">
        <v>213</v>
      </c>
      <c r="E71" s="275"/>
    </row>
    <row r="72" s="269" customFormat="1" ht="18.8" customHeight="1" spans="1:5">
      <c r="A72" s="275" t="s">
        <v>1249</v>
      </c>
      <c r="B72" s="275">
        <v>297</v>
      </c>
      <c r="C72" s="275">
        <v>59</v>
      </c>
      <c r="D72" s="275">
        <v>238</v>
      </c>
      <c r="E72" s="275"/>
    </row>
    <row r="73" s="269" customFormat="1" ht="18.8" customHeight="1" spans="1:5">
      <c r="A73" s="275" t="s">
        <v>1250</v>
      </c>
      <c r="B73" s="275">
        <v>260</v>
      </c>
      <c r="C73" s="275">
        <v>44</v>
      </c>
      <c r="D73" s="275">
        <v>216</v>
      </c>
      <c r="E73" s="275"/>
    </row>
    <row r="74" s="269" customFormat="1" ht="18.8" customHeight="1" spans="1:5">
      <c r="A74" s="275" t="s">
        <v>1251</v>
      </c>
      <c r="B74" s="275">
        <v>26</v>
      </c>
      <c r="C74" s="275">
        <v>4</v>
      </c>
      <c r="D74" s="275">
        <v>22</v>
      </c>
      <c r="E74" s="275"/>
    </row>
    <row r="75" s="269" customFormat="1" ht="18.8" customHeight="1" spans="1:5">
      <c r="A75" s="275" t="s">
        <v>1252</v>
      </c>
      <c r="B75" s="275">
        <v>11</v>
      </c>
      <c r="C75" s="275">
        <v>11</v>
      </c>
      <c r="D75" s="275">
        <v>0</v>
      </c>
      <c r="E75" s="275"/>
    </row>
    <row r="76" s="269" customFormat="1" ht="18.8" customHeight="1" spans="1:5">
      <c r="A76" s="275" t="s">
        <v>1253</v>
      </c>
      <c r="B76" s="275">
        <v>0</v>
      </c>
      <c r="C76" s="275">
        <v>0</v>
      </c>
      <c r="D76" s="275">
        <v>0</v>
      </c>
      <c r="E76" s="275"/>
    </row>
    <row r="77" s="269" customFormat="1" ht="18.8" customHeight="1" spans="1:5">
      <c r="A77" s="275" t="s">
        <v>1254</v>
      </c>
      <c r="B77" s="275">
        <v>0</v>
      </c>
      <c r="C77" s="275">
        <v>0</v>
      </c>
      <c r="D77" s="275">
        <v>0</v>
      </c>
      <c r="E77" s="275"/>
    </row>
    <row r="78" s="269" customFormat="1" ht="18.8" customHeight="1" spans="1:5">
      <c r="A78" s="275" t="s">
        <v>1255</v>
      </c>
      <c r="B78" s="275">
        <v>140</v>
      </c>
      <c r="C78" s="275">
        <v>34</v>
      </c>
      <c r="D78" s="275">
        <v>106</v>
      </c>
      <c r="E78" s="275"/>
    </row>
    <row r="79" s="269" customFormat="1" ht="35" customHeight="1" spans="1:5">
      <c r="A79" s="275" t="s">
        <v>1256</v>
      </c>
      <c r="B79" s="275">
        <v>140</v>
      </c>
      <c r="C79" s="275">
        <v>34</v>
      </c>
      <c r="D79" s="275">
        <v>106</v>
      </c>
      <c r="E79" s="275"/>
    </row>
    <row r="80" s="269" customFormat="1" ht="18.8" customHeight="1" spans="1:5">
      <c r="A80" s="275" t="s">
        <v>1257</v>
      </c>
      <c r="B80" s="275">
        <v>49053.72</v>
      </c>
      <c r="C80" s="275">
        <v>22671.4</v>
      </c>
      <c r="D80" s="275">
        <v>26382.32</v>
      </c>
      <c r="E80" s="275"/>
    </row>
    <row r="81" s="269" customFormat="1" ht="18.8" customHeight="1" spans="1:5">
      <c r="A81" s="275" t="s">
        <v>1258</v>
      </c>
      <c r="B81" s="275">
        <v>11585</v>
      </c>
      <c r="C81" s="275">
        <v>755</v>
      </c>
      <c r="D81" s="275">
        <v>10830</v>
      </c>
      <c r="E81" s="275"/>
    </row>
    <row r="82" s="269" customFormat="1" ht="18.8" customHeight="1" spans="1:5">
      <c r="A82" s="275" t="s">
        <v>1259</v>
      </c>
      <c r="B82" s="275">
        <v>1214</v>
      </c>
      <c r="C82" s="275">
        <v>1214</v>
      </c>
      <c r="D82" s="275">
        <v>0</v>
      </c>
      <c r="E82" s="275"/>
    </row>
    <row r="83" s="269" customFormat="1" ht="18.8" customHeight="1" spans="1:5">
      <c r="A83" s="275" t="s">
        <v>1260</v>
      </c>
      <c r="B83" s="275">
        <v>311</v>
      </c>
      <c r="C83" s="275">
        <v>311</v>
      </c>
      <c r="D83" s="275">
        <v>0</v>
      </c>
      <c r="E83" s="275"/>
    </row>
    <row r="84" s="269" customFormat="1" ht="18.8" customHeight="1" spans="1:5">
      <c r="A84" s="275" t="s">
        <v>1261</v>
      </c>
      <c r="B84" s="275">
        <v>180</v>
      </c>
      <c r="C84" s="275">
        <v>180</v>
      </c>
      <c r="D84" s="275">
        <v>0</v>
      </c>
      <c r="E84" s="275"/>
    </row>
    <row r="85" s="269" customFormat="1" ht="18.8" customHeight="1" spans="1:5">
      <c r="A85" s="275" t="s">
        <v>1262</v>
      </c>
      <c r="B85" s="275">
        <v>0</v>
      </c>
      <c r="C85" s="275">
        <v>0</v>
      </c>
      <c r="D85" s="275">
        <v>0</v>
      </c>
      <c r="E85" s="275"/>
    </row>
    <row r="86" s="269" customFormat="1" ht="18.8" customHeight="1" spans="1:5">
      <c r="A86" s="275" t="s">
        <v>1263</v>
      </c>
      <c r="B86" s="275">
        <v>443</v>
      </c>
      <c r="C86" s="275">
        <v>186</v>
      </c>
      <c r="D86" s="275">
        <v>257</v>
      </c>
      <c r="E86" s="275"/>
    </row>
    <row r="87" s="269" customFormat="1" ht="18.8" customHeight="1" spans="1:5">
      <c r="A87" s="275" t="s">
        <v>1264</v>
      </c>
      <c r="B87" s="275">
        <v>594</v>
      </c>
      <c r="C87" s="275">
        <v>249</v>
      </c>
      <c r="D87" s="275">
        <v>345</v>
      </c>
      <c r="E87" s="275"/>
    </row>
    <row r="88" s="269" customFormat="1" ht="18.8" customHeight="1" spans="1:5">
      <c r="A88" s="275" t="s">
        <v>1265</v>
      </c>
      <c r="B88" s="275">
        <v>5300</v>
      </c>
      <c r="C88" s="275">
        <v>1032</v>
      </c>
      <c r="D88" s="275">
        <v>4268</v>
      </c>
      <c r="E88" s="275"/>
    </row>
    <row r="89" s="269" customFormat="1" ht="38" customHeight="1" spans="1:5">
      <c r="A89" s="275" t="s">
        <v>1266</v>
      </c>
      <c r="B89" s="275">
        <v>665</v>
      </c>
      <c r="C89" s="275">
        <v>665</v>
      </c>
      <c r="D89" s="275">
        <v>0</v>
      </c>
      <c r="E89" s="275" t="s">
        <v>1267</v>
      </c>
    </row>
    <row r="90" s="269" customFormat="1" ht="22.75" customHeight="1" spans="1:5">
      <c r="A90" s="275" t="s">
        <v>1268</v>
      </c>
      <c r="B90" s="275">
        <v>21251</v>
      </c>
      <c r="C90" s="275">
        <v>17000</v>
      </c>
      <c r="D90" s="275">
        <v>4251</v>
      </c>
      <c r="E90" s="275"/>
    </row>
    <row r="91" s="269" customFormat="1" ht="22.75" customHeight="1" spans="1:5">
      <c r="A91" s="275" t="s">
        <v>1269</v>
      </c>
      <c r="B91" s="275">
        <v>275</v>
      </c>
      <c r="C91" s="275">
        <v>187</v>
      </c>
      <c r="D91" s="275">
        <v>88</v>
      </c>
      <c r="E91" s="275"/>
    </row>
    <row r="92" s="269" customFormat="1" ht="22.75" customHeight="1" spans="1:5">
      <c r="A92" s="275" t="s">
        <v>1270</v>
      </c>
      <c r="B92" s="275">
        <v>0</v>
      </c>
      <c r="C92" s="275">
        <v>0</v>
      </c>
      <c r="D92" s="275">
        <v>0</v>
      </c>
      <c r="E92" s="275"/>
    </row>
    <row r="93" s="269" customFormat="1" ht="22.75" customHeight="1" spans="1:5">
      <c r="A93" s="275" t="s">
        <v>1271</v>
      </c>
      <c r="B93" s="275">
        <v>5427</v>
      </c>
      <c r="C93" s="275">
        <v>282</v>
      </c>
      <c r="D93" s="275">
        <v>5145</v>
      </c>
      <c r="E93" s="275"/>
    </row>
    <row r="94" s="269" customFormat="1" ht="22.75" customHeight="1" spans="1:5">
      <c r="A94" s="275" t="s">
        <v>1272</v>
      </c>
      <c r="B94" s="275">
        <v>1248.72</v>
      </c>
      <c r="C94" s="275">
        <v>300.4</v>
      </c>
      <c r="D94" s="275">
        <v>948.32</v>
      </c>
      <c r="E94" s="275"/>
    </row>
    <row r="95" s="269" customFormat="1" ht="22.75" customHeight="1" spans="1:5">
      <c r="A95" s="275" t="s">
        <v>1273</v>
      </c>
      <c r="B95" s="275">
        <v>560</v>
      </c>
      <c r="C95" s="275">
        <v>310</v>
      </c>
      <c r="D95" s="275">
        <v>250</v>
      </c>
      <c r="E95" s="275"/>
    </row>
    <row r="96" s="269" customFormat="1" ht="22.75" customHeight="1" spans="1:5">
      <c r="A96" s="275" t="s">
        <v>1274</v>
      </c>
      <c r="B96" s="275">
        <v>16564</v>
      </c>
      <c r="C96" s="275">
        <v>6138</v>
      </c>
      <c r="D96" s="275">
        <v>10426</v>
      </c>
      <c r="E96" s="275"/>
    </row>
    <row r="97" s="269" customFormat="1" ht="22.75" customHeight="1" spans="1:5">
      <c r="A97" s="275" t="s">
        <v>1275</v>
      </c>
      <c r="B97" s="275">
        <v>2718</v>
      </c>
      <c r="C97" s="275">
        <v>2625</v>
      </c>
      <c r="D97" s="275">
        <v>93</v>
      </c>
      <c r="E97" s="275"/>
    </row>
    <row r="98" s="269" customFormat="1" ht="22.75" customHeight="1" spans="1:5">
      <c r="A98" s="275" t="s">
        <v>1276</v>
      </c>
      <c r="B98" s="275">
        <v>9176</v>
      </c>
      <c r="C98" s="275">
        <v>653</v>
      </c>
      <c r="D98" s="275">
        <v>8523</v>
      </c>
      <c r="E98" s="275"/>
    </row>
    <row r="99" s="269" customFormat="1" ht="22.75" customHeight="1" spans="1:5">
      <c r="A99" s="275" t="s">
        <v>1277</v>
      </c>
      <c r="B99" s="275">
        <v>3470</v>
      </c>
      <c r="C99" s="275">
        <v>1660</v>
      </c>
      <c r="D99" s="275">
        <v>1810</v>
      </c>
      <c r="E99" s="275"/>
    </row>
    <row r="100" s="269" customFormat="1" ht="22.75" customHeight="1" spans="1:5">
      <c r="A100" s="275" t="s">
        <v>1278</v>
      </c>
      <c r="B100" s="275">
        <v>149</v>
      </c>
      <c r="C100" s="275">
        <v>70</v>
      </c>
      <c r="D100" s="275">
        <v>79</v>
      </c>
      <c r="E100" s="275"/>
    </row>
    <row r="101" s="269" customFormat="1" ht="22.75" customHeight="1" spans="1:5">
      <c r="A101" s="275" t="s">
        <v>1279</v>
      </c>
      <c r="B101" s="275">
        <v>1711</v>
      </c>
      <c r="C101" s="275">
        <v>674</v>
      </c>
      <c r="D101" s="275">
        <v>1037</v>
      </c>
      <c r="E101" s="275"/>
    </row>
    <row r="102" s="269" customFormat="1" ht="22.75" customHeight="1" spans="1:5">
      <c r="A102" s="275" t="s">
        <v>1280</v>
      </c>
      <c r="B102" s="275">
        <v>1610</v>
      </c>
      <c r="C102" s="275">
        <v>916</v>
      </c>
      <c r="D102" s="275">
        <v>694</v>
      </c>
      <c r="E102" s="275"/>
    </row>
    <row r="103" s="269" customFormat="1" ht="22.75" customHeight="1" spans="1:5">
      <c r="A103" s="275" t="s">
        <v>1281</v>
      </c>
      <c r="B103" s="275">
        <v>1200</v>
      </c>
      <c r="C103" s="275">
        <v>1200</v>
      </c>
      <c r="D103" s="275">
        <v>0</v>
      </c>
      <c r="E103" s="275"/>
    </row>
    <row r="104" s="269" customFormat="1" ht="22.75" customHeight="1" spans="1:5">
      <c r="A104" s="275" t="s">
        <v>1282</v>
      </c>
      <c r="B104" s="275">
        <v>12859.1</v>
      </c>
      <c r="C104" s="275">
        <v>6949.62</v>
      </c>
      <c r="D104" s="275">
        <v>5909.48</v>
      </c>
      <c r="E104" s="275"/>
    </row>
    <row r="105" s="269" customFormat="1" ht="22.75" customHeight="1" spans="1:5">
      <c r="A105" s="275" t="s">
        <v>1283</v>
      </c>
      <c r="B105" s="275">
        <v>1365</v>
      </c>
      <c r="C105" s="275">
        <v>1365</v>
      </c>
      <c r="D105" s="275">
        <v>0</v>
      </c>
      <c r="E105" s="275"/>
    </row>
    <row r="106" s="269" customFormat="1" ht="22.75" customHeight="1" spans="1:5">
      <c r="A106" s="275" t="s">
        <v>1284</v>
      </c>
      <c r="B106" s="275">
        <v>4530</v>
      </c>
      <c r="C106" s="275">
        <v>760</v>
      </c>
      <c r="D106" s="275">
        <v>3770</v>
      </c>
      <c r="E106" s="275"/>
    </row>
    <row r="107" s="269" customFormat="1" ht="22.75" customHeight="1" spans="1:5">
      <c r="A107" s="275" t="s">
        <v>1285</v>
      </c>
      <c r="B107" s="275">
        <v>752.1</v>
      </c>
      <c r="C107" s="275">
        <v>315.9</v>
      </c>
      <c r="D107" s="275">
        <v>436.2</v>
      </c>
      <c r="E107" s="275"/>
    </row>
    <row r="108" s="269" customFormat="1" ht="22.75" customHeight="1" spans="1:5">
      <c r="A108" s="275" t="s">
        <v>1286</v>
      </c>
      <c r="B108" s="275">
        <v>0</v>
      </c>
      <c r="C108" s="275">
        <v>0</v>
      </c>
      <c r="D108" s="275">
        <v>0</v>
      </c>
      <c r="E108" s="275"/>
    </row>
    <row r="109" s="269" customFormat="1" ht="22.75" customHeight="1" spans="1:5">
      <c r="A109" s="275" t="s">
        <v>1287</v>
      </c>
      <c r="B109" s="275">
        <v>0</v>
      </c>
      <c r="C109" s="275">
        <v>0</v>
      </c>
      <c r="D109" s="275">
        <v>0</v>
      </c>
      <c r="E109" s="275"/>
    </row>
    <row r="110" s="269" customFormat="1" ht="22.75" customHeight="1" spans="1:5">
      <c r="A110" s="275" t="s">
        <v>1288</v>
      </c>
      <c r="B110" s="275">
        <v>150</v>
      </c>
      <c r="C110" s="275">
        <v>63</v>
      </c>
      <c r="D110" s="275">
        <v>87</v>
      </c>
      <c r="E110" s="275"/>
    </row>
    <row r="111" s="269" customFormat="1" ht="22.75" customHeight="1" spans="1:5">
      <c r="A111" s="275" t="s">
        <v>1289</v>
      </c>
      <c r="B111" s="275">
        <v>476</v>
      </c>
      <c r="C111" s="275">
        <v>134</v>
      </c>
      <c r="D111" s="275">
        <v>342</v>
      </c>
      <c r="E111" s="275"/>
    </row>
    <row r="112" s="269" customFormat="1" ht="22.75" customHeight="1" spans="1:5">
      <c r="A112" s="275" t="s">
        <v>1290</v>
      </c>
      <c r="B112" s="275">
        <v>10</v>
      </c>
      <c r="C112" s="275">
        <v>10</v>
      </c>
      <c r="D112" s="275">
        <v>0</v>
      </c>
      <c r="E112" s="275"/>
    </row>
    <row r="113" s="269" customFormat="1" ht="22.75" customHeight="1" spans="1:5">
      <c r="A113" s="275" t="s">
        <v>1291</v>
      </c>
      <c r="B113" s="275">
        <v>0</v>
      </c>
      <c r="C113" s="275">
        <v>0</v>
      </c>
      <c r="D113" s="275">
        <v>0</v>
      </c>
      <c r="E113" s="275"/>
    </row>
    <row r="114" s="269" customFormat="1" ht="36" customHeight="1" spans="1:5">
      <c r="A114" s="275" t="s">
        <v>1292</v>
      </c>
      <c r="B114" s="275">
        <v>143</v>
      </c>
      <c r="C114" s="275">
        <v>143</v>
      </c>
      <c r="D114" s="275">
        <v>0</v>
      </c>
      <c r="E114" s="275"/>
    </row>
    <row r="115" s="269" customFormat="1" ht="34" customHeight="1" spans="1:5">
      <c r="A115" s="275" t="s">
        <v>1293</v>
      </c>
      <c r="B115" s="275">
        <v>9</v>
      </c>
      <c r="C115" s="275">
        <v>5</v>
      </c>
      <c r="D115" s="275">
        <v>4</v>
      </c>
      <c r="E115" s="275"/>
    </row>
    <row r="116" s="269" customFormat="1" ht="36" customHeight="1" spans="1:5">
      <c r="A116" s="275" t="s">
        <v>1294</v>
      </c>
      <c r="B116" s="275">
        <v>0</v>
      </c>
      <c r="C116" s="275">
        <v>0</v>
      </c>
      <c r="D116" s="275">
        <v>0</v>
      </c>
      <c r="E116" s="275"/>
    </row>
    <row r="117" s="269" customFormat="1" ht="22.75" customHeight="1" spans="1:5">
      <c r="A117" s="275" t="s">
        <v>1295</v>
      </c>
      <c r="B117" s="275">
        <v>0</v>
      </c>
      <c r="C117" s="275">
        <v>0</v>
      </c>
      <c r="D117" s="275">
        <v>0</v>
      </c>
      <c r="E117" s="275"/>
    </row>
    <row r="118" s="269" customFormat="1" ht="38" customHeight="1" spans="1:5">
      <c r="A118" s="275" t="s">
        <v>1296</v>
      </c>
      <c r="B118" s="275">
        <v>61</v>
      </c>
      <c r="C118" s="275">
        <v>36.72</v>
      </c>
      <c r="D118" s="275">
        <v>24.28</v>
      </c>
      <c r="E118" s="275"/>
    </row>
    <row r="119" s="269" customFormat="1" ht="33" customHeight="1" spans="1:5">
      <c r="A119" s="275" t="s">
        <v>1297</v>
      </c>
      <c r="B119" s="275">
        <v>34</v>
      </c>
      <c r="C119" s="275">
        <v>34</v>
      </c>
      <c r="D119" s="275">
        <v>0</v>
      </c>
      <c r="E119" s="275"/>
    </row>
    <row r="120" s="269" customFormat="1" ht="22.75" customHeight="1" spans="1:5">
      <c r="A120" s="275" t="s">
        <v>1298</v>
      </c>
      <c r="B120" s="275">
        <v>74</v>
      </c>
      <c r="C120" s="275">
        <v>0</v>
      </c>
      <c r="D120" s="275">
        <v>74</v>
      </c>
      <c r="E120" s="275"/>
    </row>
    <row r="121" s="269" customFormat="1" ht="22.75" customHeight="1" spans="1:5">
      <c r="A121" s="275" t="s">
        <v>1299</v>
      </c>
      <c r="B121" s="275">
        <v>83</v>
      </c>
      <c r="C121" s="275">
        <v>83</v>
      </c>
      <c r="D121" s="275">
        <v>0</v>
      </c>
      <c r="E121" s="275"/>
    </row>
    <row r="122" s="269" customFormat="1" ht="22.75" customHeight="1" spans="1:5">
      <c r="A122" s="275" t="s">
        <v>1300</v>
      </c>
      <c r="B122" s="275">
        <v>778</v>
      </c>
      <c r="C122" s="275">
        <v>0</v>
      </c>
      <c r="D122" s="275">
        <v>778</v>
      </c>
      <c r="E122" s="275"/>
    </row>
    <row r="123" s="269" customFormat="1" ht="22.75" customHeight="1" spans="1:5">
      <c r="A123" s="275" t="s">
        <v>1301</v>
      </c>
      <c r="B123" s="275">
        <v>200</v>
      </c>
      <c r="C123" s="275">
        <v>0</v>
      </c>
      <c r="D123" s="275">
        <v>200</v>
      </c>
      <c r="E123" s="275"/>
    </row>
    <row r="124" s="269" customFormat="1" ht="22.75" customHeight="1" spans="1:5">
      <c r="A124" s="275" t="s">
        <v>1302</v>
      </c>
      <c r="B124" s="275">
        <v>194</v>
      </c>
      <c r="C124" s="275">
        <v>0</v>
      </c>
      <c r="D124" s="275">
        <v>194</v>
      </c>
      <c r="E124" s="275"/>
    </row>
    <row r="125" s="269" customFormat="1" ht="47" customHeight="1" spans="1:5">
      <c r="A125" s="275" t="s">
        <v>1303</v>
      </c>
      <c r="B125" s="275">
        <v>4000</v>
      </c>
      <c r="C125" s="275">
        <v>4000</v>
      </c>
      <c r="D125" s="275"/>
      <c r="E125" s="275" t="s">
        <v>1304</v>
      </c>
    </row>
  </sheetData>
  <mergeCells count="5">
    <mergeCell ref="A1:C1"/>
    <mergeCell ref="A2:E2"/>
    <mergeCell ref="C4:D4"/>
    <mergeCell ref="A4:A5"/>
    <mergeCell ref="B4:B5"/>
  </mergeCells>
  <printOptions horizontalCentered="1"/>
  <pageMargins left="0.472222222222222" right="0.472222222222222" top="1" bottom="1" header="0.5" footer="0.5"/>
  <pageSetup paperSize="9" scale="92"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37</vt:i4>
      </vt:variant>
    </vt:vector>
  </HeadingPairs>
  <TitlesOfParts>
    <vt:vector size="37" baseType="lpstr">
      <vt:lpstr>目录 (2)</vt:lpstr>
      <vt:lpstr>目录3</vt:lpstr>
      <vt:lpstr>附表1一般公共预算收支总表</vt:lpstr>
      <vt:lpstr>附表2一般公共预算收入表</vt:lpstr>
      <vt:lpstr>附表3一般公共预算支出表</vt:lpstr>
      <vt:lpstr>附表4一般公共预算支出表(功能科目分类)</vt:lpstr>
      <vt:lpstr>附表5一般公共预算本级基本支出表（政府经济分类）</vt:lpstr>
      <vt:lpstr>附表6一般公共预算税收返还和转移支付情况表</vt:lpstr>
      <vt:lpstr>附表7岳阳楼区“三保”支出预算表</vt:lpstr>
      <vt:lpstr>附表8大事要事保障清单</vt:lpstr>
      <vt:lpstr>附表9部门一般性事业发展项目清单</vt:lpstr>
      <vt:lpstr>附件10其他支出清单</vt:lpstr>
      <vt:lpstr>附表11本级政府专项支出（审批经费）明细表</vt:lpstr>
      <vt:lpstr>附表12岳阳楼区“三公”经费支出预算表</vt:lpstr>
      <vt:lpstr>附表13单位人员及在校学生基本情况表</vt:lpstr>
      <vt:lpstr>附表14区对下税收返还和转移支付分项目表</vt:lpstr>
      <vt:lpstr>附表15区对下税收返还和转移支付分地区表</vt:lpstr>
      <vt:lpstr>附表16政府性基金预算收支总表</vt:lpstr>
      <vt:lpstr>附表17政府性基金收入表</vt:lpstr>
      <vt:lpstr>附表18政府性基金支出表</vt:lpstr>
      <vt:lpstr>附表19本级政府性基金转移支付预算分项目表</vt:lpstr>
      <vt:lpstr>附表20本级政府性基金转移支付预算分地区表</vt:lpstr>
      <vt:lpstr>附表21本级政府性基金本级支出预算表</vt:lpstr>
      <vt:lpstr>附表22国有资本经营预算收支总表</vt:lpstr>
      <vt:lpstr>附表23国有资本经营预算收入表</vt:lpstr>
      <vt:lpstr>附表24国有资本经营预算支出表</vt:lpstr>
      <vt:lpstr>附表25国有资本经营本级支出表</vt:lpstr>
      <vt:lpstr>附表26社会保险基金预算收支总表</vt:lpstr>
      <vt:lpstr>附表27社会保险基金预算收入表</vt:lpstr>
      <vt:lpstr>附表28社会保险基金预算支出表</vt:lpstr>
      <vt:lpstr>附表29 2024年地方政府一般债务限额和余额情况表</vt:lpstr>
      <vt:lpstr>附表30 2024年地方政府专项债务限额和余额情况表</vt:lpstr>
      <vt:lpstr>附表31 2024年地方政府债务发行及还本付息执行情况表</vt:lpstr>
      <vt:lpstr>附表32 2025年地方政府债务还本付息预计情况表</vt:lpstr>
      <vt:lpstr>附表33部门预算收支总表</vt:lpstr>
      <vt:lpstr>附表34部门预算支出表（部门经济分类）</vt:lpstr>
      <vt:lpstr>附表35部门预算支出表（分单位）</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周明</cp:lastModifiedBy>
  <dcterms:created xsi:type="dcterms:W3CDTF">2024-11-28T12:18:00Z</dcterms:created>
  <dcterms:modified xsi:type="dcterms:W3CDTF">2026-08-28T02:15:10Z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40B4C12E83F54B22B14F685521987E35_13</vt:lpwstr>
  </property>
  <property fmtid="{D5CDD505-2E9C-101B-9397-08002B2CF9AE}" pid="3" name="KSOProductBuildVer">
    <vt:lpwstr>2052-12.1.0.28043</vt:lpwstr>
  </property>
  <property fmtid="{D5CDD505-2E9C-101B-9397-08002B2CF9AE}" pid="4" name="CalculationRule">
    <vt:i4>0</vt:i4>
  </property>
</Properties>
</file>