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480" firstSheet="23" activeTab="27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" sheetId="25" r:id="rId10"/>
    <sheet name="9一般预算基本支出表（按部门经济分类）" sheetId="26" r:id="rId11"/>
    <sheet name="10工资福利(政府预算)" sheetId="10" r:id="rId12"/>
    <sheet name="11工资福利" sheetId="11" r:id="rId13"/>
    <sheet name="12个人家庭(政府预算)" sheetId="12" r:id="rId14"/>
    <sheet name="13个人家庭" sheetId="13" r:id="rId15"/>
    <sheet name="14商品服务(政府预算)" sheetId="14" r:id="rId16"/>
    <sheet name="15商品服务" sheetId="15" r:id="rId17"/>
    <sheet name="16三公" sheetId="16" r:id="rId18"/>
    <sheet name="17政府性基金" sheetId="17" r:id="rId19"/>
    <sheet name="18政府性基金(政府预算)" sheetId="18" r:id="rId20"/>
    <sheet name="19政府性基金（部门预算）" sheetId="19" r:id="rId21"/>
    <sheet name="20国有资本经营预算" sheetId="20" r:id="rId22"/>
    <sheet name="21财政专户管理资金" sheetId="21" r:id="rId23"/>
    <sheet name="22专项清单" sheetId="22" r:id="rId24"/>
    <sheet name="23项目支出绩效目标表" sheetId="23" r:id="rId25"/>
    <sheet name="24整体支出绩效目标表" sheetId="24" r:id="rId26"/>
    <sheet name="25国有资产占有情况表" sheetId="27" r:id="rId27"/>
    <sheet name="26政府采购预算表" sheetId="28" r:id="rId28"/>
  </sheets>
  <definedNames>
    <definedName name="_xlnm._FilterDatabase" localSheetId="27" hidden="1">'26政府采购预算表'!$A$6:$AD$30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<sst xmlns="http://schemas.openxmlformats.org/spreadsheetml/2006/main" count="1797" uniqueCount="612">
  <si>
    <t>2024年岳阳地区部门预算公开表</t>
  </si>
  <si>
    <t>单位代码：</t>
  </si>
  <si>
    <t>单位名称：</t>
  </si>
  <si>
    <t>岳阳市洞氮小学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</si>
  <si>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</si>
  <si>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</si>
  <si>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</si>
  <si>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</si>
  <si>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</si>
  <si>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</si>
  <si>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</si>
  <si>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</si>
  <si>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</si>
  <si>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</t>
  </si>
  <si>
    <t>一般公共预算基本支出表(按部门预算经济分类)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</si>
  <si>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</si>
  <si>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</si>
  <si>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</si>
  <si>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</si>
  <si>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</si>
  <si>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</si>
  <si>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</si>
  <si>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</si>
  <si>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</si>
  <si>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</si>
  <si>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</si>
  <si>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</si>
  <si>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</si>
  <si>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项目支出绩效目标表</t>
  </si>
  <si>
    <t>整体支出绩效目标表</t>
  </si>
  <si>
    <t>国有资产占有和使用情况表</t>
  </si>
  <si>
    <t>政府采购预算表（货物、工程采购、购买服务）</t>
  </si>
  <si>
    <t>部门公开表01</t>
  </si>
  <si>
    <t>填报部门：岳阳市洞氮小学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</si>
  <si>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</si>
  <si>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</si>
  <si>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</si>
  <si>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</si>
  <si>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</si>
  <si>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</si>
  <si>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</si>
  <si>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</si>
  <si>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</si>
  <si>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</si>
  <si>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</si>
  <si>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</si>
  <si>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</si>
  <si>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</si>
  <si>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</si>
  <si>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</si>
  <si>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</si>
  <si>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</si>
  <si>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</si>
  <si>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</si>
  <si>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</si>
  <si>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</si>
  <si>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</si>
  <si>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</si>
  <si>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</si>
  <si>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</si>
  <si>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</si>
  <si>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</si>
  <si>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</si>
  <si>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</si>
  <si>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</si>
  <si>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</si>
  <si>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</si>
  <si>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</si>
  <si>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</si>
  <si>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</si>
  <si>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</si>
  <si>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</si>
  <si>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</si>
  <si>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</si>
  <si>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</si>
  <si>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</si>
  <si>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</si>
  <si>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</si>
  <si>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</si>
  <si>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</si>
  <si>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</si>
  <si>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</si>
  <si>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</si>
  <si>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</si>
  <si>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</si>
  <si>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</si>
  <si>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</si>
  <si>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</si>
  <si>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</si>
  <si>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</si>
  <si>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</si>
  <si>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</si>
  <si>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</si>
  <si>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</si>
  <si>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</si>
  <si>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</si>
  <si>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</si>
  <si>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</si>
  <si>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</si>
  <si>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</si>
  <si>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</si>
  <si>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</si>
  <si>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</si>
  <si>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</si>
  <si>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</si>
  <si>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</si>
  <si>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</si>
  <si>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</si>
  <si>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</si>
  <si>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</si>
  <si>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</si>
  <si>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</si>
  <si>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</si>
  <si>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</si>
  <si>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</si>
  <si>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</si>
  <si>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</si>
  <si>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</si>
  <si>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</si>
  <si>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</si>
  <si>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</si>
  <si>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</si>
  <si>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</si>
  <si>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</si>
  <si>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</si>
  <si>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</si>
  <si>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</si>
  <si>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</si>
  <si>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</si>
  <si>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</si>
  <si>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</si>
  <si>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</si>
  <si>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</si>
  <si>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</si>
  <si>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</si>
  <si>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备注：财政专户管理资金收入是指教育收费收入；事业收入不含教育收费收入，下同。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</si>
  <si>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</si>
  <si>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</si>
  <si>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</si>
  <si>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</si>
  <si>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</si>
  <si>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</si>
  <si>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</si>
  <si>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</si>
  <si>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</si>
  <si>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</si>
  <si>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</si>
  <si>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</si>
  <si>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</si>
  <si>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</si>
  <si>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</si>
  <si>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</si>
  <si>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</si>
  <si>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</si>
  <si>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</si>
  <si>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</si>
  <si>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</si>
  <si>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600</t>
  </si>
  <si>
    <t>岳阳市岳阳楼区教育局</t>
  </si>
  <si>
    <t xml:space="preserve">  600066</t>
  </si>
  <si>
    <t xml:space="preserve">  岳阳市洞氮小学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</si>
  <si>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</si>
  <si>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</si>
  <si>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</si>
  <si>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</si>
  <si>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</si>
  <si>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</si>
  <si>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</si>
  <si>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</si>
  <si>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</si>
  <si>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</si>
  <si>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</si>
  <si>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</si>
  <si>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</si>
  <si>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教育支出</t>
  </si>
  <si>
    <t>02</t>
  </si>
  <si>
    <t>20502</t>
  </si>
  <si>
    <t>普通教育</t>
  </si>
  <si>
    <t xml:space="preserve">    2050202</t>
  </si>
  <si>
    <t xml:space="preserve">    小学教育</t>
  </si>
  <si>
    <t>208</t>
  </si>
  <si>
    <t>社会保障和就业支出</t>
  </si>
  <si>
    <t>05</t>
  </si>
  <si>
    <t>20805</t>
  </si>
  <si>
    <t>行政事业单位养老支出</t>
  </si>
  <si>
    <t xml:space="preserve">    2080502</t>
  </si>
  <si>
    <t xml:space="preserve">    事业单位离退休</t>
  </si>
  <si>
    <t xml:space="preserve">    2080505</t>
  </si>
  <si>
    <t xml:space="preserve">    机关事业单位基本养老保险缴费支出</t>
  </si>
  <si>
    <t>11</t>
  </si>
  <si>
    <t>20811</t>
  </si>
  <si>
    <t>残疾人事业</t>
  </si>
  <si>
    <t>99</t>
  </si>
  <si>
    <t xml:space="preserve">    2081199</t>
  </si>
  <si>
    <t xml:space="preserve">    其他残疾人事业支出</t>
  </si>
  <si>
    <t>27</t>
  </si>
  <si>
    <t>20827</t>
  </si>
  <si>
    <t>财政对其他社会保险基金的补助</t>
  </si>
  <si>
    <t xml:space="preserve">    2082702</t>
  </si>
  <si>
    <t xml:space="preserve">    财政对工伤保险基金的补助</t>
  </si>
  <si>
    <t>210</t>
  </si>
  <si>
    <t>卫生健康支出</t>
  </si>
  <si>
    <t>21011</t>
  </si>
  <si>
    <t>行政事业单位医疗</t>
  </si>
  <si>
    <t xml:space="preserve">    2101102</t>
  </si>
  <si>
    <t xml:space="preserve">    事业单位医疗</t>
  </si>
  <si>
    <t>221</t>
  </si>
  <si>
    <t>住房保障支出</t>
  </si>
  <si>
    <t>22102</t>
  </si>
  <si>
    <t>住房改革支出</t>
  </si>
  <si>
    <t>01</t>
  </si>
  <si>
    <t xml:space="preserve">    2210201</t>
  </si>
  <si>
    <t xml:space="preserve">    住房公积金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</si>
  <si>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</si>
  <si>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</si>
  <si>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</si>
  <si>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</si>
  <si>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</si>
  <si>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</si>
  <si>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</si>
  <si>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</si>
  <si>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</si>
  <si>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</si>
  <si>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</si>
  <si>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</si>
  <si>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</si>
  <si>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</si>
  <si>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</si>
  <si>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</si>
  <si>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</si>
  <si>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</si>
  <si>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</si>
  <si>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</si>
  <si>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</si>
  <si>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</si>
  <si>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</si>
  <si>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</si>
  <si>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</si>
  <si>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</si>
  <si>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</si>
  <si>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</si>
  <si>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</si>
  <si>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</si>
  <si>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</si>
  <si>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</si>
  <si>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</si>
  <si>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</si>
  <si>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</si>
  <si>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</si>
  <si>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</si>
  <si>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</si>
  <si>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</si>
  <si>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</si>
  <si>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注：本表中本年收入包括本级安排和上级补助，含当年支出和上年结转结余资金。</t>
  </si>
  <si>
    <t>部门公开表07</t>
  </si>
  <si>
    <t>人员经费</t>
  </si>
  <si>
    <t>公用经费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</si>
  <si>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</si>
  <si>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</si>
  <si>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</si>
  <si>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</si>
  <si>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2050202</t>
  </si>
  <si>
    <t xml:space="preserve">     小学教育</t>
  </si>
  <si>
    <t xml:space="preserve">   208</t>
  </si>
  <si>
    <t xml:space="preserve">   社会保障和就业支出</t>
  </si>
  <si>
    <t xml:space="preserve">    20805</t>
  </si>
  <si>
    <t xml:space="preserve">    行政事业单位养老支出</t>
  </si>
  <si>
    <t xml:space="preserve">     2080502</t>
  </si>
  <si>
    <t xml:space="preserve">     事业单位离退休</t>
  </si>
  <si>
    <t xml:space="preserve">     2080505</t>
  </si>
  <si>
    <t xml:space="preserve">     机关事业单位基本养老保险缴费支出</t>
  </si>
  <si>
    <t xml:space="preserve">    20811</t>
  </si>
  <si>
    <t xml:space="preserve">    残疾人事业</t>
  </si>
  <si>
    <t xml:space="preserve">     2081199</t>
  </si>
  <si>
    <t xml:space="preserve">     其他残疾人事业支出</t>
  </si>
  <si>
    <t xml:space="preserve">    20827</t>
  </si>
  <si>
    <t xml:space="preserve">    财政对其他社会保险基金的补助</t>
  </si>
  <si>
    <t xml:space="preserve">     2082702</t>
  </si>
  <si>
    <t xml:space="preserve">     财政对工伤保险基金的补助</t>
  </si>
  <si>
    <t xml:space="preserve">   210</t>
  </si>
  <si>
    <t xml:space="preserve">   卫生健康支出</t>
  </si>
  <si>
    <t xml:space="preserve">    21011</t>
  </si>
  <si>
    <t xml:space="preserve">    行政事业单位医疗</t>
  </si>
  <si>
    <t xml:space="preserve">     2101102</t>
  </si>
  <si>
    <t xml:space="preserve">     事业单位医疗</t>
  </si>
  <si>
    <t xml:space="preserve">   221</t>
  </si>
  <si>
    <t xml:space="preserve">   住房保障支出</t>
  </si>
  <si>
    <t xml:space="preserve">    22102</t>
  </si>
  <si>
    <t xml:space="preserve">    住房改革支出</t>
  </si>
  <si>
    <t xml:space="preserve">     2210201</t>
  </si>
  <si>
    <t xml:space="preserve">     住房公积金</t>
  </si>
  <si>
    <t>注：支出包括当年预算和上年结转安排的所有支出。</t>
  </si>
  <si>
    <t>部门公开表08</t>
  </si>
  <si>
    <t>部门公开表09</t>
  </si>
  <si>
    <t>经济科目</t>
  </si>
  <si>
    <t>经济科目编码</t>
  </si>
  <si>
    <t>经济科目名称</t>
  </si>
  <si>
    <t>301</t>
  </si>
  <si>
    <t>03</t>
  </si>
  <si>
    <t>30103</t>
  </si>
  <si>
    <t>奖金</t>
  </si>
  <si>
    <t>30102</t>
  </si>
  <si>
    <t>津贴补贴</t>
  </si>
  <si>
    <t>06</t>
  </si>
  <si>
    <t>30106</t>
  </si>
  <si>
    <t>伙食补助费</t>
  </si>
  <si>
    <t>07</t>
  </si>
  <si>
    <t>30107</t>
  </si>
  <si>
    <t>绩效工资</t>
  </si>
  <si>
    <t>30101</t>
  </si>
  <si>
    <t>基本工资</t>
  </si>
  <si>
    <t>08</t>
  </si>
  <si>
    <t>30108</t>
  </si>
  <si>
    <t>机关事业单位基本养老保险缴费</t>
  </si>
  <si>
    <t>12</t>
  </si>
  <si>
    <t>30112</t>
  </si>
  <si>
    <t>其他社会保障缴费</t>
  </si>
  <si>
    <t>10</t>
  </si>
  <si>
    <t>30110</t>
  </si>
  <si>
    <t>职工基本医疗保险缴费</t>
  </si>
  <si>
    <t>13</t>
  </si>
  <si>
    <t>30113</t>
  </si>
  <si>
    <t>住房公积金</t>
  </si>
  <si>
    <t>303</t>
  </si>
  <si>
    <t>30399</t>
  </si>
  <si>
    <t>其他对个人和家庭的补助</t>
  </si>
  <si>
    <t>30302</t>
  </si>
  <si>
    <t>退休费</t>
  </si>
  <si>
    <t>302</t>
  </si>
  <si>
    <t>商品和服务支出</t>
  </si>
  <si>
    <t>30299</t>
  </si>
  <si>
    <t>其他商品和服务支出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</si>
  <si>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</si>
  <si>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</si>
  <si>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</si>
  <si>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</si>
  <si>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</si>
  <si>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</si>
  <si>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</si>
  <si>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</si>
  <si>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39</t>
  </si>
  <si>
    <t>30239</t>
  </si>
  <si>
    <t>其他交通费用</t>
  </si>
  <si>
    <t>30213</t>
  </si>
  <si>
    <t>维修（护）费</t>
  </si>
  <si>
    <t>16</t>
  </si>
  <si>
    <t>30216</t>
  </si>
  <si>
    <t>培训费</t>
  </si>
  <si>
    <t>18</t>
  </si>
  <si>
    <t>30218</t>
  </si>
  <si>
    <t>专用材料费</t>
  </si>
  <si>
    <t>26</t>
  </si>
  <si>
    <t>30226</t>
  </si>
  <si>
    <t>劳务费</t>
  </si>
  <si>
    <t>09</t>
  </si>
  <si>
    <t>30209</t>
  </si>
  <si>
    <t>物业管理费</t>
  </si>
  <si>
    <t>部门公开表10</t>
  </si>
  <si>
    <t>工资奖金津补贴</t>
  </si>
  <si>
    <t>社会保障缴费</t>
  </si>
  <si>
    <t>其他工资福利支出</t>
  </si>
  <si>
    <t>其他对事业单位补助</t>
  </si>
  <si>
    <t>部门公开表11</t>
  </si>
  <si>
    <t>工资津补贴</t>
  </si>
  <si>
    <t xml:space="preserve">社会保障缴费					 </t>
  </si>
  <si>
    <t xml:space="preserve">其他工资福利支出			 </t>
  </si>
  <si>
    <t>职业年金缴费</t>
  </si>
  <si>
    <t>公务员医疗补助缴费</t>
  </si>
  <si>
    <t>医疗费</t>
  </si>
  <si>
    <t>部门公开表12</t>
  </si>
  <si>
    <t>总计</t>
  </si>
  <si>
    <t>社会福利和救济</t>
  </si>
  <si>
    <t>助学金</t>
  </si>
  <si>
    <t>个人农业生产补贴</t>
  </si>
  <si>
    <t>离退休费</t>
  </si>
  <si>
    <t>部门公开表13</t>
  </si>
  <si>
    <t>离休费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</si>
  <si>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</si>
  <si>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</si>
  <si>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</si>
  <si>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</si>
  <si>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</si>
  <si>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</si>
  <si>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</si>
  <si>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部门公开表14</t>
  </si>
  <si>
    <t>办公经费</t>
  </si>
  <si>
    <t>会议费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</si>
  <si>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</si>
  <si>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</si>
  <si>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</si>
  <si>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</si>
  <si>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</si>
  <si>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</si>
  <si>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部门公开表15</t>
  </si>
  <si>
    <t>总 计</t>
  </si>
  <si>
    <t>咨询费</t>
  </si>
  <si>
    <t>手续费</t>
  </si>
  <si>
    <t>邮电费</t>
  </si>
  <si>
    <t>取暖费</t>
  </si>
  <si>
    <t>差旅费</t>
  </si>
  <si>
    <t>租赁费</t>
  </si>
  <si>
    <t>被装购置费</t>
  </si>
  <si>
    <t>专用燃料费</t>
  </si>
  <si>
    <t>工会经费</t>
  </si>
  <si>
    <t>福利费</t>
  </si>
  <si>
    <t>税金及附加费用</t>
  </si>
  <si>
    <t>部门公开表16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</si>
  <si>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</si>
  <si>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</si>
  <si>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</si>
  <si>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</si>
  <si>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</si>
  <si>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</si>
  <si>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</si>
  <si>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</si>
  <si>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说明：本部门未安排一般公共预算三公经费预算，因此该表为空。</t>
  </si>
  <si>
    <t>部门公开表17</t>
  </si>
  <si>
    <t>本年政府性基金预算支出</t>
  </si>
  <si>
    <t>本部门未安排政府性基金预算，因此该表为空。</t>
  </si>
  <si>
    <t>部门公开表18</t>
  </si>
  <si>
    <t>部门公开表19</t>
  </si>
  <si>
    <t>部门公开表20</t>
  </si>
  <si>
    <t>国有资本经营预算支出表</t>
  </si>
  <si>
    <t>本年国有资本经营预算支出</t>
  </si>
  <si>
    <t>本部门未安排国有资本经营基金预算，因此该表为空。</t>
  </si>
  <si>
    <t>部门公开表21</t>
  </si>
  <si>
    <t>本年财政专户管理资金预算支出</t>
  </si>
  <si>
    <t>本部门未安排财政专户管理资金预算，因此该表为空。</t>
  </si>
  <si>
    <t>部门公开表22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</si>
  <si>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</si>
  <si>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</si>
  <si>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</si>
  <si>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</si>
  <si>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</si>
  <si>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</si>
  <si>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</si>
  <si>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</si>
  <si>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</si>
  <si>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</si>
  <si>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</si>
  <si>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</si>
  <si>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</si>
  <si>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部门公开表23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</si>
  <si>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</si>
  <si>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</si>
  <si>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</si>
  <si>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</si>
  <si>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</si>
  <si>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</si>
  <si>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</si>
  <si>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</si>
  <si>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</si>
  <si>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</si>
  <si>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</si>
  <si>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</si>
  <si>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</si>
  <si>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部门公开表24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</si>
  <si>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</si>
  <si>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</si>
  <si>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</si>
  <si>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</si>
  <si>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</si>
  <si>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</si>
  <si>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</si>
  <si>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</si>
  <si>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</si>
  <si>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</si>
  <si>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合计：</t>
  </si>
  <si>
    <t>600066</t>
  </si>
  <si>
    <t>目标1：购置相关仪器设备，保证教学质量。目标2：做好后勤保障管理工作，解决师生后顾之忧，为师生提供良好的教学环境。目标1：完成年初既定学生招生工作。目标2：引进优质教师，开展教师培训工作，建立优质的师资队伍。目标3：丰富学生课外活动，拓展学生课外知识，调整学生学习心态，秉持以人为本的教育方式。目标4：落实“双减”任务，减轻学生过重作业负担和校外培训负担。目标1：合理制定后勤及安全管理工作发展规划和计划，保障学校正常教学秩序、消防安全等。目标2：加强校园基础设施建设，保障学生与教师的校园生活。目标3：做好设施维修工作，确保环境安全。目标3：创建区级“清廉学校”。目标1：坚持政治理论学习和业务能力培养,坚持建立正确有效的学校价值体系和文化,创建浓厚的学习氛围。目标2：不断完善和提高学校的整体形象和水平,起引领示范的带头作用。</t>
  </si>
  <si>
    <t>产出指标</t>
  </si>
  <si>
    <t>数量指标</t>
  </si>
  <si>
    <t>学生招生数量</t>
  </si>
  <si>
    <t>≥</t>
  </si>
  <si>
    <t>150</t>
  </si>
  <si>
    <t>人</t>
  </si>
  <si>
    <t>本年度学校招生人数需达到150人</t>
  </si>
  <si>
    <t>该指标分值为10分，招生人数达指标值得满分，每少2人扣0.5分，扣完为止</t>
  </si>
  <si>
    <t>加教师培训人次</t>
  </si>
  <si>
    <t>57</t>
  </si>
  <si>
    <t>本年度学校培训教师人数需达到57人</t>
  </si>
  <si>
    <t>该指标分值为10分，完成指标值得满分，每少1人扣0.5分，扣完为止</t>
  </si>
  <si>
    <t>贫困学生资助数量</t>
  </si>
  <si>
    <t>50</t>
  </si>
  <si>
    <t>本年度学校贫困学生资助数量人数需达到50人</t>
  </si>
  <si>
    <t>该指标分值为10分，招生人数达指标值得满分，每少1人扣0.5分，扣完为止</t>
  </si>
  <si>
    <t>质量指标</t>
  </si>
  <si>
    <t>校园修缮完成率</t>
  </si>
  <si>
    <t>100</t>
  </si>
  <si>
    <t>%</t>
  </si>
  <si>
    <t>本年度学校校园修缮完成率需达到100%</t>
  </si>
  <si>
    <t>该指标分值为10分，完成指标值得满分，每少1%扣0.1分，扣完为止</t>
  </si>
  <si>
    <t>设备购置及时率</t>
  </si>
  <si>
    <t>本年度学校校园设备购置及时率需达到100%</t>
  </si>
  <si>
    <t>设备验收合格率</t>
  </si>
  <si>
    <t>本年度学校校园设备验收合格率需达到100%</t>
  </si>
  <si>
    <t>时效指标</t>
  </si>
  <si>
    <t>年度内完成目标</t>
  </si>
  <si>
    <t>≤</t>
  </si>
  <si>
    <t>2024</t>
  </si>
  <si>
    <t>年</t>
  </si>
  <si>
    <t>2024年内完成以上目标</t>
  </si>
  <si>
    <t>该指标分值为5分，完成得满分，每少1%扣0.5分，扣完为止</t>
  </si>
  <si>
    <t>5</t>
  </si>
  <si>
    <t>效益指标</t>
  </si>
  <si>
    <t>经济效益指标</t>
  </si>
  <si>
    <t>社会效益指标</t>
  </si>
  <si>
    <t>改善城区教育教学水平</t>
  </si>
  <si>
    <t>本年度小升初率100%</t>
  </si>
  <si>
    <t>该指标分值为10分，完成得满分，每少1%扣0.5分，扣完为止</t>
  </si>
  <si>
    <t>生态效益指标</t>
  </si>
  <si>
    <t>可持续影响指标</t>
  </si>
  <si>
    <t>建设区级“清廉学校”</t>
  </si>
  <si>
    <t>定性</t>
  </si>
  <si>
    <t>/</t>
  </si>
  <si>
    <t>完成区级“清廉学校”建设</t>
  </si>
  <si>
    <t>该指标分值为10分，完成得满分，未达指标值酌情扣1-10分。</t>
  </si>
  <si>
    <t>满意度指标</t>
  </si>
  <si>
    <t>服务对象满意度指标</t>
  </si>
  <si>
    <t>师生及家长满意度</t>
  </si>
  <si>
    <t>95</t>
  </si>
  <si>
    <t>学校教育教学及管理水平得到师生和家长满意</t>
  </si>
  <si>
    <t>成本指标</t>
  </si>
  <si>
    <t>经济成本指标</t>
  </si>
  <si>
    <t>成本控制在预算内</t>
  </si>
  <si>
    <t>1106.2</t>
  </si>
  <si>
    <t>万元</t>
  </si>
  <si>
    <t>本年度成本控制在 1106.2 万元内</t>
  </si>
  <si>
    <t>该指标分值为5分，在指标值内得满分，每多5%扣0.5分，扣完为止</t>
  </si>
  <si>
    <t>社会成本指标</t>
  </si>
  <si>
    <t>生态环境成本指标</t>
  </si>
  <si>
    <t xml:space="preserve"> </t>
  </si>
  <si>
    <t>部门公开表25</t>
  </si>
  <si>
    <t xml:space="preserve">国有资产占有和使用情况表    </t>
  </si>
  <si>
    <t>非流动资产类别</t>
  </si>
  <si>
    <t>行次</t>
  </si>
  <si>
    <t>数量</t>
  </si>
  <si>
    <t>原值</t>
  </si>
  <si>
    <t>栏次</t>
  </si>
  <si>
    <t>合计　　　</t>
  </si>
  <si>
    <t>一、固定资产</t>
  </si>
  <si>
    <t>1、土地、房屋及构筑物</t>
  </si>
  <si>
    <t xml:space="preserve">    其中：房屋（平方米）</t>
  </si>
  <si>
    <t>2、通用设备（个、台、辆等）</t>
  </si>
  <si>
    <t xml:space="preserve">    其中：汽车（辆）</t>
  </si>
  <si>
    <t xml:space="preserve">    50万元以上通用设备（不含汽车）</t>
  </si>
  <si>
    <t>3、专用设备（个、台等）</t>
  </si>
  <si>
    <t xml:space="preserve">    其中：100万元以上专用设备</t>
  </si>
  <si>
    <t>4、文物和陈列品（个、件等）</t>
  </si>
  <si>
    <t xml:space="preserve">    其中：文物</t>
  </si>
  <si>
    <t>5、图书档案（本、套等）</t>
  </si>
  <si>
    <t>6、家具、用具、装具及动植物（个、套等）</t>
  </si>
  <si>
    <t xml:space="preserve">    其中：家具用具</t>
  </si>
  <si>
    <t>二、无形资产</t>
  </si>
  <si>
    <t>部门公开表26</t>
  </si>
  <si>
    <t>项目名称</t>
  </si>
  <si>
    <t>采购品目编码</t>
  </si>
  <si>
    <t>采购品目</t>
  </si>
  <si>
    <t>起始时间</t>
  </si>
  <si>
    <t>完成时间</t>
  </si>
  <si>
    <t xml:space="preserve">采购数量 </t>
  </si>
  <si>
    <t>采购项目总投资</t>
  </si>
  <si>
    <t>其中：当年预算安排金额</t>
  </si>
  <si>
    <t>一般公共预算拨款</t>
  </si>
  <si>
    <t>财政专户管理资金收入</t>
  </si>
  <si>
    <t xml:space="preserve">上级财政补助收入		 </t>
  </si>
  <si>
    <t>一般公共预算拨款小计</t>
  </si>
  <si>
    <t>纳入一般公共预算管理的非税收入拨款</t>
  </si>
  <si>
    <t>货物类</t>
  </si>
  <si>
    <t>A02061800</t>
  </si>
  <si>
    <t>生活用电器</t>
  </si>
  <si>
    <t>2024.1.1</t>
  </si>
  <si>
    <t>2024.12.31</t>
  </si>
  <si>
    <t>个</t>
  </si>
  <si>
    <t>A05010201</t>
  </si>
  <si>
    <t>办公桌</t>
  </si>
  <si>
    <t>套</t>
  </si>
  <si>
    <t>A05040500</t>
  </si>
  <si>
    <t>清洁用品</t>
  </si>
  <si>
    <t>把</t>
  </si>
  <si>
    <t>A05040502</t>
  </si>
  <si>
    <t>A05040501</t>
  </si>
  <si>
    <t>A02020400</t>
  </si>
  <si>
    <t>多功能一体机</t>
  </si>
  <si>
    <t>台</t>
  </si>
  <si>
    <t>A07080109</t>
  </si>
  <si>
    <t>油墨及类似产品</t>
  </si>
  <si>
    <t>件</t>
  </si>
  <si>
    <t>A02061908</t>
  </si>
  <si>
    <t>室内照明灯具</t>
  </si>
  <si>
    <t>A02061510</t>
  </si>
  <si>
    <t>原电池和原电池组</t>
  </si>
  <si>
    <t>包</t>
  </si>
  <si>
    <t>A05040200</t>
  </si>
  <si>
    <t>硒鼓、粉盒</t>
  </si>
  <si>
    <t>A05040101</t>
  </si>
  <si>
    <t>复印纸</t>
  </si>
  <si>
    <t>A05040000</t>
  </si>
  <si>
    <t>办公用品</t>
  </si>
  <si>
    <t>盒</t>
  </si>
  <si>
    <t>A07031301</t>
  </si>
  <si>
    <t>茶叶</t>
  </si>
  <si>
    <t>斤</t>
  </si>
  <si>
    <t>A05010502</t>
  </si>
  <si>
    <t>文件柜</t>
  </si>
  <si>
    <t>消毒杀菌用品</t>
  </si>
  <si>
    <t>次</t>
  </si>
  <si>
    <t>服务类</t>
  </si>
  <si>
    <t>C23129900</t>
  </si>
  <si>
    <t>其他维修和保养服务</t>
  </si>
  <si>
    <t>C13050200</t>
  </si>
  <si>
    <t>垃圾处理服务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</si>
</sst>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44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7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name val="SimSun"/>
      <charset val="134"/>
    </font>
    <font>
      <b/>
      <sz val="17"/>
      <name val="SimSun"/>
      <charset val="134"/>
    </font>
    <font>
      <b/>
      <sz val="9"/>
      <name val="SimSun"/>
      <charset val="134"/>
    </font>
    <font>
      <sz val="9"/>
      <color rgb="FFFF0000"/>
      <name val="宋体"/>
      <charset val="134"/>
      <scheme val="minor"/>
    </font>
    <font>
      <b/>
      <sz val="7"/>
      <name val="SimSun"/>
      <charset val="134"/>
    </font>
    <font>
      <sz val="7"/>
      <name val="SimSun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6"/>
      <name val="宋体"/>
      <charset val="134"/>
    </font>
    <font>
      <b/>
      <sz val="8"/>
      <name val="SimSun"/>
      <charset val="134"/>
    </font>
    <font>
      <sz val="9"/>
      <color indexed="8"/>
      <name val="宋体"/>
      <charset val="1"/>
      <scheme val="minor"/>
    </font>
    <font>
      <b/>
      <sz val="16"/>
      <name val="SimSun"/>
      <charset val="134"/>
    </font>
    <font>
      <b/>
      <sz val="19"/>
      <name val="SimSun"/>
      <charset val="134"/>
    </font>
    <font>
      <b/>
      <sz val="11"/>
      <color indexed="8"/>
      <name val="宋体"/>
      <charset val="1"/>
      <scheme val="minor"/>
    </font>
    <font>
      <sz val="8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45"/>
      <name val="黑体"/>
      <charset val="134"/>
    </font>
    <font>
      <sz val="15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2" borderId="7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10" applyNumberFormat="0" applyAlignment="0" applyProtection="0">
      <alignment vertical="center"/>
    </xf>
    <xf numFmtId="0" fontId="34" fillId="4" borderId="11" applyNumberFormat="0" applyAlignment="0" applyProtection="0">
      <alignment vertical="center"/>
    </xf>
    <xf numFmtId="0" fontId="35" fillId="4" borderId="10" applyNumberFormat="0" applyAlignment="0" applyProtection="0">
      <alignment vertical="center"/>
    </xf>
    <xf numFmtId="0" fontId="36" fillId="5" borderId="12" applyNumberFormat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0" fillId="0" borderId="0">
      <alignment vertical="center"/>
    </xf>
    <xf numFmtId="43" fontId="24" fillId="0" borderId="0" applyFont="0" applyFill="0" applyBorder="0" applyAlignment="0" applyProtection="0">
      <alignment vertical="center"/>
    </xf>
    <xf numFmtId="0" fontId="11" fillId="0" borderId="0"/>
    <xf numFmtId="0" fontId="1" fillId="0" borderId="0">
      <alignment vertical="center"/>
    </xf>
    <xf numFmtId="43" fontId="24" fillId="0" borderId="0" applyFont="0" applyFill="0" applyBorder="0" applyAlignment="0" applyProtection="0">
      <alignment vertical="center"/>
    </xf>
  </cellStyleXfs>
  <cellXfs count="143">
    <xf numFmtId="0" fontId="0" fillId="0" borderId="0" xfId="0" applyFont="1">
      <alignment vertical="center"/>
    </xf>
    <xf numFmtId="0" fontId="1" fillId="0" borderId="0" xfId="52">
      <alignment vertical="center"/>
    </xf>
    <xf numFmtId="0" fontId="2" fillId="0" borderId="0" xfId="52" applyFont="1">
      <alignment vertical="center"/>
    </xf>
    <xf numFmtId="0" fontId="3" fillId="0" borderId="0" xfId="52" applyFont="1">
      <alignment vertical="center"/>
    </xf>
    <xf numFmtId="0" fontId="4" fillId="0" borderId="0" xfId="52" applyFont="1">
      <alignment vertical="center"/>
    </xf>
    <xf numFmtId="176" fontId="1" fillId="0" borderId="0" xfId="52" applyNumberFormat="1" applyAlignment="1">
      <alignment horizontal="center" vertical="center"/>
    </xf>
    <xf numFmtId="0" fontId="1" fillId="0" borderId="0" xfId="52" applyAlignment="1">
      <alignment horizontal="center" vertical="center"/>
    </xf>
    <xf numFmtId="43" fontId="1" fillId="0" borderId="0" xfId="52" applyNumberFormat="1">
      <alignment vertical="center"/>
    </xf>
    <xf numFmtId="0" fontId="5" fillId="0" borderId="0" xfId="52" applyFont="1" applyAlignment="1">
      <alignment vertical="center" wrapText="1"/>
    </xf>
    <xf numFmtId="0" fontId="6" fillId="0" borderId="0" xfId="52" applyFont="1" applyAlignment="1">
      <alignment horizontal="center" vertical="center" wrapText="1"/>
    </xf>
    <xf numFmtId="0" fontId="7" fillId="0" borderId="0" xfId="52" applyFont="1" applyAlignment="1">
      <alignment vertical="center" wrapText="1"/>
    </xf>
    <xf numFmtId="0" fontId="8" fillId="0" borderId="0" xfId="52" applyFont="1">
      <alignment vertical="center"/>
    </xf>
    <xf numFmtId="0" fontId="7" fillId="0" borderId="1" xfId="52" applyFont="1" applyBorder="1" applyAlignment="1">
      <alignment horizontal="center" vertical="center" wrapText="1"/>
    </xf>
    <xf numFmtId="0" fontId="9" fillId="0" borderId="2" xfId="52" applyFont="1" applyBorder="1" applyAlignment="1">
      <alignment horizontal="center" vertical="center" wrapText="1"/>
    </xf>
    <xf numFmtId="0" fontId="9" fillId="0" borderId="1" xfId="52" applyFont="1" applyBorder="1" applyAlignment="1">
      <alignment horizontal="center" vertical="center" wrapText="1"/>
    </xf>
    <xf numFmtId="0" fontId="10" fillId="0" borderId="2" xfId="52" applyFont="1" applyFill="1" applyBorder="1" applyAlignment="1">
      <alignment horizontal="left" vertical="center" wrapText="1"/>
    </xf>
    <xf numFmtId="0" fontId="10" fillId="0" borderId="1" xfId="52" applyFont="1" applyBorder="1" applyAlignment="1">
      <alignment horizontal="left" vertical="center" wrapText="1"/>
    </xf>
    <xf numFmtId="176" fontId="6" fillId="0" borderId="0" xfId="52" applyNumberFormat="1" applyFont="1" applyAlignment="1">
      <alignment horizontal="center" vertical="center" wrapText="1"/>
    </xf>
    <xf numFmtId="43" fontId="6" fillId="0" borderId="0" xfId="52" applyNumberFormat="1" applyFont="1" applyAlignment="1">
      <alignment horizontal="center" vertical="center" wrapText="1"/>
    </xf>
    <xf numFmtId="176" fontId="2" fillId="0" borderId="0" xfId="52" applyNumberFormat="1" applyFont="1" applyAlignment="1">
      <alignment horizontal="center" vertical="center"/>
    </xf>
    <xf numFmtId="0" fontId="2" fillId="0" borderId="0" xfId="52" applyFont="1" applyAlignment="1">
      <alignment horizontal="center" vertical="center"/>
    </xf>
    <xf numFmtId="43" fontId="2" fillId="0" borderId="0" xfId="52" applyNumberFormat="1" applyFont="1">
      <alignment vertical="center"/>
    </xf>
    <xf numFmtId="176" fontId="7" fillId="0" borderId="1" xfId="52" applyNumberFormat="1" applyFont="1" applyBorder="1" applyAlignment="1">
      <alignment horizontal="center" vertical="center" wrapText="1"/>
    </xf>
    <xf numFmtId="43" fontId="7" fillId="0" borderId="1" xfId="52" applyNumberFormat="1" applyFont="1" applyBorder="1" applyAlignment="1">
      <alignment horizontal="center" vertical="center" wrapText="1"/>
    </xf>
    <xf numFmtId="176" fontId="9" fillId="0" borderId="1" xfId="52" applyNumberFormat="1" applyFont="1" applyBorder="1" applyAlignment="1">
      <alignment horizontal="center" vertical="center" wrapText="1"/>
    </xf>
    <xf numFmtId="43" fontId="9" fillId="0" borderId="1" xfId="52" applyNumberFormat="1" applyFont="1" applyBorder="1" applyAlignment="1">
      <alignment horizontal="center" vertical="center" wrapText="1"/>
    </xf>
    <xf numFmtId="14" fontId="10" fillId="0" borderId="1" xfId="52" applyNumberFormat="1" applyFont="1" applyBorder="1" applyAlignment="1">
      <alignment horizontal="left" vertical="center" wrapText="1"/>
    </xf>
    <xf numFmtId="176" fontId="10" fillId="0" borderId="1" xfId="52" applyNumberFormat="1" applyFont="1" applyBorder="1" applyAlignment="1">
      <alignment horizontal="center" vertical="center" wrapText="1"/>
    </xf>
    <xf numFmtId="43" fontId="10" fillId="0" borderId="1" xfId="52" applyNumberFormat="1" applyFont="1" applyBorder="1" applyAlignment="1">
      <alignment horizontal="center" vertical="center" wrapText="1"/>
    </xf>
    <xf numFmtId="43" fontId="10" fillId="0" borderId="1" xfId="52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vertical="center" wrapText="1"/>
    </xf>
    <xf numFmtId="0" fontId="2" fillId="0" borderId="0" xfId="0" applyFont="1" applyAlignment="1">
      <alignment horizontal="right" vertical="center"/>
    </xf>
    <xf numFmtId="0" fontId="7" fillId="0" borderId="0" xfId="52" applyFont="1" applyAlignment="1">
      <alignment horizontal="right" vertical="center" wrapText="1"/>
    </xf>
    <xf numFmtId="0" fontId="9" fillId="0" borderId="1" xfId="52" applyFont="1" applyBorder="1" applyAlignment="1">
      <alignment vertical="center" wrapText="1"/>
    </xf>
    <xf numFmtId="176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43" fontId="0" fillId="0" borderId="0" xfId="0" applyNumberFormat="1" applyFont="1">
      <alignment vertical="center"/>
    </xf>
    <xf numFmtId="0" fontId="11" fillId="0" borderId="0" xfId="51" applyAlignment="1">
      <alignment vertical="center"/>
    </xf>
    <xf numFmtId="43" fontId="12" fillId="0" borderId="0" xfId="1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12" fillId="0" borderId="0" xfId="51" applyFont="1" applyAlignment="1">
      <alignment horizontal="left" vertical="center"/>
    </xf>
    <xf numFmtId="0" fontId="13" fillId="0" borderId="0" xfId="51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43" fontId="9" fillId="0" borderId="1" xfId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3" fontId="9" fillId="0" borderId="1" xfId="1" applyFont="1" applyFill="1" applyBorder="1" applyAlignment="1">
      <alignment vertical="center" wrapText="1"/>
    </xf>
    <xf numFmtId="43" fontId="9" fillId="0" borderId="1" xfId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43" fontId="10" fillId="0" borderId="1" xfId="1" applyFont="1" applyBorder="1" applyAlignment="1">
      <alignment vertical="center" wrapText="1"/>
    </xf>
    <xf numFmtId="43" fontId="10" fillId="0" borderId="1" xfId="1" applyFont="1" applyFill="1" applyBorder="1" applyAlignment="1">
      <alignment vertical="center" wrapText="1"/>
    </xf>
    <xf numFmtId="0" fontId="10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43" fontId="10" fillId="0" borderId="3" xfId="1" applyFont="1" applyBorder="1" applyAlignment="1">
      <alignment vertical="center" wrapText="1"/>
    </xf>
    <xf numFmtId="43" fontId="10" fillId="0" borderId="3" xfId="1" applyFont="1" applyFill="1" applyBorder="1" applyAlignment="1">
      <alignment vertical="center" wrapText="1"/>
    </xf>
    <xf numFmtId="43" fontId="9" fillId="0" borderId="2" xfId="1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vertical="center" wrapText="1"/>
    </xf>
    <xf numFmtId="4" fontId="9" fillId="0" borderId="1" xfId="0" applyNumberFormat="1" applyFont="1" applyFill="1" applyBorder="1" applyAlignment="1">
      <alignment vertical="center" wrapText="1"/>
    </xf>
    <xf numFmtId="0" fontId="15" fillId="0" borderId="0" xfId="0" applyFont="1" applyAlignment="1">
      <alignment vertical="center"/>
    </xf>
    <xf numFmtId="0" fontId="5" fillId="0" borderId="0" xfId="0" applyFont="1" applyBorder="1" applyAlignment="1">
      <alignment vertical="center" wrapText="1"/>
    </xf>
    <xf numFmtId="0" fontId="16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4" fontId="10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right" vertical="center" wrapText="1"/>
    </xf>
    <xf numFmtId="0" fontId="1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5" fillId="0" borderId="0" xfId="0" applyFont="1" applyBorder="1" applyAlignment="1">
      <alignment horizontal="right" vertical="center" wrapText="1"/>
    </xf>
    <xf numFmtId="0" fontId="0" fillId="0" borderId="0" xfId="0" applyFont="1" applyFill="1">
      <alignment vertical="center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4" fontId="10" fillId="0" borderId="1" xfId="0" applyNumberFormat="1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7" fillId="0" borderId="0" xfId="0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vertical="center" wrapText="1"/>
    </xf>
    <xf numFmtId="4" fontId="10" fillId="0" borderId="1" xfId="0" applyNumberFormat="1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 wrapText="1"/>
    </xf>
    <xf numFmtId="4" fontId="9" fillId="0" borderId="1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0" fillId="0" borderId="0" xfId="49" applyFill="1">
      <alignment vertical="center"/>
    </xf>
    <xf numFmtId="0" fontId="18" fillId="0" borderId="0" xfId="49" applyFont="1" applyFill="1">
      <alignment vertical="center"/>
    </xf>
    <xf numFmtId="0" fontId="5" fillId="0" borderId="0" xfId="49" applyFont="1" applyFill="1" applyAlignment="1">
      <alignment vertical="center" wrapText="1"/>
    </xf>
    <xf numFmtId="0" fontId="5" fillId="0" borderId="0" xfId="49" applyFont="1" applyFill="1" applyAlignment="1">
      <alignment horizontal="right" vertical="center" wrapText="1"/>
    </xf>
    <xf numFmtId="0" fontId="6" fillId="0" borderId="0" xfId="49" applyFont="1" applyFill="1" applyAlignment="1">
      <alignment horizontal="center" vertical="center" wrapText="1"/>
    </xf>
    <xf numFmtId="0" fontId="7" fillId="0" borderId="0" xfId="49" applyFont="1" applyFill="1" applyAlignment="1">
      <alignment horizontal="left" vertical="center" wrapText="1"/>
    </xf>
    <xf numFmtId="0" fontId="7" fillId="0" borderId="0" xfId="49" applyFont="1" applyFill="1" applyAlignment="1">
      <alignment horizontal="right" vertical="center" wrapText="1"/>
    </xf>
    <xf numFmtId="0" fontId="14" fillId="0" borderId="2" xfId="49" applyFont="1" applyFill="1" applyBorder="1" applyAlignment="1">
      <alignment horizontal="center" vertical="center" wrapText="1"/>
    </xf>
    <xf numFmtId="0" fontId="14" fillId="0" borderId="4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vertical="center" wrapText="1"/>
    </xf>
    <xf numFmtId="49" fontId="9" fillId="0" borderId="1" xfId="49" applyNumberFormat="1" applyFont="1" applyFill="1" applyBorder="1" applyAlignment="1">
      <alignment horizontal="left" vertical="center" wrapText="1"/>
    </xf>
    <xf numFmtId="49" fontId="14" fillId="0" borderId="1" xfId="49" applyNumberFormat="1" applyFont="1" applyFill="1" applyBorder="1" applyAlignment="1">
      <alignment horizontal="left" vertical="center" wrapText="1"/>
    </xf>
    <xf numFmtId="0" fontId="14" fillId="0" borderId="1" xfId="49" applyFont="1" applyFill="1" applyBorder="1" applyAlignment="1">
      <alignment horizontal="left" vertical="center" wrapText="1"/>
    </xf>
    <xf numFmtId="0" fontId="14" fillId="0" borderId="5" xfId="49" applyFont="1" applyFill="1" applyBorder="1" applyAlignment="1">
      <alignment horizontal="left" vertical="center" wrapText="1"/>
    </xf>
    <xf numFmtId="43" fontId="9" fillId="0" borderId="2" xfId="53" applyFont="1" applyFill="1" applyBorder="1" applyAlignment="1">
      <alignment horizontal="center" vertical="center" wrapText="1"/>
    </xf>
    <xf numFmtId="43" fontId="9" fillId="0" borderId="6" xfId="53" applyFont="1" applyFill="1" applyBorder="1" applyAlignment="1">
      <alignment horizontal="center" vertical="center" wrapText="1"/>
    </xf>
    <xf numFmtId="43" fontId="9" fillId="0" borderId="1" xfId="53" applyFont="1" applyFill="1" applyBorder="1" applyAlignment="1">
      <alignment horizontal="center" vertical="center" wrapText="1"/>
    </xf>
    <xf numFmtId="49" fontId="19" fillId="0" borderId="1" xfId="49" applyNumberFormat="1" applyFont="1" applyFill="1" applyBorder="1" applyAlignment="1">
      <alignment horizontal="left" vertical="center" wrapText="1"/>
    </xf>
    <xf numFmtId="49" fontId="19" fillId="0" borderId="1" xfId="49" applyNumberFormat="1" applyFont="1" applyFill="1" applyBorder="1" applyAlignment="1">
      <alignment vertical="center" wrapText="1"/>
    </xf>
    <xf numFmtId="0" fontId="19" fillId="0" borderId="1" xfId="49" applyFont="1" applyFill="1" applyBorder="1" applyAlignment="1">
      <alignment vertical="center" wrapText="1"/>
    </xf>
    <xf numFmtId="0" fontId="19" fillId="0" borderId="1" xfId="49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177" fontId="9" fillId="0" borderId="1" xfId="5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10" fillId="0" borderId="1" xfId="49" applyNumberFormat="1" applyFont="1" applyFill="1" applyBorder="1" applyAlignment="1">
      <alignment vertical="center" wrapText="1"/>
    </xf>
    <xf numFmtId="177" fontId="10" fillId="0" borderId="1" xfId="50" applyNumberFormat="1" applyFont="1" applyFill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right" vertical="center" wrapText="1"/>
    </xf>
    <xf numFmtId="4" fontId="10" fillId="0" borderId="1" xfId="0" applyNumberFormat="1" applyFont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 wrapText="1"/>
    </xf>
    <xf numFmtId="4" fontId="14" fillId="0" borderId="1" xfId="0" applyNumberFormat="1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 wrapText="1"/>
    </xf>
    <xf numFmtId="4" fontId="19" fillId="0" borderId="1" xfId="0" applyNumberFormat="1" applyFont="1" applyFill="1" applyBorder="1" applyAlignment="1">
      <alignment vertical="center" wrapText="1"/>
    </xf>
    <xf numFmtId="0" fontId="20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center" vertical="center" wrapText="1"/>
    </xf>
    <xf numFmtId="0" fontId="23" fillId="0" borderId="0" xfId="0" applyFont="1" applyBorder="1" applyAlignment="1">
      <alignment vertical="center" wrapText="1"/>
    </xf>
    <xf numFmtId="0" fontId="20" fillId="0" borderId="0" xfId="0" applyFont="1" applyBorder="1" applyAlignment="1">
      <alignment horizontal="left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千位分隔 2 2" xfId="50"/>
    <cellStyle name="常规 2" xfId="51"/>
    <cellStyle name="常规 3" xfId="52"/>
    <cellStyle name="千位分隔 2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www.wps.cn/officeDocument/2023/relationships/customStorage" Target="customStorage/customStorage.xml"/><Relationship Id="rId31" Type="http://schemas.openxmlformats.org/officeDocument/2006/relationships/styles" Target="styles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8"/>
  <sheetViews>
    <sheetView workbookViewId="0">
      <selection activeCell="A9" sqref="$A9:$XFD9"/>
    </sheetView>
  </sheetViews>
  <sheetFormatPr defaultColWidth="10" defaultRowHeight="14" outlineLevelRow="7"/>
  <cols>
    <col min="1" max="15" width="9.77272727272727" customWidth="1"/>
  </cols>
  <sheetData>
    <row r="1" ht="16.35" customHeight="1" spans="1:1">
      <c r="A1" s="60"/>
    </row>
    <row r="2" ht="122.8" customHeight="1" spans="1:15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</row>
    <row r="3" ht="16.35" customHeight="1"/>
    <row r="4" ht="16.35" customHeight="1"/>
    <row r="5" ht="16.35" customHeight="1"/>
    <row r="6" ht="16.35" customHeight="1"/>
    <row r="7" ht="68.4" customHeight="1" spans="3:9">
      <c r="C7" s="141" t="s">
        <v>1</v>
      </c>
      <c r="D7" s="141"/>
      <c r="E7" s="142">
        <v>600066</v>
      </c>
      <c r="F7" s="142"/>
      <c r="G7" s="142"/>
      <c r="H7" s="142"/>
      <c r="I7" s="142"/>
    </row>
    <row r="8" ht="68.4" customHeight="1" spans="3:9">
      <c r="C8" s="141" t="s">
        <v>2</v>
      </c>
      <c r="D8" s="141"/>
      <c r="E8" s="142" t="s">
        <v>3</v>
      </c>
      <c r="F8" s="142"/>
      <c r="G8" s="142"/>
      <c r="H8" s="142"/>
      <c r="I8" s="142"/>
    </row>
  </sheetData>
  <mergeCells count="5">
    <mergeCell ref="A2:O2"/>
    <mergeCell ref="C7:D7"/>
    <mergeCell ref="E7:I7"/>
    <mergeCell ref="C8:D8"/>
    <mergeCell ref="E8:I8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pane ySplit="2" topLeftCell="A3" activePane="bottomLeft" state="frozen"/>
      <selection/>
      <selection pane="bottomLeft" activeCell="H7" sqref="H7"/>
    </sheetView>
  </sheetViews>
  <sheetFormatPr defaultColWidth="10" defaultRowHeight="14"/>
  <cols>
    <col min="1" max="3" width="4.60909090909091" style="73" customWidth="1"/>
    <col min="4" max="4" width="15.3909090909091" style="73" customWidth="1"/>
    <col min="5" max="9" width="20.5181818181818" style="73" customWidth="1"/>
    <col min="10" max="16384" width="10" style="73"/>
  </cols>
  <sheetData>
    <row r="1" ht="16.35" customHeight="1" spans="1:9">
      <c r="A1" s="74"/>
      <c r="B1" s="74"/>
      <c r="C1" s="74"/>
      <c r="D1" s="74"/>
      <c r="E1" s="74"/>
      <c r="F1" s="74"/>
      <c r="G1" s="74"/>
      <c r="H1" s="74"/>
      <c r="I1" s="83" t="s">
        <v>292</v>
      </c>
    </row>
    <row r="2" ht="43.1" customHeight="1" spans="1:9">
      <c r="A2" s="75" t="s">
        <v>13</v>
      </c>
      <c r="B2" s="75"/>
      <c r="C2" s="75"/>
      <c r="D2" s="75"/>
      <c r="E2" s="75"/>
      <c r="F2" s="75"/>
      <c r="G2" s="75"/>
      <c r="H2" s="75"/>
      <c r="I2" s="75"/>
    </row>
    <row r="3" ht="24.15" customHeight="1" spans="1:9">
      <c r="A3" s="76" t="s">
        <v>33</v>
      </c>
      <c r="B3" s="76"/>
      <c r="C3" s="76"/>
      <c r="D3" s="76"/>
      <c r="E3" s="76"/>
      <c r="F3" s="76"/>
      <c r="G3" s="76"/>
      <c r="H3" s="76"/>
      <c r="I3" s="84" t="s">
        <v>34</v>
      </c>
    </row>
    <row r="4" ht="19.8" customHeight="1" spans="1:9">
      <c r="A4" s="77" t="s">
        <v>162</v>
      </c>
      <c r="B4" s="77"/>
      <c r="C4" s="77"/>
      <c r="D4" s="77" t="s">
        <v>163</v>
      </c>
      <c r="E4" s="77" t="s">
        <v>164</v>
      </c>
      <c r="F4" s="77" t="s">
        <v>165</v>
      </c>
      <c r="G4" s="77"/>
      <c r="H4" s="77"/>
      <c r="I4" s="77"/>
    </row>
    <row r="5" ht="17.25" customHeight="1" spans="1:9">
      <c r="A5" s="77"/>
      <c r="B5" s="77"/>
      <c r="C5" s="77"/>
      <c r="D5" s="77"/>
      <c r="E5" s="77"/>
      <c r="F5" s="77" t="s">
        <v>139</v>
      </c>
      <c r="G5" s="77" t="s">
        <v>255</v>
      </c>
      <c r="H5" s="77"/>
      <c r="I5" s="77" t="s">
        <v>256</v>
      </c>
    </row>
    <row r="6" ht="24.15" customHeight="1" spans="1:9">
      <c r="A6" s="77" t="s">
        <v>170</v>
      </c>
      <c r="B6" s="77" t="s">
        <v>171</v>
      </c>
      <c r="C6" s="77" t="s">
        <v>172</v>
      </c>
      <c r="D6" s="77"/>
      <c r="E6" s="77"/>
      <c r="F6" s="77"/>
      <c r="G6" s="77" t="s">
        <v>233</v>
      </c>
      <c r="H6" s="77" t="s">
        <v>225</v>
      </c>
      <c r="I6" s="77"/>
    </row>
    <row r="7" ht="22.8" customHeight="1" spans="1:9">
      <c r="A7" s="85"/>
      <c r="B7" s="85"/>
      <c r="C7" s="85"/>
      <c r="D7" s="78"/>
      <c r="E7" s="78" t="s">
        <v>139</v>
      </c>
      <c r="F7" s="58">
        <v>990.193981</v>
      </c>
      <c r="G7" s="58">
        <v>788.797736</v>
      </c>
      <c r="H7" s="58">
        <v>123.780245</v>
      </c>
      <c r="I7" s="58">
        <v>77.616</v>
      </c>
    </row>
    <row r="8" ht="22.8" customHeight="1" spans="1:9">
      <c r="A8" s="85"/>
      <c r="B8" s="85"/>
      <c r="C8" s="85"/>
      <c r="D8" s="80" t="s">
        <v>157</v>
      </c>
      <c r="E8" s="80" t="s">
        <v>158</v>
      </c>
      <c r="F8" s="58">
        <v>990.193981</v>
      </c>
      <c r="G8" s="58">
        <v>788.797736</v>
      </c>
      <c r="H8" s="58">
        <v>123.780245</v>
      </c>
      <c r="I8" s="58">
        <v>77.616</v>
      </c>
    </row>
    <row r="9" ht="22.8" customHeight="1" spans="1:9">
      <c r="A9" s="85"/>
      <c r="B9" s="85"/>
      <c r="C9" s="85"/>
      <c r="D9" s="80" t="s">
        <v>159</v>
      </c>
      <c r="E9" s="80" t="s">
        <v>160</v>
      </c>
      <c r="F9" s="58">
        <v>990.193981</v>
      </c>
      <c r="G9" s="58">
        <v>788.797736</v>
      </c>
      <c r="H9" s="58">
        <v>123.780245</v>
      </c>
      <c r="I9" s="58">
        <v>77.616</v>
      </c>
    </row>
    <row r="10" ht="22.8" customHeight="1" spans="1:9">
      <c r="A10" s="79" t="s">
        <v>173</v>
      </c>
      <c r="B10" s="79"/>
      <c r="C10" s="79"/>
      <c r="D10" s="78" t="s">
        <v>257</v>
      </c>
      <c r="E10" s="78" t="s">
        <v>258</v>
      </c>
      <c r="F10" s="58">
        <v>677.320345</v>
      </c>
      <c r="G10" s="58">
        <v>596.4191</v>
      </c>
      <c r="H10" s="58">
        <v>3.285245</v>
      </c>
      <c r="I10" s="58">
        <v>77.616</v>
      </c>
    </row>
    <row r="11" ht="22.8" customHeight="1" spans="1:9">
      <c r="A11" s="79" t="s">
        <v>173</v>
      </c>
      <c r="B11" s="79" t="s">
        <v>175</v>
      </c>
      <c r="C11" s="79"/>
      <c r="D11" s="78" t="s">
        <v>259</v>
      </c>
      <c r="E11" s="78" t="s">
        <v>260</v>
      </c>
      <c r="F11" s="58">
        <v>677.320345</v>
      </c>
      <c r="G11" s="58">
        <v>596.4191</v>
      </c>
      <c r="H11" s="58">
        <v>3.285245</v>
      </c>
      <c r="I11" s="58">
        <v>77.616</v>
      </c>
    </row>
    <row r="12" ht="22.8" customHeight="1" spans="1:9">
      <c r="A12" s="89" t="s">
        <v>173</v>
      </c>
      <c r="B12" s="89" t="s">
        <v>175</v>
      </c>
      <c r="C12" s="89" t="s">
        <v>175</v>
      </c>
      <c r="D12" s="81" t="s">
        <v>261</v>
      </c>
      <c r="E12" s="85" t="s">
        <v>262</v>
      </c>
      <c r="F12" s="82">
        <v>677.320345</v>
      </c>
      <c r="G12" s="86">
        <v>596.4191</v>
      </c>
      <c r="H12" s="86">
        <v>3.285245</v>
      </c>
      <c r="I12" s="86">
        <v>77.616</v>
      </c>
    </row>
    <row r="13" ht="22.8" customHeight="1" spans="1:9">
      <c r="A13" s="79" t="s">
        <v>180</v>
      </c>
      <c r="B13" s="79"/>
      <c r="C13" s="79"/>
      <c r="D13" s="78" t="s">
        <v>263</v>
      </c>
      <c r="E13" s="78" t="s">
        <v>264</v>
      </c>
      <c r="F13" s="58">
        <v>213.062652</v>
      </c>
      <c r="G13" s="58">
        <v>92.567652</v>
      </c>
      <c r="H13" s="58">
        <v>120.495</v>
      </c>
      <c r="I13" s="58">
        <v>0</v>
      </c>
    </row>
    <row r="14" ht="22.8" customHeight="1" spans="1:9">
      <c r="A14" s="79" t="s">
        <v>180</v>
      </c>
      <c r="B14" s="79" t="s">
        <v>182</v>
      </c>
      <c r="C14" s="79"/>
      <c r="D14" s="78" t="s">
        <v>265</v>
      </c>
      <c r="E14" s="78" t="s">
        <v>266</v>
      </c>
      <c r="F14" s="58">
        <v>206.218392</v>
      </c>
      <c r="G14" s="58">
        <v>85.723392</v>
      </c>
      <c r="H14" s="58">
        <v>120.495</v>
      </c>
      <c r="I14" s="58">
        <v>0</v>
      </c>
    </row>
    <row r="15" ht="22.8" customHeight="1" spans="1:9">
      <c r="A15" s="89" t="s">
        <v>180</v>
      </c>
      <c r="B15" s="89" t="s">
        <v>182</v>
      </c>
      <c r="C15" s="89" t="s">
        <v>175</v>
      </c>
      <c r="D15" s="81" t="s">
        <v>267</v>
      </c>
      <c r="E15" s="85" t="s">
        <v>268</v>
      </c>
      <c r="F15" s="82">
        <v>120.495</v>
      </c>
      <c r="G15" s="86"/>
      <c r="H15" s="86">
        <v>120.495</v>
      </c>
      <c r="I15" s="86"/>
    </row>
    <row r="16" ht="22.8" customHeight="1" spans="1:9">
      <c r="A16" s="89" t="s">
        <v>180</v>
      </c>
      <c r="B16" s="89" t="s">
        <v>182</v>
      </c>
      <c r="C16" s="89" t="s">
        <v>182</v>
      </c>
      <c r="D16" s="81" t="s">
        <v>269</v>
      </c>
      <c r="E16" s="85" t="s">
        <v>270</v>
      </c>
      <c r="F16" s="82">
        <v>85.723392</v>
      </c>
      <c r="G16" s="86">
        <v>85.723392</v>
      </c>
      <c r="H16" s="86"/>
      <c r="I16" s="86"/>
    </row>
    <row r="17" ht="22.8" customHeight="1" spans="1:9">
      <c r="A17" s="79" t="s">
        <v>180</v>
      </c>
      <c r="B17" s="79" t="s">
        <v>189</v>
      </c>
      <c r="C17" s="79"/>
      <c r="D17" s="78" t="s">
        <v>271</v>
      </c>
      <c r="E17" s="78" t="s">
        <v>272</v>
      </c>
      <c r="F17" s="58">
        <v>4.106556</v>
      </c>
      <c r="G17" s="58">
        <v>4.106556</v>
      </c>
      <c r="H17" s="58">
        <v>0</v>
      </c>
      <c r="I17" s="58">
        <v>0</v>
      </c>
    </row>
    <row r="18" ht="22.8" customHeight="1" spans="1:9">
      <c r="A18" s="89" t="s">
        <v>180</v>
      </c>
      <c r="B18" s="89" t="s">
        <v>189</v>
      </c>
      <c r="C18" s="89" t="s">
        <v>192</v>
      </c>
      <c r="D18" s="81" t="s">
        <v>273</v>
      </c>
      <c r="E18" s="85" t="s">
        <v>274</v>
      </c>
      <c r="F18" s="82">
        <v>4.106556</v>
      </c>
      <c r="G18" s="86">
        <v>4.106556</v>
      </c>
      <c r="H18" s="86"/>
      <c r="I18" s="86"/>
    </row>
    <row r="19" ht="22.8" customHeight="1" spans="1:9">
      <c r="A19" s="79" t="s">
        <v>180</v>
      </c>
      <c r="B19" s="79" t="s">
        <v>195</v>
      </c>
      <c r="C19" s="79"/>
      <c r="D19" s="78" t="s">
        <v>275</v>
      </c>
      <c r="E19" s="78" t="s">
        <v>276</v>
      </c>
      <c r="F19" s="58">
        <v>2.737704</v>
      </c>
      <c r="G19" s="58">
        <v>2.737704</v>
      </c>
      <c r="H19" s="58">
        <v>0</v>
      </c>
      <c r="I19" s="58">
        <v>0</v>
      </c>
    </row>
    <row r="20" ht="22.8" customHeight="1" spans="1:9">
      <c r="A20" s="89" t="s">
        <v>180</v>
      </c>
      <c r="B20" s="89" t="s">
        <v>195</v>
      </c>
      <c r="C20" s="89" t="s">
        <v>175</v>
      </c>
      <c r="D20" s="81" t="s">
        <v>277</v>
      </c>
      <c r="E20" s="85" t="s">
        <v>278</v>
      </c>
      <c r="F20" s="82">
        <v>2.737704</v>
      </c>
      <c r="G20" s="86">
        <v>2.737704</v>
      </c>
      <c r="H20" s="86"/>
      <c r="I20" s="86"/>
    </row>
    <row r="21" ht="22.8" customHeight="1" spans="1:9">
      <c r="A21" s="79" t="s">
        <v>200</v>
      </c>
      <c r="B21" s="79"/>
      <c r="C21" s="79"/>
      <c r="D21" s="78" t="s">
        <v>279</v>
      </c>
      <c r="E21" s="78" t="s">
        <v>280</v>
      </c>
      <c r="F21" s="58">
        <v>35.51844</v>
      </c>
      <c r="G21" s="58">
        <v>35.51844</v>
      </c>
      <c r="H21" s="58">
        <v>0</v>
      </c>
      <c r="I21" s="58">
        <v>0</v>
      </c>
    </row>
    <row r="22" ht="22.8" customHeight="1" spans="1:9">
      <c r="A22" s="79" t="s">
        <v>200</v>
      </c>
      <c r="B22" s="79" t="s">
        <v>189</v>
      </c>
      <c r="C22" s="79"/>
      <c r="D22" s="78" t="s">
        <v>281</v>
      </c>
      <c r="E22" s="78" t="s">
        <v>282</v>
      </c>
      <c r="F22" s="58">
        <v>35.51844</v>
      </c>
      <c r="G22" s="58">
        <v>35.51844</v>
      </c>
      <c r="H22" s="58">
        <v>0</v>
      </c>
      <c r="I22" s="58">
        <v>0</v>
      </c>
    </row>
    <row r="23" ht="22.8" customHeight="1" spans="1:9">
      <c r="A23" s="89" t="s">
        <v>200</v>
      </c>
      <c r="B23" s="89" t="s">
        <v>189</v>
      </c>
      <c r="C23" s="89" t="s">
        <v>175</v>
      </c>
      <c r="D23" s="81" t="s">
        <v>283</v>
      </c>
      <c r="E23" s="85" t="s">
        <v>284</v>
      </c>
      <c r="F23" s="82">
        <v>35.51844</v>
      </c>
      <c r="G23" s="86">
        <v>35.51844</v>
      </c>
      <c r="H23" s="86"/>
      <c r="I23" s="86"/>
    </row>
    <row r="24" ht="22.8" customHeight="1" spans="1:9">
      <c r="A24" s="79" t="s">
        <v>206</v>
      </c>
      <c r="B24" s="79"/>
      <c r="C24" s="79"/>
      <c r="D24" s="78" t="s">
        <v>285</v>
      </c>
      <c r="E24" s="78" t="s">
        <v>286</v>
      </c>
      <c r="F24" s="58">
        <v>64.292544</v>
      </c>
      <c r="G24" s="58">
        <v>64.292544</v>
      </c>
      <c r="H24" s="58">
        <v>0</v>
      </c>
      <c r="I24" s="58">
        <v>0</v>
      </c>
    </row>
    <row r="25" ht="22.8" customHeight="1" spans="1:9">
      <c r="A25" s="79" t="s">
        <v>206</v>
      </c>
      <c r="B25" s="79" t="s">
        <v>175</v>
      </c>
      <c r="C25" s="79"/>
      <c r="D25" s="78" t="s">
        <v>287</v>
      </c>
      <c r="E25" s="78" t="s">
        <v>288</v>
      </c>
      <c r="F25" s="58">
        <v>64.292544</v>
      </c>
      <c r="G25" s="58">
        <v>64.292544</v>
      </c>
      <c r="H25" s="58">
        <v>0</v>
      </c>
      <c r="I25" s="58">
        <v>0</v>
      </c>
    </row>
    <row r="26" ht="22.8" customHeight="1" spans="1:9">
      <c r="A26" s="89" t="s">
        <v>206</v>
      </c>
      <c r="B26" s="89" t="s">
        <v>175</v>
      </c>
      <c r="C26" s="89" t="s">
        <v>210</v>
      </c>
      <c r="D26" s="81" t="s">
        <v>289</v>
      </c>
      <c r="E26" s="85" t="s">
        <v>290</v>
      </c>
      <c r="F26" s="82">
        <v>64.292544</v>
      </c>
      <c r="G26" s="86">
        <v>64.292544</v>
      </c>
      <c r="H26" s="86"/>
      <c r="I26" s="86"/>
    </row>
    <row r="27" ht="16.35" customHeight="1" spans="1:6">
      <c r="A27" s="87"/>
      <c r="B27" s="87"/>
      <c r="C27" s="87"/>
      <c r="D27" s="87"/>
      <c r="E27" s="87"/>
      <c r="F27" s="87"/>
    </row>
    <row r="28" ht="16.35" customHeight="1" spans="1:6">
      <c r="A28" s="87"/>
      <c r="B28" s="87"/>
      <c r="C28" s="87"/>
      <c r="D28" s="87"/>
      <c r="E28" s="87"/>
      <c r="F28" s="87"/>
    </row>
  </sheetData>
  <mergeCells count="11">
    <mergeCell ref="A2:I2"/>
    <mergeCell ref="A3:H3"/>
    <mergeCell ref="F4:I4"/>
    <mergeCell ref="G5:H5"/>
    <mergeCell ref="A27:F27"/>
    <mergeCell ref="A28:F28"/>
    <mergeCell ref="D4:D6"/>
    <mergeCell ref="E4:E6"/>
    <mergeCell ref="F5:F6"/>
    <mergeCell ref="I5:I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topLeftCell="A4" workbookViewId="0">
      <selection activeCell="H22" sqref="H22:H32"/>
    </sheetView>
  </sheetViews>
  <sheetFormatPr defaultColWidth="9.55454545454545" defaultRowHeight="14" outlineLevelCol="7"/>
  <cols>
    <col min="1" max="1" width="7.21818181818182" style="92" customWidth="1"/>
    <col min="2" max="2" width="7.78181818181818" style="92" customWidth="1"/>
    <col min="3" max="3" width="15.4454545454545" style="92" customWidth="1"/>
    <col min="4" max="8" width="20.5545454545455" style="92" customWidth="1"/>
    <col min="9" max="16384" width="9.55454545454545" style="92"/>
  </cols>
  <sheetData>
    <row r="1" s="92" customFormat="1" ht="16.35" customHeight="1" spans="1:8">
      <c r="A1" s="94"/>
      <c r="B1" s="94"/>
      <c r="C1" s="94"/>
      <c r="D1" s="94"/>
      <c r="E1" s="94"/>
      <c r="F1" s="94"/>
      <c r="G1" s="94"/>
      <c r="H1" s="95" t="s">
        <v>293</v>
      </c>
    </row>
    <row r="2" s="92" customFormat="1" ht="43.2" customHeight="1" spans="1:8">
      <c r="A2" s="96" t="s">
        <v>14</v>
      </c>
      <c r="B2" s="96"/>
      <c r="C2" s="96"/>
      <c r="D2" s="96"/>
      <c r="E2" s="96"/>
      <c r="F2" s="96"/>
      <c r="G2" s="96"/>
      <c r="H2" s="96"/>
    </row>
    <row r="3" s="92" customFormat="1" ht="24.15" customHeight="1" spans="1:8">
      <c r="A3" s="97" t="s">
        <v>33</v>
      </c>
      <c r="B3" s="97"/>
      <c r="C3" s="97"/>
      <c r="D3" s="97"/>
      <c r="E3" s="97"/>
      <c r="F3" s="97"/>
      <c r="G3" s="97"/>
      <c r="H3" s="98" t="s">
        <v>34</v>
      </c>
    </row>
    <row r="4" s="92" customFormat="1" ht="19.8" customHeight="1" spans="1:8">
      <c r="A4" s="99" t="s">
        <v>294</v>
      </c>
      <c r="B4" s="99"/>
      <c r="C4" s="99" t="s">
        <v>295</v>
      </c>
      <c r="D4" s="99" t="s">
        <v>296</v>
      </c>
      <c r="E4" s="99" t="s">
        <v>165</v>
      </c>
      <c r="F4" s="99"/>
      <c r="G4" s="99"/>
      <c r="H4" s="99"/>
    </row>
    <row r="5" s="92" customFormat="1" ht="17.25" customHeight="1" spans="1:8">
      <c r="A5" s="99" t="s">
        <v>170</v>
      </c>
      <c r="B5" s="99" t="s">
        <v>171</v>
      </c>
      <c r="C5" s="99"/>
      <c r="D5" s="99"/>
      <c r="E5" s="99" t="s">
        <v>139</v>
      </c>
      <c r="F5" s="99" t="s">
        <v>255</v>
      </c>
      <c r="G5" s="99"/>
      <c r="H5" s="99" t="s">
        <v>256</v>
      </c>
    </row>
    <row r="6" s="92" customFormat="1" ht="24.15" customHeight="1" spans="1:8">
      <c r="A6" s="100"/>
      <c r="B6" s="100"/>
      <c r="C6" s="100"/>
      <c r="D6" s="100"/>
      <c r="E6" s="100"/>
      <c r="F6" s="100" t="s">
        <v>233</v>
      </c>
      <c r="G6" s="100" t="s">
        <v>225</v>
      </c>
      <c r="H6" s="100"/>
    </row>
    <row r="7" s="92" customFormat="1" ht="22.8" customHeight="1" spans="1:8">
      <c r="A7" s="101"/>
      <c r="B7" s="101"/>
      <c r="C7" s="101"/>
      <c r="D7" s="102" t="s">
        <v>139</v>
      </c>
      <c r="E7" s="88">
        <f t="shared" ref="E7:H7" si="0">E8+E18+E21</f>
        <v>990.193981</v>
      </c>
      <c r="F7" s="88">
        <f t="shared" si="0"/>
        <v>788.797736</v>
      </c>
      <c r="G7" s="88">
        <f t="shared" si="0"/>
        <v>123.780245</v>
      </c>
      <c r="H7" s="88">
        <f t="shared" si="0"/>
        <v>77.616</v>
      </c>
    </row>
    <row r="8" s="93" customFormat="1" ht="22.8" customHeight="1" spans="1:8">
      <c r="A8" s="103" t="s">
        <v>297</v>
      </c>
      <c r="B8" s="103"/>
      <c r="C8" s="104" t="s">
        <v>297</v>
      </c>
      <c r="D8" s="105" t="s">
        <v>233</v>
      </c>
      <c r="E8" s="106">
        <f>SUM(E9:E17)</f>
        <v>788.797736</v>
      </c>
      <c r="F8" s="106">
        <f>SUM(F9:F17)</f>
        <v>788.797736</v>
      </c>
      <c r="G8" s="107"/>
      <c r="H8" s="108"/>
    </row>
    <row r="9" ht="22.8" customHeight="1" spans="1:8">
      <c r="A9" s="109" t="s">
        <v>297</v>
      </c>
      <c r="B9" s="110" t="s">
        <v>298</v>
      </c>
      <c r="C9" s="111" t="s">
        <v>299</v>
      </c>
      <c r="D9" s="112" t="s">
        <v>300</v>
      </c>
      <c r="E9" s="86">
        <v>157.3551</v>
      </c>
      <c r="F9" s="86">
        <v>157.3551</v>
      </c>
      <c r="G9" s="86"/>
      <c r="H9" s="108"/>
    </row>
    <row r="10" ht="22.8" customHeight="1" spans="1:8">
      <c r="A10" s="109" t="s">
        <v>297</v>
      </c>
      <c r="B10" s="110" t="s">
        <v>175</v>
      </c>
      <c r="C10" s="111" t="s">
        <v>301</v>
      </c>
      <c r="D10" s="112" t="s">
        <v>302</v>
      </c>
      <c r="E10" s="86">
        <v>1.8432</v>
      </c>
      <c r="F10" s="86">
        <v>1.8432</v>
      </c>
      <c r="G10" s="86"/>
      <c r="H10" s="108"/>
    </row>
    <row r="11" ht="22.8" customHeight="1" spans="1:8">
      <c r="A11" s="109" t="s">
        <v>297</v>
      </c>
      <c r="B11" s="110" t="s">
        <v>303</v>
      </c>
      <c r="C11" s="111" t="s">
        <v>304</v>
      </c>
      <c r="D11" s="112" t="s">
        <v>305</v>
      </c>
      <c r="E11" s="86">
        <v>21.2</v>
      </c>
      <c r="F11" s="86">
        <v>21.2</v>
      </c>
      <c r="G11" s="86"/>
      <c r="H11" s="108"/>
    </row>
    <row r="12" ht="22.8" customHeight="1" spans="1:8">
      <c r="A12" s="109" t="s">
        <v>297</v>
      </c>
      <c r="B12" s="110" t="s">
        <v>306</v>
      </c>
      <c r="C12" s="111" t="s">
        <v>307</v>
      </c>
      <c r="D12" s="112" t="s">
        <v>308</v>
      </c>
      <c r="E12" s="86">
        <v>142.2504</v>
      </c>
      <c r="F12" s="86">
        <v>142.2504</v>
      </c>
      <c r="G12" s="86"/>
      <c r="H12" s="108"/>
    </row>
    <row r="13" ht="22.8" customHeight="1" spans="1:8">
      <c r="A13" s="109" t="s">
        <v>297</v>
      </c>
      <c r="B13" s="110" t="s">
        <v>210</v>
      </c>
      <c r="C13" s="111" t="s">
        <v>309</v>
      </c>
      <c r="D13" s="112" t="s">
        <v>310</v>
      </c>
      <c r="E13" s="86">
        <v>273.7704</v>
      </c>
      <c r="F13" s="86">
        <v>273.7704</v>
      </c>
      <c r="G13" s="86"/>
      <c r="H13" s="108"/>
    </row>
    <row r="14" ht="22.8" customHeight="1" spans="1:8">
      <c r="A14" s="109" t="s">
        <v>297</v>
      </c>
      <c r="B14" s="110" t="s">
        <v>311</v>
      </c>
      <c r="C14" s="111" t="s">
        <v>312</v>
      </c>
      <c r="D14" s="112" t="s">
        <v>313</v>
      </c>
      <c r="E14" s="86">
        <v>85.723392</v>
      </c>
      <c r="F14" s="86">
        <v>85.723392</v>
      </c>
      <c r="G14" s="86"/>
      <c r="H14" s="108"/>
    </row>
    <row r="15" ht="22.8" customHeight="1" spans="1:8">
      <c r="A15" s="109" t="s">
        <v>297</v>
      </c>
      <c r="B15" s="110" t="s">
        <v>314</v>
      </c>
      <c r="C15" s="111" t="s">
        <v>315</v>
      </c>
      <c r="D15" s="112" t="s">
        <v>316</v>
      </c>
      <c r="E15" s="86">
        <v>6.84426</v>
      </c>
      <c r="F15" s="86">
        <v>6.84426</v>
      </c>
      <c r="G15" s="86"/>
      <c r="H15" s="108"/>
    </row>
    <row r="16" ht="22.8" customHeight="1" spans="1:8">
      <c r="A16" s="109" t="s">
        <v>297</v>
      </c>
      <c r="B16" s="110" t="s">
        <v>317</v>
      </c>
      <c r="C16" s="111" t="s">
        <v>318</v>
      </c>
      <c r="D16" s="112" t="s">
        <v>319</v>
      </c>
      <c r="E16" s="86">
        <v>35.51844</v>
      </c>
      <c r="F16" s="86">
        <v>35.51844</v>
      </c>
      <c r="G16" s="86"/>
      <c r="H16" s="108"/>
    </row>
    <row r="17" ht="22.8" customHeight="1" spans="1:8">
      <c r="A17" s="109" t="s">
        <v>297</v>
      </c>
      <c r="B17" s="110" t="s">
        <v>320</v>
      </c>
      <c r="C17" s="111" t="s">
        <v>321</v>
      </c>
      <c r="D17" s="112" t="s">
        <v>322</v>
      </c>
      <c r="E17" s="86">
        <v>64.292544</v>
      </c>
      <c r="F17" s="86">
        <v>64.292544</v>
      </c>
      <c r="G17" s="86"/>
      <c r="H17" s="108"/>
    </row>
    <row r="18" s="93" customFormat="1" ht="22.8" customHeight="1" spans="1:8">
      <c r="A18" s="103" t="s">
        <v>323</v>
      </c>
      <c r="B18" s="103"/>
      <c r="C18" s="104" t="s">
        <v>323</v>
      </c>
      <c r="D18" s="104" t="s">
        <v>225</v>
      </c>
      <c r="E18" s="108">
        <f>SUM(E19:E20)</f>
        <v>123.780245</v>
      </c>
      <c r="F18" s="108"/>
      <c r="G18" s="108">
        <f>SUM(G19:G20)</f>
        <v>123.780245</v>
      </c>
      <c r="H18" s="108"/>
    </row>
    <row r="19" ht="22.8" customHeight="1" spans="1:8">
      <c r="A19" s="109" t="s">
        <v>323</v>
      </c>
      <c r="B19" s="110" t="s">
        <v>192</v>
      </c>
      <c r="C19" s="111" t="s">
        <v>324</v>
      </c>
      <c r="D19" s="112" t="s">
        <v>325</v>
      </c>
      <c r="E19" s="86">
        <v>3.285245</v>
      </c>
      <c r="F19" s="86"/>
      <c r="G19" s="86">
        <v>3.285245</v>
      </c>
      <c r="H19" s="108"/>
    </row>
    <row r="20" ht="22.8" customHeight="1" spans="1:8">
      <c r="A20" s="109" t="str">
        <f>MID(C20,1,3)</f>
        <v>303</v>
      </c>
      <c r="B20" s="110" t="str">
        <f>MID(C20,4,2)</f>
        <v>02</v>
      </c>
      <c r="C20" s="111" t="s">
        <v>326</v>
      </c>
      <c r="D20" s="112" t="s">
        <v>327</v>
      </c>
      <c r="E20" s="86">
        <v>120.495</v>
      </c>
      <c r="F20" s="86"/>
      <c r="G20" s="86">
        <v>120.495</v>
      </c>
      <c r="H20" s="108"/>
    </row>
    <row r="21" s="92" customFormat="1" ht="22.8" customHeight="1" spans="1:8">
      <c r="A21" s="113">
        <v>302</v>
      </c>
      <c r="B21" s="101"/>
      <c r="C21" s="114" t="s">
        <v>328</v>
      </c>
      <c r="D21" s="114" t="s">
        <v>329</v>
      </c>
      <c r="E21" s="88">
        <f>SUM(E22:E32)</f>
        <v>77.616</v>
      </c>
      <c r="F21" s="88"/>
      <c r="G21" s="115"/>
      <c r="H21" s="88">
        <f>SUM(H22:H32)</f>
        <v>77.616</v>
      </c>
    </row>
    <row r="22" s="92" customFormat="1" ht="22.8" customHeight="1" spans="1:8">
      <c r="A22" s="116">
        <v>302</v>
      </c>
      <c r="B22" s="117" t="s">
        <v>192</v>
      </c>
      <c r="C22" s="90" t="s">
        <v>330</v>
      </c>
      <c r="D22" s="90" t="s">
        <v>331</v>
      </c>
      <c r="E22" s="86">
        <v>15.546</v>
      </c>
      <c r="F22" s="86"/>
      <c r="G22" s="118"/>
      <c r="H22" s="86">
        <v>15.546</v>
      </c>
    </row>
    <row r="23" s="92" customFormat="1" ht="22.8" customHeight="1" spans="1:8">
      <c r="A23" s="116">
        <v>302</v>
      </c>
      <c r="B23" s="117" t="s">
        <v>210</v>
      </c>
      <c r="C23" s="90" t="s">
        <v>332</v>
      </c>
      <c r="D23" s="90" t="s">
        <v>333</v>
      </c>
      <c r="E23" s="86">
        <v>6</v>
      </c>
      <c r="F23" s="86"/>
      <c r="G23" s="118"/>
      <c r="H23" s="86">
        <v>6</v>
      </c>
    </row>
    <row r="24" s="92" customFormat="1" ht="22.8" customHeight="1" spans="1:8">
      <c r="A24" s="116">
        <v>302</v>
      </c>
      <c r="B24" s="117" t="s">
        <v>175</v>
      </c>
      <c r="C24" s="90" t="s">
        <v>334</v>
      </c>
      <c r="D24" s="90" t="s">
        <v>335</v>
      </c>
      <c r="E24" s="86">
        <v>3</v>
      </c>
      <c r="F24" s="86"/>
      <c r="G24" s="118"/>
      <c r="H24" s="86">
        <v>3</v>
      </c>
    </row>
    <row r="25" s="92" customFormat="1" ht="22.8" customHeight="1" spans="1:8">
      <c r="A25" s="116">
        <v>302</v>
      </c>
      <c r="B25" s="117" t="s">
        <v>182</v>
      </c>
      <c r="C25" s="90" t="s">
        <v>336</v>
      </c>
      <c r="D25" s="90" t="s">
        <v>337</v>
      </c>
      <c r="E25" s="86">
        <v>3.5</v>
      </c>
      <c r="F25" s="86"/>
      <c r="G25" s="118"/>
      <c r="H25" s="86">
        <v>3.5</v>
      </c>
    </row>
    <row r="26" s="92" customFormat="1" ht="22.8" customHeight="1" spans="1:8">
      <c r="A26" s="116">
        <v>302</v>
      </c>
      <c r="B26" s="117" t="s">
        <v>303</v>
      </c>
      <c r="C26" s="90" t="s">
        <v>338</v>
      </c>
      <c r="D26" s="90" t="s">
        <v>339</v>
      </c>
      <c r="E26" s="86">
        <v>8.57</v>
      </c>
      <c r="F26" s="86"/>
      <c r="G26" s="118"/>
      <c r="H26" s="86">
        <v>8.57</v>
      </c>
    </row>
    <row r="27" s="92" customFormat="1" ht="22.8" customHeight="1" spans="1:8">
      <c r="A27" s="116">
        <v>302</v>
      </c>
      <c r="B27" s="117" t="s">
        <v>340</v>
      </c>
      <c r="C27" s="90" t="s">
        <v>341</v>
      </c>
      <c r="D27" s="90" t="s">
        <v>342</v>
      </c>
      <c r="E27" s="86">
        <v>2</v>
      </c>
      <c r="F27" s="86"/>
      <c r="G27" s="118"/>
      <c r="H27" s="86">
        <v>2</v>
      </c>
    </row>
    <row r="28" s="92" customFormat="1" ht="22.8" customHeight="1" spans="1:8">
      <c r="A28" s="116">
        <v>302</v>
      </c>
      <c r="B28" s="117" t="s">
        <v>320</v>
      </c>
      <c r="C28" s="90" t="s">
        <v>343</v>
      </c>
      <c r="D28" s="90" t="s">
        <v>344</v>
      </c>
      <c r="E28" s="86">
        <v>10</v>
      </c>
      <c r="F28" s="86"/>
      <c r="G28" s="118"/>
      <c r="H28" s="86">
        <v>10</v>
      </c>
    </row>
    <row r="29" s="92" customFormat="1" ht="22.8" customHeight="1" spans="1:8">
      <c r="A29" s="116">
        <v>302</v>
      </c>
      <c r="B29" s="117" t="s">
        <v>345</v>
      </c>
      <c r="C29" s="90" t="s">
        <v>346</v>
      </c>
      <c r="D29" s="90" t="s">
        <v>347</v>
      </c>
      <c r="E29" s="86">
        <v>4</v>
      </c>
      <c r="F29" s="86"/>
      <c r="G29" s="118"/>
      <c r="H29" s="86">
        <v>4</v>
      </c>
    </row>
    <row r="30" s="92" customFormat="1" ht="22.8" customHeight="1" spans="1:8">
      <c r="A30" s="116">
        <v>302</v>
      </c>
      <c r="B30" s="117" t="s">
        <v>348</v>
      </c>
      <c r="C30" s="90" t="s">
        <v>349</v>
      </c>
      <c r="D30" s="90" t="s">
        <v>350</v>
      </c>
      <c r="E30" s="86">
        <v>10</v>
      </c>
      <c r="F30" s="86"/>
      <c r="G30" s="118"/>
      <c r="H30" s="86">
        <v>10</v>
      </c>
    </row>
    <row r="31" s="92" customFormat="1" ht="22.8" customHeight="1" spans="1:8">
      <c r="A31" s="116">
        <v>302</v>
      </c>
      <c r="B31" s="117" t="s">
        <v>351</v>
      </c>
      <c r="C31" s="90" t="s">
        <v>352</v>
      </c>
      <c r="D31" s="90" t="s">
        <v>353</v>
      </c>
      <c r="E31" s="86">
        <v>5</v>
      </c>
      <c r="F31" s="118"/>
      <c r="G31" s="88"/>
      <c r="H31" s="86">
        <v>5</v>
      </c>
    </row>
    <row r="32" s="92" customFormat="1" ht="22.8" customHeight="1" spans="1:8">
      <c r="A32" s="116">
        <v>302</v>
      </c>
      <c r="B32" s="117" t="s">
        <v>354</v>
      </c>
      <c r="C32" s="90" t="s">
        <v>355</v>
      </c>
      <c r="D32" s="90" t="s">
        <v>356</v>
      </c>
      <c r="E32" s="86">
        <v>10</v>
      </c>
      <c r="F32" s="118"/>
      <c r="G32" s="86"/>
      <c r="H32" s="86">
        <v>10</v>
      </c>
    </row>
  </sheetData>
  <mergeCells count="11">
    <mergeCell ref="A2:H2"/>
    <mergeCell ref="A3:G3"/>
    <mergeCell ref="A4:B4"/>
    <mergeCell ref="E4:H4"/>
    <mergeCell ref="F5:G5"/>
    <mergeCell ref="A5:A6"/>
    <mergeCell ref="B5:B6"/>
    <mergeCell ref="C4:C6"/>
    <mergeCell ref="D4:D6"/>
    <mergeCell ref="E5:E6"/>
    <mergeCell ref="H5:H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7"/>
  <sheetViews>
    <sheetView topLeftCell="A10" workbookViewId="0">
      <selection activeCell="A1" sqref="$A1:$XFD1048576"/>
    </sheetView>
  </sheetViews>
  <sheetFormatPr defaultColWidth="10" defaultRowHeight="14"/>
  <cols>
    <col min="1" max="3" width="4.60909090909091" style="73" customWidth="1"/>
    <col min="4" max="4" width="9.62727272727273" style="73" customWidth="1"/>
    <col min="5" max="5" width="21.3090909090909" style="73" customWidth="1"/>
    <col min="6" max="6" width="13.4363636363636" style="73" customWidth="1"/>
    <col min="7" max="7" width="12.4818181818182" style="73" customWidth="1"/>
    <col min="8" max="11" width="10.2636363636364" style="73" customWidth="1"/>
    <col min="12" max="12" width="12.4818181818182" style="73" customWidth="1"/>
    <col min="13" max="14" width="10.2636363636364" style="73" customWidth="1"/>
    <col min="15" max="15" width="9.77272727272727" style="73" customWidth="1"/>
    <col min="16" max="16384" width="10" style="73"/>
  </cols>
  <sheetData>
    <row r="1" ht="16.35" customHeight="1" spans="1:14">
      <c r="A1" s="74"/>
      <c r="M1" s="83" t="s">
        <v>357</v>
      </c>
      <c r="N1" s="83"/>
    </row>
    <row r="2" ht="44.85" customHeight="1" spans="1:14">
      <c r="A2" s="75" t="s">
        <v>15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ht="22.4" customHeight="1" spans="1:14">
      <c r="A3" s="76" t="s">
        <v>33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84" t="s">
        <v>34</v>
      </c>
      <c r="N3" s="84"/>
    </row>
    <row r="4" ht="42.25" customHeight="1" spans="1:14">
      <c r="A4" s="77" t="s">
        <v>162</v>
      </c>
      <c r="B4" s="77"/>
      <c r="C4" s="77"/>
      <c r="D4" s="77" t="s">
        <v>214</v>
      </c>
      <c r="E4" s="77" t="s">
        <v>215</v>
      </c>
      <c r="F4" s="77" t="s">
        <v>232</v>
      </c>
      <c r="G4" s="77" t="s">
        <v>217</v>
      </c>
      <c r="H4" s="77"/>
      <c r="I4" s="77"/>
      <c r="J4" s="77"/>
      <c r="K4" s="77"/>
      <c r="L4" s="77" t="s">
        <v>221</v>
      </c>
      <c r="M4" s="77"/>
      <c r="N4" s="77"/>
    </row>
    <row r="5" ht="39.65" customHeight="1" spans="1:14">
      <c r="A5" s="77" t="s">
        <v>170</v>
      </c>
      <c r="B5" s="77" t="s">
        <v>171</v>
      </c>
      <c r="C5" s="77" t="s">
        <v>172</v>
      </c>
      <c r="D5" s="77"/>
      <c r="E5" s="77"/>
      <c r="F5" s="77"/>
      <c r="G5" s="77" t="s">
        <v>139</v>
      </c>
      <c r="H5" s="77" t="s">
        <v>358</v>
      </c>
      <c r="I5" s="77" t="s">
        <v>359</v>
      </c>
      <c r="J5" s="77" t="s">
        <v>322</v>
      </c>
      <c r="K5" s="77" t="s">
        <v>360</v>
      </c>
      <c r="L5" s="77" t="s">
        <v>139</v>
      </c>
      <c r="M5" s="77" t="s">
        <v>233</v>
      </c>
      <c r="N5" s="77" t="s">
        <v>361</v>
      </c>
    </row>
    <row r="6" ht="22.8" customHeight="1" spans="1:14">
      <c r="A6" s="78"/>
      <c r="B6" s="78"/>
      <c r="C6" s="78"/>
      <c r="D6" s="78"/>
      <c r="E6" s="78" t="s">
        <v>139</v>
      </c>
      <c r="F6" s="88">
        <v>788.797736</v>
      </c>
      <c r="G6" s="88"/>
      <c r="H6" s="88"/>
      <c r="I6" s="88"/>
      <c r="J6" s="88"/>
      <c r="K6" s="88"/>
      <c r="L6" s="88">
        <v>788.797736</v>
      </c>
      <c r="M6" s="88">
        <v>788.797736</v>
      </c>
      <c r="N6" s="88"/>
    </row>
    <row r="7" ht="22.8" customHeight="1" spans="1:14">
      <c r="A7" s="78"/>
      <c r="B7" s="78"/>
      <c r="C7" s="78"/>
      <c r="D7" s="80" t="s">
        <v>157</v>
      </c>
      <c r="E7" s="80" t="s">
        <v>158</v>
      </c>
      <c r="F7" s="88">
        <v>788.797736</v>
      </c>
      <c r="G7" s="88">
        <v>0</v>
      </c>
      <c r="H7" s="88">
        <v>0</v>
      </c>
      <c r="I7" s="88">
        <v>0</v>
      </c>
      <c r="J7" s="88">
        <v>0</v>
      </c>
      <c r="K7" s="88">
        <v>0</v>
      </c>
      <c r="L7" s="88">
        <v>788.797736</v>
      </c>
      <c r="M7" s="88">
        <v>788.797736</v>
      </c>
      <c r="N7" s="88">
        <v>0</v>
      </c>
    </row>
    <row r="8" ht="22.8" customHeight="1" spans="1:14">
      <c r="A8" s="78"/>
      <c r="B8" s="78"/>
      <c r="C8" s="78"/>
      <c r="D8" s="80" t="s">
        <v>159</v>
      </c>
      <c r="E8" s="80" t="s">
        <v>160</v>
      </c>
      <c r="F8" s="88">
        <v>788.797736</v>
      </c>
      <c r="G8" s="88"/>
      <c r="H8" s="88"/>
      <c r="I8" s="88"/>
      <c r="J8" s="88"/>
      <c r="K8" s="88"/>
      <c r="L8" s="88">
        <v>788.797736</v>
      </c>
      <c r="M8" s="88">
        <v>788.797736</v>
      </c>
      <c r="N8" s="88"/>
    </row>
    <row r="9" ht="22.8" customHeight="1" spans="1:14">
      <c r="A9" s="79" t="s">
        <v>173</v>
      </c>
      <c r="B9" s="79"/>
      <c r="C9" s="79"/>
      <c r="D9" s="80" t="s">
        <v>173</v>
      </c>
      <c r="E9" s="80" t="s">
        <v>174</v>
      </c>
      <c r="F9" s="88">
        <v>596.4191</v>
      </c>
      <c r="G9" s="88"/>
      <c r="H9" s="88"/>
      <c r="I9" s="88"/>
      <c r="J9" s="88"/>
      <c r="K9" s="88"/>
      <c r="L9" s="88">
        <v>596.4191</v>
      </c>
      <c r="M9" s="88">
        <v>596.4191</v>
      </c>
      <c r="N9" s="88"/>
    </row>
    <row r="10" ht="22.8" customHeight="1" spans="1:14">
      <c r="A10" s="79" t="s">
        <v>173</v>
      </c>
      <c r="B10" s="79" t="s">
        <v>175</v>
      </c>
      <c r="C10" s="79"/>
      <c r="D10" s="80" t="s">
        <v>176</v>
      </c>
      <c r="E10" s="80" t="s">
        <v>177</v>
      </c>
      <c r="F10" s="88">
        <v>596.4191</v>
      </c>
      <c r="G10" s="88"/>
      <c r="H10" s="88"/>
      <c r="I10" s="88"/>
      <c r="J10" s="88"/>
      <c r="K10" s="88"/>
      <c r="L10" s="88">
        <v>596.4191</v>
      </c>
      <c r="M10" s="88">
        <v>596.4191</v>
      </c>
      <c r="N10" s="88"/>
    </row>
    <row r="11" ht="22.8" customHeight="1" spans="1:14">
      <c r="A11" s="89" t="s">
        <v>173</v>
      </c>
      <c r="B11" s="89" t="s">
        <v>175</v>
      </c>
      <c r="C11" s="89" t="s">
        <v>175</v>
      </c>
      <c r="D11" s="81" t="s">
        <v>178</v>
      </c>
      <c r="E11" s="81" t="s">
        <v>179</v>
      </c>
      <c r="F11" s="82">
        <v>596.4191</v>
      </c>
      <c r="G11" s="82"/>
      <c r="H11" s="86"/>
      <c r="I11" s="86"/>
      <c r="J11" s="86"/>
      <c r="K11" s="86"/>
      <c r="L11" s="82">
        <v>596.4191</v>
      </c>
      <c r="M11" s="86">
        <v>596.4191</v>
      </c>
      <c r="N11" s="86"/>
    </row>
    <row r="12" ht="22.8" customHeight="1" spans="1:14">
      <c r="A12" s="79" t="s">
        <v>180</v>
      </c>
      <c r="B12" s="79"/>
      <c r="C12" s="79"/>
      <c r="D12" s="80" t="s">
        <v>180</v>
      </c>
      <c r="E12" s="80" t="s">
        <v>181</v>
      </c>
      <c r="F12" s="88">
        <v>92.567652</v>
      </c>
      <c r="G12" s="88"/>
      <c r="H12" s="88"/>
      <c r="I12" s="88"/>
      <c r="J12" s="88"/>
      <c r="K12" s="88"/>
      <c r="L12" s="88">
        <v>92.567652</v>
      </c>
      <c r="M12" s="88">
        <v>92.567652</v>
      </c>
      <c r="N12" s="88"/>
    </row>
    <row r="13" ht="22.8" customHeight="1" spans="1:14">
      <c r="A13" s="79" t="s">
        <v>180</v>
      </c>
      <c r="B13" s="79" t="s">
        <v>182</v>
      </c>
      <c r="C13" s="79"/>
      <c r="D13" s="80" t="s">
        <v>183</v>
      </c>
      <c r="E13" s="80" t="s">
        <v>184</v>
      </c>
      <c r="F13" s="88">
        <v>85.723392</v>
      </c>
      <c r="G13" s="88"/>
      <c r="H13" s="88"/>
      <c r="I13" s="88"/>
      <c r="J13" s="88"/>
      <c r="K13" s="88"/>
      <c r="L13" s="88">
        <v>85.723392</v>
      </c>
      <c r="M13" s="88">
        <v>85.723392</v>
      </c>
      <c r="N13" s="88"/>
    </row>
    <row r="14" ht="22.8" customHeight="1" spans="1:14">
      <c r="A14" s="89" t="s">
        <v>180</v>
      </c>
      <c r="B14" s="89" t="s">
        <v>182</v>
      </c>
      <c r="C14" s="89" t="s">
        <v>175</v>
      </c>
      <c r="D14" s="81" t="s">
        <v>185</v>
      </c>
      <c r="E14" s="81" t="s">
        <v>186</v>
      </c>
      <c r="F14" s="82"/>
      <c r="G14" s="82"/>
      <c r="H14" s="86"/>
      <c r="I14" s="86"/>
      <c r="J14" s="86"/>
      <c r="K14" s="86"/>
      <c r="L14" s="82"/>
      <c r="M14" s="86"/>
      <c r="N14" s="86"/>
    </row>
    <row r="15" ht="22.8" customHeight="1" spans="1:14">
      <c r="A15" s="89" t="s">
        <v>180</v>
      </c>
      <c r="B15" s="89" t="s">
        <v>182</v>
      </c>
      <c r="C15" s="89" t="s">
        <v>182</v>
      </c>
      <c r="D15" s="81" t="s">
        <v>187</v>
      </c>
      <c r="E15" s="81" t="s">
        <v>188</v>
      </c>
      <c r="F15" s="82">
        <v>85.723392</v>
      </c>
      <c r="G15" s="82"/>
      <c r="H15" s="86"/>
      <c r="I15" s="86"/>
      <c r="J15" s="86"/>
      <c r="K15" s="86"/>
      <c r="L15" s="82">
        <v>85.723392</v>
      </c>
      <c r="M15" s="86">
        <v>85.723392</v>
      </c>
      <c r="N15" s="86"/>
    </row>
    <row r="16" ht="22.8" customHeight="1" spans="1:14">
      <c r="A16" s="79" t="s">
        <v>180</v>
      </c>
      <c r="B16" s="79" t="s">
        <v>189</v>
      </c>
      <c r="C16" s="79"/>
      <c r="D16" s="80" t="s">
        <v>190</v>
      </c>
      <c r="E16" s="80" t="s">
        <v>191</v>
      </c>
      <c r="F16" s="88">
        <v>4.106556</v>
      </c>
      <c r="G16" s="88"/>
      <c r="H16" s="88"/>
      <c r="I16" s="88"/>
      <c r="J16" s="88"/>
      <c r="K16" s="88"/>
      <c r="L16" s="88">
        <v>4.106556</v>
      </c>
      <c r="M16" s="88">
        <v>4.106556</v>
      </c>
      <c r="N16" s="88"/>
    </row>
    <row r="17" ht="22.8" customHeight="1" spans="1:14">
      <c r="A17" s="89" t="s">
        <v>180</v>
      </c>
      <c r="B17" s="89" t="s">
        <v>189</v>
      </c>
      <c r="C17" s="89" t="s">
        <v>192</v>
      </c>
      <c r="D17" s="81" t="s">
        <v>193</v>
      </c>
      <c r="E17" s="81" t="s">
        <v>194</v>
      </c>
      <c r="F17" s="82">
        <v>4.106556</v>
      </c>
      <c r="G17" s="82"/>
      <c r="H17" s="86"/>
      <c r="I17" s="86"/>
      <c r="J17" s="86"/>
      <c r="K17" s="86"/>
      <c r="L17" s="82">
        <v>4.106556</v>
      </c>
      <c r="M17" s="86">
        <v>4.106556</v>
      </c>
      <c r="N17" s="86"/>
    </row>
    <row r="18" ht="22.8" customHeight="1" spans="1:14">
      <c r="A18" s="79" t="s">
        <v>180</v>
      </c>
      <c r="B18" s="79" t="s">
        <v>195</v>
      </c>
      <c r="C18" s="79"/>
      <c r="D18" s="80" t="s">
        <v>196</v>
      </c>
      <c r="E18" s="80" t="s">
        <v>197</v>
      </c>
      <c r="F18" s="88">
        <v>2.737704</v>
      </c>
      <c r="G18" s="88"/>
      <c r="H18" s="88"/>
      <c r="I18" s="88"/>
      <c r="J18" s="88"/>
      <c r="K18" s="88"/>
      <c r="L18" s="88">
        <v>2.737704</v>
      </c>
      <c r="M18" s="88">
        <v>2.737704</v>
      </c>
      <c r="N18" s="88"/>
    </row>
    <row r="19" ht="22.8" customHeight="1" spans="1:14">
      <c r="A19" s="89" t="s">
        <v>180</v>
      </c>
      <c r="B19" s="89" t="s">
        <v>195</v>
      </c>
      <c r="C19" s="89" t="s">
        <v>175</v>
      </c>
      <c r="D19" s="81" t="s">
        <v>198</v>
      </c>
      <c r="E19" s="81" t="s">
        <v>199</v>
      </c>
      <c r="F19" s="82">
        <v>2.737704</v>
      </c>
      <c r="G19" s="82"/>
      <c r="H19" s="86"/>
      <c r="I19" s="86"/>
      <c r="J19" s="86"/>
      <c r="K19" s="86"/>
      <c r="L19" s="82">
        <v>2.737704</v>
      </c>
      <c r="M19" s="86">
        <v>2.737704</v>
      </c>
      <c r="N19" s="86"/>
    </row>
    <row r="20" ht="22.8" customHeight="1" spans="1:14">
      <c r="A20" s="79" t="s">
        <v>200</v>
      </c>
      <c r="B20" s="79"/>
      <c r="C20" s="79"/>
      <c r="D20" s="80" t="s">
        <v>200</v>
      </c>
      <c r="E20" s="80" t="s">
        <v>201</v>
      </c>
      <c r="F20" s="88">
        <v>35.51844</v>
      </c>
      <c r="G20" s="88"/>
      <c r="H20" s="88"/>
      <c r="I20" s="88"/>
      <c r="J20" s="88"/>
      <c r="K20" s="88"/>
      <c r="L20" s="88">
        <v>35.51844</v>
      </c>
      <c r="M20" s="88">
        <v>35.51844</v>
      </c>
      <c r="N20" s="88"/>
    </row>
    <row r="21" ht="22.8" customHeight="1" spans="1:14">
      <c r="A21" s="79" t="s">
        <v>200</v>
      </c>
      <c r="B21" s="79" t="s">
        <v>189</v>
      </c>
      <c r="C21" s="79"/>
      <c r="D21" s="80" t="s">
        <v>202</v>
      </c>
      <c r="E21" s="80" t="s">
        <v>203</v>
      </c>
      <c r="F21" s="88">
        <v>35.51844</v>
      </c>
      <c r="G21" s="88"/>
      <c r="H21" s="88"/>
      <c r="I21" s="88"/>
      <c r="J21" s="88"/>
      <c r="K21" s="88"/>
      <c r="L21" s="88">
        <v>35.51844</v>
      </c>
      <c r="M21" s="88">
        <v>35.51844</v>
      </c>
      <c r="N21" s="88"/>
    </row>
    <row r="22" ht="22.8" customHeight="1" spans="1:14">
      <c r="A22" s="89" t="s">
        <v>200</v>
      </c>
      <c r="B22" s="89" t="s">
        <v>189</v>
      </c>
      <c r="C22" s="89" t="s">
        <v>175</v>
      </c>
      <c r="D22" s="81" t="s">
        <v>204</v>
      </c>
      <c r="E22" s="81" t="s">
        <v>205</v>
      </c>
      <c r="F22" s="82">
        <v>35.51844</v>
      </c>
      <c r="G22" s="82"/>
      <c r="H22" s="86"/>
      <c r="I22" s="86"/>
      <c r="J22" s="86"/>
      <c r="K22" s="86"/>
      <c r="L22" s="82">
        <v>35.51844</v>
      </c>
      <c r="M22" s="86">
        <v>35.51844</v>
      </c>
      <c r="N22" s="86"/>
    </row>
    <row r="23" ht="22.8" customHeight="1" spans="1:14">
      <c r="A23" s="79" t="s">
        <v>206</v>
      </c>
      <c r="B23" s="79"/>
      <c r="C23" s="79"/>
      <c r="D23" s="80" t="s">
        <v>206</v>
      </c>
      <c r="E23" s="80" t="s">
        <v>207</v>
      </c>
      <c r="F23" s="88">
        <v>64.292544</v>
      </c>
      <c r="G23" s="88"/>
      <c r="H23" s="88"/>
      <c r="I23" s="88"/>
      <c r="J23" s="88"/>
      <c r="K23" s="88"/>
      <c r="L23" s="88">
        <v>64.292544</v>
      </c>
      <c r="M23" s="88">
        <v>64.292544</v>
      </c>
      <c r="N23" s="88"/>
    </row>
    <row r="24" ht="22.8" customHeight="1" spans="1:14">
      <c r="A24" s="79" t="s">
        <v>206</v>
      </c>
      <c r="B24" s="79" t="s">
        <v>175</v>
      </c>
      <c r="C24" s="79"/>
      <c r="D24" s="80" t="s">
        <v>208</v>
      </c>
      <c r="E24" s="80" t="s">
        <v>209</v>
      </c>
      <c r="F24" s="88">
        <v>64.292544</v>
      </c>
      <c r="G24" s="88"/>
      <c r="H24" s="88"/>
      <c r="I24" s="88"/>
      <c r="J24" s="88"/>
      <c r="K24" s="88"/>
      <c r="L24" s="88">
        <v>64.292544</v>
      </c>
      <c r="M24" s="88">
        <v>64.292544</v>
      </c>
      <c r="N24" s="88"/>
    </row>
    <row r="25" ht="22.8" customHeight="1" spans="1:14">
      <c r="A25" s="89" t="s">
        <v>206</v>
      </c>
      <c r="B25" s="89" t="s">
        <v>175</v>
      </c>
      <c r="C25" s="89" t="s">
        <v>210</v>
      </c>
      <c r="D25" s="81" t="s">
        <v>211</v>
      </c>
      <c r="E25" s="81" t="s">
        <v>212</v>
      </c>
      <c r="F25" s="82">
        <v>64.292544</v>
      </c>
      <c r="G25" s="82"/>
      <c r="H25" s="86"/>
      <c r="I25" s="86"/>
      <c r="J25" s="86"/>
      <c r="K25" s="86"/>
      <c r="L25" s="82">
        <v>64.292544</v>
      </c>
      <c r="M25" s="86">
        <v>64.292544</v>
      </c>
      <c r="N25" s="86"/>
    </row>
    <row r="26" ht="16.35" customHeight="1" spans="1:14">
      <c r="A26" s="87"/>
      <c r="B26" s="87"/>
      <c r="C26" s="87"/>
      <c r="D26" s="87"/>
      <c r="E26" s="87"/>
      <c r="F26" s="87"/>
      <c r="G26" s="74"/>
      <c r="H26" s="74"/>
      <c r="I26" s="74"/>
      <c r="J26" s="74"/>
      <c r="K26" s="74"/>
      <c r="L26" s="74"/>
      <c r="M26" s="74"/>
      <c r="N26" s="74"/>
    </row>
    <row r="27" ht="16.35" customHeight="1" spans="1:6">
      <c r="A27" s="87"/>
      <c r="B27" s="87"/>
      <c r="C27" s="87"/>
      <c r="D27" s="87"/>
      <c r="E27" s="87"/>
      <c r="F27" s="87"/>
    </row>
  </sheetData>
  <mergeCells count="12">
    <mergeCell ref="M1:N1"/>
    <mergeCell ref="A2:N2"/>
    <mergeCell ref="A3:L3"/>
    <mergeCell ref="M3:N3"/>
    <mergeCell ref="A4:C4"/>
    <mergeCell ref="G4:K4"/>
    <mergeCell ref="L4:N4"/>
    <mergeCell ref="A26:F26"/>
    <mergeCell ref="A27:F27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6"/>
  <sheetViews>
    <sheetView topLeftCell="C1" workbookViewId="0">
      <selection activeCell="Q7" sqref="M7 O7 Q7"/>
    </sheetView>
  </sheetViews>
  <sheetFormatPr defaultColWidth="10" defaultRowHeight="14"/>
  <cols>
    <col min="1" max="3" width="4.60909090909091" style="73" customWidth="1"/>
    <col min="4" max="4" width="9.62727272727273" style="73" customWidth="1"/>
    <col min="5" max="5" width="21.3090909090909" style="73" customWidth="1"/>
    <col min="6" max="6" width="13.4363636363636" style="73" customWidth="1"/>
    <col min="7" max="22" width="7.69090909090909" style="73" customWidth="1"/>
    <col min="23" max="23" width="9.77272727272727" style="73" customWidth="1"/>
    <col min="24" max="16384" width="10" style="73"/>
  </cols>
  <sheetData>
    <row r="1" ht="16.35" customHeight="1" spans="1:22">
      <c r="A1" s="74"/>
      <c r="U1" s="83" t="s">
        <v>362</v>
      </c>
      <c r="V1" s="83"/>
    </row>
    <row r="2" ht="50" customHeight="1" spans="1:22">
      <c r="A2" s="91" t="s">
        <v>16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</row>
    <row r="3" ht="24.15" customHeight="1" spans="1:22">
      <c r="A3" s="76" t="s">
        <v>33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84" t="s">
        <v>34</v>
      </c>
      <c r="V3" s="84"/>
    </row>
    <row r="4" ht="26.7" customHeight="1" spans="1:22">
      <c r="A4" s="77" t="s">
        <v>162</v>
      </c>
      <c r="B4" s="77"/>
      <c r="C4" s="77"/>
      <c r="D4" s="77" t="s">
        <v>214</v>
      </c>
      <c r="E4" s="77" t="s">
        <v>215</v>
      </c>
      <c r="F4" s="77" t="s">
        <v>232</v>
      </c>
      <c r="G4" s="77" t="s">
        <v>363</v>
      </c>
      <c r="H4" s="77"/>
      <c r="I4" s="77"/>
      <c r="J4" s="77"/>
      <c r="K4" s="77"/>
      <c r="L4" s="77" t="s">
        <v>364</v>
      </c>
      <c r="M4" s="77"/>
      <c r="N4" s="77"/>
      <c r="O4" s="77"/>
      <c r="P4" s="77"/>
      <c r="Q4" s="77"/>
      <c r="R4" s="77" t="s">
        <v>322</v>
      </c>
      <c r="S4" s="77" t="s">
        <v>365</v>
      </c>
      <c r="T4" s="77"/>
      <c r="U4" s="77"/>
      <c r="V4" s="77"/>
    </row>
    <row r="5" ht="56.05" customHeight="1" spans="1:22">
      <c r="A5" s="77" t="s">
        <v>170</v>
      </c>
      <c r="B5" s="77" t="s">
        <v>171</v>
      </c>
      <c r="C5" s="77" t="s">
        <v>172</v>
      </c>
      <c r="D5" s="77"/>
      <c r="E5" s="77"/>
      <c r="F5" s="77"/>
      <c r="G5" s="77" t="s">
        <v>139</v>
      </c>
      <c r="H5" s="77" t="s">
        <v>310</v>
      </c>
      <c r="I5" s="77" t="s">
        <v>302</v>
      </c>
      <c r="J5" s="77" t="s">
        <v>300</v>
      </c>
      <c r="K5" s="77" t="s">
        <v>308</v>
      </c>
      <c r="L5" s="77" t="s">
        <v>139</v>
      </c>
      <c r="M5" s="77" t="s">
        <v>313</v>
      </c>
      <c r="N5" s="77" t="s">
        <v>366</v>
      </c>
      <c r="O5" s="77" t="s">
        <v>319</v>
      </c>
      <c r="P5" s="77" t="s">
        <v>367</v>
      </c>
      <c r="Q5" s="77" t="s">
        <v>316</v>
      </c>
      <c r="R5" s="77"/>
      <c r="S5" s="77" t="s">
        <v>139</v>
      </c>
      <c r="T5" s="77" t="s">
        <v>305</v>
      </c>
      <c r="U5" s="77" t="s">
        <v>368</v>
      </c>
      <c r="V5" s="77" t="s">
        <v>360</v>
      </c>
    </row>
    <row r="6" ht="22.8" customHeight="1" spans="1:22">
      <c r="A6" s="78"/>
      <c r="B6" s="78"/>
      <c r="C6" s="78"/>
      <c r="D6" s="78"/>
      <c r="E6" s="78" t="s">
        <v>139</v>
      </c>
      <c r="F6" s="58">
        <v>788.797736</v>
      </c>
      <c r="G6" s="58">
        <v>575.2191</v>
      </c>
      <c r="H6" s="58">
        <v>273.7704</v>
      </c>
      <c r="I6" s="58">
        <v>1.8432</v>
      </c>
      <c r="J6" s="58">
        <v>157.3551</v>
      </c>
      <c r="K6" s="58">
        <v>142.2504</v>
      </c>
      <c r="L6" s="58">
        <v>128.086092</v>
      </c>
      <c r="M6" s="58">
        <v>85.723392</v>
      </c>
      <c r="N6" s="58"/>
      <c r="O6" s="58">
        <v>35.51844</v>
      </c>
      <c r="P6" s="58"/>
      <c r="Q6" s="58">
        <v>6.84426</v>
      </c>
      <c r="R6" s="58">
        <v>64.292544</v>
      </c>
      <c r="S6" s="58">
        <v>21.2</v>
      </c>
      <c r="T6" s="58">
        <v>21.2</v>
      </c>
      <c r="U6" s="58"/>
      <c r="V6" s="58"/>
    </row>
    <row r="7" ht="22.8" customHeight="1" spans="1:22">
      <c r="A7" s="78"/>
      <c r="B7" s="78"/>
      <c r="C7" s="78"/>
      <c r="D7" s="80" t="s">
        <v>157</v>
      </c>
      <c r="E7" s="80" t="s">
        <v>158</v>
      </c>
      <c r="F7" s="58">
        <v>788.797736</v>
      </c>
      <c r="G7" s="58">
        <v>575.2191</v>
      </c>
      <c r="H7" s="58">
        <v>273.7704</v>
      </c>
      <c r="I7" s="58">
        <v>1.8432</v>
      </c>
      <c r="J7" s="58">
        <v>157.3551</v>
      </c>
      <c r="K7" s="58">
        <v>142.2504</v>
      </c>
      <c r="L7" s="58">
        <v>128.086092</v>
      </c>
      <c r="M7" s="58">
        <v>85.723392</v>
      </c>
      <c r="N7" s="58">
        <v>0</v>
      </c>
      <c r="O7" s="58">
        <v>35.51844</v>
      </c>
      <c r="P7" s="58">
        <v>0</v>
      </c>
      <c r="Q7" s="58">
        <v>6.84426</v>
      </c>
      <c r="R7" s="58">
        <v>64.292544</v>
      </c>
      <c r="S7" s="58">
        <v>21.2</v>
      </c>
      <c r="T7" s="58">
        <v>21.2</v>
      </c>
      <c r="U7" s="58">
        <v>0</v>
      </c>
      <c r="V7" s="58">
        <v>0</v>
      </c>
    </row>
    <row r="8" ht="22.8" customHeight="1" spans="1:22">
      <c r="A8" s="78"/>
      <c r="B8" s="78"/>
      <c r="C8" s="78"/>
      <c r="D8" s="80" t="s">
        <v>159</v>
      </c>
      <c r="E8" s="80" t="s">
        <v>160</v>
      </c>
      <c r="F8" s="58">
        <v>788.797736</v>
      </c>
      <c r="G8" s="58">
        <v>575.2191</v>
      </c>
      <c r="H8" s="58">
        <v>273.7704</v>
      </c>
      <c r="I8" s="58">
        <v>1.8432</v>
      </c>
      <c r="J8" s="58">
        <v>157.3551</v>
      </c>
      <c r="K8" s="58">
        <v>142.2504</v>
      </c>
      <c r="L8" s="58">
        <v>128.086092</v>
      </c>
      <c r="M8" s="58">
        <v>85.723392</v>
      </c>
      <c r="N8" s="58"/>
      <c r="O8" s="58">
        <v>35.51844</v>
      </c>
      <c r="P8" s="58"/>
      <c r="Q8" s="58">
        <v>6.84426</v>
      </c>
      <c r="R8" s="58">
        <v>64.292544</v>
      </c>
      <c r="S8" s="58">
        <v>21.2</v>
      </c>
      <c r="T8" s="58">
        <v>21.2</v>
      </c>
      <c r="U8" s="58"/>
      <c r="V8" s="58"/>
    </row>
    <row r="9" ht="22.8" customHeight="1" spans="1:22">
      <c r="A9" s="79" t="s">
        <v>173</v>
      </c>
      <c r="B9" s="79"/>
      <c r="C9" s="79"/>
      <c r="D9" s="80" t="s">
        <v>173</v>
      </c>
      <c r="E9" s="80" t="s">
        <v>174</v>
      </c>
      <c r="F9" s="88">
        <v>596.4191</v>
      </c>
      <c r="G9" s="88">
        <v>575.2191</v>
      </c>
      <c r="H9" s="88">
        <v>273.7704</v>
      </c>
      <c r="I9" s="88">
        <v>1.8432</v>
      </c>
      <c r="J9" s="88">
        <v>157.3551</v>
      </c>
      <c r="K9" s="88">
        <v>142.2504</v>
      </c>
      <c r="L9" s="88"/>
      <c r="M9" s="88"/>
      <c r="N9" s="88"/>
      <c r="O9" s="88"/>
      <c r="P9" s="88"/>
      <c r="Q9" s="88"/>
      <c r="R9" s="88"/>
      <c r="S9" s="88">
        <v>21.2</v>
      </c>
      <c r="T9" s="88">
        <v>21.2</v>
      </c>
      <c r="U9" s="88"/>
      <c r="V9" s="88"/>
    </row>
    <row r="10" ht="22.8" customHeight="1" spans="1:22">
      <c r="A10" s="79" t="s">
        <v>173</v>
      </c>
      <c r="B10" s="79" t="s">
        <v>175</v>
      </c>
      <c r="C10" s="79"/>
      <c r="D10" s="80" t="s">
        <v>176</v>
      </c>
      <c r="E10" s="80" t="s">
        <v>177</v>
      </c>
      <c r="F10" s="88">
        <v>596.4191</v>
      </c>
      <c r="G10" s="88">
        <v>575.2191</v>
      </c>
      <c r="H10" s="88">
        <v>273.7704</v>
      </c>
      <c r="I10" s="88">
        <v>1.8432</v>
      </c>
      <c r="J10" s="88">
        <v>157.3551</v>
      </c>
      <c r="K10" s="88">
        <v>142.2504</v>
      </c>
      <c r="L10" s="88"/>
      <c r="M10" s="88"/>
      <c r="N10" s="88"/>
      <c r="O10" s="88"/>
      <c r="P10" s="88"/>
      <c r="Q10" s="88"/>
      <c r="R10" s="88"/>
      <c r="S10" s="88">
        <v>21.2</v>
      </c>
      <c r="T10" s="88">
        <v>21.2</v>
      </c>
      <c r="U10" s="88"/>
      <c r="V10" s="88"/>
    </row>
    <row r="11" ht="22.8" customHeight="1" spans="1:22">
      <c r="A11" s="89" t="s">
        <v>173</v>
      </c>
      <c r="B11" s="89" t="s">
        <v>175</v>
      </c>
      <c r="C11" s="89" t="s">
        <v>175</v>
      </c>
      <c r="D11" s="81" t="s">
        <v>178</v>
      </c>
      <c r="E11" s="81" t="s">
        <v>179</v>
      </c>
      <c r="F11" s="82">
        <v>596.4191</v>
      </c>
      <c r="G11" s="86">
        <v>575.2191</v>
      </c>
      <c r="H11" s="86">
        <v>273.7704</v>
      </c>
      <c r="I11" s="86">
        <v>1.8432</v>
      </c>
      <c r="J11" s="86">
        <v>157.3551</v>
      </c>
      <c r="K11" s="86">
        <v>142.2504</v>
      </c>
      <c r="L11" s="82"/>
      <c r="M11" s="86"/>
      <c r="N11" s="86"/>
      <c r="O11" s="86"/>
      <c r="P11" s="86"/>
      <c r="Q11" s="86"/>
      <c r="R11" s="86"/>
      <c r="S11" s="82">
        <v>21.2</v>
      </c>
      <c r="T11" s="86">
        <v>21.2</v>
      </c>
      <c r="U11" s="86"/>
      <c r="V11" s="86"/>
    </row>
    <row r="12" ht="22.8" customHeight="1" spans="1:22">
      <c r="A12" s="79" t="s">
        <v>180</v>
      </c>
      <c r="B12" s="79"/>
      <c r="C12" s="79"/>
      <c r="D12" s="80" t="s">
        <v>180</v>
      </c>
      <c r="E12" s="80" t="s">
        <v>181</v>
      </c>
      <c r="F12" s="88">
        <v>92.567652</v>
      </c>
      <c r="G12" s="88"/>
      <c r="H12" s="88"/>
      <c r="I12" s="88"/>
      <c r="J12" s="88"/>
      <c r="K12" s="88"/>
      <c r="L12" s="88">
        <v>92.567652</v>
      </c>
      <c r="M12" s="88">
        <v>85.723392</v>
      </c>
      <c r="N12" s="88"/>
      <c r="O12" s="88"/>
      <c r="P12" s="88"/>
      <c r="Q12" s="88">
        <v>6.84426</v>
      </c>
      <c r="R12" s="88"/>
      <c r="S12" s="88"/>
      <c r="T12" s="88"/>
      <c r="U12" s="88"/>
      <c r="V12" s="88"/>
    </row>
    <row r="13" ht="22.8" customHeight="1" spans="1:22">
      <c r="A13" s="79" t="s">
        <v>180</v>
      </c>
      <c r="B13" s="79" t="s">
        <v>182</v>
      </c>
      <c r="C13" s="79"/>
      <c r="D13" s="80" t="s">
        <v>183</v>
      </c>
      <c r="E13" s="80" t="s">
        <v>184</v>
      </c>
      <c r="F13" s="88">
        <v>85.723392</v>
      </c>
      <c r="G13" s="88"/>
      <c r="H13" s="88"/>
      <c r="I13" s="88"/>
      <c r="J13" s="88"/>
      <c r="K13" s="88"/>
      <c r="L13" s="88">
        <v>85.723392</v>
      </c>
      <c r="M13" s="88">
        <v>85.723392</v>
      </c>
      <c r="N13" s="88"/>
      <c r="O13" s="88"/>
      <c r="P13" s="88"/>
      <c r="Q13" s="88"/>
      <c r="R13" s="88"/>
      <c r="S13" s="88"/>
      <c r="T13" s="88"/>
      <c r="U13" s="88"/>
      <c r="V13" s="88"/>
    </row>
    <row r="14" ht="22.8" customHeight="1" spans="1:22">
      <c r="A14" s="89" t="s">
        <v>180</v>
      </c>
      <c r="B14" s="89" t="s">
        <v>182</v>
      </c>
      <c r="C14" s="89" t="s">
        <v>182</v>
      </c>
      <c r="D14" s="81" t="s">
        <v>187</v>
      </c>
      <c r="E14" s="81" t="s">
        <v>188</v>
      </c>
      <c r="F14" s="82">
        <v>85.723392</v>
      </c>
      <c r="G14" s="86"/>
      <c r="H14" s="86"/>
      <c r="I14" s="86"/>
      <c r="J14" s="86"/>
      <c r="K14" s="86"/>
      <c r="L14" s="82">
        <v>85.723392</v>
      </c>
      <c r="M14" s="86">
        <v>85.723392</v>
      </c>
      <c r="N14" s="86"/>
      <c r="O14" s="86"/>
      <c r="P14" s="86"/>
      <c r="Q14" s="86"/>
      <c r="R14" s="86"/>
      <c r="S14" s="82"/>
      <c r="T14" s="86"/>
      <c r="U14" s="86"/>
      <c r="V14" s="86"/>
    </row>
    <row r="15" ht="22.8" customHeight="1" spans="1:22">
      <c r="A15" s="79" t="s">
        <v>180</v>
      </c>
      <c r="B15" s="79" t="s">
        <v>189</v>
      </c>
      <c r="C15" s="79"/>
      <c r="D15" s="80" t="s">
        <v>190</v>
      </c>
      <c r="E15" s="80" t="s">
        <v>191</v>
      </c>
      <c r="F15" s="88">
        <v>4.106556</v>
      </c>
      <c r="G15" s="88"/>
      <c r="H15" s="88"/>
      <c r="I15" s="88"/>
      <c r="J15" s="88"/>
      <c r="K15" s="88"/>
      <c r="L15" s="88">
        <v>4.106556</v>
      </c>
      <c r="M15" s="88"/>
      <c r="N15" s="88"/>
      <c r="O15" s="88"/>
      <c r="P15" s="88"/>
      <c r="Q15" s="88">
        <v>4.106556</v>
      </c>
      <c r="R15" s="88"/>
      <c r="S15" s="88"/>
      <c r="T15" s="88"/>
      <c r="U15" s="88"/>
      <c r="V15" s="88"/>
    </row>
    <row r="16" ht="22.8" customHeight="1" spans="1:22">
      <c r="A16" s="89" t="s">
        <v>180</v>
      </c>
      <c r="B16" s="89" t="s">
        <v>189</v>
      </c>
      <c r="C16" s="89" t="s">
        <v>192</v>
      </c>
      <c r="D16" s="81" t="s">
        <v>193</v>
      </c>
      <c r="E16" s="81" t="s">
        <v>194</v>
      </c>
      <c r="F16" s="82">
        <v>4.106556</v>
      </c>
      <c r="G16" s="86"/>
      <c r="H16" s="86"/>
      <c r="I16" s="86"/>
      <c r="J16" s="86"/>
      <c r="K16" s="86"/>
      <c r="L16" s="82">
        <v>4.106556</v>
      </c>
      <c r="M16" s="86"/>
      <c r="N16" s="86"/>
      <c r="O16" s="86"/>
      <c r="P16" s="86"/>
      <c r="Q16" s="86">
        <v>4.106556</v>
      </c>
      <c r="R16" s="86"/>
      <c r="S16" s="82"/>
      <c r="T16" s="86"/>
      <c r="U16" s="86"/>
      <c r="V16" s="86"/>
    </row>
    <row r="17" ht="22.8" customHeight="1" spans="1:22">
      <c r="A17" s="79" t="s">
        <v>180</v>
      </c>
      <c r="B17" s="79" t="s">
        <v>195</v>
      </c>
      <c r="C17" s="79"/>
      <c r="D17" s="80" t="s">
        <v>196</v>
      </c>
      <c r="E17" s="80" t="s">
        <v>197</v>
      </c>
      <c r="F17" s="88">
        <v>2.737704</v>
      </c>
      <c r="G17" s="88"/>
      <c r="H17" s="88"/>
      <c r="I17" s="88"/>
      <c r="J17" s="88"/>
      <c r="K17" s="88"/>
      <c r="L17" s="88">
        <v>2.737704</v>
      </c>
      <c r="M17" s="88"/>
      <c r="N17" s="88"/>
      <c r="O17" s="88"/>
      <c r="P17" s="88"/>
      <c r="Q17" s="88">
        <v>2.737704</v>
      </c>
      <c r="R17" s="88"/>
      <c r="S17" s="88"/>
      <c r="T17" s="88"/>
      <c r="U17" s="88"/>
      <c r="V17" s="88"/>
    </row>
    <row r="18" ht="22.8" customHeight="1" spans="1:22">
      <c r="A18" s="89" t="s">
        <v>180</v>
      </c>
      <c r="B18" s="89" t="s">
        <v>195</v>
      </c>
      <c r="C18" s="89" t="s">
        <v>175</v>
      </c>
      <c r="D18" s="81" t="s">
        <v>198</v>
      </c>
      <c r="E18" s="81" t="s">
        <v>199</v>
      </c>
      <c r="F18" s="82">
        <v>2.737704</v>
      </c>
      <c r="G18" s="86"/>
      <c r="H18" s="86"/>
      <c r="I18" s="86"/>
      <c r="J18" s="86"/>
      <c r="K18" s="86"/>
      <c r="L18" s="82">
        <v>2.737704</v>
      </c>
      <c r="M18" s="86"/>
      <c r="N18" s="86"/>
      <c r="O18" s="86"/>
      <c r="P18" s="86"/>
      <c r="Q18" s="86">
        <v>2.737704</v>
      </c>
      <c r="R18" s="86"/>
      <c r="S18" s="82"/>
      <c r="T18" s="86"/>
      <c r="U18" s="86"/>
      <c r="V18" s="86"/>
    </row>
    <row r="19" ht="22.8" customHeight="1" spans="1:22">
      <c r="A19" s="79" t="s">
        <v>200</v>
      </c>
      <c r="B19" s="79"/>
      <c r="C19" s="79"/>
      <c r="D19" s="80" t="s">
        <v>200</v>
      </c>
      <c r="E19" s="80" t="s">
        <v>201</v>
      </c>
      <c r="F19" s="88">
        <v>35.51844</v>
      </c>
      <c r="G19" s="88"/>
      <c r="H19" s="88"/>
      <c r="I19" s="88"/>
      <c r="J19" s="88"/>
      <c r="K19" s="88"/>
      <c r="L19" s="88">
        <v>35.51844</v>
      </c>
      <c r="M19" s="88"/>
      <c r="N19" s="88"/>
      <c r="O19" s="88">
        <v>35.51844</v>
      </c>
      <c r="P19" s="88"/>
      <c r="Q19" s="88"/>
      <c r="R19" s="88"/>
      <c r="S19" s="88"/>
      <c r="T19" s="88"/>
      <c r="U19" s="88"/>
      <c r="V19" s="88"/>
    </row>
    <row r="20" ht="22.8" customHeight="1" spans="1:22">
      <c r="A20" s="79" t="s">
        <v>200</v>
      </c>
      <c r="B20" s="79" t="s">
        <v>189</v>
      </c>
      <c r="C20" s="79"/>
      <c r="D20" s="80" t="s">
        <v>202</v>
      </c>
      <c r="E20" s="80" t="s">
        <v>203</v>
      </c>
      <c r="F20" s="88">
        <v>35.51844</v>
      </c>
      <c r="G20" s="88"/>
      <c r="H20" s="88"/>
      <c r="I20" s="88"/>
      <c r="J20" s="88"/>
      <c r="K20" s="88"/>
      <c r="L20" s="88">
        <v>35.51844</v>
      </c>
      <c r="M20" s="88"/>
      <c r="N20" s="88"/>
      <c r="O20" s="88">
        <v>35.51844</v>
      </c>
      <c r="P20" s="88"/>
      <c r="Q20" s="88"/>
      <c r="R20" s="88"/>
      <c r="S20" s="88"/>
      <c r="T20" s="88"/>
      <c r="U20" s="88"/>
      <c r="V20" s="88"/>
    </row>
    <row r="21" ht="22.8" customHeight="1" spans="1:22">
      <c r="A21" s="89" t="s">
        <v>200</v>
      </c>
      <c r="B21" s="89" t="s">
        <v>189</v>
      </c>
      <c r="C21" s="89" t="s">
        <v>175</v>
      </c>
      <c r="D21" s="81" t="s">
        <v>204</v>
      </c>
      <c r="E21" s="81" t="s">
        <v>205</v>
      </c>
      <c r="F21" s="82">
        <v>35.51844</v>
      </c>
      <c r="G21" s="86"/>
      <c r="H21" s="86"/>
      <c r="I21" s="86"/>
      <c r="J21" s="86"/>
      <c r="K21" s="86"/>
      <c r="L21" s="82">
        <v>35.51844</v>
      </c>
      <c r="M21" s="86"/>
      <c r="N21" s="86"/>
      <c r="O21" s="86">
        <v>35.51844</v>
      </c>
      <c r="P21" s="86"/>
      <c r="Q21" s="86"/>
      <c r="R21" s="86"/>
      <c r="S21" s="82"/>
      <c r="T21" s="86"/>
      <c r="U21" s="86"/>
      <c r="V21" s="86"/>
    </row>
    <row r="22" ht="22.8" customHeight="1" spans="1:22">
      <c r="A22" s="79" t="s">
        <v>206</v>
      </c>
      <c r="B22" s="79"/>
      <c r="C22" s="79"/>
      <c r="D22" s="80" t="s">
        <v>206</v>
      </c>
      <c r="E22" s="80" t="s">
        <v>207</v>
      </c>
      <c r="F22" s="88">
        <v>64.292544</v>
      </c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>
        <v>64.292544</v>
      </c>
      <c r="S22" s="88"/>
      <c r="T22" s="88"/>
      <c r="U22" s="88"/>
      <c r="V22" s="88"/>
    </row>
    <row r="23" ht="22.8" customHeight="1" spans="1:22">
      <c r="A23" s="79" t="s">
        <v>206</v>
      </c>
      <c r="B23" s="79" t="s">
        <v>175</v>
      </c>
      <c r="C23" s="79"/>
      <c r="D23" s="80" t="s">
        <v>208</v>
      </c>
      <c r="E23" s="80" t="s">
        <v>209</v>
      </c>
      <c r="F23" s="88">
        <v>64.292544</v>
      </c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>
        <v>64.292544</v>
      </c>
      <c r="S23" s="88"/>
      <c r="T23" s="88"/>
      <c r="U23" s="88"/>
      <c r="V23" s="88"/>
    </row>
    <row r="24" ht="22.8" customHeight="1" spans="1:22">
      <c r="A24" s="89" t="s">
        <v>206</v>
      </c>
      <c r="B24" s="89" t="s">
        <v>175</v>
      </c>
      <c r="C24" s="89" t="s">
        <v>210</v>
      </c>
      <c r="D24" s="81" t="s">
        <v>211</v>
      </c>
      <c r="E24" s="81" t="s">
        <v>212</v>
      </c>
      <c r="F24" s="82">
        <v>64.292544</v>
      </c>
      <c r="G24" s="86"/>
      <c r="H24" s="86"/>
      <c r="I24" s="86"/>
      <c r="J24" s="86"/>
      <c r="K24" s="86"/>
      <c r="L24" s="82"/>
      <c r="M24" s="86"/>
      <c r="N24" s="86"/>
      <c r="O24" s="86"/>
      <c r="P24" s="86"/>
      <c r="Q24" s="86"/>
      <c r="R24" s="86">
        <v>64.292544</v>
      </c>
      <c r="S24" s="82"/>
      <c r="T24" s="86"/>
      <c r="U24" s="86"/>
      <c r="V24" s="86"/>
    </row>
    <row r="25" ht="16.35" customHeight="1" spans="1:9">
      <c r="A25" s="87"/>
      <c r="B25" s="87"/>
      <c r="C25" s="87"/>
      <c r="D25" s="87"/>
      <c r="E25" s="87"/>
      <c r="F25" s="87"/>
      <c r="G25" s="74"/>
      <c r="H25" s="74"/>
      <c r="I25" s="74"/>
    </row>
    <row r="26" ht="16.35" customHeight="1" spans="1:6">
      <c r="A26" s="87"/>
      <c r="B26" s="87"/>
      <c r="C26" s="87"/>
      <c r="D26" s="87"/>
      <c r="E26" s="87"/>
      <c r="F26" s="87"/>
    </row>
  </sheetData>
  <mergeCells count="14">
    <mergeCell ref="U1:V1"/>
    <mergeCell ref="A2:V2"/>
    <mergeCell ref="A3:T3"/>
    <mergeCell ref="U3:V3"/>
    <mergeCell ref="A4:C4"/>
    <mergeCell ref="G4:K4"/>
    <mergeCell ref="L4:Q4"/>
    <mergeCell ref="S4:V4"/>
    <mergeCell ref="A25:F25"/>
    <mergeCell ref="A26:F26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A1" sqref="$A1:$XFD1048576"/>
    </sheetView>
  </sheetViews>
  <sheetFormatPr defaultColWidth="10" defaultRowHeight="14"/>
  <cols>
    <col min="1" max="3" width="4.60909090909091" style="73" customWidth="1"/>
    <col min="4" max="4" width="9.62727272727273" style="73" customWidth="1"/>
    <col min="5" max="5" width="21.3090909090909" style="73" customWidth="1"/>
    <col min="6" max="7" width="13.4363636363636" style="73" customWidth="1"/>
    <col min="8" max="8" width="11.1272727272727" style="73" customWidth="1"/>
    <col min="9" max="9" width="12.0727272727273" style="73" customWidth="1"/>
    <col min="10" max="10" width="11.9454545454545" style="73" customWidth="1"/>
    <col min="11" max="11" width="11.5363636363636" style="73" customWidth="1"/>
    <col min="12" max="12" width="9.77272727272727" style="73" customWidth="1"/>
    <col min="13" max="16384" width="10" style="73"/>
  </cols>
  <sheetData>
    <row r="1" ht="16.35" customHeight="1" spans="1:11">
      <c r="A1" s="74"/>
      <c r="K1" s="83" t="s">
        <v>369</v>
      </c>
    </row>
    <row r="2" ht="48.3" customHeight="1" spans="1:11">
      <c r="A2" s="75" t="s">
        <v>17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ht="18.1" customHeight="1" spans="1:11">
      <c r="A3" s="76" t="s">
        <v>33</v>
      </c>
      <c r="B3" s="76"/>
      <c r="C3" s="76"/>
      <c r="D3" s="76"/>
      <c r="E3" s="76"/>
      <c r="F3" s="76"/>
      <c r="G3" s="76"/>
      <c r="H3" s="76"/>
      <c r="I3" s="76"/>
      <c r="J3" s="84" t="s">
        <v>34</v>
      </c>
      <c r="K3" s="84"/>
    </row>
    <row r="4" ht="23.25" customHeight="1" spans="1:11">
      <c r="A4" s="77" t="s">
        <v>162</v>
      </c>
      <c r="B4" s="77"/>
      <c r="C4" s="77"/>
      <c r="D4" s="77" t="s">
        <v>214</v>
      </c>
      <c r="E4" s="77" t="s">
        <v>215</v>
      </c>
      <c r="F4" s="77" t="s">
        <v>370</v>
      </c>
      <c r="G4" s="77" t="s">
        <v>371</v>
      </c>
      <c r="H4" s="77" t="s">
        <v>372</v>
      </c>
      <c r="I4" s="77" t="s">
        <v>373</v>
      </c>
      <c r="J4" s="77" t="s">
        <v>374</v>
      </c>
      <c r="K4" s="77" t="s">
        <v>325</v>
      </c>
    </row>
    <row r="5" ht="23.25" customHeight="1" spans="1:11">
      <c r="A5" s="77" t="s">
        <v>170</v>
      </c>
      <c r="B5" s="77" t="s">
        <v>171</v>
      </c>
      <c r="C5" s="77" t="s">
        <v>172</v>
      </c>
      <c r="D5" s="77"/>
      <c r="E5" s="77"/>
      <c r="F5" s="77"/>
      <c r="G5" s="77"/>
      <c r="H5" s="77"/>
      <c r="I5" s="77"/>
      <c r="J5" s="77"/>
      <c r="K5" s="77"/>
    </row>
    <row r="6" ht="22.8" customHeight="1" spans="1:11">
      <c r="A6" s="78"/>
      <c r="B6" s="78"/>
      <c r="C6" s="78"/>
      <c r="D6" s="78"/>
      <c r="E6" s="78" t="s">
        <v>139</v>
      </c>
      <c r="F6" s="58">
        <v>123.780245</v>
      </c>
      <c r="G6" s="58"/>
      <c r="H6" s="58"/>
      <c r="I6" s="58"/>
      <c r="J6" s="58">
        <v>120.495</v>
      </c>
      <c r="K6" s="58">
        <v>3.285245</v>
      </c>
    </row>
    <row r="7" ht="22.8" customHeight="1" spans="1:11">
      <c r="A7" s="78"/>
      <c r="B7" s="78"/>
      <c r="C7" s="78"/>
      <c r="D7" s="80" t="s">
        <v>157</v>
      </c>
      <c r="E7" s="80" t="s">
        <v>158</v>
      </c>
      <c r="F7" s="58">
        <v>123.780245</v>
      </c>
      <c r="G7" s="58">
        <v>0</v>
      </c>
      <c r="H7" s="58">
        <v>0</v>
      </c>
      <c r="I7" s="58">
        <v>0</v>
      </c>
      <c r="J7" s="58">
        <v>120.495</v>
      </c>
      <c r="K7" s="58">
        <v>3.285245</v>
      </c>
    </row>
    <row r="8" ht="22.8" customHeight="1" spans="1:11">
      <c r="A8" s="78"/>
      <c r="B8" s="78"/>
      <c r="C8" s="78"/>
      <c r="D8" s="80" t="s">
        <v>159</v>
      </c>
      <c r="E8" s="80" t="s">
        <v>160</v>
      </c>
      <c r="F8" s="58">
        <v>123.780245</v>
      </c>
      <c r="G8" s="58"/>
      <c r="H8" s="58"/>
      <c r="I8" s="58"/>
      <c r="J8" s="58">
        <v>120.495</v>
      </c>
      <c r="K8" s="58">
        <v>3.285245</v>
      </c>
    </row>
    <row r="9" ht="22.8" customHeight="1" spans="1:11">
      <c r="A9" s="79" t="s">
        <v>173</v>
      </c>
      <c r="B9" s="79"/>
      <c r="C9" s="79"/>
      <c r="D9" s="78" t="s">
        <v>173</v>
      </c>
      <c r="E9" s="78" t="s">
        <v>174</v>
      </c>
      <c r="F9" s="88">
        <v>3.285245</v>
      </c>
      <c r="G9" s="88"/>
      <c r="H9" s="88"/>
      <c r="I9" s="88"/>
      <c r="J9" s="88"/>
      <c r="K9" s="88">
        <v>3.285245</v>
      </c>
    </row>
    <row r="10" ht="22.8" customHeight="1" spans="1:11">
      <c r="A10" s="79" t="s">
        <v>173</v>
      </c>
      <c r="B10" s="79" t="s">
        <v>175</v>
      </c>
      <c r="C10" s="79"/>
      <c r="D10" s="78" t="s">
        <v>176</v>
      </c>
      <c r="E10" s="78" t="s">
        <v>177</v>
      </c>
      <c r="F10" s="88">
        <v>3.285245</v>
      </c>
      <c r="G10" s="88"/>
      <c r="H10" s="88"/>
      <c r="I10" s="88"/>
      <c r="J10" s="88"/>
      <c r="K10" s="88">
        <v>3.285245</v>
      </c>
    </row>
    <row r="11" ht="22.8" customHeight="1" spans="1:11">
      <c r="A11" s="89" t="s">
        <v>173</v>
      </c>
      <c r="B11" s="89" t="s">
        <v>175</v>
      </c>
      <c r="C11" s="89" t="s">
        <v>175</v>
      </c>
      <c r="D11" s="81" t="s">
        <v>178</v>
      </c>
      <c r="E11" s="85" t="s">
        <v>179</v>
      </c>
      <c r="F11" s="82">
        <v>3.285245</v>
      </c>
      <c r="G11" s="86"/>
      <c r="H11" s="86"/>
      <c r="I11" s="86"/>
      <c r="J11" s="86"/>
      <c r="K11" s="86">
        <v>3.285245</v>
      </c>
    </row>
    <row r="12" ht="22.8" customHeight="1" spans="1:11">
      <c r="A12" s="79" t="s">
        <v>180</v>
      </c>
      <c r="B12" s="79"/>
      <c r="C12" s="79"/>
      <c r="D12" s="78" t="s">
        <v>180</v>
      </c>
      <c r="E12" s="78" t="s">
        <v>181</v>
      </c>
      <c r="F12" s="88">
        <v>120.495</v>
      </c>
      <c r="G12" s="88"/>
      <c r="H12" s="88"/>
      <c r="I12" s="88"/>
      <c r="J12" s="88">
        <v>120.495</v>
      </c>
      <c r="K12" s="88"/>
    </row>
    <row r="13" ht="22.8" customHeight="1" spans="1:11">
      <c r="A13" s="79" t="s">
        <v>180</v>
      </c>
      <c r="B13" s="79" t="s">
        <v>182</v>
      </c>
      <c r="C13" s="79"/>
      <c r="D13" s="78" t="s">
        <v>183</v>
      </c>
      <c r="E13" s="78" t="s">
        <v>184</v>
      </c>
      <c r="F13" s="88">
        <v>120.495</v>
      </c>
      <c r="G13" s="88"/>
      <c r="H13" s="88"/>
      <c r="I13" s="88"/>
      <c r="J13" s="88">
        <v>120.495</v>
      </c>
      <c r="K13" s="88"/>
    </row>
    <row r="14" ht="22.8" customHeight="1" spans="1:11">
      <c r="A14" s="89" t="s">
        <v>180</v>
      </c>
      <c r="B14" s="89" t="s">
        <v>182</v>
      </c>
      <c r="C14" s="89" t="s">
        <v>175</v>
      </c>
      <c r="D14" s="81" t="s">
        <v>185</v>
      </c>
      <c r="E14" s="85" t="s">
        <v>186</v>
      </c>
      <c r="F14" s="82">
        <v>120.495</v>
      </c>
      <c r="G14" s="86"/>
      <c r="H14" s="86"/>
      <c r="I14" s="86"/>
      <c r="J14" s="86">
        <v>120.495</v>
      </c>
      <c r="K14" s="86"/>
    </row>
    <row r="15" ht="16.35" customHeight="1" spans="1:11">
      <c r="A15" s="87"/>
      <c r="B15" s="87"/>
      <c r="C15" s="87"/>
      <c r="D15" s="87"/>
      <c r="E15" s="87"/>
      <c r="F15" s="87"/>
      <c r="G15" s="74"/>
      <c r="H15" s="74"/>
      <c r="I15" s="74"/>
      <c r="J15" s="74"/>
      <c r="K15" s="74"/>
    </row>
    <row r="16" ht="16.35" customHeight="1" spans="1:6">
      <c r="A16" s="87"/>
      <c r="B16" s="87"/>
      <c r="C16" s="87"/>
      <c r="D16" s="87"/>
      <c r="E16" s="87"/>
      <c r="F16" s="87"/>
    </row>
  </sheetData>
  <mergeCells count="14">
    <mergeCell ref="A2:K2"/>
    <mergeCell ref="A3:I3"/>
    <mergeCell ref="J3:K3"/>
    <mergeCell ref="A4:C4"/>
    <mergeCell ref="A15:F15"/>
    <mergeCell ref="A16:F16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6"/>
  <sheetViews>
    <sheetView workbookViewId="0">
      <selection activeCell="A1" sqref="$A1:$XFD1048576"/>
    </sheetView>
  </sheetViews>
  <sheetFormatPr defaultColWidth="10" defaultRowHeight="14"/>
  <cols>
    <col min="1" max="3" width="4.60909090909091" style="73" customWidth="1"/>
    <col min="4" max="4" width="9.62727272727273" style="73" customWidth="1"/>
    <col min="5" max="5" width="21.3090909090909" style="73" customWidth="1"/>
    <col min="6" max="6" width="13.4363636363636" style="73" customWidth="1"/>
    <col min="7" max="18" width="7.69090909090909" style="73" customWidth="1"/>
    <col min="19" max="19" width="9.77272727272727" style="73" customWidth="1"/>
    <col min="20" max="16384" width="10" style="73"/>
  </cols>
  <sheetData>
    <row r="1" ht="16.35" customHeight="1" spans="1:18">
      <c r="A1" s="74"/>
      <c r="Q1" s="83" t="s">
        <v>375</v>
      </c>
      <c r="R1" s="83"/>
    </row>
    <row r="2" ht="40.5" customHeight="1" spans="1:18">
      <c r="A2" s="75" t="s">
        <v>18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</row>
    <row r="3" ht="24.15" customHeight="1" spans="1:18">
      <c r="A3" s="76" t="s">
        <v>33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84" t="s">
        <v>34</v>
      </c>
      <c r="R3" s="84"/>
    </row>
    <row r="4" ht="24.15" customHeight="1" spans="1:18">
      <c r="A4" s="77" t="s">
        <v>162</v>
      </c>
      <c r="B4" s="77"/>
      <c r="C4" s="77"/>
      <c r="D4" s="77" t="s">
        <v>214</v>
      </c>
      <c r="E4" s="77" t="s">
        <v>215</v>
      </c>
      <c r="F4" s="77" t="s">
        <v>370</v>
      </c>
      <c r="G4" s="77" t="s">
        <v>376</v>
      </c>
      <c r="H4" s="77" t="s">
        <v>327</v>
      </c>
      <c r="I4" s="77" t="s">
        <v>377</v>
      </c>
      <c r="J4" s="77" t="s">
        <v>378</v>
      </c>
      <c r="K4" s="77" t="s">
        <v>379</v>
      </c>
      <c r="L4" s="77" t="s">
        <v>380</v>
      </c>
      <c r="M4" s="77" t="s">
        <v>381</v>
      </c>
      <c r="N4" s="77" t="s">
        <v>372</v>
      </c>
      <c r="O4" s="77" t="s">
        <v>382</v>
      </c>
      <c r="P4" s="77" t="s">
        <v>383</v>
      </c>
      <c r="Q4" s="77" t="s">
        <v>373</v>
      </c>
      <c r="R4" s="77" t="s">
        <v>325</v>
      </c>
    </row>
    <row r="5" ht="21.55" customHeight="1" spans="1:18">
      <c r="A5" s="77" t="s">
        <v>170</v>
      </c>
      <c r="B5" s="77" t="s">
        <v>171</v>
      </c>
      <c r="C5" s="77" t="s">
        <v>172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</row>
    <row r="6" ht="22.8" customHeight="1" spans="1:18">
      <c r="A6" s="78"/>
      <c r="B6" s="78"/>
      <c r="C6" s="78"/>
      <c r="D6" s="78"/>
      <c r="E6" s="78" t="s">
        <v>139</v>
      </c>
      <c r="F6" s="58">
        <v>123.780245</v>
      </c>
      <c r="G6" s="58"/>
      <c r="H6" s="58">
        <v>120.495</v>
      </c>
      <c r="I6" s="58"/>
      <c r="J6" s="58"/>
      <c r="K6" s="58"/>
      <c r="L6" s="58"/>
      <c r="M6" s="58"/>
      <c r="N6" s="58"/>
      <c r="O6" s="58"/>
      <c r="P6" s="58"/>
      <c r="Q6" s="58"/>
      <c r="R6" s="58">
        <v>3.285245</v>
      </c>
    </row>
    <row r="7" ht="22.8" customHeight="1" spans="1:18">
      <c r="A7" s="78"/>
      <c r="B7" s="78"/>
      <c r="C7" s="78"/>
      <c r="D7" s="80" t="s">
        <v>157</v>
      </c>
      <c r="E7" s="80" t="s">
        <v>158</v>
      </c>
      <c r="F7" s="58">
        <v>123.780245</v>
      </c>
      <c r="G7" s="58">
        <v>0</v>
      </c>
      <c r="H7" s="58">
        <v>120.495</v>
      </c>
      <c r="I7" s="58">
        <v>0</v>
      </c>
      <c r="J7" s="58">
        <v>0</v>
      </c>
      <c r="K7" s="58">
        <v>0</v>
      </c>
      <c r="L7" s="58">
        <v>0</v>
      </c>
      <c r="M7" s="58">
        <v>0</v>
      </c>
      <c r="N7" s="58">
        <v>0</v>
      </c>
      <c r="O7" s="58">
        <v>0</v>
      </c>
      <c r="P7" s="58">
        <v>0</v>
      </c>
      <c r="Q7" s="58">
        <v>0</v>
      </c>
      <c r="R7" s="58">
        <v>3.285245</v>
      </c>
    </row>
    <row r="8" ht="22.8" customHeight="1" spans="1:18">
      <c r="A8" s="78"/>
      <c r="B8" s="78"/>
      <c r="C8" s="78"/>
      <c r="D8" s="80" t="s">
        <v>159</v>
      </c>
      <c r="E8" s="80" t="s">
        <v>160</v>
      </c>
      <c r="F8" s="58">
        <v>123.780245</v>
      </c>
      <c r="G8" s="58"/>
      <c r="H8" s="58">
        <v>120.495</v>
      </c>
      <c r="I8" s="58"/>
      <c r="J8" s="58"/>
      <c r="K8" s="58"/>
      <c r="L8" s="58"/>
      <c r="M8" s="58"/>
      <c r="N8" s="58"/>
      <c r="O8" s="58"/>
      <c r="P8" s="58"/>
      <c r="Q8" s="58"/>
      <c r="R8" s="58">
        <v>3.285245</v>
      </c>
    </row>
    <row r="9" ht="22.8" customHeight="1" spans="1:18">
      <c r="A9" s="78" t="s">
        <v>173</v>
      </c>
      <c r="B9" s="78"/>
      <c r="C9" s="78"/>
      <c r="D9" s="78" t="s">
        <v>173</v>
      </c>
      <c r="E9" s="78" t="s">
        <v>174</v>
      </c>
      <c r="F9" s="88">
        <v>3.285245</v>
      </c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>
        <v>3.285245</v>
      </c>
    </row>
    <row r="10" ht="22.8" customHeight="1" spans="1:18">
      <c r="A10" s="78" t="s">
        <v>173</v>
      </c>
      <c r="B10" s="78" t="s">
        <v>175</v>
      </c>
      <c r="C10" s="78"/>
      <c r="D10" s="78" t="s">
        <v>176</v>
      </c>
      <c r="E10" s="78" t="s">
        <v>177</v>
      </c>
      <c r="F10" s="88">
        <v>3.285245</v>
      </c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>
        <v>3.285245</v>
      </c>
    </row>
    <row r="11" ht="22.8" customHeight="1" spans="1:18">
      <c r="A11" s="89" t="s">
        <v>173</v>
      </c>
      <c r="B11" s="89" t="s">
        <v>175</v>
      </c>
      <c r="C11" s="89" t="s">
        <v>175</v>
      </c>
      <c r="D11" s="81" t="s">
        <v>178</v>
      </c>
      <c r="E11" s="85" t="s">
        <v>179</v>
      </c>
      <c r="F11" s="82">
        <v>3.285245</v>
      </c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>
        <v>3.285245</v>
      </c>
    </row>
    <row r="12" ht="22.8" customHeight="1" spans="1:18">
      <c r="A12" s="78" t="s">
        <v>180</v>
      </c>
      <c r="B12" s="78"/>
      <c r="C12" s="78"/>
      <c r="D12" s="78" t="s">
        <v>180</v>
      </c>
      <c r="E12" s="78" t="s">
        <v>181</v>
      </c>
      <c r="F12" s="88">
        <v>120.495</v>
      </c>
      <c r="G12" s="88"/>
      <c r="H12" s="88">
        <v>120.495</v>
      </c>
      <c r="I12" s="88"/>
      <c r="J12" s="88"/>
      <c r="K12" s="88"/>
      <c r="L12" s="88"/>
      <c r="M12" s="88"/>
      <c r="N12" s="88"/>
      <c r="O12" s="88"/>
      <c r="P12" s="88"/>
      <c r="Q12" s="88"/>
      <c r="R12" s="88"/>
    </row>
    <row r="13" ht="22.8" customHeight="1" spans="1:18">
      <c r="A13" s="78" t="s">
        <v>180</v>
      </c>
      <c r="B13" s="78" t="s">
        <v>182</v>
      </c>
      <c r="C13" s="78"/>
      <c r="D13" s="78" t="s">
        <v>183</v>
      </c>
      <c r="E13" s="78" t="s">
        <v>184</v>
      </c>
      <c r="F13" s="88">
        <v>120.495</v>
      </c>
      <c r="G13" s="88"/>
      <c r="H13" s="88">
        <v>120.495</v>
      </c>
      <c r="I13" s="88"/>
      <c r="J13" s="88"/>
      <c r="K13" s="88"/>
      <c r="L13" s="88"/>
      <c r="M13" s="88"/>
      <c r="N13" s="88"/>
      <c r="O13" s="88"/>
      <c r="P13" s="88"/>
      <c r="Q13" s="88"/>
      <c r="R13" s="88"/>
    </row>
    <row r="14" ht="22.8" customHeight="1" spans="1:18">
      <c r="A14" s="89" t="s">
        <v>180</v>
      </c>
      <c r="B14" s="89" t="s">
        <v>182</v>
      </c>
      <c r="C14" s="89" t="s">
        <v>175</v>
      </c>
      <c r="D14" s="81" t="s">
        <v>185</v>
      </c>
      <c r="E14" s="85" t="s">
        <v>186</v>
      </c>
      <c r="F14" s="82">
        <v>120.495</v>
      </c>
      <c r="G14" s="86"/>
      <c r="H14" s="86">
        <v>120.495</v>
      </c>
      <c r="I14" s="86"/>
      <c r="J14" s="86"/>
      <c r="K14" s="86"/>
      <c r="L14" s="86"/>
      <c r="M14" s="86"/>
      <c r="N14" s="86"/>
      <c r="O14" s="86"/>
      <c r="P14" s="86"/>
      <c r="Q14" s="86"/>
      <c r="R14" s="86"/>
    </row>
    <row r="15" ht="16.35" customHeight="1" spans="1:6">
      <c r="A15" s="87"/>
      <c r="B15" s="87"/>
      <c r="C15" s="87"/>
      <c r="D15" s="87"/>
      <c r="E15" s="87"/>
      <c r="F15" s="87"/>
    </row>
    <row r="16" ht="16.35" customHeight="1" spans="1:6">
      <c r="A16" s="87"/>
      <c r="B16" s="87"/>
      <c r="C16" s="87"/>
      <c r="D16" s="87"/>
      <c r="E16" s="87"/>
      <c r="F16" s="87"/>
    </row>
  </sheetData>
  <mergeCells count="22">
    <mergeCell ref="Q1:R1"/>
    <mergeCell ref="A2:R2"/>
    <mergeCell ref="A3:P3"/>
    <mergeCell ref="Q3:R3"/>
    <mergeCell ref="A4:C4"/>
    <mergeCell ref="A15:F15"/>
    <mergeCell ref="A16:F16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1" sqref="$A1:$XFD1048576"/>
    </sheetView>
  </sheetViews>
  <sheetFormatPr defaultColWidth="10" defaultRowHeight="14"/>
  <cols>
    <col min="1" max="3" width="4.60909090909091" style="73" customWidth="1"/>
    <col min="4" max="4" width="9.62727272727273" style="73" customWidth="1"/>
    <col min="5" max="5" width="21.3090909090909" style="73" customWidth="1"/>
    <col min="6" max="6" width="13.4363636363636" style="73" customWidth="1"/>
    <col min="7" max="7" width="8" style="73" customWidth="1"/>
    <col min="8" max="16" width="7.17272727272727" style="73" customWidth="1"/>
    <col min="17" max="17" width="8.41818181818182" style="73" customWidth="1"/>
    <col min="18" max="18" width="8.2" style="73" customWidth="1"/>
    <col min="19" max="20" width="7.17272727272727" style="73" customWidth="1"/>
    <col min="21" max="21" width="9.77272727272727" style="73" customWidth="1"/>
    <col min="22" max="16384" width="10" style="73"/>
  </cols>
  <sheetData>
    <row r="1" ht="16.35" customHeight="1" spans="1:20">
      <c r="A1" s="74"/>
      <c r="S1" s="83" t="s">
        <v>384</v>
      </c>
      <c r="T1" s="83"/>
    </row>
    <row r="2" ht="36.2" customHeight="1" spans="1:20">
      <c r="A2" s="75" t="s">
        <v>19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</row>
    <row r="3" ht="24.15" customHeight="1" spans="1:20">
      <c r="A3" s="76" t="s">
        <v>33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84" t="s">
        <v>34</v>
      </c>
      <c r="T3" s="84"/>
    </row>
    <row r="4" ht="28.45" customHeight="1" spans="1:20">
      <c r="A4" s="77" t="s">
        <v>162</v>
      </c>
      <c r="B4" s="77"/>
      <c r="C4" s="77"/>
      <c r="D4" s="77" t="s">
        <v>214</v>
      </c>
      <c r="E4" s="77" t="s">
        <v>215</v>
      </c>
      <c r="F4" s="77" t="s">
        <v>370</v>
      </c>
      <c r="G4" s="77" t="s">
        <v>218</v>
      </c>
      <c r="H4" s="77"/>
      <c r="I4" s="77"/>
      <c r="J4" s="77"/>
      <c r="K4" s="77"/>
      <c r="L4" s="77"/>
      <c r="M4" s="77"/>
      <c r="N4" s="77"/>
      <c r="O4" s="77"/>
      <c r="P4" s="77"/>
      <c r="Q4" s="77"/>
      <c r="R4" s="77" t="s">
        <v>221</v>
      </c>
      <c r="S4" s="77"/>
      <c r="T4" s="77"/>
    </row>
    <row r="5" ht="36.2" customHeight="1" spans="1:20">
      <c r="A5" s="77" t="s">
        <v>170</v>
      </c>
      <c r="B5" s="77" t="s">
        <v>171</v>
      </c>
      <c r="C5" s="77" t="s">
        <v>172</v>
      </c>
      <c r="D5" s="77"/>
      <c r="E5" s="77"/>
      <c r="F5" s="77"/>
      <c r="G5" s="77" t="s">
        <v>139</v>
      </c>
      <c r="H5" s="77" t="s">
        <v>385</v>
      </c>
      <c r="I5" s="77" t="s">
        <v>386</v>
      </c>
      <c r="J5" s="77" t="s">
        <v>347</v>
      </c>
      <c r="K5" s="77" t="s">
        <v>387</v>
      </c>
      <c r="L5" s="77" t="s">
        <v>388</v>
      </c>
      <c r="M5" s="77" t="s">
        <v>389</v>
      </c>
      <c r="N5" s="77" t="s">
        <v>390</v>
      </c>
      <c r="O5" s="77" t="s">
        <v>391</v>
      </c>
      <c r="P5" s="77" t="s">
        <v>392</v>
      </c>
      <c r="Q5" s="77" t="s">
        <v>331</v>
      </c>
      <c r="R5" s="77" t="s">
        <v>139</v>
      </c>
      <c r="S5" s="77" t="s">
        <v>329</v>
      </c>
      <c r="T5" s="77" t="s">
        <v>361</v>
      </c>
    </row>
    <row r="6" ht="22.8" customHeight="1" spans="1:20">
      <c r="A6" s="78"/>
      <c r="B6" s="78"/>
      <c r="C6" s="78"/>
      <c r="D6" s="78"/>
      <c r="E6" s="78" t="s">
        <v>139</v>
      </c>
      <c r="F6" s="88">
        <v>77.616</v>
      </c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>
        <v>77.616</v>
      </c>
      <c r="S6" s="88">
        <v>77.616</v>
      </c>
      <c r="T6" s="88"/>
    </row>
    <row r="7" ht="22.8" customHeight="1" spans="1:20">
      <c r="A7" s="78"/>
      <c r="B7" s="78"/>
      <c r="C7" s="78"/>
      <c r="D7" s="80" t="s">
        <v>157</v>
      </c>
      <c r="E7" s="80" t="s">
        <v>158</v>
      </c>
      <c r="F7" s="88">
        <v>77.616</v>
      </c>
      <c r="G7" s="88">
        <v>0</v>
      </c>
      <c r="H7" s="88">
        <v>0</v>
      </c>
      <c r="I7" s="88">
        <v>0</v>
      </c>
      <c r="J7" s="88">
        <v>0</v>
      </c>
      <c r="K7" s="88">
        <v>0</v>
      </c>
      <c r="L7" s="88">
        <v>0</v>
      </c>
      <c r="M7" s="88">
        <v>0</v>
      </c>
      <c r="N7" s="88">
        <v>0</v>
      </c>
      <c r="O7" s="88">
        <v>0</v>
      </c>
      <c r="P7" s="88">
        <v>0</v>
      </c>
      <c r="Q7" s="88">
        <v>0</v>
      </c>
      <c r="R7" s="88">
        <v>77.616</v>
      </c>
      <c r="S7" s="88">
        <v>77.616</v>
      </c>
      <c r="T7" s="88">
        <v>0</v>
      </c>
    </row>
    <row r="8" ht="22.8" customHeight="1" spans="1:20">
      <c r="A8" s="78"/>
      <c r="B8" s="78"/>
      <c r="C8" s="78"/>
      <c r="D8" s="80" t="s">
        <v>159</v>
      </c>
      <c r="E8" s="80" t="s">
        <v>160</v>
      </c>
      <c r="F8" s="88">
        <v>77.616</v>
      </c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>
        <v>77.616</v>
      </c>
      <c r="S8" s="88">
        <v>77.616</v>
      </c>
      <c r="T8" s="88"/>
    </row>
    <row r="9" ht="22.8" customHeight="1" spans="1:20">
      <c r="A9" s="79" t="s">
        <v>173</v>
      </c>
      <c r="B9" s="79"/>
      <c r="C9" s="79"/>
      <c r="D9" s="80" t="s">
        <v>173</v>
      </c>
      <c r="E9" s="80" t="s">
        <v>174</v>
      </c>
      <c r="F9" s="88">
        <v>77.616</v>
      </c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>
        <v>77.616</v>
      </c>
      <c r="S9" s="88">
        <v>77.616</v>
      </c>
      <c r="T9" s="88"/>
    </row>
    <row r="10" ht="22.8" customHeight="1" spans="1:20">
      <c r="A10" s="79" t="s">
        <v>173</v>
      </c>
      <c r="B10" s="79" t="s">
        <v>175</v>
      </c>
      <c r="C10" s="79"/>
      <c r="D10" s="80" t="s">
        <v>176</v>
      </c>
      <c r="E10" s="80" t="s">
        <v>177</v>
      </c>
      <c r="F10" s="88">
        <v>77.616</v>
      </c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>
        <v>77.616</v>
      </c>
      <c r="S10" s="88">
        <v>77.616</v>
      </c>
      <c r="T10" s="88"/>
    </row>
    <row r="11" ht="22.8" customHeight="1" spans="1:20">
      <c r="A11" s="89" t="s">
        <v>173</v>
      </c>
      <c r="B11" s="89" t="s">
        <v>175</v>
      </c>
      <c r="C11" s="89" t="s">
        <v>175</v>
      </c>
      <c r="D11" s="81" t="s">
        <v>178</v>
      </c>
      <c r="E11" s="85" t="s">
        <v>179</v>
      </c>
      <c r="F11" s="82">
        <v>77.616</v>
      </c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>
        <v>77.616</v>
      </c>
      <c r="S11" s="82">
        <v>77.616</v>
      </c>
      <c r="T11" s="86"/>
    </row>
    <row r="12" ht="16.35" customHeight="1" spans="1:17">
      <c r="A12" s="87"/>
      <c r="B12" s="87"/>
      <c r="C12" s="87"/>
      <c r="D12" s="87"/>
      <c r="E12" s="87"/>
      <c r="F12" s="87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</row>
    <row r="13" ht="16.35" customHeight="1" spans="1:6">
      <c r="A13" s="87"/>
      <c r="B13" s="87"/>
      <c r="C13" s="87"/>
      <c r="D13" s="87"/>
      <c r="E13" s="87"/>
      <c r="F13" s="87"/>
    </row>
  </sheetData>
  <mergeCells count="12">
    <mergeCell ref="S1:T1"/>
    <mergeCell ref="A2:T2"/>
    <mergeCell ref="A3:R3"/>
    <mergeCell ref="S3:T3"/>
    <mergeCell ref="A4:C4"/>
    <mergeCell ref="G4:Q4"/>
    <mergeCell ref="R4:T4"/>
    <mergeCell ref="A12:F12"/>
    <mergeCell ref="A13:F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3"/>
  <sheetViews>
    <sheetView workbookViewId="0">
      <selection activeCell="W8" sqref="W8"/>
    </sheetView>
  </sheetViews>
  <sheetFormatPr defaultColWidth="10" defaultRowHeight="14"/>
  <cols>
    <col min="1" max="3" width="4.60909090909091" style="73" customWidth="1"/>
    <col min="4" max="4" width="9.62727272727273" style="73" customWidth="1"/>
    <col min="5" max="5" width="21.3090909090909" style="73" customWidth="1"/>
    <col min="6" max="6" width="13.4363636363636" style="73" customWidth="1"/>
    <col min="7" max="29" width="8.2" style="73" customWidth="1"/>
    <col min="30" max="33" width="9.22727272727273" style="73" customWidth="1"/>
    <col min="34" max="34" width="9.77272727272727" style="73" customWidth="1"/>
    <col min="35" max="16384" width="10" style="73"/>
  </cols>
  <sheetData>
    <row r="1" ht="13.8" customHeight="1" spans="1:33">
      <c r="A1" s="74"/>
      <c r="F1" s="74"/>
      <c r="AF1" s="83" t="s">
        <v>393</v>
      </c>
      <c r="AG1" s="83"/>
    </row>
    <row r="2" ht="43.95" customHeight="1" spans="1:33">
      <c r="A2" s="75" t="s">
        <v>20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</row>
    <row r="3" ht="24.15" customHeight="1" spans="1:33">
      <c r="A3" s="76" t="s">
        <v>33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84" t="s">
        <v>34</v>
      </c>
      <c r="AG3" s="84"/>
    </row>
    <row r="4" ht="25" customHeight="1" spans="1:33">
      <c r="A4" s="77" t="s">
        <v>162</v>
      </c>
      <c r="B4" s="77"/>
      <c r="C4" s="77"/>
      <c r="D4" s="77" t="s">
        <v>214</v>
      </c>
      <c r="E4" s="77" t="s">
        <v>215</v>
      </c>
      <c r="F4" s="77" t="s">
        <v>394</v>
      </c>
      <c r="G4" s="77" t="s">
        <v>333</v>
      </c>
      <c r="H4" s="77" t="s">
        <v>335</v>
      </c>
      <c r="I4" s="77" t="s">
        <v>395</v>
      </c>
      <c r="J4" s="77" t="s">
        <v>396</v>
      </c>
      <c r="K4" s="77" t="s">
        <v>337</v>
      </c>
      <c r="L4" s="77" t="s">
        <v>339</v>
      </c>
      <c r="M4" s="77" t="s">
        <v>397</v>
      </c>
      <c r="N4" s="77" t="s">
        <v>398</v>
      </c>
      <c r="O4" s="77" t="s">
        <v>356</v>
      </c>
      <c r="P4" s="77" t="s">
        <v>399</v>
      </c>
      <c r="Q4" s="77" t="s">
        <v>390</v>
      </c>
      <c r="R4" s="77" t="s">
        <v>392</v>
      </c>
      <c r="S4" s="77" t="s">
        <v>400</v>
      </c>
      <c r="T4" s="77" t="s">
        <v>386</v>
      </c>
      <c r="U4" s="77" t="s">
        <v>347</v>
      </c>
      <c r="V4" s="77" t="s">
        <v>389</v>
      </c>
      <c r="W4" s="77" t="s">
        <v>350</v>
      </c>
      <c r="X4" s="77" t="s">
        <v>401</v>
      </c>
      <c r="Y4" s="77" t="s">
        <v>402</v>
      </c>
      <c r="Z4" s="77" t="s">
        <v>353</v>
      </c>
      <c r="AA4" s="77" t="s">
        <v>388</v>
      </c>
      <c r="AB4" s="77" t="s">
        <v>403</v>
      </c>
      <c r="AC4" s="77" t="s">
        <v>404</v>
      </c>
      <c r="AD4" s="77" t="s">
        <v>391</v>
      </c>
      <c r="AE4" s="77" t="s">
        <v>342</v>
      </c>
      <c r="AF4" s="77" t="s">
        <v>405</v>
      </c>
      <c r="AG4" s="77" t="s">
        <v>331</v>
      </c>
    </row>
    <row r="5" ht="21.55" customHeight="1" spans="1:33">
      <c r="A5" s="77" t="s">
        <v>170</v>
      </c>
      <c r="B5" s="77" t="s">
        <v>171</v>
      </c>
      <c r="C5" s="77" t="s">
        <v>172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</row>
    <row r="6" ht="22.8" customHeight="1" spans="1:33">
      <c r="A6" s="79"/>
      <c r="B6" s="90"/>
      <c r="C6" s="90"/>
      <c r="D6" s="85"/>
      <c r="E6" s="85" t="s">
        <v>139</v>
      </c>
      <c r="F6" s="88">
        <v>77.616</v>
      </c>
      <c r="G6" s="88">
        <v>6</v>
      </c>
      <c r="H6" s="88">
        <v>3</v>
      </c>
      <c r="I6" s="88"/>
      <c r="J6" s="88"/>
      <c r="K6" s="88">
        <v>3.5</v>
      </c>
      <c r="L6" s="88">
        <v>8.57</v>
      </c>
      <c r="M6" s="88"/>
      <c r="N6" s="88"/>
      <c r="O6" s="88">
        <v>10</v>
      </c>
      <c r="P6" s="88"/>
      <c r="Q6" s="88"/>
      <c r="R6" s="88">
        <v>10</v>
      </c>
      <c r="S6" s="88"/>
      <c r="T6" s="88"/>
      <c r="U6" s="88">
        <v>4</v>
      </c>
      <c r="V6" s="88"/>
      <c r="W6" s="88">
        <v>10</v>
      </c>
      <c r="X6" s="88"/>
      <c r="Y6" s="88"/>
      <c r="Z6" s="88">
        <v>5</v>
      </c>
      <c r="AA6" s="88"/>
      <c r="AB6" s="88"/>
      <c r="AC6" s="88"/>
      <c r="AD6" s="88"/>
      <c r="AE6" s="88">
        <v>2</v>
      </c>
      <c r="AF6" s="88"/>
      <c r="AG6" s="88">
        <v>15.546</v>
      </c>
    </row>
    <row r="7" ht="22.8" customHeight="1" spans="1:33">
      <c r="A7" s="78"/>
      <c r="B7" s="78"/>
      <c r="C7" s="78"/>
      <c r="D7" s="80" t="s">
        <v>157</v>
      </c>
      <c r="E7" s="80" t="s">
        <v>158</v>
      </c>
      <c r="F7" s="88">
        <v>77.616</v>
      </c>
      <c r="G7" s="88">
        <v>6</v>
      </c>
      <c r="H7" s="88">
        <v>3</v>
      </c>
      <c r="I7" s="88">
        <v>0</v>
      </c>
      <c r="J7" s="88">
        <v>0</v>
      </c>
      <c r="K7" s="88">
        <v>3.5</v>
      </c>
      <c r="L7" s="88">
        <v>8.57</v>
      </c>
      <c r="M7" s="88">
        <v>0</v>
      </c>
      <c r="N7" s="88">
        <v>0</v>
      </c>
      <c r="O7" s="88">
        <v>10</v>
      </c>
      <c r="P7" s="88">
        <v>0</v>
      </c>
      <c r="Q7" s="88">
        <v>0</v>
      </c>
      <c r="R7" s="88">
        <v>10</v>
      </c>
      <c r="S7" s="88">
        <v>0</v>
      </c>
      <c r="T7" s="88">
        <v>0</v>
      </c>
      <c r="U7" s="88">
        <v>4</v>
      </c>
      <c r="V7" s="88">
        <v>0</v>
      </c>
      <c r="W7" s="88">
        <v>10</v>
      </c>
      <c r="X7" s="88">
        <v>0</v>
      </c>
      <c r="Y7" s="88">
        <v>0</v>
      </c>
      <c r="Z7" s="88">
        <v>5</v>
      </c>
      <c r="AA7" s="88">
        <v>0</v>
      </c>
      <c r="AB7" s="88">
        <v>0</v>
      </c>
      <c r="AC7" s="88">
        <v>0</v>
      </c>
      <c r="AD7" s="88">
        <v>0</v>
      </c>
      <c r="AE7" s="88">
        <v>2</v>
      </c>
      <c r="AF7" s="88">
        <v>0</v>
      </c>
      <c r="AG7" s="88">
        <v>15.546</v>
      </c>
    </row>
    <row r="8" ht="22.8" customHeight="1" spans="1:33">
      <c r="A8" s="78"/>
      <c r="B8" s="78"/>
      <c r="C8" s="78"/>
      <c r="D8" s="80" t="s">
        <v>159</v>
      </c>
      <c r="E8" s="80" t="s">
        <v>160</v>
      </c>
      <c r="F8" s="88">
        <v>77.616</v>
      </c>
      <c r="G8" s="88">
        <v>6</v>
      </c>
      <c r="H8" s="88">
        <v>3</v>
      </c>
      <c r="I8" s="88"/>
      <c r="J8" s="88"/>
      <c r="K8" s="88">
        <v>3.5</v>
      </c>
      <c r="L8" s="88">
        <v>8.57</v>
      </c>
      <c r="M8" s="88"/>
      <c r="N8" s="88"/>
      <c r="O8" s="88">
        <v>10</v>
      </c>
      <c r="P8" s="88"/>
      <c r="Q8" s="88"/>
      <c r="R8" s="88">
        <v>10</v>
      </c>
      <c r="S8" s="88"/>
      <c r="T8" s="88"/>
      <c r="U8" s="88">
        <v>4</v>
      </c>
      <c r="V8" s="88"/>
      <c r="W8" s="88">
        <v>10</v>
      </c>
      <c r="X8" s="88"/>
      <c r="Y8" s="88"/>
      <c r="Z8" s="88">
        <v>5</v>
      </c>
      <c r="AA8" s="88"/>
      <c r="AB8" s="88"/>
      <c r="AC8" s="88"/>
      <c r="AD8" s="88"/>
      <c r="AE8" s="88">
        <v>2</v>
      </c>
      <c r="AF8" s="88"/>
      <c r="AG8" s="88">
        <v>15.546</v>
      </c>
    </row>
    <row r="9" ht="22.8" customHeight="1" spans="1:33">
      <c r="A9" s="79" t="s">
        <v>173</v>
      </c>
      <c r="B9" s="79"/>
      <c r="C9" s="79"/>
      <c r="D9" s="80" t="s">
        <v>173</v>
      </c>
      <c r="E9" s="80" t="s">
        <v>174</v>
      </c>
      <c r="F9" s="88">
        <v>77.616</v>
      </c>
      <c r="G9" s="88">
        <v>6</v>
      </c>
      <c r="H9" s="88">
        <v>3</v>
      </c>
      <c r="I9" s="88"/>
      <c r="J9" s="88"/>
      <c r="K9" s="88">
        <v>3.5</v>
      </c>
      <c r="L9" s="88">
        <v>8.57</v>
      </c>
      <c r="M9" s="88"/>
      <c r="N9" s="88"/>
      <c r="O9" s="88">
        <v>10</v>
      </c>
      <c r="P9" s="88"/>
      <c r="Q9" s="88"/>
      <c r="R9" s="88">
        <v>10</v>
      </c>
      <c r="S9" s="88"/>
      <c r="T9" s="88"/>
      <c r="U9" s="88">
        <v>4</v>
      </c>
      <c r="V9" s="88"/>
      <c r="W9" s="88">
        <v>10</v>
      </c>
      <c r="X9" s="88"/>
      <c r="Y9" s="88"/>
      <c r="Z9" s="88">
        <v>5</v>
      </c>
      <c r="AA9" s="88"/>
      <c r="AB9" s="88"/>
      <c r="AC9" s="88"/>
      <c r="AD9" s="88"/>
      <c r="AE9" s="88">
        <v>2</v>
      </c>
      <c r="AF9" s="88"/>
      <c r="AG9" s="88">
        <v>15.546</v>
      </c>
    </row>
    <row r="10" ht="22.8" customHeight="1" spans="1:33">
      <c r="A10" s="79" t="s">
        <v>173</v>
      </c>
      <c r="B10" s="79" t="s">
        <v>175</v>
      </c>
      <c r="C10" s="79"/>
      <c r="D10" s="80" t="s">
        <v>176</v>
      </c>
      <c r="E10" s="80" t="s">
        <v>177</v>
      </c>
      <c r="F10" s="88">
        <v>77.616</v>
      </c>
      <c r="G10" s="88">
        <v>6</v>
      </c>
      <c r="H10" s="88">
        <v>3</v>
      </c>
      <c r="I10" s="88"/>
      <c r="J10" s="88"/>
      <c r="K10" s="88">
        <v>3.5</v>
      </c>
      <c r="L10" s="88">
        <v>8.57</v>
      </c>
      <c r="M10" s="88"/>
      <c r="N10" s="88"/>
      <c r="O10" s="88">
        <v>10</v>
      </c>
      <c r="P10" s="88"/>
      <c r="Q10" s="88"/>
      <c r="R10" s="88">
        <v>10</v>
      </c>
      <c r="S10" s="88"/>
      <c r="T10" s="88"/>
      <c r="U10" s="88">
        <v>4</v>
      </c>
      <c r="V10" s="88"/>
      <c r="W10" s="88">
        <v>10</v>
      </c>
      <c r="X10" s="88"/>
      <c r="Y10" s="88"/>
      <c r="Z10" s="88">
        <v>5</v>
      </c>
      <c r="AA10" s="88"/>
      <c r="AB10" s="88"/>
      <c r="AC10" s="88"/>
      <c r="AD10" s="88"/>
      <c r="AE10" s="88">
        <v>2</v>
      </c>
      <c r="AF10" s="88"/>
      <c r="AG10" s="88">
        <v>15.546</v>
      </c>
    </row>
    <row r="11" ht="22.8" customHeight="1" spans="1:33">
      <c r="A11" s="89" t="s">
        <v>173</v>
      </c>
      <c r="B11" s="89" t="s">
        <v>175</v>
      </c>
      <c r="C11" s="89" t="s">
        <v>175</v>
      </c>
      <c r="D11" s="81" t="s">
        <v>178</v>
      </c>
      <c r="E11" s="85" t="s">
        <v>179</v>
      </c>
      <c r="F11" s="86">
        <v>77.616</v>
      </c>
      <c r="G11" s="86">
        <v>6</v>
      </c>
      <c r="H11" s="86">
        <v>3</v>
      </c>
      <c r="I11" s="86"/>
      <c r="J11" s="86"/>
      <c r="K11" s="86">
        <v>3.5</v>
      </c>
      <c r="L11" s="86">
        <v>8.57</v>
      </c>
      <c r="M11" s="86"/>
      <c r="N11" s="86"/>
      <c r="O11" s="86">
        <v>10</v>
      </c>
      <c r="P11" s="86"/>
      <c r="Q11" s="86"/>
      <c r="R11" s="86">
        <v>10</v>
      </c>
      <c r="S11" s="86"/>
      <c r="T11" s="86"/>
      <c r="U11" s="86">
        <v>4</v>
      </c>
      <c r="V11" s="86"/>
      <c r="W11" s="86">
        <v>10</v>
      </c>
      <c r="X11" s="86"/>
      <c r="Y11" s="86"/>
      <c r="Z11" s="86">
        <v>5</v>
      </c>
      <c r="AA11" s="86"/>
      <c r="AB11" s="86"/>
      <c r="AC11" s="86"/>
      <c r="AD11" s="86"/>
      <c r="AE11" s="86">
        <v>2</v>
      </c>
      <c r="AF11" s="86"/>
      <c r="AG11" s="86">
        <v>15.546</v>
      </c>
    </row>
    <row r="12" ht="16.35" customHeight="1" spans="1:13">
      <c r="A12" s="87"/>
      <c r="B12" s="87"/>
      <c r="C12" s="87"/>
      <c r="D12" s="87"/>
      <c r="E12" s="87"/>
      <c r="F12" s="87"/>
      <c r="G12" s="87"/>
      <c r="H12" s="74"/>
      <c r="I12" s="74"/>
      <c r="J12" s="74"/>
      <c r="K12" s="74"/>
      <c r="L12" s="74"/>
      <c r="M12" s="74"/>
    </row>
    <row r="13" ht="16.35" customHeight="1" spans="1:7">
      <c r="A13" s="87"/>
      <c r="B13" s="87"/>
      <c r="C13" s="87"/>
      <c r="D13" s="87"/>
      <c r="E13" s="87"/>
      <c r="F13" s="87"/>
      <c r="G13" s="87"/>
    </row>
  </sheetData>
  <mergeCells count="37">
    <mergeCell ref="AF1:AG1"/>
    <mergeCell ref="A2:AG2"/>
    <mergeCell ref="A3:AE3"/>
    <mergeCell ref="AF3:AG3"/>
    <mergeCell ref="A4:C4"/>
    <mergeCell ref="A12:G12"/>
    <mergeCell ref="A13:G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workbookViewId="0">
      <selection activeCell="A1" sqref="$A1:$XFD1048576"/>
    </sheetView>
  </sheetViews>
  <sheetFormatPr defaultColWidth="10" defaultRowHeight="14" outlineLevelCol="7"/>
  <cols>
    <col min="1" max="1" width="13.3363636363636" style="73" customWidth="1"/>
    <col min="2" max="2" width="29.7181818181818" style="73" customWidth="1"/>
    <col min="3" max="3" width="20.7636363636364" style="73" customWidth="1"/>
    <col min="4" max="4" width="12.3545454545455" style="73" customWidth="1"/>
    <col min="5" max="5" width="10.3181818181818" style="73" customWidth="1"/>
    <col min="6" max="6" width="14.1090909090909" style="73" customWidth="1"/>
    <col min="7" max="8" width="13.7" style="73" customWidth="1"/>
    <col min="9" max="16384" width="10" style="73"/>
  </cols>
  <sheetData>
    <row r="1" ht="16.35" customHeight="1" spans="1:8">
      <c r="A1" s="74"/>
      <c r="G1" s="83" t="s">
        <v>406</v>
      </c>
      <c r="H1" s="83"/>
    </row>
    <row r="2" ht="33.6" customHeight="1" spans="1:8">
      <c r="A2" s="75" t="s">
        <v>21</v>
      </c>
      <c r="B2" s="75"/>
      <c r="C2" s="75"/>
      <c r="D2" s="75"/>
      <c r="E2" s="75"/>
      <c r="F2" s="75"/>
      <c r="G2" s="75"/>
      <c r="H2" s="75"/>
    </row>
    <row r="3" ht="24.15" customHeight="1" spans="1:8">
      <c r="A3" s="76" t="s">
        <v>33</v>
      </c>
      <c r="B3" s="76"/>
      <c r="C3" s="76"/>
      <c r="D3" s="76"/>
      <c r="E3" s="76"/>
      <c r="F3" s="76"/>
      <c r="G3" s="76"/>
      <c r="H3" s="84" t="s">
        <v>34</v>
      </c>
    </row>
    <row r="4" ht="23.25" customHeight="1" spans="1:8">
      <c r="A4" s="77" t="s">
        <v>407</v>
      </c>
      <c r="B4" s="77" t="s">
        <v>408</v>
      </c>
      <c r="C4" s="77" t="s">
        <v>409</v>
      </c>
      <c r="D4" s="77" t="s">
        <v>410</v>
      </c>
      <c r="E4" s="77" t="s">
        <v>411</v>
      </c>
      <c r="F4" s="77"/>
      <c r="G4" s="77"/>
      <c r="H4" s="77" t="s">
        <v>412</v>
      </c>
    </row>
    <row r="5" ht="25.85" customHeight="1" spans="1:8">
      <c r="A5" s="77"/>
      <c r="B5" s="77"/>
      <c r="C5" s="77"/>
      <c r="D5" s="77"/>
      <c r="E5" s="77" t="s">
        <v>141</v>
      </c>
      <c r="F5" s="77" t="s">
        <v>413</v>
      </c>
      <c r="G5" s="77" t="s">
        <v>414</v>
      </c>
      <c r="H5" s="77"/>
    </row>
    <row r="6" ht="22.8" customHeight="1" spans="1:8">
      <c r="A6" s="78"/>
      <c r="B6" s="78" t="s">
        <v>139</v>
      </c>
      <c r="C6" s="58">
        <v>0</v>
      </c>
      <c r="D6" s="58"/>
      <c r="E6" s="58"/>
      <c r="F6" s="58"/>
      <c r="G6" s="58"/>
      <c r="H6" s="58"/>
    </row>
    <row r="7" ht="22.8" customHeight="1" spans="1:8">
      <c r="A7" s="80" t="s">
        <v>157</v>
      </c>
      <c r="B7" s="80" t="s">
        <v>158</v>
      </c>
      <c r="C7" s="58">
        <v>0</v>
      </c>
      <c r="D7" s="58">
        <v>0</v>
      </c>
      <c r="E7" s="58">
        <v>0</v>
      </c>
      <c r="F7" s="58">
        <v>0</v>
      </c>
      <c r="G7" s="58">
        <v>0</v>
      </c>
      <c r="H7" s="58">
        <v>0</v>
      </c>
    </row>
    <row r="8" ht="22.8" customHeight="1" spans="1:8">
      <c r="A8" s="81" t="s">
        <v>159</v>
      </c>
      <c r="B8" s="81" t="s">
        <v>160</v>
      </c>
      <c r="C8" s="86"/>
      <c r="D8" s="86"/>
      <c r="E8" s="82"/>
      <c r="F8" s="86"/>
      <c r="G8" s="86"/>
      <c r="H8" s="86"/>
    </row>
    <row r="9" ht="16.35" customHeight="1" spans="1:3">
      <c r="A9" s="87" t="s">
        <v>415</v>
      </c>
      <c r="B9" s="87"/>
      <c r="C9" s="87"/>
    </row>
    <row r="10" ht="16.35" customHeight="1" spans="1:3">
      <c r="A10" s="87"/>
      <c r="B10" s="87"/>
      <c r="C10" s="87"/>
    </row>
  </sheetData>
  <mergeCells count="11">
    <mergeCell ref="G1:H1"/>
    <mergeCell ref="A2:H2"/>
    <mergeCell ref="A3:G3"/>
    <mergeCell ref="E4:G4"/>
    <mergeCell ref="A9:C9"/>
    <mergeCell ref="A10:C10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A1" sqref="$A1:$XFD1048576"/>
    </sheetView>
  </sheetViews>
  <sheetFormatPr defaultColWidth="10" defaultRowHeight="14" outlineLevelCol="7"/>
  <cols>
    <col min="1" max="1" width="11.4" style="73" customWidth="1"/>
    <col min="2" max="2" width="24.8363636363636" style="73" customWidth="1"/>
    <col min="3" max="3" width="16.1454545454545" style="73" customWidth="1"/>
    <col min="4" max="4" width="12.8909090909091" style="73" customWidth="1"/>
    <col min="5" max="5" width="12.7545454545455" style="73" customWidth="1"/>
    <col min="6" max="6" width="13.8454545454545" style="73" customWidth="1"/>
    <col min="7" max="7" width="14.1090909090909" style="73" customWidth="1"/>
    <col min="8" max="8" width="16.2909090909091" style="73" customWidth="1"/>
    <col min="9" max="16384" width="10" style="73"/>
  </cols>
  <sheetData>
    <row r="1" ht="16.35" customHeight="1" spans="1:8">
      <c r="A1" s="74"/>
      <c r="G1" s="83" t="s">
        <v>416</v>
      </c>
      <c r="H1" s="83"/>
    </row>
    <row r="2" ht="38.8" customHeight="1" spans="1:8">
      <c r="A2" s="75" t="s">
        <v>22</v>
      </c>
      <c r="B2" s="75"/>
      <c r="C2" s="75"/>
      <c r="D2" s="75"/>
      <c r="E2" s="75"/>
      <c r="F2" s="75"/>
      <c r="G2" s="75"/>
      <c r="H2" s="75"/>
    </row>
    <row r="3" ht="24.15" customHeight="1" spans="1:8">
      <c r="A3" s="76" t="s">
        <v>33</v>
      </c>
      <c r="B3" s="76"/>
      <c r="C3" s="76"/>
      <c r="D3" s="76"/>
      <c r="E3" s="76"/>
      <c r="F3" s="76"/>
      <c r="G3" s="76"/>
      <c r="H3" s="84" t="s">
        <v>34</v>
      </c>
    </row>
    <row r="4" ht="23.25" customHeight="1" spans="1:8">
      <c r="A4" s="77" t="s">
        <v>163</v>
      </c>
      <c r="B4" s="77" t="s">
        <v>164</v>
      </c>
      <c r="C4" s="77" t="s">
        <v>139</v>
      </c>
      <c r="D4" s="77" t="s">
        <v>417</v>
      </c>
      <c r="E4" s="77"/>
      <c r="F4" s="77"/>
      <c r="G4" s="77"/>
      <c r="H4" s="77" t="s">
        <v>166</v>
      </c>
    </row>
    <row r="5" ht="19.8" customHeight="1" spans="1:8">
      <c r="A5" s="77"/>
      <c r="B5" s="77"/>
      <c r="C5" s="77"/>
      <c r="D5" s="77" t="s">
        <v>141</v>
      </c>
      <c r="E5" s="77" t="s">
        <v>255</v>
      </c>
      <c r="F5" s="77"/>
      <c r="G5" s="77" t="s">
        <v>256</v>
      </c>
      <c r="H5" s="77"/>
    </row>
    <row r="6" ht="27.6" customHeight="1" spans="1:8">
      <c r="A6" s="77"/>
      <c r="B6" s="77"/>
      <c r="C6" s="77"/>
      <c r="D6" s="77"/>
      <c r="E6" s="77" t="s">
        <v>233</v>
      </c>
      <c r="F6" s="77" t="s">
        <v>225</v>
      </c>
      <c r="G6" s="77"/>
      <c r="H6" s="77"/>
    </row>
    <row r="7" ht="22.8" customHeight="1" spans="1:8">
      <c r="A7" s="78"/>
      <c r="B7" s="79" t="s">
        <v>139</v>
      </c>
      <c r="C7" s="58">
        <v>0</v>
      </c>
      <c r="D7" s="58"/>
      <c r="E7" s="58"/>
      <c r="F7" s="58"/>
      <c r="G7" s="58"/>
      <c r="H7" s="58"/>
    </row>
    <row r="8" ht="22.8" customHeight="1" spans="1:8">
      <c r="A8" s="80"/>
      <c r="B8" s="80"/>
      <c r="C8" s="58">
        <v>0</v>
      </c>
      <c r="D8" s="58">
        <v>0</v>
      </c>
      <c r="E8" s="58">
        <v>0</v>
      </c>
      <c r="F8" s="58">
        <v>0</v>
      </c>
      <c r="G8" s="58">
        <v>0</v>
      </c>
      <c r="H8" s="58">
        <v>0</v>
      </c>
    </row>
    <row r="9" ht="22.8" customHeight="1" spans="1:8">
      <c r="A9" s="80"/>
      <c r="B9" s="80"/>
      <c r="C9" s="58"/>
      <c r="D9" s="58"/>
      <c r="E9" s="58"/>
      <c r="F9" s="58"/>
      <c r="G9" s="58"/>
      <c r="H9" s="58"/>
    </row>
    <row r="10" ht="22.8" customHeight="1" spans="1:8">
      <c r="A10" s="80"/>
      <c r="B10" s="80"/>
      <c r="C10" s="58"/>
      <c r="D10" s="58"/>
      <c r="E10" s="58"/>
      <c r="F10" s="58"/>
      <c r="G10" s="58"/>
      <c r="H10" s="58"/>
    </row>
    <row r="11" ht="22.8" customHeight="1" spans="1:8">
      <c r="A11" s="80"/>
      <c r="B11" s="80"/>
      <c r="C11" s="58"/>
      <c r="D11" s="58"/>
      <c r="E11" s="58"/>
      <c r="F11" s="58"/>
      <c r="G11" s="58"/>
      <c r="H11" s="58"/>
    </row>
    <row r="12" ht="22.8" customHeight="1" spans="1:8">
      <c r="A12" s="81"/>
      <c r="B12" s="81"/>
      <c r="C12" s="82"/>
      <c r="D12" s="82"/>
      <c r="E12" s="86"/>
      <c r="F12" s="86"/>
      <c r="G12" s="86"/>
      <c r="H12" s="86"/>
    </row>
    <row r="13" ht="16.35" customHeight="1" spans="1:4">
      <c r="A13" s="87" t="s">
        <v>418</v>
      </c>
      <c r="B13" s="87"/>
      <c r="C13" s="87"/>
      <c r="D13" s="87"/>
    </row>
    <row r="14" ht="16.35" customHeight="1" spans="1:4">
      <c r="A14" s="87"/>
      <c r="B14" s="87"/>
      <c r="C14" s="87"/>
      <c r="D14" s="87"/>
    </row>
  </sheetData>
  <mergeCells count="13">
    <mergeCell ref="G1:H1"/>
    <mergeCell ref="A2:H2"/>
    <mergeCell ref="A3:G3"/>
    <mergeCell ref="D4:G4"/>
    <mergeCell ref="E5:F5"/>
    <mergeCell ref="A13:D13"/>
    <mergeCell ref="A14:D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C29"/>
  <sheetViews>
    <sheetView workbookViewId="0">
      <selection activeCell="B1" sqref="B1:C29"/>
    </sheetView>
  </sheetViews>
  <sheetFormatPr defaultColWidth="10" defaultRowHeight="14" outlineLevelCol="2"/>
  <cols>
    <col min="2" max="2" width="9.90909090909091" customWidth="1"/>
    <col min="3" max="3" width="52.3818181818182" customWidth="1"/>
  </cols>
  <sheetData>
    <row r="1" customFormat="1" ht="32.75" customHeight="1" spans="2:3">
      <c r="B1" s="134" t="s">
        <v>4</v>
      </c>
      <c r="C1" s="134"/>
    </row>
    <row r="2" customFormat="1" ht="25" customHeight="1" spans="2:3">
      <c r="B2" s="134"/>
      <c r="C2" s="134"/>
    </row>
    <row r="3" customFormat="1" ht="31.05" customHeight="1" spans="2:3">
      <c r="B3" s="135" t="s">
        <v>5</v>
      </c>
      <c r="C3" s="135"/>
    </row>
    <row r="4" customFormat="1" ht="32.55" customHeight="1" spans="2:3">
      <c r="B4" s="136">
        <v>1</v>
      </c>
      <c r="C4" s="137" t="s">
        <v>6</v>
      </c>
    </row>
    <row r="5" customFormat="1" ht="32.55" customHeight="1" spans="2:3">
      <c r="B5" s="136">
        <v>2</v>
      </c>
      <c r="C5" s="137" t="s">
        <v>7</v>
      </c>
    </row>
    <row r="6" customFormat="1" ht="32.55" customHeight="1" spans="2:3">
      <c r="B6" s="136">
        <v>3</v>
      </c>
      <c r="C6" s="137" t="s">
        <v>8</v>
      </c>
    </row>
    <row r="7" customFormat="1" ht="32.55" customHeight="1" spans="2:3">
      <c r="B7" s="136">
        <v>4</v>
      </c>
      <c r="C7" s="137" t="s">
        <v>9</v>
      </c>
    </row>
    <row r="8" customFormat="1" ht="32.55" customHeight="1" spans="2:3">
      <c r="B8" s="136">
        <v>5</v>
      </c>
      <c r="C8" s="137" t="s">
        <v>10</v>
      </c>
    </row>
    <row r="9" customFormat="1" ht="32.55" customHeight="1" spans="2:3">
      <c r="B9" s="136">
        <v>6</v>
      </c>
      <c r="C9" s="137" t="s">
        <v>11</v>
      </c>
    </row>
    <row r="10" customFormat="1" ht="32.55" customHeight="1" spans="2:3">
      <c r="B10" s="136">
        <v>7</v>
      </c>
      <c r="C10" s="137" t="s">
        <v>12</v>
      </c>
    </row>
    <row r="11" customFormat="1" ht="32.55" customHeight="1" spans="2:3">
      <c r="B11" s="138">
        <v>8</v>
      </c>
      <c r="C11" s="139" t="s">
        <v>13</v>
      </c>
    </row>
    <row r="12" customFormat="1" ht="32.55" customHeight="1" spans="2:3">
      <c r="B12" s="138">
        <v>9</v>
      </c>
      <c r="C12" s="139" t="s">
        <v>14</v>
      </c>
    </row>
    <row r="13" customFormat="1" ht="32.55" customHeight="1" spans="2:3">
      <c r="B13" s="136">
        <v>10</v>
      </c>
      <c r="C13" s="137" t="s">
        <v>15</v>
      </c>
    </row>
    <row r="14" customFormat="1" ht="32.55" customHeight="1" spans="2:3">
      <c r="B14" s="136">
        <v>11</v>
      </c>
      <c r="C14" s="137" t="s">
        <v>16</v>
      </c>
    </row>
    <row r="15" customFormat="1" ht="32.55" customHeight="1" spans="2:3">
      <c r="B15" s="136">
        <v>12</v>
      </c>
      <c r="C15" s="137" t="s">
        <v>17</v>
      </c>
    </row>
    <row r="16" customFormat="1" ht="32.55" customHeight="1" spans="2:3">
      <c r="B16" s="136">
        <v>13</v>
      </c>
      <c r="C16" s="137" t="s">
        <v>18</v>
      </c>
    </row>
    <row r="17" customFormat="1" ht="32.55" customHeight="1" spans="2:3">
      <c r="B17" s="136">
        <v>14</v>
      </c>
      <c r="C17" s="137" t="s">
        <v>19</v>
      </c>
    </row>
    <row r="18" customFormat="1" ht="32.55" customHeight="1" spans="2:3">
      <c r="B18" s="136">
        <v>15</v>
      </c>
      <c r="C18" s="137" t="s">
        <v>20</v>
      </c>
    </row>
    <row r="19" customFormat="1" ht="32.55" customHeight="1" spans="2:3">
      <c r="B19" s="136">
        <v>16</v>
      </c>
      <c r="C19" s="137" t="s">
        <v>21</v>
      </c>
    </row>
    <row r="20" customFormat="1" ht="32.55" customHeight="1" spans="2:3">
      <c r="B20" s="136">
        <v>17</v>
      </c>
      <c r="C20" s="137" t="s">
        <v>22</v>
      </c>
    </row>
    <row r="21" customFormat="1" ht="32.55" customHeight="1" spans="2:3">
      <c r="B21" s="136">
        <v>18</v>
      </c>
      <c r="C21" s="137" t="s">
        <v>23</v>
      </c>
    </row>
    <row r="22" customFormat="1" ht="32.55" customHeight="1" spans="2:3">
      <c r="B22" s="136">
        <v>19</v>
      </c>
      <c r="C22" s="137" t="s">
        <v>24</v>
      </c>
    </row>
    <row r="23" customFormat="1" ht="32.55" customHeight="1" spans="2:3">
      <c r="B23" s="136">
        <v>20</v>
      </c>
      <c r="C23" s="137" t="s">
        <v>25</v>
      </c>
    </row>
    <row r="24" customFormat="1" ht="32.55" customHeight="1" spans="2:3">
      <c r="B24" s="136">
        <v>21</v>
      </c>
      <c r="C24" s="137" t="s">
        <v>26</v>
      </c>
    </row>
    <row r="25" customFormat="1" ht="32.55" customHeight="1" spans="2:3">
      <c r="B25" s="136">
        <v>22</v>
      </c>
      <c r="C25" s="139" t="s">
        <v>27</v>
      </c>
    </row>
    <row r="26" customFormat="1" ht="32.55" customHeight="1" spans="2:3">
      <c r="B26" s="136">
        <v>23</v>
      </c>
      <c r="C26" s="139" t="s">
        <v>28</v>
      </c>
    </row>
    <row r="27" customFormat="1" ht="32.55" customHeight="1" spans="2:3">
      <c r="B27" s="136">
        <v>24</v>
      </c>
      <c r="C27" s="139" t="s">
        <v>29</v>
      </c>
    </row>
    <row r="28" customFormat="1" ht="32.55" customHeight="1" spans="2:3">
      <c r="B28" s="136">
        <v>25</v>
      </c>
      <c r="C28" s="139" t="s">
        <v>30</v>
      </c>
    </row>
    <row r="29" customFormat="1" ht="32.55" customHeight="1" spans="2:3">
      <c r="B29" s="136">
        <v>26</v>
      </c>
      <c r="C29" s="139" t="s">
        <v>31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1" sqref="$A1:$XFD1048576"/>
    </sheetView>
  </sheetViews>
  <sheetFormatPr defaultColWidth="10" defaultRowHeight="14"/>
  <cols>
    <col min="1" max="3" width="4.60909090909091" style="73" customWidth="1"/>
    <col min="4" max="4" width="9.62727272727273" style="73" customWidth="1"/>
    <col min="5" max="5" width="16.4181818181818" style="73" customWidth="1"/>
    <col min="6" max="6" width="11.8090909090909" style="73" customWidth="1"/>
    <col min="7" max="20" width="7.17272727272727" style="73" customWidth="1"/>
    <col min="21" max="21" width="9.77272727272727" style="73" customWidth="1"/>
    <col min="22" max="16384" width="10" style="73"/>
  </cols>
  <sheetData>
    <row r="1" ht="16.35" customHeight="1" spans="1:20">
      <c r="A1" s="74"/>
      <c r="S1" s="83" t="s">
        <v>419</v>
      </c>
      <c r="T1" s="83"/>
    </row>
    <row r="2" ht="47.4" customHeight="1" spans="1:17">
      <c r="A2" s="75" t="s">
        <v>23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</row>
    <row r="3" ht="24.15" customHeight="1" spans="1:20">
      <c r="A3" s="76" t="s">
        <v>33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84" t="s">
        <v>34</v>
      </c>
      <c r="T3" s="84"/>
    </row>
    <row r="4" ht="27.6" customHeight="1" spans="1:20">
      <c r="A4" s="77" t="s">
        <v>162</v>
      </c>
      <c r="B4" s="77"/>
      <c r="C4" s="77"/>
      <c r="D4" s="77" t="s">
        <v>214</v>
      </c>
      <c r="E4" s="77" t="s">
        <v>215</v>
      </c>
      <c r="F4" s="77" t="s">
        <v>216</v>
      </c>
      <c r="G4" s="77" t="s">
        <v>217</v>
      </c>
      <c r="H4" s="77" t="s">
        <v>218</v>
      </c>
      <c r="I4" s="77" t="s">
        <v>219</v>
      </c>
      <c r="J4" s="77" t="s">
        <v>220</v>
      </c>
      <c r="K4" s="77" t="s">
        <v>221</v>
      </c>
      <c r="L4" s="77" t="s">
        <v>222</v>
      </c>
      <c r="M4" s="77" t="s">
        <v>223</v>
      </c>
      <c r="N4" s="77" t="s">
        <v>224</v>
      </c>
      <c r="O4" s="77" t="s">
        <v>225</v>
      </c>
      <c r="P4" s="77" t="s">
        <v>226</v>
      </c>
      <c r="Q4" s="77" t="s">
        <v>227</v>
      </c>
      <c r="R4" s="77" t="s">
        <v>228</v>
      </c>
      <c r="S4" s="77" t="s">
        <v>229</v>
      </c>
      <c r="T4" s="77" t="s">
        <v>230</v>
      </c>
    </row>
    <row r="5" ht="19.8" customHeight="1" spans="1:20">
      <c r="A5" s="77" t="s">
        <v>170</v>
      </c>
      <c r="B5" s="77" t="s">
        <v>171</v>
      </c>
      <c r="C5" s="77" t="s">
        <v>172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</row>
    <row r="6" ht="22.8" customHeight="1" spans="1:20">
      <c r="A6" s="78"/>
      <c r="B6" s="78"/>
      <c r="C6" s="78"/>
      <c r="D6" s="78"/>
      <c r="E6" s="78" t="s">
        <v>139</v>
      </c>
      <c r="F6" s="58">
        <v>0</v>
      </c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</row>
    <row r="7" ht="22.8" customHeight="1" spans="1:20">
      <c r="A7" s="78"/>
      <c r="B7" s="78"/>
      <c r="C7" s="78"/>
      <c r="D7" s="80"/>
      <c r="E7" s="80"/>
      <c r="F7" s="58">
        <v>0</v>
      </c>
      <c r="G7" s="58">
        <v>0</v>
      </c>
      <c r="H7" s="58">
        <v>0</v>
      </c>
      <c r="I7" s="58">
        <v>0</v>
      </c>
      <c r="J7" s="58">
        <v>0</v>
      </c>
      <c r="K7" s="58">
        <v>0</v>
      </c>
      <c r="L7" s="58">
        <v>0</v>
      </c>
      <c r="M7" s="58">
        <v>0</v>
      </c>
      <c r="N7" s="58">
        <v>0</v>
      </c>
      <c r="O7" s="58">
        <v>0</v>
      </c>
      <c r="P7" s="58">
        <v>0</v>
      </c>
      <c r="Q7" s="58">
        <v>0</v>
      </c>
      <c r="R7" s="58">
        <v>0</v>
      </c>
      <c r="S7" s="58">
        <v>0</v>
      </c>
      <c r="T7" s="58">
        <v>0</v>
      </c>
    </row>
    <row r="8" ht="22.8" customHeight="1" spans="1:20">
      <c r="A8" s="78"/>
      <c r="B8" s="78"/>
      <c r="C8" s="78"/>
      <c r="D8" s="80"/>
      <c r="E8" s="80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</row>
    <row r="9" ht="22.8" customHeight="1" spans="1:20">
      <c r="A9" s="78"/>
      <c r="B9" s="78"/>
      <c r="C9" s="78"/>
      <c r="D9" s="78"/>
      <c r="E9" s="7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</row>
    <row r="10" ht="22.8" customHeight="1" spans="1:20">
      <c r="A10" s="78"/>
      <c r="B10" s="78"/>
      <c r="C10" s="78"/>
      <c r="D10" s="78"/>
      <c r="E10" s="7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</row>
    <row r="11" ht="22.8" customHeight="1" spans="1:20">
      <c r="A11" s="89"/>
      <c r="B11" s="89"/>
      <c r="C11" s="89"/>
      <c r="D11" s="81"/>
      <c r="E11" s="85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</row>
    <row r="12" ht="16.35" customHeight="1" spans="1:8">
      <c r="A12" s="87" t="s">
        <v>418</v>
      </c>
      <c r="B12" s="87"/>
      <c r="C12" s="87"/>
      <c r="D12" s="87"/>
      <c r="E12" s="87"/>
      <c r="F12" s="87"/>
      <c r="G12" s="87"/>
      <c r="H12" s="87"/>
    </row>
    <row r="13" ht="16.35" customHeight="1" spans="1:8">
      <c r="A13" s="87"/>
      <c r="B13" s="87"/>
      <c r="C13" s="87"/>
      <c r="D13" s="87"/>
      <c r="E13" s="87"/>
      <c r="F13" s="87"/>
      <c r="G13" s="87"/>
      <c r="H13" s="87"/>
    </row>
  </sheetData>
  <mergeCells count="24">
    <mergeCell ref="S1:T1"/>
    <mergeCell ref="A2:Q2"/>
    <mergeCell ref="A3:R3"/>
    <mergeCell ref="S3:T3"/>
    <mergeCell ref="A4:C4"/>
    <mergeCell ref="A12:H12"/>
    <mergeCell ref="A13:H1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A1" sqref="$A1:$XFD1048576"/>
    </sheetView>
  </sheetViews>
  <sheetFormatPr defaultColWidth="10" defaultRowHeight="14"/>
  <cols>
    <col min="1" max="3" width="4.60909090909091" style="73" customWidth="1"/>
    <col min="4" max="4" width="9.62727272727273" style="73" customWidth="1"/>
    <col min="5" max="5" width="16.4181818181818" style="73" customWidth="1"/>
    <col min="6" max="6" width="11.8090909090909" style="73" customWidth="1"/>
    <col min="7" max="20" width="7.17272727272727" style="73" customWidth="1"/>
    <col min="21" max="21" width="9.77272727272727" style="73" customWidth="1"/>
    <col min="22" max="16384" width="10" style="73"/>
  </cols>
  <sheetData>
    <row r="1" ht="16.35" customHeight="1" spans="1:20">
      <c r="A1" s="74"/>
      <c r="S1" s="83" t="s">
        <v>420</v>
      </c>
      <c r="T1" s="83"/>
    </row>
    <row r="2" ht="47.4" customHeight="1" spans="1:20">
      <c r="A2" s="75" t="s">
        <v>24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</row>
    <row r="3" ht="21.55" customHeight="1" spans="1:20">
      <c r="A3" s="76" t="s">
        <v>33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84" t="s">
        <v>34</v>
      </c>
      <c r="T3" s="84"/>
    </row>
    <row r="4" ht="29.3" customHeight="1" spans="1:20">
      <c r="A4" s="77" t="s">
        <v>162</v>
      </c>
      <c r="B4" s="77"/>
      <c r="C4" s="77"/>
      <c r="D4" s="77" t="s">
        <v>214</v>
      </c>
      <c r="E4" s="77" t="s">
        <v>215</v>
      </c>
      <c r="F4" s="77" t="s">
        <v>232</v>
      </c>
      <c r="G4" s="77" t="s">
        <v>165</v>
      </c>
      <c r="H4" s="77"/>
      <c r="I4" s="77"/>
      <c r="J4" s="77"/>
      <c r="K4" s="77" t="s">
        <v>166</v>
      </c>
      <c r="L4" s="77"/>
      <c r="M4" s="77"/>
      <c r="N4" s="77"/>
      <c r="O4" s="77"/>
      <c r="P4" s="77"/>
      <c r="Q4" s="77"/>
      <c r="R4" s="77"/>
      <c r="S4" s="77"/>
      <c r="T4" s="77"/>
    </row>
    <row r="5" ht="50" customHeight="1" spans="1:20">
      <c r="A5" s="77" t="s">
        <v>170</v>
      </c>
      <c r="B5" s="77" t="s">
        <v>171</v>
      </c>
      <c r="C5" s="77" t="s">
        <v>172</v>
      </c>
      <c r="D5" s="77"/>
      <c r="E5" s="77"/>
      <c r="F5" s="77"/>
      <c r="G5" s="77" t="s">
        <v>139</v>
      </c>
      <c r="H5" s="77" t="s">
        <v>233</v>
      </c>
      <c r="I5" s="77" t="s">
        <v>234</v>
      </c>
      <c r="J5" s="77" t="s">
        <v>225</v>
      </c>
      <c r="K5" s="77" t="s">
        <v>139</v>
      </c>
      <c r="L5" s="77" t="s">
        <v>236</v>
      </c>
      <c r="M5" s="77" t="s">
        <v>237</v>
      </c>
      <c r="N5" s="77" t="s">
        <v>227</v>
      </c>
      <c r="O5" s="77" t="s">
        <v>238</v>
      </c>
      <c r="P5" s="77" t="s">
        <v>239</v>
      </c>
      <c r="Q5" s="77" t="s">
        <v>240</v>
      </c>
      <c r="R5" s="77" t="s">
        <v>223</v>
      </c>
      <c r="S5" s="77" t="s">
        <v>226</v>
      </c>
      <c r="T5" s="77" t="s">
        <v>230</v>
      </c>
    </row>
    <row r="6" ht="22.8" customHeight="1" spans="1:20">
      <c r="A6" s="78"/>
      <c r="B6" s="78"/>
      <c r="C6" s="78"/>
      <c r="D6" s="78"/>
      <c r="E6" s="78" t="s">
        <v>139</v>
      </c>
      <c r="F6" s="58">
        <v>0</v>
      </c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</row>
    <row r="7" ht="22.8" customHeight="1" spans="1:20">
      <c r="A7" s="78"/>
      <c r="B7" s="78"/>
      <c r="C7" s="78"/>
      <c r="D7" s="80"/>
      <c r="E7" s="80"/>
      <c r="F7" s="58">
        <v>0</v>
      </c>
      <c r="G7" s="58">
        <v>0</v>
      </c>
      <c r="H7" s="58">
        <v>0</v>
      </c>
      <c r="I7" s="58">
        <v>0</v>
      </c>
      <c r="J7" s="58">
        <v>0</v>
      </c>
      <c r="K7" s="58">
        <v>0</v>
      </c>
      <c r="L7" s="58">
        <v>0</v>
      </c>
      <c r="M7" s="58">
        <v>0</v>
      </c>
      <c r="N7" s="58">
        <v>0</v>
      </c>
      <c r="O7" s="58">
        <v>0</v>
      </c>
      <c r="P7" s="58">
        <v>0</v>
      </c>
      <c r="Q7" s="58">
        <v>0</v>
      </c>
      <c r="R7" s="58">
        <v>0</v>
      </c>
      <c r="S7" s="58">
        <v>0</v>
      </c>
      <c r="T7" s="58">
        <v>0</v>
      </c>
    </row>
    <row r="8" ht="22.8" customHeight="1" spans="1:20">
      <c r="A8" s="78"/>
      <c r="B8" s="78"/>
      <c r="C8" s="78"/>
      <c r="D8" s="80"/>
      <c r="E8" s="80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</row>
    <row r="9" ht="22.8" customHeight="1" spans="1:20">
      <c r="A9" s="79"/>
      <c r="B9" s="79"/>
      <c r="C9" s="79"/>
      <c r="D9" s="80"/>
      <c r="E9" s="80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</row>
    <row r="10" ht="22.8" customHeight="1" spans="1:20">
      <c r="A10" s="79"/>
      <c r="B10" s="79"/>
      <c r="C10" s="79"/>
      <c r="D10" s="80"/>
      <c r="E10" s="80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</row>
    <row r="11" ht="22.8" customHeight="1" spans="1:20">
      <c r="A11" s="89"/>
      <c r="B11" s="89"/>
      <c r="C11" s="89"/>
      <c r="D11" s="81"/>
      <c r="E11" s="85"/>
      <c r="F11" s="86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</row>
    <row r="12" ht="16.35" customHeight="1" spans="1:8">
      <c r="A12" s="87" t="s">
        <v>418</v>
      </c>
      <c r="B12" s="87"/>
      <c r="C12" s="87"/>
      <c r="D12" s="87"/>
      <c r="E12" s="87"/>
      <c r="F12" s="87"/>
      <c r="G12" s="87"/>
      <c r="H12" s="87"/>
    </row>
    <row r="13" ht="16.35" customHeight="1" spans="1:8">
      <c r="A13" s="87"/>
      <c r="B13" s="87"/>
      <c r="C13" s="87"/>
      <c r="D13" s="87"/>
      <c r="E13" s="87"/>
      <c r="F13" s="87"/>
      <c r="G13" s="87"/>
      <c r="H13" s="87"/>
    </row>
  </sheetData>
  <mergeCells count="12">
    <mergeCell ref="S1:T1"/>
    <mergeCell ref="A2:T2"/>
    <mergeCell ref="A3:R3"/>
    <mergeCell ref="S3:T3"/>
    <mergeCell ref="A4:C4"/>
    <mergeCell ref="G4:J4"/>
    <mergeCell ref="K4:T4"/>
    <mergeCell ref="A12:H12"/>
    <mergeCell ref="A13:H13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A1" sqref="$A1:$XFD1048576"/>
    </sheetView>
  </sheetViews>
  <sheetFormatPr defaultColWidth="10" defaultRowHeight="14" outlineLevelCol="7"/>
  <cols>
    <col min="1" max="1" width="11.2818181818182" style="73" customWidth="1"/>
    <col min="2" max="2" width="25.3818181818182" style="73" customWidth="1"/>
    <col min="3" max="3" width="15.3363636363636" style="73" customWidth="1"/>
    <col min="4" max="4" width="12.7545454545455" style="73" customWidth="1"/>
    <col min="5" max="5" width="16.4181818181818" style="73" customWidth="1"/>
    <col min="6" max="6" width="14.1090909090909" style="73" customWidth="1"/>
    <col min="7" max="7" width="15.3363636363636" style="73" customWidth="1"/>
    <col min="8" max="8" width="17.6363636363636" style="73" customWidth="1"/>
    <col min="9" max="16384" width="10" style="73"/>
  </cols>
  <sheetData>
    <row r="1" ht="16.35" customHeight="1" spans="1:8">
      <c r="A1" s="74"/>
      <c r="H1" s="83" t="s">
        <v>421</v>
      </c>
    </row>
    <row r="2" ht="38.8" customHeight="1" spans="1:8">
      <c r="A2" s="75" t="s">
        <v>422</v>
      </c>
      <c r="B2" s="75"/>
      <c r="C2" s="75"/>
      <c r="D2" s="75"/>
      <c r="E2" s="75"/>
      <c r="F2" s="75"/>
      <c r="G2" s="75"/>
      <c r="H2" s="75"/>
    </row>
    <row r="3" ht="24.15" customHeight="1" spans="1:8">
      <c r="A3" s="76" t="s">
        <v>33</v>
      </c>
      <c r="B3" s="76"/>
      <c r="C3" s="76"/>
      <c r="D3" s="76"/>
      <c r="E3" s="76"/>
      <c r="F3" s="76"/>
      <c r="G3" s="76"/>
      <c r="H3" s="84" t="s">
        <v>34</v>
      </c>
    </row>
    <row r="4" ht="19.8" customHeight="1" spans="1:8">
      <c r="A4" s="77" t="s">
        <v>163</v>
      </c>
      <c r="B4" s="77" t="s">
        <v>164</v>
      </c>
      <c r="C4" s="77" t="s">
        <v>139</v>
      </c>
      <c r="D4" s="77" t="s">
        <v>423</v>
      </c>
      <c r="E4" s="77"/>
      <c r="F4" s="77"/>
      <c r="G4" s="77"/>
      <c r="H4" s="77" t="s">
        <v>166</v>
      </c>
    </row>
    <row r="5" ht="23.25" customHeight="1" spans="1:8">
      <c r="A5" s="77"/>
      <c r="B5" s="77"/>
      <c r="C5" s="77"/>
      <c r="D5" s="77" t="s">
        <v>141</v>
      </c>
      <c r="E5" s="77" t="s">
        <v>255</v>
      </c>
      <c r="F5" s="77"/>
      <c r="G5" s="77" t="s">
        <v>256</v>
      </c>
      <c r="H5" s="77"/>
    </row>
    <row r="6" ht="23.25" customHeight="1" spans="1:8">
      <c r="A6" s="77"/>
      <c r="B6" s="77"/>
      <c r="C6" s="77"/>
      <c r="D6" s="77"/>
      <c r="E6" s="77" t="s">
        <v>233</v>
      </c>
      <c r="F6" s="77" t="s">
        <v>225</v>
      </c>
      <c r="G6" s="77"/>
      <c r="H6" s="77"/>
    </row>
    <row r="7" ht="22.8" customHeight="1" spans="1:8">
      <c r="A7" s="78"/>
      <c r="B7" s="79" t="s">
        <v>139</v>
      </c>
      <c r="C7" s="58">
        <v>0</v>
      </c>
      <c r="D7" s="58"/>
      <c r="E7" s="58"/>
      <c r="F7" s="58"/>
      <c r="G7" s="58"/>
      <c r="H7" s="58"/>
    </row>
    <row r="8" ht="22.8" customHeight="1" spans="1:8">
      <c r="A8" s="80"/>
      <c r="B8" s="80"/>
      <c r="C8" s="58">
        <v>0</v>
      </c>
      <c r="D8" s="58">
        <v>0</v>
      </c>
      <c r="E8" s="58">
        <v>0</v>
      </c>
      <c r="F8" s="58">
        <v>0</v>
      </c>
      <c r="G8" s="58">
        <v>0</v>
      </c>
      <c r="H8" s="58">
        <v>0</v>
      </c>
    </row>
    <row r="9" ht="22.8" customHeight="1" spans="1:8">
      <c r="A9" s="80"/>
      <c r="B9" s="80"/>
      <c r="C9" s="58"/>
      <c r="D9" s="58"/>
      <c r="E9" s="58"/>
      <c r="F9" s="58"/>
      <c r="G9" s="58"/>
      <c r="H9" s="58"/>
    </row>
    <row r="10" ht="22.8" customHeight="1" spans="1:8">
      <c r="A10" s="80"/>
      <c r="B10" s="80"/>
      <c r="C10" s="58"/>
      <c r="D10" s="58"/>
      <c r="E10" s="58"/>
      <c r="F10" s="58"/>
      <c r="G10" s="58"/>
      <c r="H10" s="58"/>
    </row>
    <row r="11" ht="22.8" customHeight="1" spans="1:8">
      <c r="A11" s="80"/>
      <c r="B11" s="80"/>
      <c r="C11" s="58"/>
      <c r="D11" s="58"/>
      <c r="E11" s="58"/>
      <c r="F11" s="58"/>
      <c r="G11" s="58"/>
      <c r="H11" s="58"/>
    </row>
    <row r="12" ht="22.8" customHeight="1" spans="1:8">
      <c r="A12" s="81"/>
      <c r="B12" s="81"/>
      <c r="C12" s="82"/>
      <c r="D12" s="82"/>
      <c r="E12" s="86"/>
      <c r="F12" s="86"/>
      <c r="G12" s="86"/>
      <c r="H12" s="86"/>
    </row>
    <row r="13" ht="16.35" customHeight="1" spans="1:6">
      <c r="A13" s="87" t="s">
        <v>424</v>
      </c>
      <c r="B13" s="87"/>
      <c r="C13" s="87"/>
      <c r="D13" s="87"/>
      <c r="E13" s="87"/>
      <c r="F13" s="87"/>
    </row>
    <row r="14" ht="16.35" customHeight="1" spans="1:6">
      <c r="A14" s="87"/>
      <c r="B14" s="87"/>
      <c r="C14" s="87"/>
      <c r="D14" s="87"/>
      <c r="E14" s="87"/>
      <c r="F14" s="87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F27" sqref="F27"/>
    </sheetView>
  </sheetViews>
  <sheetFormatPr defaultColWidth="10" defaultRowHeight="14" outlineLevelCol="7"/>
  <cols>
    <col min="1" max="1" width="11.2818181818182" style="73" customWidth="1"/>
    <col min="2" max="2" width="25.3818181818182" style="73" customWidth="1"/>
    <col min="3" max="3" width="15.3363636363636" style="73" customWidth="1"/>
    <col min="4" max="4" width="12.7545454545455" style="73" customWidth="1"/>
    <col min="5" max="5" width="16.4181818181818" style="73" customWidth="1"/>
    <col min="6" max="6" width="14.1090909090909" style="73" customWidth="1"/>
    <col min="7" max="8" width="17.6363636363636" style="73" customWidth="1"/>
    <col min="9" max="16384" width="10" style="73"/>
  </cols>
  <sheetData>
    <row r="1" ht="16.35" customHeight="1" spans="1:8">
      <c r="A1" s="74"/>
      <c r="H1" s="83" t="s">
        <v>425</v>
      </c>
    </row>
    <row r="2" ht="38.8" customHeight="1" spans="1:8">
      <c r="A2" s="75" t="s">
        <v>26</v>
      </c>
      <c r="B2" s="75"/>
      <c r="C2" s="75"/>
      <c r="D2" s="75"/>
      <c r="E2" s="75"/>
      <c r="F2" s="75"/>
      <c r="G2" s="75"/>
      <c r="H2" s="75"/>
    </row>
    <row r="3" ht="24.15" customHeight="1" spans="1:8">
      <c r="A3" s="76" t="s">
        <v>33</v>
      </c>
      <c r="B3" s="76"/>
      <c r="C3" s="76"/>
      <c r="D3" s="76"/>
      <c r="E3" s="76"/>
      <c r="F3" s="76"/>
      <c r="G3" s="76"/>
      <c r="H3" s="84" t="s">
        <v>34</v>
      </c>
    </row>
    <row r="4" ht="20.7" customHeight="1" spans="1:8">
      <c r="A4" s="77" t="s">
        <v>163</v>
      </c>
      <c r="B4" s="77" t="s">
        <v>164</v>
      </c>
      <c r="C4" s="77" t="s">
        <v>139</v>
      </c>
      <c r="D4" s="77" t="s">
        <v>426</v>
      </c>
      <c r="E4" s="77"/>
      <c r="F4" s="77"/>
      <c r="G4" s="77"/>
      <c r="H4" s="77" t="s">
        <v>166</v>
      </c>
    </row>
    <row r="5" ht="18.95" customHeight="1" spans="1:8">
      <c r="A5" s="77"/>
      <c r="B5" s="77"/>
      <c r="C5" s="77"/>
      <c r="D5" s="77" t="s">
        <v>141</v>
      </c>
      <c r="E5" s="77" t="s">
        <v>255</v>
      </c>
      <c r="F5" s="77"/>
      <c r="G5" s="77" t="s">
        <v>256</v>
      </c>
      <c r="H5" s="77"/>
    </row>
    <row r="6" ht="24.15" customHeight="1" spans="1:8">
      <c r="A6" s="77"/>
      <c r="B6" s="77"/>
      <c r="C6" s="77"/>
      <c r="D6" s="77"/>
      <c r="E6" s="77" t="s">
        <v>233</v>
      </c>
      <c r="F6" s="77" t="s">
        <v>225</v>
      </c>
      <c r="G6" s="77"/>
      <c r="H6" s="77"/>
    </row>
    <row r="7" ht="22.8" customHeight="1" spans="1:8">
      <c r="A7" s="78"/>
      <c r="B7" s="79" t="s">
        <v>139</v>
      </c>
      <c r="C7" s="58">
        <v>0</v>
      </c>
      <c r="D7" s="58"/>
      <c r="E7" s="58"/>
      <c r="F7" s="58"/>
      <c r="G7" s="58"/>
      <c r="H7" s="58"/>
    </row>
    <row r="8" ht="22.8" customHeight="1" spans="1:8">
      <c r="A8" s="80"/>
      <c r="B8" s="80"/>
      <c r="C8" s="58">
        <v>0</v>
      </c>
      <c r="D8" s="58">
        <v>0</v>
      </c>
      <c r="E8" s="58">
        <v>0</v>
      </c>
      <c r="F8" s="58">
        <v>0</v>
      </c>
      <c r="G8" s="58">
        <v>0</v>
      </c>
      <c r="H8" s="58">
        <v>0</v>
      </c>
    </row>
    <row r="9" ht="22.8" customHeight="1" spans="1:8">
      <c r="A9" s="80"/>
      <c r="B9" s="80"/>
      <c r="C9" s="58"/>
      <c r="D9" s="58"/>
      <c r="E9" s="58"/>
      <c r="F9" s="58"/>
      <c r="G9" s="58"/>
      <c r="H9" s="58"/>
    </row>
    <row r="10" ht="22.8" customHeight="1" spans="1:8">
      <c r="A10" s="80"/>
      <c r="B10" s="80"/>
      <c r="C10" s="58"/>
      <c r="D10" s="58"/>
      <c r="E10" s="58"/>
      <c r="F10" s="58"/>
      <c r="G10" s="58"/>
      <c r="H10" s="58"/>
    </row>
    <row r="11" ht="22.8" customHeight="1" spans="1:8">
      <c r="A11" s="80"/>
      <c r="B11" s="80"/>
      <c r="C11" s="58"/>
      <c r="D11" s="58"/>
      <c r="E11" s="58"/>
      <c r="F11" s="58"/>
      <c r="G11" s="58"/>
      <c r="H11" s="58"/>
    </row>
    <row r="12" ht="22.8" customHeight="1" spans="1:8">
      <c r="A12" s="81"/>
      <c r="B12" s="81"/>
      <c r="C12" s="82"/>
      <c r="D12" s="82"/>
      <c r="E12" s="86"/>
      <c r="F12" s="86"/>
      <c r="G12" s="86"/>
      <c r="H12" s="86"/>
    </row>
    <row r="13" ht="16.35" customHeight="1" spans="1:6">
      <c r="A13" s="87" t="s">
        <v>427</v>
      </c>
      <c r="B13" s="87"/>
      <c r="C13" s="87"/>
      <c r="D13" s="87"/>
      <c r="E13" s="87"/>
      <c r="F13" s="87"/>
    </row>
    <row r="14" ht="16.35" customHeight="1" spans="1:6">
      <c r="A14" s="87"/>
      <c r="B14" s="87"/>
      <c r="C14" s="87"/>
      <c r="D14" s="87"/>
      <c r="E14" s="87"/>
      <c r="F14" s="87"/>
    </row>
  </sheetData>
  <mergeCells count="12">
    <mergeCell ref="A2:H2"/>
    <mergeCell ref="A3:G3"/>
    <mergeCell ref="D4:G4"/>
    <mergeCell ref="E5:F5"/>
    <mergeCell ref="A13:F13"/>
    <mergeCell ref="A14:F14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N8" sqref="N8"/>
    </sheetView>
  </sheetViews>
  <sheetFormatPr defaultColWidth="10" defaultRowHeight="14"/>
  <cols>
    <col min="1" max="1" width="10.0363636363636" style="73" customWidth="1"/>
    <col min="2" max="2" width="21.7090909090909" style="73" customWidth="1"/>
    <col min="3" max="3" width="13.3" style="73" customWidth="1"/>
    <col min="4" max="14" width="7.69090909090909" style="73" customWidth="1"/>
    <col min="15" max="17" width="9.77272727272727" style="73" customWidth="1"/>
    <col min="18" max="16384" width="10" style="73"/>
  </cols>
  <sheetData>
    <row r="1" ht="16.35" customHeight="1" spans="1:14">
      <c r="A1" s="74"/>
      <c r="M1" s="83" t="s">
        <v>428</v>
      </c>
      <c r="N1" s="83"/>
    </row>
    <row r="2" ht="45.7" customHeight="1" spans="1:14">
      <c r="A2" s="75" t="s">
        <v>27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ht="18.1" customHeight="1" spans="1:14">
      <c r="A3" s="76" t="s">
        <v>33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84" t="s">
        <v>34</v>
      </c>
      <c r="N3" s="84"/>
    </row>
    <row r="4" ht="26.05" customHeight="1" spans="1:14">
      <c r="A4" s="77" t="s">
        <v>214</v>
      </c>
      <c r="B4" s="77" t="s">
        <v>429</v>
      </c>
      <c r="C4" s="77" t="s">
        <v>430</v>
      </c>
      <c r="D4" s="77"/>
      <c r="E4" s="77"/>
      <c r="F4" s="77"/>
      <c r="G4" s="77"/>
      <c r="H4" s="77"/>
      <c r="I4" s="77"/>
      <c r="J4" s="77"/>
      <c r="K4" s="77"/>
      <c r="L4" s="77"/>
      <c r="M4" s="77" t="s">
        <v>431</v>
      </c>
      <c r="N4" s="77"/>
    </row>
    <row r="5" ht="31.9" customHeight="1" spans="1:14">
      <c r="A5" s="77"/>
      <c r="B5" s="77"/>
      <c r="C5" s="77" t="s">
        <v>432</v>
      </c>
      <c r="D5" s="77" t="s">
        <v>142</v>
      </c>
      <c r="E5" s="77"/>
      <c r="F5" s="77"/>
      <c r="G5" s="77"/>
      <c r="H5" s="77"/>
      <c r="I5" s="77"/>
      <c r="J5" s="77" t="s">
        <v>433</v>
      </c>
      <c r="K5" s="77" t="s">
        <v>144</v>
      </c>
      <c r="L5" s="77" t="s">
        <v>145</v>
      </c>
      <c r="M5" s="77" t="s">
        <v>434</v>
      </c>
      <c r="N5" s="77" t="s">
        <v>435</v>
      </c>
    </row>
    <row r="6" ht="44.85" customHeight="1" spans="1:14">
      <c r="A6" s="77"/>
      <c r="B6" s="77"/>
      <c r="C6" s="77"/>
      <c r="D6" s="77" t="s">
        <v>436</v>
      </c>
      <c r="E6" s="77" t="s">
        <v>437</v>
      </c>
      <c r="F6" s="77" t="s">
        <v>438</v>
      </c>
      <c r="G6" s="77" t="s">
        <v>439</v>
      </c>
      <c r="H6" s="77" t="s">
        <v>440</v>
      </c>
      <c r="I6" s="77" t="s">
        <v>441</v>
      </c>
      <c r="J6" s="77"/>
      <c r="K6" s="77"/>
      <c r="L6" s="77"/>
      <c r="M6" s="77"/>
      <c r="N6" s="77"/>
    </row>
    <row r="7" ht="22.8" customHeight="1" spans="1:14">
      <c r="A7" s="78"/>
      <c r="B7" s="79" t="s">
        <v>139</v>
      </c>
      <c r="C7" s="58">
        <v>0</v>
      </c>
      <c r="D7" s="58"/>
      <c r="E7" s="58"/>
      <c r="F7" s="58"/>
      <c r="G7" s="58"/>
      <c r="H7" s="58"/>
      <c r="I7" s="58"/>
      <c r="J7" s="58"/>
      <c r="K7" s="58"/>
      <c r="L7" s="58"/>
      <c r="M7" s="58"/>
      <c r="N7" s="78"/>
    </row>
    <row r="8" ht="22.8" customHeight="1" spans="1:14">
      <c r="A8" s="80"/>
      <c r="B8" s="80"/>
      <c r="C8" s="58">
        <v>0</v>
      </c>
      <c r="D8" s="58">
        <v>0</v>
      </c>
      <c r="E8" s="58">
        <v>0</v>
      </c>
      <c r="F8" s="58">
        <v>0</v>
      </c>
      <c r="G8" s="58">
        <v>0</v>
      </c>
      <c r="H8" s="58">
        <v>0</v>
      </c>
      <c r="I8" s="58">
        <v>0</v>
      </c>
      <c r="J8" s="58">
        <v>0</v>
      </c>
      <c r="K8" s="58">
        <v>0</v>
      </c>
      <c r="L8" s="58">
        <v>0</v>
      </c>
      <c r="M8" s="58">
        <v>0</v>
      </c>
      <c r="N8" s="58">
        <v>0</v>
      </c>
    </row>
    <row r="9" ht="22.8" customHeight="1" spans="1:14">
      <c r="A9" s="81"/>
      <c r="B9" s="81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workbookViewId="0">
      <pane ySplit="5" topLeftCell="A6" activePane="bottomLeft" state="frozen"/>
      <selection/>
      <selection pane="bottomLeft" activeCell="A7" sqref="$A7:$XFD7"/>
    </sheetView>
  </sheetViews>
  <sheetFormatPr defaultColWidth="10" defaultRowHeight="14" outlineLevelRow="5"/>
  <cols>
    <col min="1" max="1" width="6.79090909090909" customWidth="1"/>
    <col min="2" max="2" width="15.0636363636364" customWidth="1"/>
    <col min="3" max="3" width="8.54545454545454" customWidth="1"/>
    <col min="4" max="4" width="12.2090909090909" customWidth="1"/>
    <col min="5" max="5" width="8.41818181818182" customWidth="1"/>
    <col min="6" max="6" width="8.54545454545454" customWidth="1"/>
    <col min="7" max="7" width="11.9454545454545" customWidth="1"/>
    <col min="8" max="8" width="21.5727272727273" customWidth="1"/>
    <col min="9" max="9" width="11.1272727272727" customWidth="1"/>
    <col min="10" max="10" width="11.5363636363636" customWidth="1"/>
    <col min="11" max="11" width="9.21818181818182" customWidth="1"/>
    <col min="12" max="12" width="9.77272727272727" customWidth="1"/>
    <col min="13" max="13" width="15.2" customWidth="1"/>
    <col min="14" max="17" width="9.77272727272727" customWidth="1"/>
  </cols>
  <sheetData>
    <row r="1" ht="16.35" customHeight="1" spans="1:13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72" t="s">
        <v>442</v>
      </c>
    </row>
    <row r="2" ht="37.95" customHeight="1" spans="1:13">
      <c r="A2" s="60"/>
      <c r="B2" s="60"/>
      <c r="C2" s="68" t="s">
        <v>28</v>
      </c>
      <c r="D2" s="68"/>
      <c r="E2" s="68"/>
      <c r="F2" s="68"/>
      <c r="G2" s="68"/>
      <c r="H2" s="68"/>
      <c r="I2" s="68"/>
      <c r="J2" s="68"/>
      <c r="K2" s="68"/>
      <c r="L2" s="68"/>
      <c r="M2" s="68"/>
    </row>
    <row r="3" ht="21.55" customHeight="1" spans="1:13">
      <c r="A3" s="69" t="s">
        <v>33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7" t="s">
        <v>34</v>
      </c>
      <c r="M3" s="67"/>
    </row>
    <row r="4" ht="33.6" customHeight="1" spans="1:13">
      <c r="A4" s="43" t="s">
        <v>214</v>
      </c>
      <c r="B4" s="43" t="s">
        <v>443</v>
      </c>
      <c r="C4" s="43" t="s">
        <v>444</v>
      </c>
      <c r="D4" s="43" t="s">
        <v>445</v>
      </c>
      <c r="E4" s="43" t="s">
        <v>446</v>
      </c>
      <c r="F4" s="43"/>
      <c r="G4" s="43"/>
      <c r="H4" s="43"/>
      <c r="I4" s="43"/>
      <c r="J4" s="43"/>
      <c r="K4" s="43"/>
      <c r="L4" s="43"/>
      <c r="M4" s="43"/>
    </row>
    <row r="5" ht="36.2" customHeight="1" spans="1:13">
      <c r="A5" s="43"/>
      <c r="B5" s="43"/>
      <c r="C5" s="43"/>
      <c r="D5" s="43"/>
      <c r="E5" s="43" t="s">
        <v>447</v>
      </c>
      <c r="F5" s="43" t="s">
        <v>448</v>
      </c>
      <c r="G5" s="43" t="s">
        <v>449</v>
      </c>
      <c r="H5" s="43" t="s">
        <v>450</v>
      </c>
      <c r="I5" s="43" t="s">
        <v>451</v>
      </c>
      <c r="J5" s="43" t="s">
        <v>452</v>
      </c>
      <c r="K5" s="43" t="s">
        <v>453</v>
      </c>
      <c r="L5" s="43" t="s">
        <v>454</v>
      </c>
      <c r="M5" s="43" t="s">
        <v>455</v>
      </c>
    </row>
    <row r="6" ht="28.45" customHeight="1" spans="1:13">
      <c r="A6" s="70"/>
      <c r="B6" s="70"/>
      <c r="C6" s="57">
        <v>0</v>
      </c>
      <c r="D6" s="71"/>
      <c r="E6" s="71"/>
      <c r="F6" s="71"/>
      <c r="G6" s="71"/>
      <c r="H6" s="71"/>
      <c r="I6" s="71"/>
      <c r="J6" s="71"/>
      <c r="K6" s="71"/>
      <c r="L6" s="71"/>
      <c r="M6" s="71"/>
    </row>
  </sheetData>
  <mergeCells count="8">
    <mergeCell ref="C2:M2"/>
    <mergeCell ref="A3:K3"/>
    <mergeCell ref="L3:M3"/>
    <mergeCell ref="E4:M4"/>
    <mergeCell ref="A4:A5"/>
    <mergeCell ref="B4:B5"/>
    <mergeCell ref="C4:C5"/>
    <mergeCell ref="D4: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1"/>
  <sheetViews>
    <sheetView topLeftCell="M1" workbookViewId="0">
      <pane ySplit="6" topLeftCell="A7" activePane="bottomLeft" state="frozen"/>
      <selection/>
      <selection pane="bottomLeft" activeCell="S8" sqref="S8:S21"/>
    </sheetView>
  </sheetViews>
  <sheetFormatPr defaultColWidth="10" defaultRowHeight="14"/>
  <cols>
    <col min="1" max="1" width="6.38181818181818" customWidth="1"/>
    <col min="2" max="2" width="16.6909090909091" customWidth="1"/>
    <col min="3" max="9" width="15.3909090909091" customWidth="1"/>
    <col min="10" max="10" width="20.5181818181818" customWidth="1"/>
    <col min="11" max="11" width="10.2636363636364" customWidth="1"/>
    <col min="12" max="12" width="15.3909090909091" customWidth="1"/>
    <col min="13" max="13" width="51.2909090909091" customWidth="1"/>
    <col min="14" max="14" width="15.3909090909091" customWidth="1"/>
    <col min="15" max="15" width="51.2909090909091" customWidth="1"/>
    <col min="16" max="16" width="10.2636363636364" customWidth="1"/>
    <col min="17" max="17" width="51.2909090909091" customWidth="1"/>
    <col min="18" max="18" width="25.6454545454545" customWidth="1"/>
    <col min="19" max="19" width="11.4" customWidth="1"/>
  </cols>
  <sheetData>
    <row r="1" ht="16.35" customHeight="1" spans="1:19">
      <c r="A1" s="60"/>
      <c r="S1" s="60" t="s">
        <v>456</v>
      </c>
    </row>
    <row r="2" ht="42.25" customHeight="1" spans="1:19">
      <c r="A2" s="61" t="s">
        <v>29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</row>
    <row r="3" s="59" customFormat="1" ht="23.25" customHeight="1" spans="1:19">
      <c r="A3" s="62" t="s">
        <v>33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7" t="s">
        <v>34</v>
      </c>
      <c r="R3" s="67"/>
      <c r="S3" s="67"/>
    </row>
    <row r="4" ht="18.1" customHeight="1" spans="1:19">
      <c r="A4" s="45" t="s">
        <v>407</v>
      </c>
      <c r="B4" s="45" t="s">
        <v>408</v>
      </c>
      <c r="C4" s="45" t="s">
        <v>457</v>
      </c>
      <c r="D4" s="45"/>
      <c r="E4" s="45"/>
      <c r="F4" s="45"/>
      <c r="G4" s="45"/>
      <c r="H4" s="45"/>
      <c r="I4" s="45"/>
      <c r="J4" s="45" t="s">
        <v>458</v>
      </c>
      <c r="K4" s="45" t="s">
        <v>459</v>
      </c>
      <c r="L4" s="45"/>
      <c r="M4" s="45"/>
      <c r="N4" s="45"/>
      <c r="O4" s="45"/>
      <c r="P4" s="45"/>
      <c r="Q4" s="45"/>
      <c r="R4" s="45"/>
      <c r="S4" s="45"/>
    </row>
    <row r="5" ht="18.95" customHeight="1" spans="1:19">
      <c r="A5" s="45"/>
      <c r="B5" s="45"/>
      <c r="C5" s="45" t="s">
        <v>444</v>
      </c>
      <c r="D5" s="45" t="s">
        <v>460</v>
      </c>
      <c r="E5" s="45"/>
      <c r="F5" s="45"/>
      <c r="G5" s="45"/>
      <c r="H5" s="45" t="s">
        <v>461</v>
      </c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</row>
    <row r="6" ht="31.05" customHeight="1" spans="1:19">
      <c r="A6" s="45"/>
      <c r="B6" s="45"/>
      <c r="C6" s="45"/>
      <c r="D6" s="45" t="s">
        <v>142</v>
      </c>
      <c r="E6" s="45" t="s">
        <v>462</v>
      </c>
      <c r="F6" s="45" t="s">
        <v>146</v>
      </c>
      <c r="G6" s="45" t="s">
        <v>463</v>
      </c>
      <c r="H6" s="45" t="s">
        <v>165</v>
      </c>
      <c r="I6" s="45" t="s">
        <v>166</v>
      </c>
      <c r="J6" s="45"/>
      <c r="K6" s="45" t="s">
        <v>447</v>
      </c>
      <c r="L6" s="45" t="s">
        <v>448</v>
      </c>
      <c r="M6" s="45" t="s">
        <v>449</v>
      </c>
      <c r="N6" s="45" t="s">
        <v>454</v>
      </c>
      <c r="O6" s="45" t="s">
        <v>450</v>
      </c>
      <c r="P6" s="45" t="s">
        <v>464</v>
      </c>
      <c r="Q6" s="45" t="s">
        <v>465</v>
      </c>
      <c r="R6" s="45" t="s">
        <v>466</v>
      </c>
      <c r="S6" s="45" t="s">
        <v>455</v>
      </c>
    </row>
    <row r="7" ht="16.35" customHeight="1" spans="1:19">
      <c r="A7" s="63" t="s">
        <v>467</v>
      </c>
      <c r="B7" s="63"/>
      <c r="C7" s="64">
        <v>990.193981</v>
      </c>
      <c r="D7" s="64">
        <v>990.193981</v>
      </c>
      <c r="E7" s="64">
        <v>0</v>
      </c>
      <c r="F7" s="64">
        <v>0</v>
      </c>
      <c r="G7" s="64">
        <v>0</v>
      </c>
      <c r="H7" s="64">
        <v>990.193981</v>
      </c>
      <c r="I7" s="64">
        <v>0</v>
      </c>
      <c r="J7" s="63"/>
      <c r="K7" s="63"/>
      <c r="L7" s="63"/>
      <c r="M7" s="63"/>
      <c r="N7" s="63"/>
      <c r="O7" s="63"/>
      <c r="P7" s="63"/>
      <c r="Q7" s="63"/>
      <c r="R7" s="63"/>
      <c r="S7" s="63"/>
    </row>
    <row r="8" ht="19.8" customHeight="1" spans="1:19">
      <c r="A8" s="65" t="s">
        <v>468</v>
      </c>
      <c r="B8" s="65" t="s">
        <v>3</v>
      </c>
      <c r="C8" s="64">
        <v>990.193981</v>
      </c>
      <c r="D8" s="64">
        <v>990.193981</v>
      </c>
      <c r="E8" s="64"/>
      <c r="F8" s="64"/>
      <c r="G8" s="64"/>
      <c r="H8" s="64">
        <v>990.193981</v>
      </c>
      <c r="I8" s="64"/>
      <c r="J8" s="65" t="s">
        <v>469</v>
      </c>
      <c r="K8" s="66" t="s">
        <v>470</v>
      </c>
      <c r="L8" s="66" t="s">
        <v>471</v>
      </c>
      <c r="M8" s="65" t="s">
        <v>472</v>
      </c>
      <c r="N8" s="66" t="s">
        <v>473</v>
      </c>
      <c r="O8" s="65" t="s">
        <v>474</v>
      </c>
      <c r="P8" s="66" t="s">
        <v>475</v>
      </c>
      <c r="Q8" s="65" t="s">
        <v>476</v>
      </c>
      <c r="R8" s="66" t="s">
        <v>477</v>
      </c>
      <c r="S8" s="66" t="s">
        <v>317</v>
      </c>
    </row>
    <row r="9" ht="19.8" customHeight="1" spans="1:19">
      <c r="A9" s="65"/>
      <c r="B9" s="65"/>
      <c r="C9" s="64"/>
      <c r="D9" s="64"/>
      <c r="E9" s="64"/>
      <c r="F9" s="64"/>
      <c r="G9" s="64"/>
      <c r="H9" s="64"/>
      <c r="I9" s="64"/>
      <c r="J9" s="65"/>
      <c r="K9" s="66"/>
      <c r="L9" s="66"/>
      <c r="M9" s="65" t="s">
        <v>478</v>
      </c>
      <c r="N9" s="66" t="s">
        <v>473</v>
      </c>
      <c r="O9" s="65" t="s">
        <v>479</v>
      </c>
      <c r="P9" s="66" t="s">
        <v>475</v>
      </c>
      <c r="Q9" s="65" t="s">
        <v>480</v>
      </c>
      <c r="R9" s="66" t="s">
        <v>481</v>
      </c>
      <c r="S9" s="66" t="s">
        <v>317</v>
      </c>
    </row>
    <row r="10" ht="19.8" customHeight="1" spans="1:19">
      <c r="A10" s="65"/>
      <c r="B10" s="65"/>
      <c r="C10" s="64"/>
      <c r="D10" s="64"/>
      <c r="E10" s="64"/>
      <c r="F10" s="64"/>
      <c r="G10" s="64"/>
      <c r="H10" s="64"/>
      <c r="I10" s="64"/>
      <c r="J10" s="65"/>
      <c r="K10" s="66"/>
      <c r="L10" s="66"/>
      <c r="M10" s="65" t="s">
        <v>482</v>
      </c>
      <c r="N10" s="66" t="s">
        <v>473</v>
      </c>
      <c r="O10" s="65" t="s">
        <v>483</v>
      </c>
      <c r="P10" s="66" t="s">
        <v>475</v>
      </c>
      <c r="Q10" s="65" t="s">
        <v>484</v>
      </c>
      <c r="R10" s="66" t="s">
        <v>485</v>
      </c>
      <c r="S10" s="66" t="s">
        <v>317</v>
      </c>
    </row>
    <row r="11" ht="19.8" customHeight="1" spans="1:19">
      <c r="A11" s="65"/>
      <c r="B11" s="65"/>
      <c r="C11" s="64"/>
      <c r="D11" s="64"/>
      <c r="E11" s="64"/>
      <c r="F11" s="64"/>
      <c r="G11" s="64"/>
      <c r="H11" s="64"/>
      <c r="I11" s="64"/>
      <c r="J11" s="65"/>
      <c r="K11" s="66"/>
      <c r="L11" s="66" t="s">
        <v>486</v>
      </c>
      <c r="M11" s="65" t="s">
        <v>487</v>
      </c>
      <c r="N11" s="66" t="s">
        <v>473</v>
      </c>
      <c r="O11" s="65" t="s">
        <v>488</v>
      </c>
      <c r="P11" s="66" t="s">
        <v>489</v>
      </c>
      <c r="Q11" s="65" t="s">
        <v>490</v>
      </c>
      <c r="R11" s="66" t="s">
        <v>491</v>
      </c>
      <c r="S11" s="66" t="s">
        <v>317</v>
      </c>
    </row>
    <row r="12" ht="19.8" customHeight="1" spans="1:19">
      <c r="A12" s="65"/>
      <c r="B12" s="65"/>
      <c r="C12" s="64"/>
      <c r="D12" s="64"/>
      <c r="E12" s="64"/>
      <c r="F12" s="64"/>
      <c r="G12" s="64"/>
      <c r="H12" s="64"/>
      <c r="I12" s="64"/>
      <c r="J12" s="65"/>
      <c r="K12" s="66"/>
      <c r="L12" s="66"/>
      <c r="M12" s="65" t="s">
        <v>492</v>
      </c>
      <c r="N12" s="66" t="s">
        <v>473</v>
      </c>
      <c r="O12" s="65" t="s">
        <v>488</v>
      </c>
      <c r="P12" s="66" t="s">
        <v>489</v>
      </c>
      <c r="Q12" s="65" t="s">
        <v>493</v>
      </c>
      <c r="R12" s="66" t="s">
        <v>491</v>
      </c>
      <c r="S12" s="66" t="s">
        <v>317</v>
      </c>
    </row>
    <row r="13" ht="19.8" customHeight="1" spans="1:19">
      <c r="A13" s="65"/>
      <c r="B13" s="65"/>
      <c r="C13" s="64"/>
      <c r="D13" s="64"/>
      <c r="E13" s="64"/>
      <c r="F13" s="64"/>
      <c r="G13" s="64"/>
      <c r="H13" s="64"/>
      <c r="I13" s="64"/>
      <c r="J13" s="65"/>
      <c r="K13" s="66"/>
      <c r="L13" s="66"/>
      <c r="M13" s="65" t="s">
        <v>494</v>
      </c>
      <c r="N13" s="66" t="s">
        <v>473</v>
      </c>
      <c r="O13" s="65" t="s">
        <v>488</v>
      </c>
      <c r="P13" s="66" t="s">
        <v>489</v>
      </c>
      <c r="Q13" s="65" t="s">
        <v>495</v>
      </c>
      <c r="R13" s="66" t="s">
        <v>491</v>
      </c>
      <c r="S13" s="66" t="s">
        <v>317</v>
      </c>
    </row>
    <row r="14" ht="19.8" customHeight="1" spans="1:19">
      <c r="A14" s="65"/>
      <c r="B14" s="65"/>
      <c r="C14" s="64"/>
      <c r="D14" s="64"/>
      <c r="E14" s="64"/>
      <c r="F14" s="64"/>
      <c r="G14" s="64"/>
      <c r="H14" s="64"/>
      <c r="I14" s="64"/>
      <c r="J14" s="65"/>
      <c r="K14" s="66"/>
      <c r="L14" s="66" t="s">
        <v>496</v>
      </c>
      <c r="M14" s="65" t="s">
        <v>497</v>
      </c>
      <c r="N14" s="66" t="s">
        <v>498</v>
      </c>
      <c r="O14" s="65" t="s">
        <v>499</v>
      </c>
      <c r="P14" s="66" t="s">
        <v>500</v>
      </c>
      <c r="Q14" s="65" t="s">
        <v>501</v>
      </c>
      <c r="R14" s="66" t="s">
        <v>502</v>
      </c>
      <c r="S14" s="66" t="s">
        <v>503</v>
      </c>
    </row>
    <row r="15" ht="19.55" customHeight="1" spans="1:19">
      <c r="A15" s="65"/>
      <c r="B15" s="65"/>
      <c r="C15" s="64"/>
      <c r="D15" s="64"/>
      <c r="E15" s="64"/>
      <c r="F15" s="64"/>
      <c r="G15" s="64"/>
      <c r="H15" s="64"/>
      <c r="I15" s="64"/>
      <c r="J15" s="65"/>
      <c r="K15" s="66" t="s">
        <v>504</v>
      </c>
      <c r="L15" s="66" t="s">
        <v>505</v>
      </c>
      <c r="M15" s="65"/>
      <c r="N15" s="66"/>
      <c r="O15" s="65"/>
      <c r="P15" s="66"/>
      <c r="Q15" s="65"/>
      <c r="R15" s="66"/>
      <c r="S15" s="66"/>
    </row>
    <row r="16" ht="19.8" customHeight="1" spans="1:19">
      <c r="A16" s="65"/>
      <c r="B16" s="65"/>
      <c r="C16" s="64"/>
      <c r="D16" s="64"/>
      <c r="E16" s="64"/>
      <c r="F16" s="64"/>
      <c r="G16" s="64"/>
      <c r="H16" s="64"/>
      <c r="I16" s="64"/>
      <c r="J16" s="65"/>
      <c r="K16" s="66"/>
      <c r="L16" s="66" t="s">
        <v>506</v>
      </c>
      <c r="M16" s="65" t="s">
        <v>507</v>
      </c>
      <c r="N16" s="66" t="s">
        <v>473</v>
      </c>
      <c r="O16" s="65" t="s">
        <v>488</v>
      </c>
      <c r="P16" s="66" t="s">
        <v>489</v>
      </c>
      <c r="Q16" s="65" t="s">
        <v>508</v>
      </c>
      <c r="R16" s="66" t="s">
        <v>509</v>
      </c>
      <c r="S16" s="66" t="s">
        <v>317</v>
      </c>
    </row>
    <row r="17" ht="19.55" customHeight="1" spans="1:19">
      <c r="A17" s="65"/>
      <c r="B17" s="65"/>
      <c r="C17" s="64"/>
      <c r="D17" s="64"/>
      <c r="E17" s="64"/>
      <c r="F17" s="64"/>
      <c r="G17" s="64"/>
      <c r="H17" s="64"/>
      <c r="I17" s="64"/>
      <c r="J17" s="65"/>
      <c r="K17" s="66"/>
      <c r="L17" s="66" t="s">
        <v>510</v>
      </c>
      <c r="M17" s="65"/>
      <c r="N17" s="66"/>
      <c r="O17" s="65"/>
      <c r="P17" s="66"/>
      <c r="Q17" s="65"/>
      <c r="R17" s="66"/>
      <c r="S17" s="66"/>
    </row>
    <row r="18" ht="19.8" customHeight="1" spans="1:19">
      <c r="A18" s="65"/>
      <c r="B18" s="65"/>
      <c r="C18" s="64"/>
      <c r="D18" s="64"/>
      <c r="E18" s="64"/>
      <c r="F18" s="64"/>
      <c r="G18" s="64"/>
      <c r="H18" s="64"/>
      <c r="I18" s="64"/>
      <c r="J18" s="65"/>
      <c r="K18" s="66"/>
      <c r="L18" s="66" t="s">
        <v>511</v>
      </c>
      <c r="M18" s="65" t="s">
        <v>512</v>
      </c>
      <c r="N18" s="66" t="s">
        <v>513</v>
      </c>
      <c r="O18" s="65" t="s">
        <v>512</v>
      </c>
      <c r="P18" s="66" t="s">
        <v>514</v>
      </c>
      <c r="Q18" s="65" t="s">
        <v>515</v>
      </c>
      <c r="R18" s="66" t="s">
        <v>516</v>
      </c>
      <c r="S18" s="66" t="s">
        <v>317</v>
      </c>
    </row>
    <row r="19" ht="19.8" customHeight="1" spans="1:19">
      <c r="A19" s="65"/>
      <c r="B19" s="65"/>
      <c r="C19" s="64"/>
      <c r="D19" s="64"/>
      <c r="E19" s="64"/>
      <c r="F19" s="64"/>
      <c r="G19" s="64"/>
      <c r="H19" s="64"/>
      <c r="I19" s="64"/>
      <c r="J19" s="65"/>
      <c r="K19" s="66" t="s">
        <v>517</v>
      </c>
      <c r="L19" s="66" t="s">
        <v>518</v>
      </c>
      <c r="M19" s="65" t="s">
        <v>519</v>
      </c>
      <c r="N19" s="66" t="s">
        <v>473</v>
      </c>
      <c r="O19" s="65" t="s">
        <v>520</v>
      </c>
      <c r="P19" s="66" t="s">
        <v>489</v>
      </c>
      <c r="Q19" s="65" t="s">
        <v>521</v>
      </c>
      <c r="R19" s="66" t="s">
        <v>516</v>
      </c>
      <c r="S19" s="66" t="s">
        <v>317</v>
      </c>
    </row>
    <row r="20" ht="19.8" customHeight="1" spans="1:19">
      <c r="A20" s="65"/>
      <c r="B20" s="65"/>
      <c r="C20" s="64"/>
      <c r="D20" s="64"/>
      <c r="E20" s="64"/>
      <c r="F20" s="64"/>
      <c r="G20" s="64"/>
      <c r="H20" s="64"/>
      <c r="I20" s="64"/>
      <c r="J20" s="65"/>
      <c r="K20" s="66" t="s">
        <v>522</v>
      </c>
      <c r="L20" s="66" t="s">
        <v>523</v>
      </c>
      <c r="M20" s="65" t="s">
        <v>524</v>
      </c>
      <c r="N20" s="66" t="s">
        <v>498</v>
      </c>
      <c r="O20" s="65" t="s">
        <v>525</v>
      </c>
      <c r="P20" s="66" t="s">
        <v>526</v>
      </c>
      <c r="Q20" s="65" t="s">
        <v>527</v>
      </c>
      <c r="R20" s="66" t="s">
        <v>528</v>
      </c>
      <c r="S20" s="66" t="s">
        <v>503</v>
      </c>
    </row>
    <row r="21" ht="19.55" customHeight="1" spans="1:19">
      <c r="A21" s="65"/>
      <c r="B21" s="65"/>
      <c r="C21" s="64"/>
      <c r="D21" s="64"/>
      <c r="E21" s="64"/>
      <c r="F21" s="64"/>
      <c r="G21" s="64"/>
      <c r="H21" s="64"/>
      <c r="I21" s="64"/>
      <c r="J21" s="65"/>
      <c r="K21" s="66"/>
      <c r="L21" s="66" t="s">
        <v>529</v>
      </c>
      <c r="M21" s="65"/>
      <c r="N21" s="66"/>
      <c r="O21" s="65"/>
      <c r="P21" s="66"/>
      <c r="Q21" s="65"/>
      <c r="R21" s="66"/>
      <c r="S21" s="66"/>
    </row>
    <row r="22" ht="19.55" customHeight="1" spans="1:19">
      <c r="A22" s="65"/>
      <c r="B22" s="65"/>
      <c r="C22" s="64"/>
      <c r="D22" s="64"/>
      <c r="E22" s="64"/>
      <c r="F22" s="64"/>
      <c r="G22" s="64"/>
      <c r="H22" s="64"/>
      <c r="I22" s="64"/>
      <c r="J22" s="65"/>
      <c r="K22" s="66"/>
      <c r="L22" s="66" t="s">
        <v>530</v>
      </c>
      <c r="M22" s="65"/>
      <c r="N22" s="66"/>
      <c r="O22" s="65"/>
      <c r="P22" s="66"/>
      <c r="Q22" s="65"/>
      <c r="R22" s="66"/>
      <c r="S22" s="65"/>
    </row>
    <row r="23" ht="16.35" customHeight="1"/>
    <row r="24" ht="16.35" customHeight="1"/>
    <row r="25" ht="16.35" customHeight="1"/>
    <row r="26" ht="16.35" customHeight="1"/>
    <row r="27" ht="16.35" customHeight="1"/>
    <row r="28" ht="16.35" customHeight="1"/>
    <row r="29" ht="16.35" customHeight="1"/>
    <row r="30" ht="16.35" customHeight="1"/>
    <row r="31" ht="16.35" customHeight="1" spans="6:6">
      <c r="F31" s="60" t="s">
        <v>531</v>
      </c>
    </row>
  </sheetData>
  <mergeCells count="27">
    <mergeCell ref="A2:S2"/>
    <mergeCell ref="A3:P3"/>
    <mergeCell ref="Q3:S3"/>
    <mergeCell ref="C4:I4"/>
    <mergeCell ref="D5:G5"/>
    <mergeCell ref="H5:I5"/>
    <mergeCell ref="A7:B7"/>
    <mergeCell ref="A4:A6"/>
    <mergeCell ref="A8:A22"/>
    <mergeCell ref="B4:B6"/>
    <mergeCell ref="B8:B22"/>
    <mergeCell ref="C5:C6"/>
    <mergeCell ref="C8:C22"/>
    <mergeCell ref="D8:D22"/>
    <mergeCell ref="E8:E22"/>
    <mergeCell ref="F8:F22"/>
    <mergeCell ref="G8:G22"/>
    <mergeCell ref="H8:H22"/>
    <mergeCell ref="I8:I22"/>
    <mergeCell ref="J4:J6"/>
    <mergeCell ref="J8:J22"/>
    <mergeCell ref="K8:K14"/>
    <mergeCell ref="K15:K18"/>
    <mergeCell ref="K20:K22"/>
    <mergeCell ref="L8:L10"/>
    <mergeCell ref="L11:L13"/>
    <mergeCell ref="K4:S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topLeftCell="A3" workbookViewId="0">
      <selection activeCell="A2" sqref="A2:D2"/>
    </sheetView>
  </sheetViews>
  <sheetFormatPr defaultColWidth="8.33636363636364" defaultRowHeight="24" customHeight="1" outlineLevelCol="4"/>
  <cols>
    <col min="1" max="1" width="44.6636363636364" style="37" customWidth="1"/>
    <col min="2" max="2" width="17.6636363636364" style="37" customWidth="1"/>
    <col min="3" max="3" width="19.4454545454545" style="37" customWidth="1"/>
    <col min="4" max="4" width="13.8909090909091" style="37" customWidth="1"/>
    <col min="5" max="256" width="8.33636363636364" style="37"/>
    <col min="257" max="257" width="38.5545454545455" style="37" customWidth="1"/>
    <col min="258" max="258" width="17.6636363636364" style="37" customWidth="1"/>
    <col min="259" max="259" width="19.4454545454545" style="37" customWidth="1"/>
    <col min="260" max="260" width="13.8909090909091" style="37" customWidth="1"/>
    <col min="261" max="512" width="8.33636363636364" style="37"/>
    <col min="513" max="513" width="38.5545454545455" style="37" customWidth="1"/>
    <col min="514" max="514" width="17.6636363636364" style="37" customWidth="1"/>
    <col min="515" max="515" width="19.4454545454545" style="37" customWidth="1"/>
    <col min="516" max="516" width="13.8909090909091" style="37" customWidth="1"/>
    <col min="517" max="768" width="8.33636363636364" style="37"/>
    <col min="769" max="769" width="38.5545454545455" style="37" customWidth="1"/>
    <col min="770" max="770" width="17.6636363636364" style="37" customWidth="1"/>
    <col min="771" max="771" width="19.4454545454545" style="37" customWidth="1"/>
    <col min="772" max="772" width="13.8909090909091" style="37" customWidth="1"/>
    <col min="773" max="1024" width="8.33636363636364" style="37"/>
    <col min="1025" max="1025" width="38.5545454545455" style="37" customWidth="1"/>
    <col min="1026" max="1026" width="17.6636363636364" style="37" customWidth="1"/>
    <col min="1027" max="1027" width="19.4454545454545" style="37" customWidth="1"/>
    <col min="1028" max="1028" width="13.8909090909091" style="37" customWidth="1"/>
    <col min="1029" max="1280" width="8.33636363636364" style="37"/>
    <col min="1281" max="1281" width="38.5545454545455" style="37" customWidth="1"/>
    <col min="1282" max="1282" width="17.6636363636364" style="37" customWidth="1"/>
    <col min="1283" max="1283" width="19.4454545454545" style="37" customWidth="1"/>
    <col min="1284" max="1284" width="13.8909090909091" style="37" customWidth="1"/>
    <col min="1285" max="1536" width="8.33636363636364" style="37"/>
    <col min="1537" max="1537" width="38.5545454545455" style="37" customWidth="1"/>
    <col min="1538" max="1538" width="17.6636363636364" style="37" customWidth="1"/>
    <col min="1539" max="1539" width="19.4454545454545" style="37" customWidth="1"/>
    <col min="1540" max="1540" width="13.8909090909091" style="37" customWidth="1"/>
    <col min="1541" max="1792" width="8.33636363636364" style="37"/>
    <col min="1793" max="1793" width="38.5545454545455" style="37" customWidth="1"/>
    <col min="1794" max="1794" width="17.6636363636364" style="37" customWidth="1"/>
    <col min="1795" max="1795" width="19.4454545454545" style="37" customWidth="1"/>
    <col min="1796" max="1796" width="13.8909090909091" style="37" customWidth="1"/>
    <col min="1797" max="2048" width="8.33636363636364" style="37"/>
    <col min="2049" max="2049" width="38.5545454545455" style="37" customWidth="1"/>
    <col min="2050" max="2050" width="17.6636363636364" style="37" customWidth="1"/>
    <col min="2051" max="2051" width="19.4454545454545" style="37" customWidth="1"/>
    <col min="2052" max="2052" width="13.8909090909091" style="37" customWidth="1"/>
    <col min="2053" max="2304" width="8.33636363636364" style="37"/>
    <col min="2305" max="2305" width="38.5545454545455" style="37" customWidth="1"/>
    <col min="2306" max="2306" width="17.6636363636364" style="37" customWidth="1"/>
    <col min="2307" max="2307" width="19.4454545454545" style="37" customWidth="1"/>
    <col min="2308" max="2308" width="13.8909090909091" style="37" customWidth="1"/>
    <col min="2309" max="2560" width="8.33636363636364" style="37"/>
    <col min="2561" max="2561" width="38.5545454545455" style="37" customWidth="1"/>
    <col min="2562" max="2562" width="17.6636363636364" style="37" customWidth="1"/>
    <col min="2563" max="2563" width="19.4454545454545" style="37" customWidth="1"/>
    <col min="2564" max="2564" width="13.8909090909091" style="37" customWidth="1"/>
    <col min="2565" max="2816" width="8.33636363636364" style="37"/>
    <col min="2817" max="2817" width="38.5545454545455" style="37" customWidth="1"/>
    <col min="2818" max="2818" width="17.6636363636364" style="37" customWidth="1"/>
    <col min="2819" max="2819" width="19.4454545454545" style="37" customWidth="1"/>
    <col min="2820" max="2820" width="13.8909090909091" style="37" customWidth="1"/>
    <col min="2821" max="3072" width="8.33636363636364" style="37"/>
    <col min="3073" max="3073" width="38.5545454545455" style="37" customWidth="1"/>
    <col min="3074" max="3074" width="17.6636363636364" style="37" customWidth="1"/>
    <col min="3075" max="3075" width="19.4454545454545" style="37" customWidth="1"/>
    <col min="3076" max="3076" width="13.8909090909091" style="37" customWidth="1"/>
    <col min="3077" max="3328" width="8.33636363636364" style="37"/>
    <col min="3329" max="3329" width="38.5545454545455" style="37" customWidth="1"/>
    <col min="3330" max="3330" width="17.6636363636364" style="37" customWidth="1"/>
    <col min="3331" max="3331" width="19.4454545454545" style="37" customWidth="1"/>
    <col min="3332" max="3332" width="13.8909090909091" style="37" customWidth="1"/>
    <col min="3333" max="3584" width="8.33636363636364" style="37"/>
    <col min="3585" max="3585" width="38.5545454545455" style="37" customWidth="1"/>
    <col min="3586" max="3586" width="17.6636363636364" style="37" customWidth="1"/>
    <col min="3587" max="3587" width="19.4454545454545" style="37" customWidth="1"/>
    <col min="3588" max="3588" width="13.8909090909091" style="37" customWidth="1"/>
    <col min="3589" max="3840" width="8.33636363636364" style="37"/>
    <col min="3841" max="3841" width="38.5545454545455" style="37" customWidth="1"/>
    <col min="3842" max="3842" width="17.6636363636364" style="37" customWidth="1"/>
    <col min="3843" max="3843" width="19.4454545454545" style="37" customWidth="1"/>
    <col min="3844" max="3844" width="13.8909090909091" style="37" customWidth="1"/>
    <col min="3845" max="4096" width="8.33636363636364" style="37"/>
    <col min="4097" max="4097" width="38.5545454545455" style="37" customWidth="1"/>
    <col min="4098" max="4098" width="17.6636363636364" style="37" customWidth="1"/>
    <col min="4099" max="4099" width="19.4454545454545" style="37" customWidth="1"/>
    <col min="4100" max="4100" width="13.8909090909091" style="37" customWidth="1"/>
    <col min="4101" max="4352" width="8.33636363636364" style="37"/>
    <col min="4353" max="4353" width="38.5545454545455" style="37" customWidth="1"/>
    <col min="4354" max="4354" width="17.6636363636364" style="37" customWidth="1"/>
    <col min="4355" max="4355" width="19.4454545454545" style="37" customWidth="1"/>
    <col min="4356" max="4356" width="13.8909090909091" style="37" customWidth="1"/>
    <col min="4357" max="4608" width="8.33636363636364" style="37"/>
    <col min="4609" max="4609" width="38.5545454545455" style="37" customWidth="1"/>
    <col min="4610" max="4610" width="17.6636363636364" style="37" customWidth="1"/>
    <col min="4611" max="4611" width="19.4454545454545" style="37" customWidth="1"/>
    <col min="4612" max="4612" width="13.8909090909091" style="37" customWidth="1"/>
    <col min="4613" max="4864" width="8.33636363636364" style="37"/>
    <col min="4865" max="4865" width="38.5545454545455" style="37" customWidth="1"/>
    <col min="4866" max="4866" width="17.6636363636364" style="37" customWidth="1"/>
    <col min="4867" max="4867" width="19.4454545454545" style="37" customWidth="1"/>
    <col min="4868" max="4868" width="13.8909090909091" style="37" customWidth="1"/>
    <col min="4869" max="5120" width="8.33636363636364" style="37"/>
    <col min="5121" max="5121" width="38.5545454545455" style="37" customWidth="1"/>
    <col min="5122" max="5122" width="17.6636363636364" style="37" customWidth="1"/>
    <col min="5123" max="5123" width="19.4454545454545" style="37" customWidth="1"/>
    <col min="5124" max="5124" width="13.8909090909091" style="37" customWidth="1"/>
    <col min="5125" max="5376" width="8.33636363636364" style="37"/>
    <col min="5377" max="5377" width="38.5545454545455" style="37" customWidth="1"/>
    <col min="5378" max="5378" width="17.6636363636364" style="37" customWidth="1"/>
    <col min="5379" max="5379" width="19.4454545454545" style="37" customWidth="1"/>
    <col min="5380" max="5380" width="13.8909090909091" style="37" customWidth="1"/>
    <col min="5381" max="5632" width="8.33636363636364" style="37"/>
    <col min="5633" max="5633" width="38.5545454545455" style="37" customWidth="1"/>
    <col min="5634" max="5634" width="17.6636363636364" style="37" customWidth="1"/>
    <col min="5635" max="5635" width="19.4454545454545" style="37" customWidth="1"/>
    <col min="5636" max="5636" width="13.8909090909091" style="37" customWidth="1"/>
    <col min="5637" max="5888" width="8.33636363636364" style="37"/>
    <col min="5889" max="5889" width="38.5545454545455" style="37" customWidth="1"/>
    <col min="5890" max="5890" width="17.6636363636364" style="37" customWidth="1"/>
    <col min="5891" max="5891" width="19.4454545454545" style="37" customWidth="1"/>
    <col min="5892" max="5892" width="13.8909090909091" style="37" customWidth="1"/>
    <col min="5893" max="6144" width="8.33636363636364" style="37"/>
    <col min="6145" max="6145" width="38.5545454545455" style="37" customWidth="1"/>
    <col min="6146" max="6146" width="17.6636363636364" style="37" customWidth="1"/>
    <col min="6147" max="6147" width="19.4454545454545" style="37" customWidth="1"/>
    <col min="6148" max="6148" width="13.8909090909091" style="37" customWidth="1"/>
    <col min="6149" max="6400" width="8.33636363636364" style="37"/>
    <col min="6401" max="6401" width="38.5545454545455" style="37" customWidth="1"/>
    <col min="6402" max="6402" width="17.6636363636364" style="37" customWidth="1"/>
    <col min="6403" max="6403" width="19.4454545454545" style="37" customWidth="1"/>
    <col min="6404" max="6404" width="13.8909090909091" style="37" customWidth="1"/>
    <col min="6405" max="6656" width="8.33636363636364" style="37"/>
    <col min="6657" max="6657" width="38.5545454545455" style="37" customWidth="1"/>
    <col min="6658" max="6658" width="17.6636363636364" style="37" customWidth="1"/>
    <col min="6659" max="6659" width="19.4454545454545" style="37" customWidth="1"/>
    <col min="6660" max="6660" width="13.8909090909091" style="37" customWidth="1"/>
    <col min="6661" max="6912" width="8.33636363636364" style="37"/>
    <col min="6913" max="6913" width="38.5545454545455" style="37" customWidth="1"/>
    <col min="6914" max="6914" width="17.6636363636364" style="37" customWidth="1"/>
    <col min="6915" max="6915" width="19.4454545454545" style="37" customWidth="1"/>
    <col min="6916" max="6916" width="13.8909090909091" style="37" customWidth="1"/>
    <col min="6917" max="7168" width="8.33636363636364" style="37"/>
    <col min="7169" max="7169" width="38.5545454545455" style="37" customWidth="1"/>
    <col min="7170" max="7170" width="17.6636363636364" style="37" customWidth="1"/>
    <col min="7171" max="7171" width="19.4454545454545" style="37" customWidth="1"/>
    <col min="7172" max="7172" width="13.8909090909091" style="37" customWidth="1"/>
    <col min="7173" max="7424" width="8.33636363636364" style="37"/>
    <col min="7425" max="7425" width="38.5545454545455" style="37" customWidth="1"/>
    <col min="7426" max="7426" width="17.6636363636364" style="37" customWidth="1"/>
    <col min="7427" max="7427" width="19.4454545454545" style="37" customWidth="1"/>
    <col min="7428" max="7428" width="13.8909090909091" style="37" customWidth="1"/>
    <col min="7429" max="7680" width="8.33636363636364" style="37"/>
    <col min="7681" max="7681" width="38.5545454545455" style="37" customWidth="1"/>
    <col min="7682" max="7682" width="17.6636363636364" style="37" customWidth="1"/>
    <col min="7683" max="7683" width="19.4454545454545" style="37" customWidth="1"/>
    <col min="7684" max="7684" width="13.8909090909091" style="37" customWidth="1"/>
    <col min="7685" max="7936" width="8.33636363636364" style="37"/>
    <col min="7937" max="7937" width="38.5545454545455" style="37" customWidth="1"/>
    <col min="7938" max="7938" width="17.6636363636364" style="37" customWidth="1"/>
    <col min="7939" max="7939" width="19.4454545454545" style="37" customWidth="1"/>
    <col min="7940" max="7940" width="13.8909090909091" style="37" customWidth="1"/>
    <col min="7941" max="8192" width="8.33636363636364" style="37"/>
    <col min="8193" max="8193" width="38.5545454545455" style="37" customWidth="1"/>
    <col min="8194" max="8194" width="17.6636363636364" style="37" customWidth="1"/>
    <col min="8195" max="8195" width="19.4454545454545" style="37" customWidth="1"/>
    <col min="8196" max="8196" width="13.8909090909091" style="37" customWidth="1"/>
    <col min="8197" max="8448" width="8.33636363636364" style="37"/>
    <col min="8449" max="8449" width="38.5545454545455" style="37" customWidth="1"/>
    <col min="8450" max="8450" width="17.6636363636364" style="37" customWidth="1"/>
    <col min="8451" max="8451" width="19.4454545454545" style="37" customWidth="1"/>
    <col min="8452" max="8452" width="13.8909090909091" style="37" customWidth="1"/>
    <col min="8453" max="8704" width="8.33636363636364" style="37"/>
    <col min="8705" max="8705" width="38.5545454545455" style="37" customWidth="1"/>
    <col min="8706" max="8706" width="17.6636363636364" style="37" customWidth="1"/>
    <col min="8707" max="8707" width="19.4454545454545" style="37" customWidth="1"/>
    <col min="8708" max="8708" width="13.8909090909091" style="37" customWidth="1"/>
    <col min="8709" max="8960" width="8.33636363636364" style="37"/>
    <col min="8961" max="8961" width="38.5545454545455" style="37" customWidth="1"/>
    <col min="8962" max="8962" width="17.6636363636364" style="37" customWidth="1"/>
    <col min="8963" max="8963" width="19.4454545454545" style="37" customWidth="1"/>
    <col min="8964" max="8964" width="13.8909090909091" style="37" customWidth="1"/>
    <col min="8965" max="9216" width="8.33636363636364" style="37"/>
    <col min="9217" max="9217" width="38.5545454545455" style="37" customWidth="1"/>
    <col min="9218" max="9218" width="17.6636363636364" style="37" customWidth="1"/>
    <col min="9219" max="9219" width="19.4454545454545" style="37" customWidth="1"/>
    <col min="9220" max="9220" width="13.8909090909091" style="37" customWidth="1"/>
    <col min="9221" max="9472" width="8.33636363636364" style="37"/>
    <col min="9473" max="9473" width="38.5545454545455" style="37" customWidth="1"/>
    <col min="9474" max="9474" width="17.6636363636364" style="37" customWidth="1"/>
    <col min="9475" max="9475" width="19.4454545454545" style="37" customWidth="1"/>
    <col min="9476" max="9476" width="13.8909090909091" style="37" customWidth="1"/>
    <col min="9477" max="9728" width="8.33636363636364" style="37"/>
    <col min="9729" max="9729" width="38.5545454545455" style="37" customWidth="1"/>
    <col min="9730" max="9730" width="17.6636363636364" style="37" customWidth="1"/>
    <col min="9731" max="9731" width="19.4454545454545" style="37" customWidth="1"/>
    <col min="9732" max="9732" width="13.8909090909091" style="37" customWidth="1"/>
    <col min="9733" max="9984" width="8.33636363636364" style="37"/>
    <col min="9985" max="9985" width="38.5545454545455" style="37" customWidth="1"/>
    <col min="9986" max="9986" width="17.6636363636364" style="37" customWidth="1"/>
    <col min="9987" max="9987" width="19.4454545454545" style="37" customWidth="1"/>
    <col min="9988" max="9988" width="13.8909090909091" style="37" customWidth="1"/>
    <col min="9989" max="10240" width="8.33636363636364" style="37"/>
    <col min="10241" max="10241" width="38.5545454545455" style="37" customWidth="1"/>
    <col min="10242" max="10242" width="17.6636363636364" style="37" customWidth="1"/>
    <col min="10243" max="10243" width="19.4454545454545" style="37" customWidth="1"/>
    <col min="10244" max="10244" width="13.8909090909091" style="37" customWidth="1"/>
    <col min="10245" max="10496" width="8.33636363636364" style="37"/>
    <col min="10497" max="10497" width="38.5545454545455" style="37" customWidth="1"/>
    <col min="10498" max="10498" width="17.6636363636364" style="37" customWidth="1"/>
    <col min="10499" max="10499" width="19.4454545454545" style="37" customWidth="1"/>
    <col min="10500" max="10500" width="13.8909090909091" style="37" customWidth="1"/>
    <col min="10501" max="10752" width="8.33636363636364" style="37"/>
    <col min="10753" max="10753" width="38.5545454545455" style="37" customWidth="1"/>
    <col min="10754" max="10754" width="17.6636363636364" style="37" customWidth="1"/>
    <col min="10755" max="10755" width="19.4454545454545" style="37" customWidth="1"/>
    <col min="10756" max="10756" width="13.8909090909091" style="37" customWidth="1"/>
    <col min="10757" max="11008" width="8.33636363636364" style="37"/>
    <col min="11009" max="11009" width="38.5545454545455" style="37" customWidth="1"/>
    <col min="11010" max="11010" width="17.6636363636364" style="37" customWidth="1"/>
    <col min="11011" max="11011" width="19.4454545454545" style="37" customWidth="1"/>
    <col min="11012" max="11012" width="13.8909090909091" style="37" customWidth="1"/>
    <col min="11013" max="11264" width="8.33636363636364" style="37"/>
    <col min="11265" max="11265" width="38.5545454545455" style="37" customWidth="1"/>
    <col min="11266" max="11266" width="17.6636363636364" style="37" customWidth="1"/>
    <col min="11267" max="11267" width="19.4454545454545" style="37" customWidth="1"/>
    <col min="11268" max="11268" width="13.8909090909091" style="37" customWidth="1"/>
    <col min="11269" max="11520" width="8.33636363636364" style="37"/>
    <col min="11521" max="11521" width="38.5545454545455" style="37" customWidth="1"/>
    <col min="11522" max="11522" width="17.6636363636364" style="37" customWidth="1"/>
    <col min="11523" max="11523" width="19.4454545454545" style="37" customWidth="1"/>
    <col min="11524" max="11524" width="13.8909090909091" style="37" customWidth="1"/>
    <col min="11525" max="11776" width="8.33636363636364" style="37"/>
    <col min="11777" max="11777" width="38.5545454545455" style="37" customWidth="1"/>
    <col min="11778" max="11778" width="17.6636363636364" style="37" customWidth="1"/>
    <col min="11779" max="11779" width="19.4454545454545" style="37" customWidth="1"/>
    <col min="11780" max="11780" width="13.8909090909091" style="37" customWidth="1"/>
    <col min="11781" max="12032" width="8.33636363636364" style="37"/>
    <col min="12033" max="12033" width="38.5545454545455" style="37" customWidth="1"/>
    <col min="12034" max="12034" width="17.6636363636364" style="37" customWidth="1"/>
    <col min="12035" max="12035" width="19.4454545454545" style="37" customWidth="1"/>
    <col min="12036" max="12036" width="13.8909090909091" style="37" customWidth="1"/>
    <col min="12037" max="12288" width="8.33636363636364" style="37"/>
    <col min="12289" max="12289" width="38.5545454545455" style="37" customWidth="1"/>
    <col min="12290" max="12290" width="17.6636363636364" style="37" customWidth="1"/>
    <col min="12291" max="12291" width="19.4454545454545" style="37" customWidth="1"/>
    <col min="12292" max="12292" width="13.8909090909091" style="37" customWidth="1"/>
    <col min="12293" max="12544" width="8.33636363636364" style="37"/>
    <col min="12545" max="12545" width="38.5545454545455" style="37" customWidth="1"/>
    <col min="12546" max="12546" width="17.6636363636364" style="37" customWidth="1"/>
    <col min="12547" max="12547" width="19.4454545454545" style="37" customWidth="1"/>
    <col min="12548" max="12548" width="13.8909090909091" style="37" customWidth="1"/>
    <col min="12549" max="12800" width="8.33636363636364" style="37"/>
    <col min="12801" max="12801" width="38.5545454545455" style="37" customWidth="1"/>
    <col min="12802" max="12802" width="17.6636363636364" style="37" customWidth="1"/>
    <col min="12803" max="12803" width="19.4454545454545" style="37" customWidth="1"/>
    <col min="12804" max="12804" width="13.8909090909091" style="37" customWidth="1"/>
    <col min="12805" max="13056" width="8.33636363636364" style="37"/>
    <col min="13057" max="13057" width="38.5545454545455" style="37" customWidth="1"/>
    <col min="13058" max="13058" width="17.6636363636364" style="37" customWidth="1"/>
    <col min="13059" max="13059" width="19.4454545454545" style="37" customWidth="1"/>
    <col min="13060" max="13060" width="13.8909090909091" style="37" customWidth="1"/>
    <col min="13061" max="13312" width="8.33636363636364" style="37"/>
    <col min="13313" max="13313" width="38.5545454545455" style="37" customWidth="1"/>
    <col min="13314" max="13314" width="17.6636363636364" style="37" customWidth="1"/>
    <col min="13315" max="13315" width="19.4454545454545" style="37" customWidth="1"/>
    <col min="13316" max="13316" width="13.8909090909091" style="37" customWidth="1"/>
    <col min="13317" max="13568" width="8.33636363636364" style="37"/>
    <col min="13569" max="13569" width="38.5545454545455" style="37" customWidth="1"/>
    <col min="13570" max="13570" width="17.6636363636364" style="37" customWidth="1"/>
    <col min="13571" max="13571" width="19.4454545454545" style="37" customWidth="1"/>
    <col min="13572" max="13572" width="13.8909090909091" style="37" customWidth="1"/>
    <col min="13573" max="13824" width="8.33636363636364" style="37"/>
    <col min="13825" max="13825" width="38.5545454545455" style="37" customWidth="1"/>
    <col min="13826" max="13826" width="17.6636363636364" style="37" customWidth="1"/>
    <col min="13827" max="13827" width="19.4454545454545" style="37" customWidth="1"/>
    <col min="13828" max="13828" width="13.8909090909091" style="37" customWidth="1"/>
    <col min="13829" max="14080" width="8.33636363636364" style="37"/>
    <col min="14081" max="14081" width="38.5545454545455" style="37" customWidth="1"/>
    <col min="14082" max="14082" width="17.6636363636364" style="37" customWidth="1"/>
    <col min="14083" max="14083" width="19.4454545454545" style="37" customWidth="1"/>
    <col min="14084" max="14084" width="13.8909090909091" style="37" customWidth="1"/>
    <col min="14085" max="14336" width="8.33636363636364" style="37"/>
    <col min="14337" max="14337" width="38.5545454545455" style="37" customWidth="1"/>
    <col min="14338" max="14338" width="17.6636363636364" style="37" customWidth="1"/>
    <col min="14339" max="14339" width="19.4454545454545" style="37" customWidth="1"/>
    <col min="14340" max="14340" width="13.8909090909091" style="37" customWidth="1"/>
    <col min="14341" max="14592" width="8.33636363636364" style="37"/>
    <col min="14593" max="14593" width="38.5545454545455" style="37" customWidth="1"/>
    <col min="14594" max="14594" width="17.6636363636364" style="37" customWidth="1"/>
    <col min="14595" max="14595" width="19.4454545454545" style="37" customWidth="1"/>
    <col min="14596" max="14596" width="13.8909090909091" style="37" customWidth="1"/>
    <col min="14597" max="14848" width="8.33636363636364" style="37"/>
    <col min="14849" max="14849" width="38.5545454545455" style="37" customWidth="1"/>
    <col min="14850" max="14850" width="17.6636363636364" style="37" customWidth="1"/>
    <col min="14851" max="14851" width="19.4454545454545" style="37" customWidth="1"/>
    <col min="14852" max="14852" width="13.8909090909091" style="37" customWidth="1"/>
    <col min="14853" max="15104" width="8.33636363636364" style="37"/>
    <col min="15105" max="15105" width="38.5545454545455" style="37" customWidth="1"/>
    <col min="15106" max="15106" width="17.6636363636364" style="37" customWidth="1"/>
    <col min="15107" max="15107" width="19.4454545454545" style="37" customWidth="1"/>
    <col min="15108" max="15108" width="13.8909090909091" style="37" customWidth="1"/>
    <col min="15109" max="15360" width="8.33636363636364" style="37"/>
    <col min="15361" max="15361" width="38.5545454545455" style="37" customWidth="1"/>
    <col min="15362" max="15362" width="17.6636363636364" style="37" customWidth="1"/>
    <col min="15363" max="15363" width="19.4454545454545" style="37" customWidth="1"/>
    <col min="15364" max="15364" width="13.8909090909091" style="37" customWidth="1"/>
    <col min="15365" max="15616" width="8.33636363636364" style="37"/>
    <col min="15617" max="15617" width="38.5545454545455" style="37" customWidth="1"/>
    <col min="15618" max="15618" width="17.6636363636364" style="37" customWidth="1"/>
    <col min="15619" max="15619" width="19.4454545454545" style="37" customWidth="1"/>
    <col min="15620" max="15620" width="13.8909090909091" style="37" customWidth="1"/>
    <col min="15621" max="15872" width="8.33636363636364" style="37"/>
    <col min="15873" max="15873" width="38.5545454545455" style="37" customWidth="1"/>
    <col min="15874" max="15874" width="17.6636363636364" style="37" customWidth="1"/>
    <col min="15875" max="15875" width="19.4454545454545" style="37" customWidth="1"/>
    <col min="15876" max="15876" width="13.8909090909091" style="37" customWidth="1"/>
    <col min="15877" max="16128" width="8.33636363636364" style="37"/>
    <col min="16129" max="16129" width="38.5545454545455" style="37" customWidth="1"/>
    <col min="16130" max="16130" width="17.6636363636364" style="37" customWidth="1"/>
    <col min="16131" max="16131" width="19.4454545454545" style="37" customWidth="1"/>
    <col min="16132" max="16132" width="13.8909090909091" style="37" customWidth="1"/>
    <col min="16133" max="16384" width="8.33636363636364" style="37"/>
  </cols>
  <sheetData>
    <row r="1" s="37" customFormat="1" customHeight="1" spans="4:4">
      <c r="D1" s="31" t="s">
        <v>532</v>
      </c>
    </row>
    <row r="2" s="37" customFormat="1" ht="46.95" customHeight="1" spans="1:4">
      <c r="A2" s="39" t="s">
        <v>533</v>
      </c>
      <c r="B2" s="39"/>
      <c r="C2" s="39"/>
      <c r="D2" s="39"/>
    </row>
    <row r="3" s="37" customFormat="1" ht="25.05" customHeight="1" spans="1:5">
      <c r="A3" s="40" t="s">
        <v>33</v>
      </c>
      <c r="B3" s="41"/>
      <c r="C3" s="41"/>
      <c r="D3" s="42" t="s">
        <v>34</v>
      </c>
      <c r="E3" s="42"/>
    </row>
    <row r="4" s="37" customFormat="1" customHeight="1" spans="1:4">
      <c r="A4" s="43" t="s">
        <v>534</v>
      </c>
      <c r="B4" s="43" t="s">
        <v>535</v>
      </c>
      <c r="C4" s="43" t="s">
        <v>536</v>
      </c>
      <c r="D4" s="43" t="s">
        <v>537</v>
      </c>
    </row>
    <row r="5" s="38" customFormat="1" customHeight="1" spans="1:4">
      <c r="A5" s="44" t="s">
        <v>538</v>
      </c>
      <c r="B5" s="44"/>
      <c r="C5" s="44"/>
      <c r="D5" s="44"/>
    </row>
    <row r="6" s="38" customFormat="1" customHeight="1" spans="1:4">
      <c r="A6" s="44" t="s">
        <v>539</v>
      </c>
      <c r="B6" s="45">
        <v>1</v>
      </c>
      <c r="C6" s="30"/>
      <c r="D6" s="46">
        <f>D7+D20</f>
        <v>539.55549</v>
      </c>
    </row>
    <row r="7" s="38" customFormat="1" customHeight="1" spans="1:4">
      <c r="A7" s="47" t="s">
        <v>540</v>
      </c>
      <c r="B7" s="45">
        <v>2</v>
      </c>
      <c r="C7" s="30"/>
      <c r="D7" s="46">
        <f>D8+D10+D17+D18+D15+D13</f>
        <v>437.25</v>
      </c>
    </row>
    <row r="8" s="37" customFormat="1" customHeight="1" spans="1:4">
      <c r="A8" s="48" t="s">
        <v>541</v>
      </c>
      <c r="B8" s="45">
        <v>3</v>
      </c>
      <c r="C8" s="49">
        <v>4529.83</v>
      </c>
      <c r="D8" s="50">
        <v>249.79</v>
      </c>
    </row>
    <row r="9" s="37" customFormat="1" customHeight="1" spans="1:4">
      <c r="A9" s="48" t="s">
        <v>542</v>
      </c>
      <c r="B9" s="45">
        <v>4</v>
      </c>
      <c r="C9" s="49">
        <v>4529.83</v>
      </c>
      <c r="D9" s="50">
        <v>249.79</v>
      </c>
    </row>
    <row r="10" s="37" customFormat="1" customHeight="1" spans="1:4">
      <c r="A10" s="48" t="s">
        <v>543</v>
      </c>
      <c r="B10" s="45">
        <v>5</v>
      </c>
      <c r="C10" s="49">
        <v>327</v>
      </c>
      <c r="D10" s="50">
        <v>93.44</v>
      </c>
    </row>
    <row r="11" s="37" customFormat="1" customHeight="1" spans="1:4">
      <c r="A11" s="48" t="s">
        <v>544</v>
      </c>
      <c r="B11" s="45">
        <v>6</v>
      </c>
      <c r="C11" s="49"/>
      <c r="D11" s="50"/>
    </row>
    <row r="12" s="37" customFormat="1" customHeight="1" spans="1:4">
      <c r="A12" s="48" t="s">
        <v>545</v>
      </c>
      <c r="B12" s="45">
        <v>7</v>
      </c>
      <c r="C12" s="49"/>
      <c r="D12" s="50"/>
    </row>
    <row r="13" s="37" customFormat="1" customHeight="1" spans="1:4">
      <c r="A13" s="48" t="s">
        <v>546</v>
      </c>
      <c r="B13" s="45">
        <v>8</v>
      </c>
      <c r="C13" s="49"/>
      <c r="D13" s="50"/>
    </row>
    <row r="14" s="37" customFormat="1" customHeight="1" spans="1:4">
      <c r="A14" s="48" t="s">
        <v>547</v>
      </c>
      <c r="B14" s="45">
        <v>9</v>
      </c>
      <c r="C14" s="49"/>
      <c r="D14" s="50"/>
    </row>
    <row r="15" s="37" customFormat="1" customHeight="1" spans="1:4">
      <c r="A15" s="48" t="s">
        <v>548</v>
      </c>
      <c r="B15" s="45">
        <v>10</v>
      </c>
      <c r="C15" s="49"/>
      <c r="D15" s="50"/>
    </row>
    <row r="16" s="37" customFormat="1" customHeight="1" spans="1:4">
      <c r="A16" s="48" t="s">
        <v>549</v>
      </c>
      <c r="B16" s="45">
        <v>11</v>
      </c>
      <c r="C16" s="49"/>
      <c r="D16" s="50"/>
    </row>
    <row r="17" s="37" customFormat="1" customHeight="1" spans="1:4">
      <c r="A17" s="48" t="s">
        <v>550</v>
      </c>
      <c r="B17" s="45">
        <v>12</v>
      </c>
      <c r="C17" s="49">
        <v>916</v>
      </c>
      <c r="D17" s="50">
        <v>7.55</v>
      </c>
    </row>
    <row r="18" s="37" customFormat="1" customHeight="1" spans="1:4">
      <c r="A18" s="48" t="s">
        <v>551</v>
      </c>
      <c r="B18" s="45">
        <v>13</v>
      </c>
      <c r="C18" s="49">
        <v>374</v>
      </c>
      <c r="D18" s="50">
        <v>86.47</v>
      </c>
    </row>
    <row r="19" s="37" customFormat="1" customHeight="1" spans="1:4">
      <c r="A19" s="51" t="s">
        <v>552</v>
      </c>
      <c r="B19" s="52">
        <v>14</v>
      </c>
      <c r="C19" s="53">
        <v>189</v>
      </c>
      <c r="D19" s="54">
        <v>9.47</v>
      </c>
    </row>
    <row r="20" s="37" customFormat="1" customHeight="1" spans="1:4">
      <c r="A20" s="55" t="s">
        <v>553</v>
      </c>
      <c r="B20" s="56">
        <v>15</v>
      </c>
      <c r="C20" s="57">
        <v>19055</v>
      </c>
      <c r="D20" s="58">
        <f>1023054.9/10000</f>
        <v>102.30549</v>
      </c>
    </row>
  </sheetData>
  <mergeCells count="1">
    <mergeCell ref="A2:D2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048565"/>
  <sheetViews>
    <sheetView tabSelected="1" topLeftCell="A10" workbookViewId="0">
      <selection activeCell="I9" sqref="I9:J30"/>
    </sheetView>
  </sheetViews>
  <sheetFormatPr defaultColWidth="8.89090909090909" defaultRowHeight="14"/>
  <cols>
    <col min="1" max="3" width="5.18181818181818" style="1" customWidth="1"/>
    <col min="4" max="4" width="7.54545454545455" style="1" customWidth="1"/>
    <col min="5" max="5" width="14.0909090909091" style="1" customWidth="1"/>
    <col min="6" max="6" width="8.89090909090909" style="1"/>
    <col min="7" max="7" width="8.89090909090909" style="4"/>
    <col min="8" max="9" width="8.89090909090909" style="1"/>
    <col min="10" max="10" width="10.4454545454545" style="1"/>
    <col min="11" max="11" width="8.89090909090909" style="5"/>
    <col min="12" max="12" width="8.89090909090909" style="6"/>
    <col min="13" max="14" width="8.89090909090909" style="7"/>
    <col min="15" max="15" width="11.6363636363636" style="7" customWidth="1"/>
    <col min="16" max="16" width="8.89090909090909" style="7"/>
    <col min="17" max="17" width="17.3636363636364" style="1" customWidth="1"/>
    <col min="18" max="16384" width="8.89090909090909" style="1"/>
  </cols>
  <sheetData>
    <row r="1" s="1" customFormat="1" ht="16.35" customHeight="1" spans="1:30">
      <c r="A1" s="8"/>
      <c r="G1" s="4"/>
      <c r="K1" s="5"/>
      <c r="L1" s="6"/>
      <c r="M1" s="7"/>
      <c r="N1" s="7"/>
      <c r="O1" s="7"/>
      <c r="P1" s="7"/>
      <c r="AD1" s="31" t="s">
        <v>554</v>
      </c>
    </row>
    <row r="2" s="1" customFormat="1" ht="43.95" customHeight="1" spans="1:30">
      <c r="A2" s="9" t="s">
        <v>31</v>
      </c>
      <c r="B2" s="9"/>
      <c r="C2" s="9"/>
      <c r="D2" s="9"/>
      <c r="E2" s="9"/>
      <c r="F2" s="9"/>
      <c r="G2" s="9"/>
      <c r="H2" s="9"/>
      <c r="I2" s="9"/>
      <c r="J2" s="9"/>
      <c r="K2" s="17"/>
      <c r="L2" s="9"/>
      <c r="M2" s="18"/>
      <c r="N2" s="18"/>
      <c r="O2" s="18"/>
      <c r="P2" s="18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</row>
    <row r="3" s="2" customFormat="1" ht="21.6" customHeight="1" spans="1:30">
      <c r="A3" s="10" t="s">
        <v>33</v>
      </c>
      <c r="B3" s="10"/>
      <c r="C3" s="10"/>
      <c r="D3" s="10"/>
      <c r="E3" s="10"/>
      <c r="G3" s="11"/>
      <c r="K3" s="19"/>
      <c r="L3" s="20"/>
      <c r="M3" s="21"/>
      <c r="N3" s="21"/>
      <c r="O3" s="21"/>
      <c r="P3" s="21"/>
      <c r="AB3" s="32" t="s">
        <v>34</v>
      </c>
      <c r="AC3" s="32"/>
      <c r="AD3" s="32"/>
    </row>
    <row r="4" s="1" customFormat="1" ht="34.5" customHeight="1" spans="1:30">
      <c r="A4" s="12" t="s">
        <v>162</v>
      </c>
      <c r="B4" s="12"/>
      <c r="C4" s="12"/>
      <c r="D4" s="12" t="s">
        <v>214</v>
      </c>
      <c r="E4" s="12" t="s">
        <v>408</v>
      </c>
      <c r="F4" s="12" t="s">
        <v>555</v>
      </c>
      <c r="G4" s="12" t="s">
        <v>556</v>
      </c>
      <c r="H4" s="12" t="s">
        <v>557</v>
      </c>
      <c r="I4" s="12" t="s">
        <v>558</v>
      </c>
      <c r="J4" s="12" t="s">
        <v>559</v>
      </c>
      <c r="K4" s="22" t="s">
        <v>560</v>
      </c>
      <c r="L4" s="12" t="s">
        <v>464</v>
      </c>
      <c r="M4" s="23" t="s">
        <v>561</v>
      </c>
      <c r="N4" s="23" t="s">
        <v>562</v>
      </c>
      <c r="O4" s="23"/>
      <c r="P4" s="23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 t="s">
        <v>455</v>
      </c>
    </row>
    <row r="5" s="1" customFormat="1" ht="27" customHeight="1" spans="1:30">
      <c r="A5" s="12" t="s">
        <v>170</v>
      </c>
      <c r="B5" s="12" t="s">
        <v>171</v>
      </c>
      <c r="C5" s="12" t="s">
        <v>172</v>
      </c>
      <c r="D5" s="12"/>
      <c r="E5" s="12"/>
      <c r="F5" s="12"/>
      <c r="G5" s="12"/>
      <c r="H5" s="12"/>
      <c r="I5" s="12"/>
      <c r="J5" s="12"/>
      <c r="K5" s="22"/>
      <c r="L5" s="12"/>
      <c r="M5" s="23"/>
      <c r="N5" s="23" t="s">
        <v>370</v>
      </c>
      <c r="O5" s="23" t="s">
        <v>563</v>
      </c>
      <c r="P5" s="23"/>
      <c r="Q5" s="12"/>
      <c r="R5" s="12" t="s">
        <v>462</v>
      </c>
      <c r="S5" s="12" t="s">
        <v>144</v>
      </c>
      <c r="T5" s="12" t="s">
        <v>564</v>
      </c>
      <c r="U5" s="12" t="s">
        <v>565</v>
      </c>
      <c r="V5" s="12"/>
      <c r="W5" s="12"/>
      <c r="X5" s="12" t="s">
        <v>148</v>
      </c>
      <c r="Y5" s="12" t="s">
        <v>149</v>
      </c>
      <c r="Z5" s="12" t="s">
        <v>150</v>
      </c>
      <c r="AA5" s="12" t="s">
        <v>151</v>
      </c>
      <c r="AB5" s="12" t="s">
        <v>152</v>
      </c>
      <c r="AC5" s="12" t="s">
        <v>131</v>
      </c>
      <c r="AD5" s="12"/>
    </row>
    <row r="6" s="1" customFormat="1" ht="28" customHeight="1" spans="1:30">
      <c r="A6" s="12"/>
      <c r="B6" s="12"/>
      <c r="C6" s="12"/>
      <c r="D6" s="12"/>
      <c r="E6" s="12"/>
      <c r="F6" s="12"/>
      <c r="G6" s="12"/>
      <c r="H6" s="12"/>
      <c r="I6" s="12"/>
      <c r="J6" s="12"/>
      <c r="K6" s="22"/>
      <c r="L6" s="12"/>
      <c r="M6" s="23"/>
      <c r="N6" s="23"/>
      <c r="O6" s="23" t="s">
        <v>566</v>
      </c>
      <c r="P6" s="23" t="s">
        <v>437</v>
      </c>
      <c r="Q6" s="12" t="s">
        <v>567</v>
      </c>
      <c r="R6" s="12"/>
      <c r="S6" s="12"/>
      <c r="T6" s="12"/>
      <c r="U6" s="12" t="s">
        <v>154</v>
      </c>
      <c r="V6" s="12" t="s">
        <v>155</v>
      </c>
      <c r="W6" s="12" t="s">
        <v>156</v>
      </c>
      <c r="X6" s="12"/>
      <c r="Y6" s="12"/>
      <c r="Z6" s="12"/>
      <c r="AA6" s="12"/>
      <c r="AB6" s="12"/>
      <c r="AC6" s="12"/>
      <c r="AD6" s="12"/>
    </row>
    <row r="7" s="3" customFormat="1" ht="21" customHeight="1" spans="1:30">
      <c r="A7" s="13"/>
      <c r="B7" s="13"/>
      <c r="C7" s="13"/>
      <c r="D7" s="14"/>
      <c r="E7" s="14" t="s">
        <v>139</v>
      </c>
      <c r="F7" s="14"/>
      <c r="G7" s="14"/>
      <c r="H7" s="14"/>
      <c r="I7" s="14"/>
      <c r="J7" s="14"/>
      <c r="K7" s="24"/>
      <c r="L7" s="14"/>
      <c r="M7" s="25">
        <f t="shared" ref="M7:P7" si="0">SUM(M8:M30)</f>
        <v>20.17</v>
      </c>
      <c r="N7" s="25">
        <f t="shared" si="0"/>
        <v>20.17</v>
      </c>
      <c r="O7" s="25">
        <f t="shared" si="0"/>
        <v>20.17</v>
      </c>
      <c r="P7" s="25">
        <f t="shared" si="0"/>
        <v>20.17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</row>
    <row r="8" s="3" customFormat="1" ht="21" customHeight="1" spans="1:30">
      <c r="A8" s="15" t="s">
        <v>173</v>
      </c>
      <c r="B8" s="15" t="s">
        <v>175</v>
      </c>
      <c r="C8" s="15" t="s">
        <v>175</v>
      </c>
      <c r="D8" s="16">
        <v>600066</v>
      </c>
      <c r="E8" s="16" t="s">
        <v>3</v>
      </c>
      <c r="F8" s="16" t="s">
        <v>568</v>
      </c>
      <c r="G8" s="16" t="s">
        <v>569</v>
      </c>
      <c r="H8" s="16" t="s">
        <v>570</v>
      </c>
      <c r="I8" s="26" t="s">
        <v>571</v>
      </c>
      <c r="J8" s="26" t="s">
        <v>572</v>
      </c>
      <c r="K8" s="27">
        <v>10</v>
      </c>
      <c r="L8" s="28" t="s">
        <v>573</v>
      </c>
      <c r="M8" s="29">
        <v>0.12</v>
      </c>
      <c r="N8" s="29">
        <v>0.12</v>
      </c>
      <c r="O8" s="29">
        <v>0.12</v>
      </c>
      <c r="P8" s="29">
        <v>0.12</v>
      </c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3"/>
    </row>
    <row r="9" s="3" customFormat="1" ht="21" customHeight="1" spans="1:30">
      <c r="A9" s="15" t="s">
        <v>173</v>
      </c>
      <c r="B9" s="15" t="s">
        <v>175</v>
      </c>
      <c r="C9" s="15" t="s">
        <v>175</v>
      </c>
      <c r="D9" s="16">
        <v>600066</v>
      </c>
      <c r="E9" s="16" t="s">
        <v>3</v>
      </c>
      <c r="F9" s="16" t="s">
        <v>568</v>
      </c>
      <c r="G9" s="16" t="s">
        <v>574</v>
      </c>
      <c r="H9" s="16" t="s">
        <v>575</v>
      </c>
      <c r="I9" s="26" t="s">
        <v>571</v>
      </c>
      <c r="J9" s="26" t="s">
        <v>572</v>
      </c>
      <c r="K9" s="27">
        <v>6</v>
      </c>
      <c r="L9" s="28" t="s">
        <v>576</v>
      </c>
      <c r="M9" s="29">
        <v>0.3</v>
      </c>
      <c r="N9" s="29">
        <v>0.3</v>
      </c>
      <c r="O9" s="29">
        <v>0.3</v>
      </c>
      <c r="P9" s="29">
        <v>0.3</v>
      </c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3"/>
    </row>
    <row r="10" s="3" customFormat="1" ht="21" customHeight="1" spans="1:30">
      <c r="A10" s="15" t="s">
        <v>173</v>
      </c>
      <c r="B10" s="15" t="s">
        <v>175</v>
      </c>
      <c r="C10" s="15" t="s">
        <v>175</v>
      </c>
      <c r="D10" s="16">
        <v>600066</v>
      </c>
      <c r="E10" s="16" t="s">
        <v>3</v>
      </c>
      <c r="F10" s="16" t="s">
        <v>568</v>
      </c>
      <c r="G10" s="16" t="s">
        <v>577</v>
      </c>
      <c r="H10" s="16" t="s">
        <v>578</v>
      </c>
      <c r="I10" s="26" t="s">
        <v>571</v>
      </c>
      <c r="J10" s="26" t="s">
        <v>572</v>
      </c>
      <c r="K10" s="27">
        <v>500</v>
      </c>
      <c r="L10" s="28" t="s">
        <v>579</v>
      </c>
      <c r="M10" s="29">
        <v>0.5</v>
      </c>
      <c r="N10" s="29">
        <v>0.5</v>
      </c>
      <c r="O10" s="29">
        <v>0.5</v>
      </c>
      <c r="P10" s="29">
        <v>0.5</v>
      </c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3"/>
    </row>
    <row r="11" s="3" customFormat="1" ht="21" customHeight="1" spans="1:30">
      <c r="A11" s="15" t="s">
        <v>173</v>
      </c>
      <c r="B11" s="15" t="s">
        <v>175</v>
      </c>
      <c r="C11" s="15" t="s">
        <v>175</v>
      </c>
      <c r="D11" s="16">
        <v>600066</v>
      </c>
      <c r="E11" s="16" t="s">
        <v>3</v>
      </c>
      <c r="F11" s="16" t="s">
        <v>568</v>
      </c>
      <c r="G11" s="16" t="s">
        <v>580</v>
      </c>
      <c r="H11" s="16" t="s">
        <v>578</v>
      </c>
      <c r="I11" s="26" t="s">
        <v>571</v>
      </c>
      <c r="J11" s="26" t="s">
        <v>572</v>
      </c>
      <c r="K11" s="27">
        <v>600</v>
      </c>
      <c r="L11" s="28" t="s">
        <v>573</v>
      </c>
      <c r="M11" s="29">
        <v>0.6</v>
      </c>
      <c r="N11" s="29">
        <v>0.6</v>
      </c>
      <c r="O11" s="29">
        <v>0.6</v>
      </c>
      <c r="P11" s="29">
        <v>0.6</v>
      </c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3"/>
    </row>
    <row r="12" s="3" customFormat="1" ht="21" customHeight="1" spans="1:30">
      <c r="A12" s="15" t="s">
        <v>173</v>
      </c>
      <c r="B12" s="15" t="s">
        <v>175</v>
      </c>
      <c r="C12" s="15" t="s">
        <v>175</v>
      </c>
      <c r="D12" s="16">
        <v>600066</v>
      </c>
      <c r="E12" s="16" t="s">
        <v>3</v>
      </c>
      <c r="F12" s="16" t="s">
        <v>568</v>
      </c>
      <c r="G12" s="16" t="s">
        <v>581</v>
      </c>
      <c r="H12" s="16" t="s">
        <v>578</v>
      </c>
      <c r="I12" s="26" t="s">
        <v>571</v>
      </c>
      <c r="J12" s="26" t="s">
        <v>572</v>
      </c>
      <c r="K12" s="27">
        <v>150</v>
      </c>
      <c r="L12" s="28" t="s">
        <v>573</v>
      </c>
      <c r="M12" s="29">
        <v>0.8</v>
      </c>
      <c r="N12" s="29">
        <v>0.8</v>
      </c>
      <c r="O12" s="29">
        <v>0.8</v>
      </c>
      <c r="P12" s="29">
        <v>0.8</v>
      </c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3"/>
    </row>
    <row r="13" s="3" customFormat="1" ht="21" customHeight="1" spans="1:30">
      <c r="A13" s="15" t="s">
        <v>173</v>
      </c>
      <c r="B13" s="15" t="s">
        <v>175</v>
      </c>
      <c r="C13" s="15" t="s">
        <v>175</v>
      </c>
      <c r="D13" s="16">
        <v>600066</v>
      </c>
      <c r="E13" s="16" t="s">
        <v>3</v>
      </c>
      <c r="F13" s="16" t="s">
        <v>568</v>
      </c>
      <c r="G13" s="16" t="s">
        <v>582</v>
      </c>
      <c r="H13" s="16" t="s">
        <v>583</v>
      </c>
      <c r="I13" s="26" t="s">
        <v>571</v>
      </c>
      <c r="J13" s="26" t="s">
        <v>572</v>
      </c>
      <c r="K13" s="27">
        <v>2</v>
      </c>
      <c r="L13" s="28" t="s">
        <v>584</v>
      </c>
      <c r="M13" s="29">
        <v>0.6</v>
      </c>
      <c r="N13" s="29">
        <v>0.6</v>
      </c>
      <c r="O13" s="29">
        <v>0.6</v>
      </c>
      <c r="P13" s="29">
        <v>0.6</v>
      </c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3"/>
    </row>
    <row r="14" s="3" customFormat="1" ht="21" customHeight="1" spans="1:30">
      <c r="A14" s="15" t="s">
        <v>173</v>
      </c>
      <c r="B14" s="15" t="s">
        <v>175</v>
      </c>
      <c r="C14" s="15" t="s">
        <v>175</v>
      </c>
      <c r="D14" s="16">
        <v>600066</v>
      </c>
      <c r="E14" s="16" t="s">
        <v>3</v>
      </c>
      <c r="F14" s="16" t="s">
        <v>568</v>
      </c>
      <c r="G14" s="16" t="s">
        <v>585</v>
      </c>
      <c r="H14" s="16" t="s">
        <v>586</v>
      </c>
      <c r="I14" s="26" t="s">
        <v>571</v>
      </c>
      <c r="J14" s="26" t="s">
        <v>572</v>
      </c>
      <c r="K14" s="27">
        <v>50</v>
      </c>
      <c r="L14" s="28" t="s">
        <v>587</v>
      </c>
      <c r="M14" s="29">
        <v>0.5</v>
      </c>
      <c r="N14" s="29">
        <v>0.5</v>
      </c>
      <c r="O14" s="29">
        <v>0.5</v>
      </c>
      <c r="P14" s="29">
        <v>0.5</v>
      </c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3"/>
    </row>
    <row r="15" s="3" customFormat="1" ht="21" customHeight="1" spans="1:30">
      <c r="A15" s="15" t="s">
        <v>173</v>
      </c>
      <c r="B15" s="15" t="s">
        <v>175</v>
      </c>
      <c r="C15" s="15" t="s">
        <v>175</v>
      </c>
      <c r="D15" s="16">
        <v>600066</v>
      </c>
      <c r="E15" s="16" t="s">
        <v>3</v>
      </c>
      <c r="F15" s="16" t="s">
        <v>568</v>
      </c>
      <c r="G15" s="16" t="s">
        <v>588</v>
      </c>
      <c r="H15" s="16" t="s">
        <v>589</v>
      </c>
      <c r="I15" s="26" t="s">
        <v>571</v>
      </c>
      <c r="J15" s="26" t="s">
        <v>572</v>
      </c>
      <c r="K15" s="27">
        <v>100</v>
      </c>
      <c r="L15" s="28" t="s">
        <v>573</v>
      </c>
      <c r="M15" s="29">
        <v>1</v>
      </c>
      <c r="N15" s="29">
        <v>1</v>
      </c>
      <c r="O15" s="29">
        <v>1</v>
      </c>
      <c r="P15" s="29">
        <v>1</v>
      </c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3"/>
    </row>
    <row r="16" s="3" customFormat="1" ht="21" customHeight="1" spans="1:30">
      <c r="A16" s="15" t="s">
        <v>173</v>
      </c>
      <c r="B16" s="15" t="s">
        <v>175</v>
      </c>
      <c r="C16" s="15" t="s">
        <v>175</v>
      </c>
      <c r="D16" s="16">
        <v>600066</v>
      </c>
      <c r="E16" s="16" t="s">
        <v>3</v>
      </c>
      <c r="F16" s="16" t="s">
        <v>568</v>
      </c>
      <c r="G16" s="16" t="s">
        <v>577</v>
      </c>
      <c r="H16" s="16" t="s">
        <v>578</v>
      </c>
      <c r="I16" s="26" t="s">
        <v>571</v>
      </c>
      <c r="J16" s="26" t="s">
        <v>572</v>
      </c>
      <c r="K16" s="27">
        <v>150</v>
      </c>
      <c r="L16" s="28" t="s">
        <v>573</v>
      </c>
      <c r="M16" s="29">
        <v>0.8</v>
      </c>
      <c r="N16" s="29">
        <v>0.8</v>
      </c>
      <c r="O16" s="29">
        <v>0.8</v>
      </c>
      <c r="P16" s="29">
        <v>0.8</v>
      </c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3"/>
    </row>
    <row r="17" s="3" customFormat="1" ht="21" customHeight="1" spans="1:30">
      <c r="A17" s="15" t="s">
        <v>173</v>
      </c>
      <c r="B17" s="15" t="s">
        <v>175</v>
      </c>
      <c r="C17" s="15" t="s">
        <v>175</v>
      </c>
      <c r="D17" s="16">
        <v>600066</v>
      </c>
      <c r="E17" s="16" t="s">
        <v>3</v>
      </c>
      <c r="F17" s="16" t="s">
        <v>568</v>
      </c>
      <c r="G17" s="16" t="s">
        <v>577</v>
      </c>
      <c r="H17" s="16" t="s">
        <v>578</v>
      </c>
      <c r="I17" s="26" t="s">
        <v>571</v>
      </c>
      <c r="J17" s="26" t="s">
        <v>572</v>
      </c>
      <c r="K17" s="27">
        <v>50</v>
      </c>
      <c r="L17" s="28" t="s">
        <v>587</v>
      </c>
      <c r="M17" s="29">
        <v>0.3</v>
      </c>
      <c r="N17" s="29">
        <v>0.3</v>
      </c>
      <c r="O17" s="29">
        <v>0.3</v>
      </c>
      <c r="P17" s="29">
        <v>0.3</v>
      </c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3"/>
    </row>
    <row r="18" s="3" customFormat="1" ht="21" customHeight="1" spans="1:30">
      <c r="A18" s="15" t="s">
        <v>173</v>
      </c>
      <c r="B18" s="15" t="s">
        <v>175</v>
      </c>
      <c r="C18" s="15" t="s">
        <v>175</v>
      </c>
      <c r="D18" s="16">
        <v>600066</v>
      </c>
      <c r="E18" s="16" t="s">
        <v>3</v>
      </c>
      <c r="F18" s="16" t="s">
        <v>568</v>
      </c>
      <c r="G18" s="16" t="s">
        <v>577</v>
      </c>
      <c r="H18" s="16" t="s">
        <v>578</v>
      </c>
      <c r="I18" s="26" t="s">
        <v>571</v>
      </c>
      <c r="J18" s="26" t="s">
        <v>572</v>
      </c>
      <c r="K18" s="27">
        <v>40</v>
      </c>
      <c r="L18" s="28" t="s">
        <v>587</v>
      </c>
      <c r="M18" s="29">
        <v>0.4</v>
      </c>
      <c r="N18" s="29">
        <v>0.4</v>
      </c>
      <c r="O18" s="29">
        <v>0.4</v>
      </c>
      <c r="P18" s="29">
        <v>0.4</v>
      </c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3"/>
    </row>
    <row r="19" s="3" customFormat="1" ht="21" customHeight="1" spans="1:30">
      <c r="A19" s="15" t="s">
        <v>173</v>
      </c>
      <c r="B19" s="15" t="s">
        <v>175</v>
      </c>
      <c r="C19" s="15" t="s">
        <v>175</v>
      </c>
      <c r="D19" s="16">
        <v>600066</v>
      </c>
      <c r="E19" s="16" t="s">
        <v>3</v>
      </c>
      <c r="F19" s="16" t="s">
        <v>568</v>
      </c>
      <c r="G19" s="16" t="s">
        <v>590</v>
      </c>
      <c r="H19" s="16" t="s">
        <v>591</v>
      </c>
      <c r="I19" s="26" t="s">
        <v>571</v>
      </c>
      <c r="J19" s="26" t="s">
        <v>572</v>
      </c>
      <c r="K19" s="27">
        <v>50</v>
      </c>
      <c r="L19" s="28" t="s">
        <v>592</v>
      </c>
      <c r="M19" s="29">
        <v>0.2</v>
      </c>
      <c r="N19" s="29">
        <v>0.2</v>
      </c>
      <c r="O19" s="29">
        <v>0.2</v>
      </c>
      <c r="P19" s="29">
        <v>0.2</v>
      </c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3"/>
    </row>
    <row r="20" s="3" customFormat="1" ht="21" customHeight="1" spans="1:30">
      <c r="A20" s="15" t="s">
        <v>173</v>
      </c>
      <c r="B20" s="15" t="s">
        <v>175</v>
      </c>
      <c r="C20" s="15" t="s">
        <v>175</v>
      </c>
      <c r="D20" s="16">
        <v>600066</v>
      </c>
      <c r="E20" s="16" t="s">
        <v>3</v>
      </c>
      <c r="F20" s="16" t="s">
        <v>568</v>
      </c>
      <c r="G20" s="16" t="s">
        <v>593</v>
      </c>
      <c r="H20" s="16" t="s">
        <v>594</v>
      </c>
      <c r="I20" s="26" t="s">
        <v>571</v>
      </c>
      <c r="J20" s="26" t="s">
        <v>572</v>
      </c>
      <c r="K20" s="27">
        <v>500</v>
      </c>
      <c r="L20" s="28" t="s">
        <v>587</v>
      </c>
      <c r="M20" s="29">
        <v>0.75</v>
      </c>
      <c r="N20" s="29">
        <v>0.75</v>
      </c>
      <c r="O20" s="29">
        <v>0.75</v>
      </c>
      <c r="P20" s="29">
        <v>0.75</v>
      </c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3"/>
    </row>
    <row r="21" s="3" customFormat="1" ht="21" customHeight="1" spans="1:30">
      <c r="A21" s="15" t="s">
        <v>173</v>
      </c>
      <c r="B21" s="15" t="s">
        <v>175</v>
      </c>
      <c r="C21" s="15" t="s">
        <v>175</v>
      </c>
      <c r="D21" s="16">
        <v>600066</v>
      </c>
      <c r="E21" s="16" t="s">
        <v>3</v>
      </c>
      <c r="F21" s="16" t="s">
        <v>568</v>
      </c>
      <c r="G21" s="16" t="s">
        <v>595</v>
      </c>
      <c r="H21" s="16" t="s">
        <v>596</v>
      </c>
      <c r="I21" s="26" t="s">
        <v>571</v>
      </c>
      <c r="J21" s="26" t="s">
        <v>572</v>
      </c>
      <c r="K21" s="27">
        <v>100</v>
      </c>
      <c r="L21" s="28" t="s">
        <v>587</v>
      </c>
      <c r="M21" s="29">
        <v>2.4</v>
      </c>
      <c r="N21" s="29">
        <v>2.4</v>
      </c>
      <c r="O21" s="29">
        <v>2.4</v>
      </c>
      <c r="P21" s="29">
        <v>2.4</v>
      </c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3"/>
    </row>
    <row r="22" s="3" customFormat="1" ht="21" customHeight="1" spans="1:30">
      <c r="A22" s="15" t="s">
        <v>173</v>
      </c>
      <c r="B22" s="15" t="s">
        <v>175</v>
      </c>
      <c r="C22" s="15" t="s">
        <v>175</v>
      </c>
      <c r="D22" s="16">
        <v>600066</v>
      </c>
      <c r="E22" s="16" t="s">
        <v>3</v>
      </c>
      <c r="F22" s="16" t="s">
        <v>568</v>
      </c>
      <c r="G22" s="16" t="s">
        <v>593</v>
      </c>
      <c r="H22" s="16" t="s">
        <v>594</v>
      </c>
      <c r="I22" s="26" t="s">
        <v>571</v>
      </c>
      <c r="J22" s="26" t="s">
        <v>572</v>
      </c>
      <c r="K22" s="27">
        <v>40</v>
      </c>
      <c r="L22" s="28" t="s">
        <v>573</v>
      </c>
      <c r="M22" s="29">
        <v>1.2</v>
      </c>
      <c r="N22" s="29">
        <v>1.2</v>
      </c>
      <c r="O22" s="29">
        <v>1.2</v>
      </c>
      <c r="P22" s="29">
        <v>1.2</v>
      </c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3"/>
    </row>
    <row r="23" s="3" customFormat="1" ht="21" customHeight="1" spans="1:30">
      <c r="A23" s="15" t="s">
        <v>173</v>
      </c>
      <c r="B23" s="15" t="s">
        <v>175</v>
      </c>
      <c r="C23" s="15" t="s">
        <v>175</v>
      </c>
      <c r="D23" s="16">
        <v>600066</v>
      </c>
      <c r="E23" s="16" t="s">
        <v>3</v>
      </c>
      <c r="F23" s="16" t="s">
        <v>568</v>
      </c>
      <c r="G23" s="16" t="s">
        <v>597</v>
      </c>
      <c r="H23" s="16" t="s">
        <v>598</v>
      </c>
      <c r="I23" s="26" t="s">
        <v>571</v>
      </c>
      <c r="J23" s="26" t="s">
        <v>572</v>
      </c>
      <c r="K23" s="27">
        <v>200</v>
      </c>
      <c r="L23" s="28" t="s">
        <v>599</v>
      </c>
      <c r="M23" s="29">
        <v>0.1</v>
      </c>
      <c r="N23" s="29">
        <v>0.1</v>
      </c>
      <c r="O23" s="29">
        <v>0.1</v>
      </c>
      <c r="P23" s="29">
        <v>0.1</v>
      </c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3"/>
    </row>
    <row r="24" s="3" customFormat="1" ht="21" customHeight="1" spans="1:30">
      <c r="A24" s="15" t="s">
        <v>173</v>
      </c>
      <c r="B24" s="15" t="s">
        <v>175</v>
      </c>
      <c r="C24" s="15" t="s">
        <v>175</v>
      </c>
      <c r="D24" s="16">
        <v>600066</v>
      </c>
      <c r="E24" s="16" t="s">
        <v>3</v>
      </c>
      <c r="F24" s="16" t="s">
        <v>568</v>
      </c>
      <c r="G24" s="16" t="s">
        <v>597</v>
      </c>
      <c r="H24" s="16" t="s">
        <v>598</v>
      </c>
      <c r="I24" s="26" t="s">
        <v>571</v>
      </c>
      <c r="J24" s="26" t="s">
        <v>572</v>
      </c>
      <c r="K24" s="27">
        <v>30</v>
      </c>
      <c r="L24" s="28" t="s">
        <v>579</v>
      </c>
      <c r="M24" s="29">
        <v>0.4</v>
      </c>
      <c r="N24" s="29">
        <v>0.4</v>
      </c>
      <c r="O24" s="29">
        <v>0.4</v>
      </c>
      <c r="P24" s="29">
        <v>0.4</v>
      </c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3"/>
    </row>
    <row r="25" s="3" customFormat="1" ht="21" customHeight="1" spans="1:30">
      <c r="A25" s="15" t="s">
        <v>173</v>
      </c>
      <c r="B25" s="15" t="s">
        <v>175</v>
      </c>
      <c r="C25" s="15" t="s">
        <v>175</v>
      </c>
      <c r="D25" s="16">
        <v>600066</v>
      </c>
      <c r="E25" s="16" t="s">
        <v>3</v>
      </c>
      <c r="F25" s="16" t="s">
        <v>568</v>
      </c>
      <c r="G25" s="16" t="s">
        <v>600</v>
      </c>
      <c r="H25" s="16" t="s">
        <v>601</v>
      </c>
      <c r="I25" s="26" t="s">
        <v>571</v>
      </c>
      <c r="J25" s="26" t="s">
        <v>572</v>
      </c>
      <c r="K25" s="27">
        <v>20</v>
      </c>
      <c r="L25" s="28" t="s">
        <v>602</v>
      </c>
      <c r="M25" s="29">
        <v>0.4</v>
      </c>
      <c r="N25" s="29">
        <v>0.4</v>
      </c>
      <c r="O25" s="29">
        <v>0.4</v>
      </c>
      <c r="P25" s="29">
        <v>0.4</v>
      </c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3"/>
    </row>
    <row r="26" s="3" customFormat="1" ht="21" customHeight="1" spans="1:30">
      <c r="A26" s="15" t="s">
        <v>173</v>
      </c>
      <c r="B26" s="15" t="s">
        <v>175</v>
      </c>
      <c r="C26" s="15" t="s">
        <v>175</v>
      </c>
      <c r="D26" s="16">
        <v>600066</v>
      </c>
      <c r="E26" s="16" t="s">
        <v>3</v>
      </c>
      <c r="F26" s="16" t="s">
        <v>568</v>
      </c>
      <c r="G26" s="16" t="s">
        <v>597</v>
      </c>
      <c r="H26" s="16" t="s">
        <v>598</v>
      </c>
      <c r="I26" s="26" t="s">
        <v>571</v>
      </c>
      <c r="J26" s="26" t="s">
        <v>572</v>
      </c>
      <c r="K26" s="27">
        <v>150</v>
      </c>
      <c r="L26" s="28" t="s">
        <v>587</v>
      </c>
      <c r="M26" s="29">
        <v>1.6</v>
      </c>
      <c r="N26" s="29">
        <v>1.6</v>
      </c>
      <c r="O26" s="29">
        <v>1.6</v>
      </c>
      <c r="P26" s="29">
        <v>1.6</v>
      </c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3"/>
    </row>
    <row r="27" s="3" customFormat="1" ht="21" customHeight="1" spans="1:30">
      <c r="A27" s="15" t="s">
        <v>173</v>
      </c>
      <c r="B27" s="15" t="s">
        <v>175</v>
      </c>
      <c r="C27" s="15" t="s">
        <v>175</v>
      </c>
      <c r="D27" s="16">
        <v>600066</v>
      </c>
      <c r="E27" s="16" t="s">
        <v>3</v>
      </c>
      <c r="F27" s="16" t="s">
        <v>568</v>
      </c>
      <c r="G27" s="16" t="s">
        <v>603</v>
      </c>
      <c r="H27" s="16" t="s">
        <v>604</v>
      </c>
      <c r="I27" s="26" t="s">
        <v>571</v>
      </c>
      <c r="J27" s="26" t="s">
        <v>572</v>
      </c>
      <c r="K27" s="27">
        <v>10</v>
      </c>
      <c r="L27" s="28" t="s">
        <v>584</v>
      </c>
      <c r="M27" s="29">
        <v>1.2</v>
      </c>
      <c r="N27" s="29">
        <v>1.2</v>
      </c>
      <c r="O27" s="29">
        <v>1.2</v>
      </c>
      <c r="P27" s="29">
        <v>1.2</v>
      </c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3"/>
    </row>
    <row r="28" s="3" customFormat="1" ht="21" customHeight="1" spans="1:30">
      <c r="A28" s="15" t="s">
        <v>173</v>
      </c>
      <c r="B28" s="15" t="s">
        <v>175</v>
      </c>
      <c r="C28" s="15" t="s">
        <v>175</v>
      </c>
      <c r="D28" s="16">
        <v>600066</v>
      </c>
      <c r="E28" s="16" t="s">
        <v>3</v>
      </c>
      <c r="F28" s="16" t="s">
        <v>568</v>
      </c>
      <c r="G28" s="16" t="s">
        <v>580</v>
      </c>
      <c r="H28" s="16" t="s">
        <v>605</v>
      </c>
      <c r="I28" s="26" t="s">
        <v>571</v>
      </c>
      <c r="J28" s="26" t="s">
        <v>572</v>
      </c>
      <c r="K28" s="27">
        <v>200</v>
      </c>
      <c r="L28" s="28" t="s">
        <v>606</v>
      </c>
      <c r="M28" s="29">
        <v>4</v>
      </c>
      <c r="N28" s="29">
        <v>4</v>
      </c>
      <c r="O28" s="29">
        <v>4</v>
      </c>
      <c r="P28" s="29">
        <v>4</v>
      </c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3"/>
    </row>
    <row r="29" s="3" customFormat="1" ht="21" customHeight="1" spans="1:30">
      <c r="A29" s="15" t="s">
        <v>173</v>
      </c>
      <c r="B29" s="15" t="s">
        <v>175</v>
      </c>
      <c r="C29" s="15" t="s">
        <v>175</v>
      </c>
      <c r="D29" s="16">
        <v>600066</v>
      </c>
      <c r="E29" s="16" t="s">
        <v>3</v>
      </c>
      <c r="F29" s="16" t="s">
        <v>607</v>
      </c>
      <c r="G29" s="16" t="s">
        <v>608</v>
      </c>
      <c r="H29" s="16" t="s">
        <v>609</v>
      </c>
      <c r="I29" s="26" t="s">
        <v>571</v>
      </c>
      <c r="J29" s="26" t="s">
        <v>572</v>
      </c>
      <c r="K29" s="27">
        <v>365</v>
      </c>
      <c r="L29" s="28" t="s">
        <v>606</v>
      </c>
      <c r="M29" s="29">
        <v>1</v>
      </c>
      <c r="N29" s="29">
        <v>1</v>
      </c>
      <c r="O29" s="29">
        <v>1</v>
      </c>
      <c r="P29" s="29">
        <v>1</v>
      </c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3"/>
    </row>
    <row r="30" s="3" customFormat="1" ht="21" customHeight="1" spans="1:30">
      <c r="A30" s="15" t="s">
        <v>173</v>
      </c>
      <c r="B30" s="15" t="s">
        <v>175</v>
      </c>
      <c r="C30" s="15" t="s">
        <v>175</v>
      </c>
      <c r="D30" s="16">
        <v>600066</v>
      </c>
      <c r="E30" s="16" t="s">
        <v>3</v>
      </c>
      <c r="F30" s="16" t="s">
        <v>607</v>
      </c>
      <c r="G30" s="16" t="s">
        <v>610</v>
      </c>
      <c r="H30" s="16" t="s">
        <v>611</v>
      </c>
      <c r="I30" s="26" t="s">
        <v>571</v>
      </c>
      <c r="J30" s="26" t="s">
        <v>572</v>
      </c>
      <c r="K30" s="27">
        <v>10</v>
      </c>
      <c r="L30" s="28" t="s">
        <v>606</v>
      </c>
      <c r="M30" s="29">
        <v>1</v>
      </c>
      <c r="N30" s="29">
        <v>1</v>
      </c>
      <c r="O30" s="29">
        <v>1</v>
      </c>
      <c r="P30" s="29">
        <v>1</v>
      </c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3"/>
    </row>
    <row r="1048560" customFormat="1" spans="11:16">
      <c r="K1048560" s="34"/>
      <c r="L1048560" s="35"/>
      <c r="M1048560" s="36"/>
      <c r="N1048560" s="36"/>
      <c r="O1048560" s="36"/>
      <c r="P1048560" s="36"/>
    </row>
    <row r="1048561" customFormat="1" spans="11:16">
      <c r="K1048561" s="34"/>
      <c r="L1048561" s="35"/>
      <c r="M1048561" s="36"/>
      <c r="N1048561" s="36"/>
      <c r="O1048561" s="36"/>
      <c r="P1048561" s="36"/>
    </row>
    <row r="1048562" customFormat="1" spans="11:16">
      <c r="K1048562" s="34"/>
      <c r="L1048562" s="35"/>
      <c r="M1048562" s="36"/>
      <c r="N1048562" s="36"/>
      <c r="O1048562" s="36"/>
      <c r="P1048562" s="36"/>
    </row>
    <row r="1048563" customFormat="1" spans="11:16">
      <c r="K1048563" s="34"/>
      <c r="L1048563" s="35"/>
      <c r="M1048563" s="36"/>
      <c r="N1048563" s="36"/>
      <c r="O1048563" s="36"/>
      <c r="P1048563" s="36"/>
    </row>
    <row r="1048564" customFormat="1" spans="11:16">
      <c r="K1048564" s="34"/>
      <c r="L1048564" s="35"/>
      <c r="M1048564" s="36"/>
      <c r="N1048564" s="36"/>
      <c r="O1048564" s="36"/>
      <c r="P1048564" s="36"/>
    </row>
    <row r="1048565" customFormat="1" spans="11:16">
      <c r="K1048565" s="34"/>
      <c r="L1048565" s="35"/>
      <c r="M1048565" s="36"/>
      <c r="N1048565" s="36"/>
      <c r="O1048565" s="36"/>
      <c r="P1048565" s="36"/>
    </row>
  </sheetData>
  <autoFilter xmlns:etc="http://www.wps.cn/officeDocument/2017/etCustomData" ref="A6:AD30" etc:filterBottomFollowUsedRange="0">
    <extLst/>
  </autoFilter>
  <mergeCells count="31">
    <mergeCell ref="A2:AD2"/>
    <mergeCell ref="A3:E3"/>
    <mergeCell ref="AB3:AD3"/>
    <mergeCell ref="A4:C4"/>
    <mergeCell ref="N4:AC4"/>
    <mergeCell ref="O5:Q5"/>
    <mergeCell ref="U5:W5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5:N6"/>
    <mergeCell ref="R5:R6"/>
    <mergeCell ref="S5:S6"/>
    <mergeCell ref="T5:T6"/>
    <mergeCell ref="X5:X6"/>
    <mergeCell ref="Y5:Y6"/>
    <mergeCell ref="Z5:Z6"/>
    <mergeCell ref="AA5:AA6"/>
    <mergeCell ref="AB5:AB6"/>
    <mergeCell ref="AC5:AC6"/>
    <mergeCell ref="AD4:AD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A5" workbookViewId="0">
      <selection activeCell="D9" sqref="D9:D29"/>
    </sheetView>
  </sheetViews>
  <sheetFormatPr defaultColWidth="10" defaultRowHeight="14" outlineLevelCol="7"/>
  <cols>
    <col min="1" max="1" width="35.9" customWidth="1"/>
    <col min="2" max="2" width="14.3636363636364" customWidth="1"/>
    <col min="3" max="3" width="35.9" customWidth="1"/>
    <col min="4" max="4" width="14.3636363636364" customWidth="1"/>
    <col min="5" max="5" width="35.9" customWidth="1"/>
    <col min="6" max="6" width="14.3636363636364" customWidth="1"/>
    <col min="7" max="7" width="35.9" customWidth="1"/>
    <col min="8" max="8" width="14.3636363636364" customWidth="1"/>
  </cols>
  <sheetData>
    <row r="1" ht="12.9" customHeight="1" spans="1:8">
      <c r="A1" s="60"/>
      <c r="H1" s="72" t="s">
        <v>32</v>
      </c>
    </row>
    <row r="2" ht="24.15" customHeight="1" spans="1:8">
      <c r="A2" s="131" t="s">
        <v>6</v>
      </c>
      <c r="B2" s="131"/>
      <c r="C2" s="131"/>
      <c r="D2" s="131"/>
      <c r="E2" s="131"/>
      <c r="F2" s="131"/>
      <c r="G2" s="131"/>
      <c r="H2" s="131"/>
    </row>
    <row r="3" ht="17.25" customHeight="1" spans="1:8">
      <c r="A3" s="69" t="s">
        <v>33</v>
      </c>
      <c r="B3" s="69"/>
      <c r="C3" s="69"/>
      <c r="D3" s="69"/>
      <c r="E3" s="69"/>
      <c r="F3" s="69"/>
      <c r="G3" s="67" t="s">
        <v>34</v>
      </c>
      <c r="H3" s="67"/>
    </row>
    <row r="4" ht="17.9" customHeight="1" spans="1:8">
      <c r="A4" s="43" t="s">
        <v>35</v>
      </c>
      <c r="B4" s="43"/>
      <c r="C4" s="43" t="s">
        <v>36</v>
      </c>
      <c r="D4" s="43"/>
      <c r="E4" s="43"/>
      <c r="F4" s="43"/>
      <c r="G4" s="43"/>
      <c r="H4" s="43"/>
    </row>
    <row r="5" ht="17.9" customHeight="1" spans="1:8">
      <c r="A5" s="43" t="s">
        <v>37</v>
      </c>
      <c r="B5" s="43" t="s">
        <v>38</v>
      </c>
      <c r="C5" s="43" t="s">
        <v>39</v>
      </c>
      <c r="D5" s="43" t="s">
        <v>38</v>
      </c>
      <c r="E5" s="43" t="s">
        <v>40</v>
      </c>
      <c r="F5" s="43" t="s">
        <v>38</v>
      </c>
      <c r="G5" s="43" t="s">
        <v>41</v>
      </c>
      <c r="H5" s="43" t="s">
        <v>38</v>
      </c>
    </row>
    <row r="6" ht="16.25" customHeight="1" spans="1:8">
      <c r="A6" s="71" t="s">
        <v>42</v>
      </c>
      <c r="B6" s="64">
        <v>990.193981</v>
      </c>
      <c r="C6" s="65" t="s">
        <v>43</v>
      </c>
      <c r="D6" s="121"/>
      <c r="E6" s="71" t="s">
        <v>44</v>
      </c>
      <c r="F6" s="57">
        <v>990.193981</v>
      </c>
      <c r="G6" s="65" t="s">
        <v>45</v>
      </c>
      <c r="H6" s="64"/>
    </row>
    <row r="7" ht="16.25" customHeight="1" spans="1:8">
      <c r="A7" s="65" t="s">
        <v>46</v>
      </c>
      <c r="B7" s="64">
        <v>990.193981</v>
      </c>
      <c r="C7" s="65" t="s">
        <v>47</v>
      </c>
      <c r="D7" s="121"/>
      <c r="E7" s="65" t="s">
        <v>48</v>
      </c>
      <c r="F7" s="64">
        <v>788.797736</v>
      </c>
      <c r="G7" s="65" t="s">
        <v>49</v>
      </c>
      <c r="H7" s="64"/>
    </row>
    <row r="8" ht="16.25" customHeight="1" spans="1:8">
      <c r="A8" s="71" t="s">
        <v>50</v>
      </c>
      <c r="B8" s="64"/>
      <c r="C8" s="65" t="s">
        <v>51</v>
      </c>
      <c r="D8" s="121"/>
      <c r="E8" s="65" t="s">
        <v>52</v>
      </c>
      <c r="F8" s="64">
        <v>77.616</v>
      </c>
      <c r="G8" s="65" t="s">
        <v>53</v>
      </c>
      <c r="H8" s="64"/>
    </row>
    <row r="9" ht="16.25" customHeight="1" spans="1:8">
      <c r="A9" s="65" t="s">
        <v>54</v>
      </c>
      <c r="B9" s="64"/>
      <c r="C9" s="65" t="s">
        <v>55</v>
      </c>
      <c r="D9" s="121"/>
      <c r="E9" s="65" t="s">
        <v>56</v>
      </c>
      <c r="F9" s="64">
        <v>123.780245</v>
      </c>
      <c r="G9" s="65" t="s">
        <v>57</v>
      </c>
      <c r="H9" s="64"/>
    </row>
    <row r="10" ht="16.25" customHeight="1" spans="1:8">
      <c r="A10" s="65" t="s">
        <v>58</v>
      </c>
      <c r="B10" s="64"/>
      <c r="C10" s="65" t="s">
        <v>59</v>
      </c>
      <c r="D10" s="121">
        <v>677.320345</v>
      </c>
      <c r="E10" s="71" t="s">
        <v>60</v>
      </c>
      <c r="F10" s="57"/>
      <c r="G10" s="65" t="s">
        <v>61</v>
      </c>
      <c r="H10" s="64">
        <v>866.413736</v>
      </c>
    </row>
    <row r="11" ht="16.25" customHeight="1" spans="1:8">
      <c r="A11" s="65" t="s">
        <v>62</v>
      </c>
      <c r="B11" s="64"/>
      <c r="C11" s="65" t="s">
        <v>63</v>
      </c>
      <c r="D11" s="121"/>
      <c r="E11" s="65" t="s">
        <v>64</v>
      </c>
      <c r="F11" s="64"/>
      <c r="G11" s="65" t="s">
        <v>65</v>
      </c>
      <c r="H11" s="64"/>
    </row>
    <row r="12" ht="16.25" customHeight="1" spans="1:8">
      <c r="A12" s="65" t="s">
        <v>66</v>
      </c>
      <c r="B12" s="64"/>
      <c r="C12" s="65" t="s">
        <v>67</v>
      </c>
      <c r="D12" s="121"/>
      <c r="E12" s="65" t="s">
        <v>68</v>
      </c>
      <c r="F12" s="64"/>
      <c r="G12" s="65" t="s">
        <v>69</v>
      </c>
      <c r="H12" s="64"/>
    </row>
    <row r="13" ht="16.25" customHeight="1" spans="1:8">
      <c r="A13" s="65" t="s">
        <v>70</v>
      </c>
      <c r="B13" s="64"/>
      <c r="C13" s="65" t="s">
        <v>71</v>
      </c>
      <c r="D13" s="121">
        <v>213.062652</v>
      </c>
      <c r="E13" s="65" t="s">
        <v>72</v>
      </c>
      <c r="F13" s="64"/>
      <c r="G13" s="65" t="s">
        <v>73</v>
      </c>
      <c r="H13" s="64"/>
    </row>
    <row r="14" ht="16.25" customHeight="1" spans="1:8">
      <c r="A14" s="65" t="s">
        <v>74</v>
      </c>
      <c r="B14" s="64"/>
      <c r="C14" s="65" t="s">
        <v>75</v>
      </c>
      <c r="D14" s="121"/>
      <c r="E14" s="65" t="s">
        <v>76</v>
      </c>
      <c r="F14" s="64"/>
      <c r="G14" s="65" t="s">
        <v>77</v>
      </c>
      <c r="H14" s="64">
        <v>123.780245</v>
      </c>
    </row>
    <row r="15" ht="16.25" customHeight="1" spans="1:8">
      <c r="A15" s="65" t="s">
        <v>78</v>
      </c>
      <c r="B15" s="64"/>
      <c r="C15" s="65" t="s">
        <v>79</v>
      </c>
      <c r="D15" s="121">
        <v>35.51844</v>
      </c>
      <c r="E15" s="65" t="s">
        <v>80</v>
      </c>
      <c r="F15" s="64"/>
      <c r="G15" s="65" t="s">
        <v>81</v>
      </c>
      <c r="H15" s="64"/>
    </row>
    <row r="16" ht="16.25" customHeight="1" spans="1:8">
      <c r="A16" s="65" t="s">
        <v>82</v>
      </c>
      <c r="B16" s="64"/>
      <c r="C16" s="65" t="s">
        <v>83</v>
      </c>
      <c r="D16" s="121"/>
      <c r="E16" s="65" t="s">
        <v>84</v>
      </c>
      <c r="F16" s="64"/>
      <c r="G16" s="65" t="s">
        <v>85</v>
      </c>
      <c r="H16" s="64"/>
    </row>
    <row r="17" ht="16.25" customHeight="1" spans="1:8">
      <c r="A17" s="65" t="s">
        <v>86</v>
      </c>
      <c r="B17" s="64"/>
      <c r="C17" s="65" t="s">
        <v>87</v>
      </c>
      <c r="D17" s="121"/>
      <c r="E17" s="65" t="s">
        <v>88</v>
      </c>
      <c r="F17" s="64"/>
      <c r="G17" s="65" t="s">
        <v>89</v>
      </c>
      <c r="H17" s="64"/>
    </row>
    <row r="18" ht="16.25" customHeight="1" spans="1:8">
      <c r="A18" s="65" t="s">
        <v>90</v>
      </c>
      <c r="B18" s="64"/>
      <c r="C18" s="65" t="s">
        <v>91</v>
      </c>
      <c r="D18" s="121"/>
      <c r="E18" s="65" t="s">
        <v>92</v>
      </c>
      <c r="F18" s="64"/>
      <c r="G18" s="65" t="s">
        <v>93</v>
      </c>
      <c r="H18" s="64"/>
    </row>
    <row r="19" ht="16.25" customHeight="1" spans="1:8">
      <c r="A19" s="65" t="s">
        <v>94</v>
      </c>
      <c r="B19" s="64"/>
      <c r="C19" s="65" t="s">
        <v>95</v>
      </c>
      <c r="D19" s="121"/>
      <c r="E19" s="65" t="s">
        <v>96</v>
      </c>
      <c r="F19" s="64"/>
      <c r="G19" s="65" t="s">
        <v>97</v>
      </c>
      <c r="H19" s="64"/>
    </row>
    <row r="20" ht="16.25" customHeight="1" spans="1:8">
      <c r="A20" s="71" t="s">
        <v>98</v>
      </c>
      <c r="B20" s="57"/>
      <c r="C20" s="65" t="s">
        <v>99</v>
      </c>
      <c r="D20" s="121"/>
      <c r="E20" s="65" t="s">
        <v>100</v>
      </c>
      <c r="F20" s="64"/>
      <c r="G20" s="65"/>
      <c r="H20" s="64"/>
    </row>
    <row r="21" ht="16.25" customHeight="1" spans="1:8">
      <c r="A21" s="71" t="s">
        <v>101</v>
      </c>
      <c r="B21" s="57"/>
      <c r="C21" s="65" t="s">
        <v>102</v>
      </c>
      <c r="D21" s="121"/>
      <c r="E21" s="71" t="s">
        <v>103</v>
      </c>
      <c r="F21" s="57"/>
      <c r="G21" s="65"/>
      <c r="H21" s="64"/>
    </row>
    <row r="22" ht="16.25" customHeight="1" spans="1:8">
      <c r="A22" s="71" t="s">
        <v>104</v>
      </c>
      <c r="B22" s="57"/>
      <c r="C22" s="65" t="s">
        <v>105</v>
      </c>
      <c r="D22" s="121"/>
      <c r="E22" s="65"/>
      <c r="F22" s="65"/>
      <c r="G22" s="65"/>
      <c r="H22" s="64"/>
    </row>
    <row r="23" ht="16.25" customHeight="1" spans="1:8">
      <c r="A23" s="71" t="s">
        <v>106</v>
      </c>
      <c r="B23" s="57"/>
      <c r="C23" s="65" t="s">
        <v>107</v>
      </c>
      <c r="D23" s="121"/>
      <c r="E23" s="65"/>
      <c r="F23" s="65"/>
      <c r="G23" s="65"/>
      <c r="H23" s="64"/>
    </row>
    <row r="24" ht="16.25" customHeight="1" spans="1:8">
      <c r="A24" s="71" t="s">
        <v>108</v>
      </c>
      <c r="B24" s="57"/>
      <c r="C24" s="65" t="s">
        <v>109</v>
      </c>
      <c r="D24" s="121"/>
      <c r="E24" s="65"/>
      <c r="F24" s="65"/>
      <c r="G24" s="65"/>
      <c r="H24" s="64"/>
    </row>
    <row r="25" ht="16.25" customHeight="1" spans="1:8">
      <c r="A25" s="65" t="s">
        <v>110</v>
      </c>
      <c r="B25" s="64"/>
      <c r="C25" s="65" t="s">
        <v>111</v>
      </c>
      <c r="D25" s="121">
        <v>64.292544</v>
      </c>
      <c r="E25" s="65"/>
      <c r="F25" s="65"/>
      <c r="G25" s="65"/>
      <c r="H25" s="64"/>
    </row>
    <row r="26" ht="16.25" customHeight="1" spans="1:8">
      <c r="A26" s="65" t="s">
        <v>112</v>
      </c>
      <c r="B26" s="64"/>
      <c r="C26" s="65" t="s">
        <v>113</v>
      </c>
      <c r="D26" s="121"/>
      <c r="E26" s="65"/>
      <c r="F26" s="65"/>
      <c r="G26" s="65"/>
      <c r="H26" s="64"/>
    </row>
    <row r="27" ht="16.25" customHeight="1" spans="1:8">
      <c r="A27" s="65" t="s">
        <v>114</v>
      </c>
      <c r="B27" s="64"/>
      <c r="C27" s="65" t="s">
        <v>115</v>
      </c>
      <c r="D27" s="121"/>
      <c r="E27" s="65"/>
      <c r="F27" s="65"/>
      <c r="G27" s="65"/>
      <c r="H27" s="64"/>
    </row>
    <row r="28" ht="16.25" customHeight="1" spans="1:8">
      <c r="A28" s="71" t="s">
        <v>116</v>
      </c>
      <c r="B28" s="57"/>
      <c r="C28" s="65" t="s">
        <v>117</v>
      </c>
      <c r="D28" s="121"/>
      <c r="E28" s="65"/>
      <c r="F28" s="65"/>
      <c r="G28" s="65"/>
      <c r="H28" s="64"/>
    </row>
    <row r="29" ht="16.25" customHeight="1" spans="1:8">
      <c r="A29" s="71" t="s">
        <v>118</v>
      </c>
      <c r="B29" s="57"/>
      <c r="C29" s="65" t="s">
        <v>119</v>
      </c>
      <c r="D29" s="121"/>
      <c r="E29" s="65"/>
      <c r="F29" s="65"/>
      <c r="G29" s="65"/>
      <c r="H29" s="64"/>
    </row>
    <row r="30" ht="16.25" customHeight="1" spans="1:8">
      <c r="A30" s="71" t="s">
        <v>120</v>
      </c>
      <c r="B30" s="57"/>
      <c r="C30" s="65" t="s">
        <v>121</v>
      </c>
      <c r="D30" s="121"/>
      <c r="E30" s="65"/>
      <c r="F30" s="65"/>
      <c r="G30" s="65"/>
      <c r="H30" s="64"/>
    </row>
    <row r="31" ht="16.25" customHeight="1" spans="1:8">
      <c r="A31" s="71" t="s">
        <v>122</v>
      </c>
      <c r="B31" s="57"/>
      <c r="C31" s="65" t="s">
        <v>123</v>
      </c>
      <c r="D31" s="121"/>
      <c r="E31" s="65"/>
      <c r="F31" s="65"/>
      <c r="G31" s="65"/>
      <c r="H31" s="64"/>
    </row>
    <row r="32" ht="16.25" customHeight="1" spans="1:8">
      <c r="A32" s="71" t="s">
        <v>124</v>
      </c>
      <c r="B32" s="57"/>
      <c r="C32" s="65" t="s">
        <v>125</v>
      </c>
      <c r="D32" s="121"/>
      <c r="E32" s="65"/>
      <c r="F32" s="65"/>
      <c r="G32" s="65"/>
      <c r="H32" s="64"/>
    </row>
    <row r="33" ht="16.25" customHeight="1" spans="1:8">
      <c r="A33" s="65"/>
      <c r="B33" s="65"/>
      <c r="C33" s="65" t="s">
        <v>126</v>
      </c>
      <c r="D33" s="121"/>
      <c r="E33" s="65"/>
      <c r="F33" s="65"/>
      <c r="G33" s="65"/>
      <c r="H33" s="65"/>
    </row>
    <row r="34" ht="16.25" customHeight="1" spans="1:8">
      <c r="A34" s="65"/>
      <c r="B34" s="65"/>
      <c r="C34" s="65" t="s">
        <v>127</v>
      </c>
      <c r="D34" s="121"/>
      <c r="E34" s="65"/>
      <c r="F34" s="65"/>
      <c r="G34" s="65"/>
      <c r="H34" s="65"/>
    </row>
    <row r="35" ht="16.25" customHeight="1" spans="1:8">
      <c r="A35" s="65"/>
      <c r="B35" s="65"/>
      <c r="C35" s="65" t="s">
        <v>128</v>
      </c>
      <c r="D35" s="121"/>
      <c r="E35" s="65"/>
      <c r="F35" s="65"/>
      <c r="G35" s="65"/>
      <c r="H35" s="65"/>
    </row>
    <row r="36" ht="16.25" customHeight="1" spans="1:8">
      <c r="A36" s="65"/>
      <c r="B36" s="65"/>
      <c r="C36" s="65"/>
      <c r="D36" s="65"/>
      <c r="E36" s="65"/>
      <c r="F36" s="65"/>
      <c r="G36" s="65"/>
      <c r="H36" s="65"/>
    </row>
    <row r="37" ht="16.25" customHeight="1" spans="1:8">
      <c r="A37" s="71" t="s">
        <v>129</v>
      </c>
      <c r="B37" s="57">
        <v>990.193981</v>
      </c>
      <c r="C37" s="71" t="s">
        <v>130</v>
      </c>
      <c r="D37" s="57">
        <v>990.193981</v>
      </c>
      <c r="E37" s="71" t="s">
        <v>130</v>
      </c>
      <c r="F37" s="57">
        <v>990.193981</v>
      </c>
      <c r="G37" s="71" t="s">
        <v>130</v>
      </c>
      <c r="H37" s="57">
        <v>990.193981</v>
      </c>
    </row>
    <row r="38" ht="16.25" customHeight="1" spans="1:8">
      <c r="A38" s="71" t="s">
        <v>131</v>
      </c>
      <c r="B38" s="57"/>
      <c r="C38" s="71" t="s">
        <v>132</v>
      </c>
      <c r="D38" s="57"/>
      <c r="E38" s="71" t="s">
        <v>132</v>
      </c>
      <c r="F38" s="57"/>
      <c r="G38" s="71" t="s">
        <v>132</v>
      </c>
      <c r="H38" s="57"/>
    </row>
    <row r="39" ht="16.25" customHeight="1" spans="1:8">
      <c r="A39" s="65"/>
      <c r="B39" s="64"/>
      <c r="C39" s="65"/>
      <c r="D39" s="64"/>
      <c r="E39" s="71"/>
      <c r="F39" s="57"/>
      <c r="G39" s="71"/>
      <c r="H39" s="57"/>
    </row>
    <row r="40" ht="16.25" customHeight="1" spans="1:8">
      <c r="A40" s="71" t="s">
        <v>133</v>
      </c>
      <c r="B40" s="57">
        <v>990.193981</v>
      </c>
      <c r="C40" s="71" t="s">
        <v>134</v>
      </c>
      <c r="D40" s="57">
        <v>990.193981</v>
      </c>
      <c r="E40" s="71" t="s">
        <v>134</v>
      </c>
      <c r="F40" s="57">
        <v>990.193981</v>
      </c>
      <c r="G40" s="71" t="s">
        <v>134</v>
      </c>
      <c r="H40" s="57">
        <v>990.193981</v>
      </c>
    </row>
    <row r="41" ht="17.9" customHeight="1" spans="1:8">
      <c r="A41" s="132" t="s">
        <v>135</v>
      </c>
      <c r="B41" s="132"/>
      <c r="C41" s="132"/>
      <c r="D41" s="133"/>
      <c r="E41" s="133"/>
      <c r="F41" s="133"/>
      <c r="G41" s="133"/>
      <c r="H41" s="133"/>
    </row>
  </sheetData>
  <mergeCells count="6">
    <mergeCell ref="A2:H2"/>
    <mergeCell ref="A3:F3"/>
    <mergeCell ref="G3:H3"/>
    <mergeCell ref="A4:B4"/>
    <mergeCell ref="C4:H4"/>
    <mergeCell ref="A41:C41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topLeftCell="B1" workbookViewId="0">
      <selection activeCell="A3" sqref="A3:W3"/>
    </sheetView>
  </sheetViews>
  <sheetFormatPr defaultColWidth="10" defaultRowHeight="14"/>
  <cols>
    <col min="1" max="1" width="10.2636363636364" customWidth="1"/>
    <col min="2" max="2" width="20.5181818181818" customWidth="1"/>
    <col min="3" max="3" width="8.28181818181818" customWidth="1"/>
    <col min="4" max="25" width="7.69090909090909" customWidth="1"/>
  </cols>
  <sheetData>
    <row r="1" ht="16.35" customHeight="1" spans="1:25">
      <c r="A1" s="60"/>
      <c r="X1" s="72" t="s">
        <v>136</v>
      </c>
      <c r="Y1" s="72"/>
    </row>
    <row r="2" ht="33.6" customHeight="1" spans="1:25">
      <c r="A2" s="119" t="s">
        <v>7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</row>
    <row r="3" ht="22.4" customHeight="1" spans="1:25">
      <c r="A3" s="69" t="s">
        <v>33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7" t="s">
        <v>34</v>
      </c>
      <c r="Y3" s="67"/>
    </row>
    <row r="4" ht="22.4" customHeight="1" spans="1:25">
      <c r="A4" s="45" t="s">
        <v>137</v>
      </c>
      <c r="B4" s="45" t="s">
        <v>138</v>
      </c>
      <c r="C4" s="45" t="s">
        <v>139</v>
      </c>
      <c r="D4" s="45" t="s">
        <v>140</v>
      </c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 t="s">
        <v>131</v>
      </c>
      <c r="T4" s="45"/>
      <c r="U4" s="45"/>
      <c r="V4" s="45"/>
      <c r="W4" s="45"/>
      <c r="X4" s="45"/>
      <c r="Y4" s="45"/>
    </row>
    <row r="5" ht="22.4" customHeight="1" spans="1:25">
      <c r="A5" s="45"/>
      <c r="B5" s="45"/>
      <c r="C5" s="45"/>
      <c r="D5" s="45" t="s">
        <v>141</v>
      </c>
      <c r="E5" s="45" t="s">
        <v>142</v>
      </c>
      <c r="F5" s="45" t="s">
        <v>143</v>
      </c>
      <c r="G5" s="45" t="s">
        <v>144</v>
      </c>
      <c r="H5" s="45" t="s">
        <v>145</v>
      </c>
      <c r="I5" s="45" t="s">
        <v>146</v>
      </c>
      <c r="J5" s="45" t="s">
        <v>147</v>
      </c>
      <c r="K5" s="45"/>
      <c r="L5" s="45"/>
      <c r="M5" s="45"/>
      <c r="N5" s="45" t="s">
        <v>148</v>
      </c>
      <c r="O5" s="45" t="s">
        <v>149</v>
      </c>
      <c r="P5" s="45" t="s">
        <v>150</v>
      </c>
      <c r="Q5" s="45" t="s">
        <v>151</v>
      </c>
      <c r="R5" s="45" t="s">
        <v>152</v>
      </c>
      <c r="S5" s="45" t="s">
        <v>141</v>
      </c>
      <c r="T5" s="45" t="s">
        <v>142</v>
      </c>
      <c r="U5" s="45" t="s">
        <v>143</v>
      </c>
      <c r="V5" s="45" t="s">
        <v>144</v>
      </c>
      <c r="W5" s="45" t="s">
        <v>145</v>
      </c>
      <c r="X5" s="45" t="s">
        <v>146</v>
      </c>
      <c r="Y5" s="45" t="s">
        <v>153</v>
      </c>
    </row>
    <row r="6" ht="22.4" customHeight="1" spans="1:25">
      <c r="A6" s="45"/>
      <c r="B6" s="45"/>
      <c r="C6" s="45"/>
      <c r="D6" s="45"/>
      <c r="E6" s="45"/>
      <c r="F6" s="45"/>
      <c r="G6" s="45"/>
      <c r="H6" s="45"/>
      <c r="I6" s="45"/>
      <c r="J6" s="45" t="s">
        <v>154</v>
      </c>
      <c r="K6" s="45" t="s">
        <v>155</v>
      </c>
      <c r="L6" s="45" t="s">
        <v>156</v>
      </c>
      <c r="M6" s="45" t="s">
        <v>145</v>
      </c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</row>
    <row r="7" ht="22.8" customHeight="1" spans="1:25">
      <c r="A7" s="71"/>
      <c r="B7" s="71" t="s">
        <v>139</v>
      </c>
      <c r="C7" s="120">
        <v>990.193981</v>
      </c>
      <c r="D7" s="120">
        <v>990.193981</v>
      </c>
      <c r="E7" s="120">
        <v>990.193981</v>
      </c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</row>
    <row r="8" ht="22.8" customHeight="1" spans="1:25">
      <c r="A8" s="70" t="s">
        <v>157</v>
      </c>
      <c r="B8" s="70" t="s">
        <v>158</v>
      </c>
      <c r="C8" s="120">
        <v>990.193981</v>
      </c>
      <c r="D8" s="120">
        <v>990.193981</v>
      </c>
      <c r="E8" s="120">
        <v>990.193981</v>
      </c>
      <c r="F8" s="120">
        <v>0</v>
      </c>
      <c r="G8" s="120">
        <v>0</v>
      </c>
      <c r="H8" s="120">
        <v>0</v>
      </c>
      <c r="I8" s="120">
        <v>0</v>
      </c>
      <c r="J8" s="120">
        <v>0</v>
      </c>
      <c r="K8" s="120">
        <v>0</v>
      </c>
      <c r="L8" s="120">
        <v>0</v>
      </c>
      <c r="M8" s="120">
        <v>0</v>
      </c>
      <c r="N8" s="120">
        <v>0</v>
      </c>
      <c r="O8" s="120">
        <v>0</v>
      </c>
      <c r="P8" s="120">
        <v>0</v>
      </c>
      <c r="Q8" s="120">
        <v>0</v>
      </c>
      <c r="R8" s="120">
        <v>0</v>
      </c>
      <c r="S8" s="120">
        <v>0</v>
      </c>
      <c r="T8" s="120">
        <v>0</v>
      </c>
      <c r="U8" s="120">
        <v>0</v>
      </c>
      <c r="V8" s="120">
        <v>0</v>
      </c>
      <c r="W8" s="120">
        <v>0</v>
      </c>
      <c r="X8" s="120">
        <v>0</v>
      </c>
      <c r="Y8" s="120">
        <v>0</v>
      </c>
    </row>
    <row r="9" ht="22.8" customHeight="1" spans="1:25">
      <c r="A9" s="48" t="s">
        <v>159</v>
      </c>
      <c r="B9" s="48" t="s">
        <v>160</v>
      </c>
      <c r="C9" s="121">
        <v>990.193981</v>
      </c>
      <c r="D9" s="121">
        <v>990.193981</v>
      </c>
      <c r="E9" s="64">
        <v>990.193981</v>
      </c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</row>
    <row r="10" ht="16.35" customHeight="1"/>
    <row r="11" ht="16.35" customHeight="1" spans="7:7">
      <c r="G11" s="60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opLeftCell="A6" workbookViewId="0">
      <selection activeCell="F23" sqref="F9 F12 F20 F23"/>
    </sheetView>
  </sheetViews>
  <sheetFormatPr defaultColWidth="10" defaultRowHeight="14"/>
  <cols>
    <col min="1" max="1" width="4.60909090909091" style="73" customWidth="1"/>
    <col min="2" max="2" width="4.88181818181818" style="73" customWidth="1"/>
    <col min="3" max="3" width="5.01818181818182" style="73" customWidth="1"/>
    <col min="4" max="4" width="10.9909090909091" style="73" customWidth="1"/>
    <col min="5" max="5" width="25.7818181818182" style="73" customWidth="1"/>
    <col min="6" max="6" width="12.3545454545455" style="73" customWidth="1"/>
    <col min="7" max="7" width="11.4" style="73" customWidth="1"/>
    <col min="8" max="8" width="13.9727272727273" style="73" customWidth="1"/>
    <col min="9" max="9" width="14.7909090909091" style="73" customWidth="1"/>
    <col min="10" max="11" width="17.5" style="73" customWidth="1"/>
    <col min="12" max="16384" width="10" style="73"/>
  </cols>
  <sheetData>
    <row r="1" ht="16.35" customHeight="1" spans="1:11">
      <c r="A1" s="74"/>
      <c r="D1" s="122"/>
      <c r="K1" s="83" t="s">
        <v>161</v>
      </c>
    </row>
    <row r="2" ht="31.9" customHeight="1" spans="1:11">
      <c r="A2" s="75" t="s">
        <v>8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ht="25" customHeight="1" spans="1:11">
      <c r="A3" s="123" t="s">
        <v>33</v>
      </c>
      <c r="B3" s="123"/>
      <c r="C3" s="123"/>
      <c r="D3" s="123"/>
      <c r="E3" s="123"/>
      <c r="F3" s="123"/>
      <c r="G3" s="123"/>
      <c r="H3" s="123"/>
      <c r="I3" s="123"/>
      <c r="J3" s="123"/>
      <c r="K3" s="84" t="s">
        <v>34</v>
      </c>
    </row>
    <row r="4" ht="27.6" customHeight="1" spans="1:11">
      <c r="A4" s="77" t="s">
        <v>162</v>
      </c>
      <c r="B4" s="77"/>
      <c r="C4" s="77"/>
      <c r="D4" s="77" t="s">
        <v>163</v>
      </c>
      <c r="E4" s="77" t="s">
        <v>164</v>
      </c>
      <c r="F4" s="77" t="s">
        <v>139</v>
      </c>
      <c r="G4" s="77" t="s">
        <v>165</v>
      </c>
      <c r="H4" s="77" t="s">
        <v>166</v>
      </c>
      <c r="I4" s="77" t="s">
        <v>167</v>
      </c>
      <c r="J4" s="77" t="s">
        <v>168</v>
      </c>
      <c r="K4" s="77" t="s">
        <v>169</v>
      </c>
    </row>
    <row r="5" ht="25.85" customHeight="1" spans="1:11">
      <c r="A5" s="77" t="s">
        <v>170</v>
      </c>
      <c r="B5" s="77" t="s">
        <v>171</v>
      </c>
      <c r="C5" s="77" t="s">
        <v>172</v>
      </c>
      <c r="D5" s="77"/>
      <c r="E5" s="77"/>
      <c r="F5" s="77"/>
      <c r="G5" s="77"/>
      <c r="H5" s="77"/>
      <c r="I5" s="77"/>
      <c r="J5" s="77"/>
      <c r="K5" s="77"/>
    </row>
    <row r="6" ht="22.8" customHeight="1" spans="1:11">
      <c r="A6" s="90"/>
      <c r="B6" s="90"/>
      <c r="C6" s="90"/>
      <c r="D6" s="124" t="s">
        <v>139</v>
      </c>
      <c r="E6" s="124"/>
      <c r="F6" s="125">
        <v>990.19</v>
      </c>
      <c r="G6" s="125">
        <v>990.19</v>
      </c>
      <c r="H6" s="125"/>
      <c r="I6" s="125"/>
      <c r="J6" s="124"/>
      <c r="K6" s="124"/>
    </row>
    <row r="7" ht="22.8" customHeight="1" spans="1:11">
      <c r="A7" s="126"/>
      <c r="B7" s="126"/>
      <c r="C7" s="126"/>
      <c r="D7" s="127" t="s">
        <v>157</v>
      </c>
      <c r="E7" s="127" t="s">
        <v>158</v>
      </c>
      <c r="F7" s="125">
        <v>990.19</v>
      </c>
      <c r="G7" s="125">
        <v>990.19</v>
      </c>
      <c r="H7" s="125">
        <v>0</v>
      </c>
      <c r="I7" s="125">
        <v>0</v>
      </c>
      <c r="J7" s="125">
        <v>0</v>
      </c>
      <c r="K7" s="125">
        <v>0</v>
      </c>
    </row>
    <row r="8" ht="22.8" customHeight="1" spans="1:11">
      <c r="A8" s="126"/>
      <c r="B8" s="126"/>
      <c r="C8" s="126"/>
      <c r="D8" s="127" t="s">
        <v>159</v>
      </c>
      <c r="E8" s="127" t="s">
        <v>160</v>
      </c>
      <c r="F8" s="125">
        <v>990.19</v>
      </c>
      <c r="G8" s="125">
        <v>990.19</v>
      </c>
      <c r="H8" s="125"/>
      <c r="I8" s="125"/>
      <c r="J8" s="124"/>
      <c r="K8" s="124"/>
    </row>
    <row r="9" ht="22.8" customHeight="1" spans="1:11">
      <c r="A9" s="79" t="s">
        <v>173</v>
      </c>
      <c r="B9" s="79"/>
      <c r="C9" s="79"/>
      <c r="D9" s="80" t="s">
        <v>173</v>
      </c>
      <c r="E9" s="80" t="s">
        <v>174</v>
      </c>
      <c r="F9" s="88">
        <v>677.320345</v>
      </c>
      <c r="G9" s="88">
        <v>677.320345</v>
      </c>
      <c r="H9" s="88">
        <v>0</v>
      </c>
      <c r="I9" s="88">
        <v>0</v>
      </c>
      <c r="J9" s="78"/>
      <c r="K9" s="78"/>
    </row>
    <row r="10" ht="22.8" customHeight="1" spans="1:11">
      <c r="A10" s="79" t="s">
        <v>173</v>
      </c>
      <c r="B10" s="79" t="s">
        <v>175</v>
      </c>
      <c r="C10" s="79"/>
      <c r="D10" s="80" t="s">
        <v>176</v>
      </c>
      <c r="E10" s="80" t="s">
        <v>177</v>
      </c>
      <c r="F10" s="88">
        <v>677.320345</v>
      </c>
      <c r="G10" s="88">
        <v>677.320345</v>
      </c>
      <c r="H10" s="88">
        <v>0</v>
      </c>
      <c r="I10" s="88">
        <v>0</v>
      </c>
      <c r="J10" s="78"/>
      <c r="K10" s="78"/>
    </row>
    <row r="11" ht="22.8" customHeight="1" spans="1:11">
      <c r="A11" s="128" t="s">
        <v>173</v>
      </c>
      <c r="B11" s="128" t="s">
        <v>175</v>
      </c>
      <c r="C11" s="128" t="s">
        <v>175</v>
      </c>
      <c r="D11" s="129" t="s">
        <v>178</v>
      </c>
      <c r="E11" s="129" t="s">
        <v>179</v>
      </c>
      <c r="F11" s="130">
        <v>677.320345</v>
      </c>
      <c r="G11" s="130">
        <v>677.320345</v>
      </c>
      <c r="H11" s="130"/>
      <c r="I11" s="130"/>
      <c r="J11" s="126"/>
      <c r="K11" s="126"/>
    </row>
    <row r="12" ht="22.8" customHeight="1" spans="1:11">
      <c r="A12" s="79" t="s">
        <v>180</v>
      </c>
      <c r="B12" s="79"/>
      <c r="C12" s="79"/>
      <c r="D12" s="80" t="s">
        <v>180</v>
      </c>
      <c r="E12" s="80" t="s">
        <v>181</v>
      </c>
      <c r="F12" s="88">
        <v>213.062652</v>
      </c>
      <c r="G12" s="88">
        <v>213.062652</v>
      </c>
      <c r="H12" s="88">
        <v>0</v>
      </c>
      <c r="I12" s="88">
        <v>0</v>
      </c>
      <c r="J12" s="78"/>
      <c r="K12" s="78"/>
    </row>
    <row r="13" ht="22.8" customHeight="1" spans="1:11">
      <c r="A13" s="79" t="s">
        <v>180</v>
      </c>
      <c r="B13" s="79" t="s">
        <v>182</v>
      </c>
      <c r="C13" s="79"/>
      <c r="D13" s="80" t="s">
        <v>183</v>
      </c>
      <c r="E13" s="80" t="s">
        <v>184</v>
      </c>
      <c r="F13" s="88">
        <v>206.218392</v>
      </c>
      <c r="G13" s="88">
        <v>206.218392</v>
      </c>
      <c r="H13" s="88">
        <v>0</v>
      </c>
      <c r="I13" s="88">
        <v>0</v>
      </c>
      <c r="J13" s="78"/>
      <c r="K13" s="78"/>
    </row>
    <row r="14" ht="22.8" customHeight="1" spans="1:11">
      <c r="A14" s="128" t="s">
        <v>180</v>
      </c>
      <c r="B14" s="128" t="s">
        <v>182</v>
      </c>
      <c r="C14" s="128" t="s">
        <v>175</v>
      </c>
      <c r="D14" s="129" t="s">
        <v>185</v>
      </c>
      <c r="E14" s="129" t="s">
        <v>186</v>
      </c>
      <c r="F14" s="130">
        <v>120.495</v>
      </c>
      <c r="G14" s="130">
        <v>120.495</v>
      </c>
      <c r="H14" s="130"/>
      <c r="I14" s="130"/>
      <c r="J14" s="126"/>
      <c r="K14" s="126"/>
    </row>
    <row r="15" ht="22.8" customHeight="1" spans="1:11">
      <c r="A15" s="128" t="s">
        <v>180</v>
      </c>
      <c r="B15" s="128" t="s">
        <v>182</v>
      </c>
      <c r="C15" s="128" t="s">
        <v>182</v>
      </c>
      <c r="D15" s="129" t="s">
        <v>187</v>
      </c>
      <c r="E15" s="129" t="s">
        <v>188</v>
      </c>
      <c r="F15" s="130">
        <v>85.723392</v>
      </c>
      <c r="G15" s="130">
        <v>85.723392</v>
      </c>
      <c r="H15" s="130"/>
      <c r="I15" s="130"/>
      <c r="J15" s="126"/>
      <c r="K15" s="126"/>
    </row>
    <row r="16" ht="22.8" customHeight="1" spans="1:11">
      <c r="A16" s="79" t="s">
        <v>180</v>
      </c>
      <c r="B16" s="79" t="s">
        <v>189</v>
      </c>
      <c r="C16" s="79"/>
      <c r="D16" s="80" t="s">
        <v>190</v>
      </c>
      <c r="E16" s="80" t="s">
        <v>191</v>
      </c>
      <c r="F16" s="88">
        <v>4.106556</v>
      </c>
      <c r="G16" s="88">
        <v>4.106556</v>
      </c>
      <c r="H16" s="88">
        <v>0</v>
      </c>
      <c r="I16" s="88">
        <v>0</v>
      </c>
      <c r="J16" s="78"/>
      <c r="K16" s="78"/>
    </row>
    <row r="17" ht="22.8" customHeight="1" spans="1:11">
      <c r="A17" s="128" t="s">
        <v>180</v>
      </c>
      <c r="B17" s="128" t="s">
        <v>189</v>
      </c>
      <c r="C17" s="128" t="s">
        <v>192</v>
      </c>
      <c r="D17" s="129" t="s">
        <v>193</v>
      </c>
      <c r="E17" s="129" t="s">
        <v>194</v>
      </c>
      <c r="F17" s="130">
        <v>4.106556</v>
      </c>
      <c r="G17" s="130">
        <v>4.106556</v>
      </c>
      <c r="H17" s="130"/>
      <c r="I17" s="130"/>
      <c r="J17" s="126"/>
      <c r="K17" s="126"/>
    </row>
    <row r="18" ht="22.8" customHeight="1" spans="1:11">
      <c r="A18" s="79" t="s">
        <v>180</v>
      </c>
      <c r="B18" s="79" t="s">
        <v>195</v>
      </c>
      <c r="C18" s="79"/>
      <c r="D18" s="80" t="s">
        <v>196</v>
      </c>
      <c r="E18" s="80" t="s">
        <v>197</v>
      </c>
      <c r="F18" s="88">
        <v>2.737704</v>
      </c>
      <c r="G18" s="88">
        <v>2.737704</v>
      </c>
      <c r="H18" s="88">
        <v>0</v>
      </c>
      <c r="I18" s="88">
        <v>0</v>
      </c>
      <c r="J18" s="78"/>
      <c r="K18" s="78"/>
    </row>
    <row r="19" ht="22.8" customHeight="1" spans="1:11">
      <c r="A19" s="128" t="s">
        <v>180</v>
      </c>
      <c r="B19" s="128" t="s">
        <v>195</v>
      </c>
      <c r="C19" s="128" t="s">
        <v>175</v>
      </c>
      <c r="D19" s="129" t="s">
        <v>198</v>
      </c>
      <c r="E19" s="129" t="s">
        <v>199</v>
      </c>
      <c r="F19" s="130">
        <v>2.737704</v>
      </c>
      <c r="G19" s="130">
        <v>2.737704</v>
      </c>
      <c r="H19" s="130"/>
      <c r="I19" s="130"/>
      <c r="J19" s="126"/>
      <c r="K19" s="126"/>
    </row>
    <row r="20" ht="22.8" customHeight="1" spans="1:11">
      <c r="A20" s="79" t="s">
        <v>200</v>
      </c>
      <c r="B20" s="79"/>
      <c r="C20" s="79"/>
      <c r="D20" s="80" t="s">
        <v>200</v>
      </c>
      <c r="E20" s="80" t="s">
        <v>201</v>
      </c>
      <c r="F20" s="88">
        <v>35.51844</v>
      </c>
      <c r="G20" s="88">
        <v>35.51844</v>
      </c>
      <c r="H20" s="88">
        <v>0</v>
      </c>
      <c r="I20" s="88">
        <v>0</v>
      </c>
      <c r="J20" s="78"/>
      <c r="K20" s="78"/>
    </row>
    <row r="21" ht="22.8" customHeight="1" spans="1:11">
      <c r="A21" s="79" t="s">
        <v>200</v>
      </c>
      <c r="B21" s="79" t="s">
        <v>189</v>
      </c>
      <c r="C21" s="79"/>
      <c r="D21" s="80" t="s">
        <v>202</v>
      </c>
      <c r="E21" s="80" t="s">
        <v>203</v>
      </c>
      <c r="F21" s="88">
        <v>35.51844</v>
      </c>
      <c r="G21" s="88">
        <v>35.51844</v>
      </c>
      <c r="H21" s="88">
        <v>0</v>
      </c>
      <c r="I21" s="88">
        <v>0</v>
      </c>
      <c r="J21" s="78"/>
      <c r="K21" s="78"/>
    </row>
    <row r="22" ht="22.8" customHeight="1" spans="1:11">
      <c r="A22" s="128" t="s">
        <v>200</v>
      </c>
      <c r="B22" s="128" t="s">
        <v>189</v>
      </c>
      <c r="C22" s="128" t="s">
        <v>175</v>
      </c>
      <c r="D22" s="129" t="s">
        <v>204</v>
      </c>
      <c r="E22" s="129" t="s">
        <v>205</v>
      </c>
      <c r="F22" s="130">
        <v>35.51844</v>
      </c>
      <c r="G22" s="130">
        <v>35.51844</v>
      </c>
      <c r="H22" s="130"/>
      <c r="I22" s="130"/>
      <c r="J22" s="126"/>
      <c r="K22" s="126"/>
    </row>
    <row r="23" ht="22.8" customHeight="1" spans="1:11">
      <c r="A23" s="79" t="s">
        <v>206</v>
      </c>
      <c r="B23" s="79"/>
      <c r="C23" s="79"/>
      <c r="D23" s="80" t="s">
        <v>206</v>
      </c>
      <c r="E23" s="80" t="s">
        <v>207</v>
      </c>
      <c r="F23" s="88">
        <v>64.292544</v>
      </c>
      <c r="G23" s="88">
        <v>64.292544</v>
      </c>
      <c r="H23" s="88">
        <v>0</v>
      </c>
      <c r="I23" s="88">
        <v>0</v>
      </c>
      <c r="J23" s="78"/>
      <c r="K23" s="78"/>
    </row>
    <row r="24" ht="22.8" customHeight="1" spans="1:11">
      <c r="A24" s="79" t="s">
        <v>206</v>
      </c>
      <c r="B24" s="79" t="s">
        <v>175</v>
      </c>
      <c r="C24" s="79"/>
      <c r="D24" s="80" t="s">
        <v>208</v>
      </c>
      <c r="E24" s="80" t="s">
        <v>209</v>
      </c>
      <c r="F24" s="88">
        <v>64.292544</v>
      </c>
      <c r="G24" s="88">
        <v>64.292544</v>
      </c>
      <c r="H24" s="88">
        <v>0</v>
      </c>
      <c r="I24" s="88">
        <v>0</v>
      </c>
      <c r="J24" s="78"/>
      <c r="K24" s="78"/>
    </row>
    <row r="25" ht="22.8" customHeight="1" spans="1:11">
      <c r="A25" s="128" t="s">
        <v>206</v>
      </c>
      <c r="B25" s="128" t="s">
        <v>175</v>
      </c>
      <c r="C25" s="128" t="s">
        <v>210</v>
      </c>
      <c r="D25" s="129" t="s">
        <v>211</v>
      </c>
      <c r="E25" s="129" t="s">
        <v>212</v>
      </c>
      <c r="F25" s="130">
        <v>64.292544</v>
      </c>
      <c r="G25" s="130">
        <v>64.292544</v>
      </c>
      <c r="H25" s="130"/>
      <c r="I25" s="130"/>
      <c r="J25" s="126"/>
      <c r="K25" s="126"/>
    </row>
    <row r="26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topLeftCell="A2" workbookViewId="0">
      <selection activeCell="A1" sqref="$A1:$XFD1048576"/>
    </sheetView>
  </sheetViews>
  <sheetFormatPr defaultColWidth="10" defaultRowHeight="14"/>
  <cols>
    <col min="1" max="1" width="3.66363636363636" style="73" customWidth="1"/>
    <col min="2" max="2" width="4.75454545454545" style="73" customWidth="1"/>
    <col min="3" max="3" width="4.60909090909091" style="73" customWidth="1"/>
    <col min="4" max="4" width="9.09090909090909" style="73" customWidth="1"/>
    <col min="5" max="5" width="20.0818181818182" style="73" customWidth="1"/>
    <col min="6" max="6" width="9.21818181818182" style="73" customWidth="1"/>
    <col min="7" max="12" width="7.17272727272727" style="73" customWidth="1"/>
    <col min="13" max="13" width="6.79090909090909" style="73" customWidth="1"/>
    <col min="14" max="17" width="7.17272727272727" style="73" customWidth="1"/>
    <col min="18" max="18" width="7.05454545454545" style="73" customWidth="1"/>
    <col min="19" max="20" width="7.17272727272727" style="73" customWidth="1"/>
    <col min="21" max="21" width="9.77272727272727" style="73" customWidth="1"/>
    <col min="22" max="16384" width="10" style="73"/>
  </cols>
  <sheetData>
    <row r="1" ht="16.35" customHeight="1" spans="1:20">
      <c r="A1" s="74"/>
      <c r="S1" s="83" t="s">
        <v>213</v>
      </c>
      <c r="T1" s="83"/>
    </row>
    <row r="2" ht="42.25" customHeight="1" spans="1:20">
      <c r="A2" s="75" t="s">
        <v>9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</row>
    <row r="3" ht="19.8" customHeight="1" spans="1:20">
      <c r="A3" s="76" t="s">
        <v>33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84" t="s">
        <v>34</v>
      </c>
      <c r="T3" s="84"/>
    </row>
    <row r="4" ht="19.8" customHeight="1" spans="1:20">
      <c r="A4" s="79" t="s">
        <v>162</v>
      </c>
      <c r="B4" s="79"/>
      <c r="C4" s="79"/>
      <c r="D4" s="79" t="s">
        <v>214</v>
      </c>
      <c r="E4" s="79" t="s">
        <v>215</v>
      </c>
      <c r="F4" s="79" t="s">
        <v>216</v>
      </c>
      <c r="G4" s="79" t="s">
        <v>217</v>
      </c>
      <c r="H4" s="79" t="s">
        <v>218</v>
      </c>
      <c r="I4" s="79" t="s">
        <v>219</v>
      </c>
      <c r="J4" s="79" t="s">
        <v>220</v>
      </c>
      <c r="K4" s="79" t="s">
        <v>221</v>
      </c>
      <c r="L4" s="79" t="s">
        <v>222</v>
      </c>
      <c r="M4" s="79" t="s">
        <v>223</v>
      </c>
      <c r="N4" s="79" t="s">
        <v>224</v>
      </c>
      <c r="O4" s="79" t="s">
        <v>225</v>
      </c>
      <c r="P4" s="79" t="s">
        <v>226</v>
      </c>
      <c r="Q4" s="79" t="s">
        <v>227</v>
      </c>
      <c r="R4" s="79" t="s">
        <v>228</v>
      </c>
      <c r="S4" s="79" t="s">
        <v>229</v>
      </c>
      <c r="T4" s="79" t="s">
        <v>230</v>
      </c>
    </row>
    <row r="5" ht="20.7" customHeight="1" spans="1:20">
      <c r="A5" s="79" t="s">
        <v>170</v>
      </c>
      <c r="B5" s="79" t="s">
        <v>171</v>
      </c>
      <c r="C5" s="79" t="s">
        <v>172</v>
      </c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</row>
    <row r="6" ht="22.8" customHeight="1" spans="1:20">
      <c r="A6" s="78"/>
      <c r="B6" s="78"/>
      <c r="C6" s="78"/>
      <c r="D6" s="78"/>
      <c r="E6" s="78" t="s">
        <v>139</v>
      </c>
      <c r="F6" s="58">
        <v>990.193981</v>
      </c>
      <c r="G6" s="58"/>
      <c r="H6" s="58"/>
      <c r="I6" s="58"/>
      <c r="J6" s="58"/>
      <c r="K6" s="58">
        <v>866.413736</v>
      </c>
      <c r="L6" s="58"/>
      <c r="M6" s="58"/>
      <c r="N6" s="58"/>
      <c r="O6" s="58">
        <v>123.780245</v>
      </c>
      <c r="P6" s="58"/>
      <c r="Q6" s="58"/>
      <c r="R6" s="58"/>
      <c r="S6" s="58"/>
      <c r="T6" s="58"/>
    </row>
    <row r="7" ht="22.8" customHeight="1" spans="1:20">
      <c r="A7" s="78"/>
      <c r="B7" s="78"/>
      <c r="C7" s="78"/>
      <c r="D7" s="80" t="s">
        <v>157</v>
      </c>
      <c r="E7" s="80" t="s">
        <v>158</v>
      </c>
      <c r="F7" s="58">
        <v>990.193981</v>
      </c>
      <c r="G7" s="58">
        <v>0</v>
      </c>
      <c r="H7" s="58">
        <v>0</v>
      </c>
      <c r="I7" s="58">
        <v>0</v>
      </c>
      <c r="J7" s="58">
        <v>0</v>
      </c>
      <c r="K7" s="58">
        <v>866.413736</v>
      </c>
      <c r="L7" s="58">
        <v>0</v>
      </c>
      <c r="M7" s="58">
        <v>0</v>
      </c>
      <c r="N7" s="58">
        <v>0</v>
      </c>
      <c r="O7" s="58">
        <v>123.780245</v>
      </c>
      <c r="P7" s="58">
        <v>0</v>
      </c>
      <c r="Q7" s="58">
        <v>0</v>
      </c>
      <c r="R7" s="58">
        <v>0</v>
      </c>
      <c r="S7" s="58">
        <v>0</v>
      </c>
      <c r="T7" s="58">
        <v>0</v>
      </c>
    </row>
    <row r="8" ht="22.8" customHeight="1" spans="1:20">
      <c r="A8" s="78"/>
      <c r="B8" s="78"/>
      <c r="C8" s="78"/>
      <c r="D8" s="80" t="s">
        <v>159</v>
      </c>
      <c r="E8" s="80" t="s">
        <v>160</v>
      </c>
      <c r="F8" s="58">
        <v>990.193981</v>
      </c>
      <c r="G8" s="58"/>
      <c r="H8" s="58"/>
      <c r="I8" s="58"/>
      <c r="J8" s="58"/>
      <c r="K8" s="58">
        <v>866.413736</v>
      </c>
      <c r="L8" s="58"/>
      <c r="M8" s="58"/>
      <c r="N8" s="58"/>
      <c r="O8" s="58">
        <v>123.780245</v>
      </c>
      <c r="P8" s="58"/>
      <c r="Q8" s="58"/>
      <c r="R8" s="58"/>
      <c r="S8" s="58"/>
      <c r="T8" s="58"/>
    </row>
    <row r="9" ht="22.8" customHeight="1" spans="1:20">
      <c r="A9" s="79" t="s">
        <v>173</v>
      </c>
      <c r="B9" s="79"/>
      <c r="C9" s="79"/>
      <c r="D9" s="80" t="s">
        <v>173</v>
      </c>
      <c r="E9" s="80" t="s">
        <v>174</v>
      </c>
      <c r="F9" s="88">
        <v>677.320345</v>
      </c>
      <c r="G9" s="88"/>
      <c r="H9" s="88"/>
      <c r="I9" s="88"/>
      <c r="J9" s="88"/>
      <c r="K9" s="88">
        <v>674.0351</v>
      </c>
      <c r="L9" s="88"/>
      <c r="M9" s="88"/>
      <c r="N9" s="88"/>
      <c r="O9" s="88">
        <v>3.285245</v>
      </c>
      <c r="P9" s="88"/>
      <c r="Q9" s="88"/>
      <c r="R9" s="88"/>
      <c r="S9" s="88"/>
      <c r="T9" s="88"/>
    </row>
    <row r="10" ht="22.8" customHeight="1" spans="1:20">
      <c r="A10" s="79" t="s">
        <v>173</v>
      </c>
      <c r="B10" s="79" t="s">
        <v>175</v>
      </c>
      <c r="C10" s="79"/>
      <c r="D10" s="80" t="s">
        <v>176</v>
      </c>
      <c r="E10" s="80" t="s">
        <v>177</v>
      </c>
      <c r="F10" s="88">
        <v>677.320345</v>
      </c>
      <c r="G10" s="88"/>
      <c r="H10" s="88"/>
      <c r="I10" s="88"/>
      <c r="J10" s="88"/>
      <c r="K10" s="88">
        <v>674.0351</v>
      </c>
      <c r="L10" s="88"/>
      <c r="M10" s="88"/>
      <c r="N10" s="88"/>
      <c r="O10" s="88">
        <v>3.285245</v>
      </c>
      <c r="P10" s="88"/>
      <c r="Q10" s="88"/>
      <c r="R10" s="88"/>
      <c r="S10" s="88"/>
      <c r="T10" s="88"/>
    </row>
    <row r="11" ht="22.8" customHeight="1" spans="1:20">
      <c r="A11" s="89" t="s">
        <v>173</v>
      </c>
      <c r="B11" s="89" t="s">
        <v>175</v>
      </c>
      <c r="C11" s="89" t="s">
        <v>175</v>
      </c>
      <c r="D11" s="81" t="s">
        <v>178</v>
      </c>
      <c r="E11" s="81" t="s">
        <v>179</v>
      </c>
      <c r="F11" s="82">
        <v>677.320345</v>
      </c>
      <c r="G11" s="82"/>
      <c r="H11" s="82"/>
      <c r="I11" s="82"/>
      <c r="J11" s="82"/>
      <c r="K11" s="82">
        <v>674.0351</v>
      </c>
      <c r="L11" s="82"/>
      <c r="M11" s="82"/>
      <c r="N11" s="82"/>
      <c r="O11" s="82">
        <v>3.285245</v>
      </c>
      <c r="P11" s="82"/>
      <c r="Q11" s="82"/>
      <c r="R11" s="82"/>
      <c r="S11" s="82"/>
      <c r="T11" s="82"/>
    </row>
    <row r="12" ht="22.8" customHeight="1" spans="1:20">
      <c r="A12" s="79" t="s">
        <v>180</v>
      </c>
      <c r="B12" s="79"/>
      <c r="C12" s="79"/>
      <c r="D12" s="80" t="s">
        <v>180</v>
      </c>
      <c r="E12" s="80" t="s">
        <v>181</v>
      </c>
      <c r="F12" s="88">
        <v>213.062652</v>
      </c>
      <c r="G12" s="88"/>
      <c r="H12" s="88"/>
      <c r="I12" s="88"/>
      <c r="J12" s="88"/>
      <c r="K12" s="88">
        <v>92.567652</v>
      </c>
      <c r="L12" s="88"/>
      <c r="M12" s="88"/>
      <c r="N12" s="88"/>
      <c r="O12" s="88">
        <v>120.495</v>
      </c>
      <c r="P12" s="88"/>
      <c r="Q12" s="88"/>
      <c r="R12" s="88"/>
      <c r="S12" s="88"/>
      <c r="T12" s="88"/>
    </row>
    <row r="13" ht="22.8" customHeight="1" spans="1:20">
      <c r="A13" s="79" t="s">
        <v>180</v>
      </c>
      <c r="B13" s="79" t="s">
        <v>182</v>
      </c>
      <c r="C13" s="79"/>
      <c r="D13" s="80" t="s">
        <v>183</v>
      </c>
      <c r="E13" s="80" t="s">
        <v>184</v>
      </c>
      <c r="F13" s="88">
        <v>206.218392</v>
      </c>
      <c r="G13" s="88"/>
      <c r="H13" s="88"/>
      <c r="I13" s="88"/>
      <c r="J13" s="88"/>
      <c r="K13" s="88">
        <v>85.723392</v>
      </c>
      <c r="L13" s="88"/>
      <c r="M13" s="88"/>
      <c r="N13" s="88"/>
      <c r="O13" s="88">
        <v>120.495</v>
      </c>
      <c r="P13" s="88"/>
      <c r="Q13" s="88"/>
      <c r="R13" s="88"/>
      <c r="S13" s="88"/>
      <c r="T13" s="88"/>
    </row>
    <row r="14" ht="22.8" customHeight="1" spans="1:20">
      <c r="A14" s="89" t="s">
        <v>180</v>
      </c>
      <c r="B14" s="89" t="s">
        <v>182</v>
      </c>
      <c r="C14" s="89" t="s">
        <v>175</v>
      </c>
      <c r="D14" s="81" t="s">
        <v>185</v>
      </c>
      <c r="E14" s="81" t="s">
        <v>186</v>
      </c>
      <c r="F14" s="82">
        <v>120.495</v>
      </c>
      <c r="G14" s="82"/>
      <c r="H14" s="82"/>
      <c r="I14" s="82"/>
      <c r="J14" s="82"/>
      <c r="K14" s="82"/>
      <c r="L14" s="82"/>
      <c r="M14" s="82"/>
      <c r="N14" s="82"/>
      <c r="O14" s="82">
        <v>120.495</v>
      </c>
      <c r="P14" s="82"/>
      <c r="Q14" s="82"/>
      <c r="R14" s="82"/>
      <c r="S14" s="82"/>
      <c r="T14" s="82"/>
    </row>
    <row r="15" ht="22.8" customHeight="1" spans="1:20">
      <c r="A15" s="89" t="s">
        <v>180</v>
      </c>
      <c r="B15" s="89" t="s">
        <v>182</v>
      </c>
      <c r="C15" s="89" t="s">
        <v>182</v>
      </c>
      <c r="D15" s="81" t="s">
        <v>187</v>
      </c>
      <c r="E15" s="81" t="s">
        <v>188</v>
      </c>
      <c r="F15" s="82">
        <v>85.723392</v>
      </c>
      <c r="G15" s="82"/>
      <c r="H15" s="82"/>
      <c r="I15" s="82"/>
      <c r="J15" s="82"/>
      <c r="K15" s="82">
        <v>85.723392</v>
      </c>
      <c r="L15" s="82"/>
      <c r="M15" s="82"/>
      <c r="N15" s="82"/>
      <c r="O15" s="82"/>
      <c r="P15" s="82"/>
      <c r="Q15" s="82"/>
      <c r="R15" s="82"/>
      <c r="S15" s="82"/>
      <c r="T15" s="82"/>
    </row>
    <row r="16" ht="22.8" customHeight="1" spans="1:20">
      <c r="A16" s="79" t="s">
        <v>180</v>
      </c>
      <c r="B16" s="79" t="s">
        <v>189</v>
      </c>
      <c r="C16" s="79"/>
      <c r="D16" s="80" t="s">
        <v>190</v>
      </c>
      <c r="E16" s="80" t="s">
        <v>191</v>
      </c>
      <c r="F16" s="88">
        <v>4.106556</v>
      </c>
      <c r="G16" s="88"/>
      <c r="H16" s="88"/>
      <c r="I16" s="88"/>
      <c r="J16" s="88"/>
      <c r="K16" s="88">
        <v>4.106556</v>
      </c>
      <c r="L16" s="88"/>
      <c r="M16" s="88"/>
      <c r="N16" s="88"/>
      <c r="O16" s="88"/>
      <c r="P16" s="88"/>
      <c r="Q16" s="88"/>
      <c r="R16" s="88"/>
      <c r="S16" s="88"/>
      <c r="T16" s="88"/>
    </row>
    <row r="17" ht="22.8" customHeight="1" spans="1:20">
      <c r="A17" s="89" t="s">
        <v>180</v>
      </c>
      <c r="B17" s="89" t="s">
        <v>189</v>
      </c>
      <c r="C17" s="89" t="s">
        <v>192</v>
      </c>
      <c r="D17" s="81" t="s">
        <v>193</v>
      </c>
      <c r="E17" s="81" t="s">
        <v>194</v>
      </c>
      <c r="F17" s="82">
        <v>4.106556</v>
      </c>
      <c r="G17" s="82"/>
      <c r="H17" s="82"/>
      <c r="I17" s="82"/>
      <c r="J17" s="82"/>
      <c r="K17" s="82">
        <v>4.106556</v>
      </c>
      <c r="L17" s="82"/>
      <c r="M17" s="82"/>
      <c r="N17" s="82"/>
      <c r="O17" s="82"/>
      <c r="P17" s="82"/>
      <c r="Q17" s="82"/>
      <c r="R17" s="82"/>
      <c r="S17" s="82"/>
      <c r="T17" s="82"/>
    </row>
    <row r="18" ht="22.8" customHeight="1" spans="1:20">
      <c r="A18" s="79" t="s">
        <v>180</v>
      </c>
      <c r="B18" s="79" t="s">
        <v>195</v>
      </c>
      <c r="C18" s="79"/>
      <c r="D18" s="80" t="s">
        <v>196</v>
      </c>
      <c r="E18" s="80" t="s">
        <v>197</v>
      </c>
      <c r="F18" s="88">
        <v>2.737704</v>
      </c>
      <c r="G18" s="88"/>
      <c r="H18" s="88"/>
      <c r="I18" s="88"/>
      <c r="J18" s="88"/>
      <c r="K18" s="88">
        <v>2.737704</v>
      </c>
      <c r="L18" s="88"/>
      <c r="M18" s="88"/>
      <c r="N18" s="88"/>
      <c r="O18" s="88"/>
      <c r="P18" s="88"/>
      <c r="Q18" s="88"/>
      <c r="R18" s="88"/>
      <c r="S18" s="88"/>
      <c r="T18" s="88"/>
    </row>
    <row r="19" ht="22.8" customHeight="1" spans="1:20">
      <c r="A19" s="89" t="s">
        <v>180</v>
      </c>
      <c r="B19" s="89" t="s">
        <v>195</v>
      </c>
      <c r="C19" s="89" t="s">
        <v>175</v>
      </c>
      <c r="D19" s="81" t="s">
        <v>198</v>
      </c>
      <c r="E19" s="81" t="s">
        <v>199</v>
      </c>
      <c r="F19" s="82">
        <v>2.737704</v>
      </c>
      <c r="G19" s="82"/>
      <c r="H19" s="82"/>
      <c r="I19" s="82"/>
      <c r="J19" s="82"/>
      <c r="K19" s="82">
        <v>2.737704</v>
      </c>
      <c r="L19" s="82"/>
      <c r="M19" s="82"/>
      <c r="N19" s="82"/>
      <c r="O19" s="82"/>
      <c r="P19" s="82"/>
      <c r="Q19" s="82"/>
      <c r="R19" s="82"/>
      <c r="S19" s="82"/>
      <c r="T19" s="82"/>
    </row>
    <row r="20" ht="22.8" customHeight="1" spans="1:20">
      <c r="A20" s="79" t="s">
        <v>200</v>
      </c>
      <c r="B20" s="79"/>
      <c r="C20" s="79"/>
      <c r="D20" s="80" t="s">
        <v>200</v>
      </c>
      <c r="E20" s="80" t="s">
        <v>201</v>
      </c>
      <c r="F20" s="88">
        <v>35.51844</v>
      </c>
      <c r="G20" s="88"/>
      <c r="H20" s="88"/>
      <c r="I20" s="88"/>
      <c r="J20" s="88"/>
      <c r="K20" s="88">
        <v>35.51844</v>
      </c>
      <c r="L20" s="88"/>
      <c r="M20" s="88"/>
      <c r="N20" s="88"/>
      <c r="O20" s="88"/>
      <c r="P20" s="88"/>
      <c r="Q20" s="88"/>
      <c r="R20" s="88"/>
      <c r="S20" s="88"/>
      <c r="T20" s="88"/>
    </row>
    <row r="21" ht="22.8" customHeight="1" spans="1:20">
      <c r="A21" s="79" t="s">
        <v>200</v>
      </c>
      <c r="B21" s="79" t="s">
        <v>189</v>
      </c>
      <c r="C21" s="79"/>
      <c r="D21" s="80" t="s">
        <v>202</v>
      </c>
      <c r="E21" s="80" t="s">
        <v>203</v>
      </c>
      <c r="F21" s="88">
        <v>35.51844</v>
      </c>
      <c r="G21" s="88"/>
      <c r="H21" s="88"/>
      <c r="I21" s="88"/>
      <c r="J21" s="88"/>
      <c r="K21" s="88">
        <v>35.51844</v>
      </c>
      <c r="L21" s="88"/>
      <c r="M21" s="88"/>
      <c r="N21" s="88"/>
      <c r="O21" s="88"/>
      <c r="P21" s="88"/>
      <c r="Q21" s="88"/>
      <c r="R21" s="88"/>
      <c r="S21" s="88"/>
      <c r="T21" s="88"/>
    </row>
    <row r="22" ht="22.8" customHeight="1" spans="1:20">
      <c r="A22" s="89" t="s">
        <v>200</v>
      </c>
      <c r="B22" s="89" t="s">
        <v>189</v>
      </c>
      <c r="C22" s="89" t="s">
        <v>175</v>
      </c>
      <c r="D22" s="81" t="s">
        <v>204</v>
      </c>
      <c r="E22" s="81" t="s">
        <v>205</v>
      </c>
      <c r="F22" s="82">
        <v>35.51844</v>
      </c>
      <c r="G22" s="82"/>
      <c r="H22" s="82"/>
      <c r="I22" s="82"/>
      <c r="J22" s="82"/>
      <c r="K22" s="82">
        <v>35.51844</v>
      </c>
      <c r="L22" s="82"/>
      <c r="M22" s="82"/>
      <c r="N22" s="82"/>
      <c r="O22" s="82"/>
      <c r="P22" s="82"/>
      <c r="Q22" s="82"/>
      <c r="R22" s="82"/>
      <c r="S22" s="82"/>
      <c r="T22" s="82"/>
    </row>
    <row r="23" ht="22.8" customHeight="1" spans="1:20">
      <c r="A23" s="79" t="s">
        <v>206</v>
      </c>
      <c r="B23" s="79"/>
      <c r="C23" s="79"/>
      <c r="D23" s="80" t="s">
        <v>206</v>
      </c>
      <c r="E23" s="80" t="s">
        <v>207</v>
      </c>
      <c r="F23" s="88">
        <v>64.292544</v>
      </c>
      <c r="G23" s="88"/>
      <c r="H23" s="88"/>
      <c r="I23" s="88"/>
      <c r="J23" s="88"/>
      <c r="K23" s="88">
        <v>64.292544</v>
      </c>
      <c r="L23" s="88"/>
      <c r="M23" s="88"/>
      <c r="N23" s="88"/>
      <c r="O23" s="88"/>
      <c r="P23" s="88"/>
      <c r="Q23" s="88"/>
      <c r="R23" s="88"/>
      <c r="S23" s="88"/>
      <c r="T23" s="88"/>
    </row>
    <row r="24" ht="22.8" customHeight="1" spans="1:20">
      <c r="A24" s="79" t="s">
        <v>206</v>
      </c>
      <c r="B24" s="79" t="s">
        <v>175</v>
      </c>
      <c r="C24" s="79"/>
      <c r="D24" s="80" t="s">
        <v>208</v>
      </c>
      <c r="E24" s="80" t="s">
        <v>209</v>
      </c>
      <c r="F24" s="88">
        <v>64.292544</v>
      </c>
      <c r="G24" s="88"/>
      <c r="H24" s="88"/>
      <c r="I24" s="88"/>
      <c r="J24" s="88"/>
      <c r="K24" s="88">
        <v>64.292544</v>
      </c>
      <c r="L24" s="88"/>
      <c r="M24" s="88"/>
      <c r="N24" s="88"/>
      <c r="O24" s="88"/>
      <c r="P24" s="88"/>
      <c r="Q24" s="88"/>
      <c r="R24" s="88"/>
      <c r="S24" s="88"/>
      <c r="T24" s="88"/>
    </row>
    <row r="25" ht="22.8" customHeight="1" spans="1:20">
      <c r="A25" s="89" t="s">
        <v>206</v>
      </c>
      <c r="B25" s="89" t="s">
        <v>175</v>
      </c>
      <c r="C25" s="89" t="s">
        <v>210</v>
      </c>
      <c r="D25" s="81" t="s">
        <v>211</v>
      </c>
      <c r="E25" s="81" t="s">
        <v>212</v>
      </c>
      <c r="F25" s="82">
        <v>64.292544</v>
      </c>
      <c r="G25" s="82"/>
      <c r="H25" s="82"/>
      <c r="I25" s="82"/>
      <c r="J25" s="82"/>
      <c r="K25" s="82">
        <v>64.292544</v>
      </c>
      <c r="L25" s="82"/>
      <c r="M25" s="82"/>
      <c r="N25" s="82"/>
      <c r="O25" s="82"/>
      <c r="P25" s="82"/>
      <c r="Q25" s="82"/>
      <c r="R25" s="82"/>
      <c r="S25" s="82"/>
      <c r="T25" s="82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5"/>
  <sheetViews>
    <sheetView topLeftCell="A5" workbookViewId="0">
      <selection activeCell="J6" sqref="H6:J6"/>
    </sheetView>
  </sheetViews>
  <sheetFormatPr defaultColWidth="10" defaultRowHeight="14"/>
  <cols>
    <col min="1" max="2" width="4.07272727272727" style="73" customWidth="1"/>
    <col min="3" max="3" width="4.2" style="73" customWidth="1"/>
    <col min="4" max="4" width="8" style="73" customWidth="1"/>
    <col min="5" max="5" width="15.8818181818182" style="73" customWidth="1"/>
    <col min="6" max="6" width="8.95454545454546" style="73" customWidth="1"/>
    <col min="7" max="7" width="7.17272727272727" style="73" customWidth="1"/>
    <col min="8" max="8" width="6.23636363636364" style="73" customWidth="1"/>
    <col min="9" max="16" width="7.17272727272727" style="73" customWidth="1"/>
    <col min="17" max="17" width="5.83636363636364" style="73" customWidth="1"/>
    <col min="18" max="21" width="7.17272727272727" style="73" customWidth="1"/>
    <col min="22" max="22" width="9.77272727272727" style="73" customWidth="1"/>
    <col min="23" max="16384" width="10" style="73"/>
  </cols>
  <sheetData>
    <row r="1" ht="16.35" customHeight="1" spans="1:21">
      <c r="A1" s="74"/>
      <c r="T1" s="83" t="s">
        <v>231</v>
      </c>
      <c r="U1" s="83"/>
    </row>
    <row r="2" ht="37.05" customHeight="1" spans="1:21">
      <c r="A2" s="75" t="s">
        <v>10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</row>
    <row r="3" ht="24.15" customHeight="1" spans="1:21">
      <c r="A3" s="76" t="s">
        <v>33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84" t="s">
        <v>34</v>
      </c>
      <c r="U3" s="84"/>
    </row>
    <row r="4" ht="22.4" customHeight="1" spans="1:21">
      <c r="A4" s="79" t="s">
        <v>162</v>
      </c>
      <c r="B4" s="79"/>
      <c r="C4" s="79"/>
      <c r="D4" s="79" t="s">
        <v>214</v>
      </c>
      <c r="E4" s="79" t="s">
        <v>215</v>
      </c>
      <c r="F4" s="79" t="s">
        <v>232</v>
      </c>
      <c r="G4" s="79" t="s">
        <v>165</v>
      </c>
      <c r="H4" s="79"/>
      <c r="I4" s="79"/>
      <c r="J4" s="79"/>
      <c r="K4" s="79" t="s">
        <v>166</v>
      </c>
      <c r="L4" s="79"/>
      <c r="M4" s="79"/>
      <c r="N4" s="79"/>
      <c r="O4" s="79"/>
      <c r="P4" s="79"/>
      <c r="Q4" s="79"/>
      <c r="R4" s="79"/>
      <c r="S4" s="79"/>
      <c r="T4" s="79"/>
      <c r="U4" s="79"/>
    </row>
    <row r="5" ht="39.65" customHeight="1" spans="1:21">
      <c r="A5" s="79" t="s">
        <v>170</v>
      </c>
      <c r="B5" s="79" t="s">
        <v>171</v>
      </c>
      <c r="C5" s="79" t="s">
        <v>172</v>
      </c>
      <c r="D5" s="79"/>
      <c r="E5" s="79"/>
      <c r="F5" s="79"/>
      <c r="G5" s="79" t="s">
        <v>139</v>
      </c>
      <c r="H5" s="79" t="s">
        <v>233</v>
      </c>
      <c r="I5" s="79" t="s">
        <v>234</v>
      </c>
      <c r="J5" s="79" t="s">
        <v>225</v>
      </c>
      <c r="K5" s="79" t="s">
        <v>139</v>
      </c>
      <c r="L5" s="79" t="s">
        <v>235</v>
      </c>
      <c r="M5" s="79" t="s">
        <v>236</v>
      </c>
      <c r="N5" s="79" t="s">
        <v>237</v>
      </c>
      <c r="O5" s="79" t="s">
        <v>227</v>
      </c>
      <c r="P5" s="79" t="s">
        <v>238</v>
      </c>
      <c r="Q5" s="79" t="s">
        <v>239</v>
      </c>
      <c r="R5" s="79" t="s">
        <v>240</v>
      </c>
      <c r="S5" s="79" t="s">
        <v>223</v>
      </c>
      <c r="T5" s="79" t="s">
        <v>226</v>
      </c>
      <c r="U5" s="79" t="s">
        <v>230</v>
      </c>
    </row>
    <row r="6" ht="22.8" customHeight="1" spans="1:21">
      <c r="A6" s="78"/>
      <c r="B6" s="78"/>
      <c r="C6" s="78"/>
      <c r="D6" s="78"/>
      <c r="E6" s="78" t="s">
        <v>139</v>
      </c>
      <c r="F6" s="58">
        <v>990.193981</v>
      </c>
      <c r="G6" s="58">
        <v>990.193981</v>
      </c>
      <c r="H6" s="58">
        <v>788.797736</v>
      </c>
      <c r="I6" s="58">
        <v>77.616</v>
      </c>
      <c r="J6" s="58">
        <v>123.780245</v>
      </c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</row>
    <row r="7" ht="22.8" customHeight="1" spans="1:21">
      <c r="A7" s="78"/>
      <c r="B7" s="78"/>
      <c r="C7" s="78"/>
      <c r="D7" s="80" t="s">
        <v>157</v>
      </c>
      <c r="E7" s="80" t="s">
        <v>158</v>
      </c>
      <c r="F7" s="88">
        <v>990.193981</v>
      </c>
      <c r="G7" s="58">
        <v>990.193981</v>
      </c>
      <c r="H7" s="58">
        <v>788.797736</v>
      </c>
      <c r="I7" s="58">
        <v>77.616</v>
      </c>
      <c r="J7" s="58">
        <v>123.780245</v>
      </c>
      <c r="K7" s="58">
        <v>0</v>
      </c>
      <c r="L7" s="58">
        <v>0</v>
      </c>
      <c r="M7" s="58">
        <v>0</v>
      </c>
      <c r="N7" s="58">
        <v>0</v>
      </c>
      <c r="O7" s="58">
        <v>0</v>
      </c>
      <c r="P7" s="58">
        <v>0</v>
      </c>
      <c r="Q7" s="58">
        <v>0</v>
      </c>
      <c r="R7" s="58">
        <v>0</v>
      </c>
      <c r="S7" s="58">
        <v>0</v>
      </c>
      <c r="T7" s="58">
        <v>0</v>
      </c>
      <c r="U7" s="58">
        <v>0</v>
      </c>
    </row>
    <row r="8" ht="22.8" customHeight="1" spans="1:21">
      <c r="A8" s="78"/>
      <c r="B8" s="78"/>
      <c r="C8" s="78"/>
      <c r="D8" s="80" t="s">
        <v>159</v>
      </c>
      <c r="E8" s="80" t="s">
        <v>160</v>
      </c>
      <c r="F8" s="88">
        <v>990.193981</v>
      </c>
      <c r="G8" s="88">
        <v>990.193981</v>
      </c>
      <c r="H8" s="88">
        <v>788.797736</v>
      </c>
      <c r="I8" s="88">
        <v>77.616</v>
      </c>
      <c r="J8" s="88">
        <v>123.780245</v>
      </c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</row>
    <row r="9" ht="22.8" customHeight="1" spans="1:21">
      <c r="A9" s="79" t="s">
        <v>173</v>
      </c>
      <c r="B9" s="79"/>
      <c r="C9" s="79"/>
      <c r="D9" s="80" t="s">
        <v>173</v>
      </c>
      <c r="E9" s="80" t="s">
        <v>174</v>
      </c>
      <c r="F9" s="88">
        <v>677.320345</v>
      </c>
      <c r="G9" s="88">
        <v>677.320345</v>
      </c>
      <c r="H9" s="88">
        <v>596.4191</v>
      </c>
      <c r="I9" s="88">
        <v>77.616</v>
      </c>
      <c r="J9" s="88">
        <v>3.285245</v>
      </c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</row>
    <row r="10" ht="22.8" customHeight="1" spans="1:21">
      <c r="A10" s="79" t="s">
        <v>173</v>
      </c>
      <c r="B10" s="79" t="s">
        <v>175</v>
      </c>
      <c r="C10" s="79"/>
      <c r="D10" s="80" t="s">
        <v>176</v>
      </c>
      <c r="E10" s="80" t="s">
        <v>177</v>
      </c>
      <c r="F10" s="88">
        <v>677.320345</v>
      </c>
      <c r="G10" s="88">
        <v>677.320345</v>
      </c>
      <c r="H10" s="88">
        <v>596.4191</v>
      </c>
      <c r="I10" s="88">
        <v>77.616</v>
      </c>
      <c r="J10" s="88">
        <v>3.285245</v>
      </c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</row>
    <row r="11" ht="22.8" customHeight="1" spans="1:21">
      <c r="A11" s="89" t="s">
        <v>173</v>
      </c>
      <c r="B11" s="89" t="s">
        <v>175</v>
      </c>
      <c r="C11" s="89" t="s">
        <v>175</v>
      </c>
      <c r="D11" s="81" t="s">
        <v>178</v>
      </c>
      <c r="E11" s="81" t="s">
        <v>179</v>
      </c>
      <c r="F11" s="86">
        <v>677.320345</v>
      </c>
      <c r="G11" s="82">
        <v>677.320345</v>
      </c>
      <c r="H11" s="82">
        <v>596.4191</v>
      </c>
      <c r="I11" s="82">
        <v>77.616</v>
      </c>
      <c r="J11" s="82">
        <v>3.285245</v>
      </c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</row>
    <row r="12" ht="22.8" customHeight="1" spans="1:21">
      <c r="A12" s="79" t="s">
        <v>180</v>
      </c>
      <c r="B12" s="79"/>
      <c r="C12" s="79"/>
      <c r="D12" s="80" t="s">
        <v>180</v>
      </c>
      <c r="E12" s="80" t="s">
        <v>181</v>
      </c>
      <c r="F12" s="88">
        <v>213.062652</v>
      </c>
      <c r="G12" s="88">
        <v>213.062652</v>
      </c>
      <c r="H12" s="88">
        <v>92.567652</v>
      </c>
      <c r="I12" s="88"/>
      <c r="J12" s="88">
        <v>120.495</v>
      </c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</row>
    <row r="13" ht="22.8" customHeight="1" spans="1:21">
      <c r="A13" s="79" t="s">
        <v>180</v>
      </c>
      <c r="B13" s="79" t="s">
        <v>182</v>
      </c>
      <c r="C13" s="79"/>
      <c r="D13" s="80" t="s">
        <v>183</v>
      </c>
      <c r="E13" s="80" t="s">
        <v>184</v>
      </c>
      <c r="F13" s="88">
        <v>206.218392</v>
      </c>
      <c r="G13" s="88">
        <v>206.218392</v>
      </c>
      <c r="H13" s="88">
        <v>85.723392</v>
      </c>
      <c r="I13" s="88"/>
      <c r="J13" s="88">
        <v>120.495</v>
      </c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</row>
    <row r="14" ht="22.8" customHeight="1" spans="1:21">
      <c r="A14" s="89" t="s">
        <v>180</v>
      </c>
      <c r="B14" s="89" t="s">
        <v>182</v>
      </c>
      <c r="C14" s="89" t="s">
        <v>175</v>
      </c>
      <c r="D14" s="81" t="s">
        <v>185</v>
      </c>
      <c r="E14" s="81" t="s">
        <v>186</v>
      </c>
      <c r="F14" s="86">
        <v>120.495</v>
      </c>
      <c r="G14" s="82">
        <v>120.495</v>
      </c>
      <c r="H14" s="82"/>
      <c r="I14" s="82"/>
      <c r="J14" s="82">
        <v>120.495</v>
      </c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</row>
    <row r="15" ht="22.8" customHeight="1" spans="1:21">
      <c r="A15" s="89" t="s">
        <v>180</v>
      </c>
      <c r="B15" s="89" t="s">
        <v>182</v>
      </c>
      <c r="C15" s="89" t="s">
        <v>182</v>
      </c>
      <c r="D15" s="81" t="s">
        <v>187</v>
      </c>
      <c r="E15" s="81" t="s">
        <v>188</v>
      </c>
      <c r="F15" s="86">
        <v>85.723392</v>
      </c>
      <c r="G15" s="82">
        <v>85.723392</v>
      </c>
      <c r="H15" s="82">
        <v>85.723392</v>
      </c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</row>
    <row r="16" ht="22.8" customHeight="1" spans="1:21">
      <c r="A16" s="79" t="s">
        <v>180</v>
      </c>
      <c r="B16" s="79" t="s">
        <v>189</v>
      </c>
      <c r="C16" s="79"/>
      <c r="D16" s="80" t="s">
        <v>190</v>
      </c>
      <c r="E16" s="80" t="s">
        <v>191</v>
      </c>
      <c r="F16" s="88">
        <v>4.106556</v>
      </c>
      <c r="G16" s="88">
        <v>4.106556</v>
      </c>
      <c r="H16" s="88">
        <v>4.106556</v>
      </c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</row>
    <row r="17" ht="22.8" customHeight="1" spans="1:21">
      <c r="A17" s="89" t="s">
        <v>180</v>
      </c>
      <c r="B17" s="89" t="s">
        <v>189</v>
      </c>
      <c r="C17" s="89" t="s">
        <v>192</v>
      </c>
      <c r="D17" s="81" t="s">
        <v>193</v>
      </c>
      <c r="E17" s="81" t="s">
        <v>194</v>
      </c>
      <c r="F17" s="86">
        <v>4.106556</v>
      </c>
      <c r="G17" s="82">
        <v>4.106556</v>
      </c>
      <c r="H17" s="82">
        <v>4.106556</v>
      </c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</row>
    <row r="18" ht="22.8" customHeight="1" spans="1:21">
      <c r="A18" s="79" t="s">
        <v>180</v>
      </c>
      <c r="B18" s="79" t="s">
        <v>195</v>
      </c>
      <c r="C18" s="79"/>
      <c r="D18" s="80" t="s">
        <v>196</v>
      </c>
      <c r="E18" s="80" t="s">
        <v>197</v>
      </c>
      <c r="F18" s="88">
        <v>2.737704</v>
      </c>
      <c r="G18" s="88">
        <v>2.737704</v>
      </c>
      <c r="H18" s="88">
        <v>2.737704</v>
      </c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</row>
    <row r="19" ht="22.8" customHeight="1" spans="1:21">
      <c r="A19" s="89" t="s">
        <v>180</v>
      </c>
      <c r="B19" s="89" t="s">
        <v>195</v>
      </c>
      <c r="C19" s="89" t="s">
        <v>175</v>
      </c>
      <c r="D19" s="81" t="s">
        <v>198</v>
      </c>
      <c r="E19" s="81" t="s">
        <v>199</v>
      </c>
      <c r="F19" s="86">
        <v>2.737704</v>
      </c>
      <c r="G19" s="82">
        <v>2.737704</v>
      </c>
      <c r="H19" s="82">
        <v>2.737704</v>
      </c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</row>
    <row r="20" ht="22.8" customHeight="1" spans="1:21">
      <c r="A20" s="79" t="s">
        <v>200</v>
      </c>
      <c r="B20" s="79"/>
      <c r="C20" s="79"/>
      <c r="D20" s="80" t="s">
        <v>200</v>
      </c>
      <c r="E20" s="80" t="s">
        <v>201</v>
      </c>
      <c r="F20" s="88">
        <v>35.51844</v>
      </c>
      <c r="G20" s="88">
        <v>35.51844</v>
      </c>
      <c r="H20" s="88">
        <v>35.51844</v>
      </c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</row>
    <row r="21" ht="22.8" customHeight="1" spans="1:21">
      <c r="A21" s="79" t="s">
        <v>200</v>
      </c>
      <c r="B21" s="79" t="s">
        <v>189</v>
      </c>
      <c r="C21" s="79"/>
      <c r="D21" s="80" t="s">
        <v>202</v>
      </c>
      <c r="E21" s="80" t="s">
        <v>203</v>
      </c>
      <c r="F21" s="88">
        <v>35.51844</v>
      </c>
      <c r="G21" s="88">
        <v>35.51844</v>
      </c>
      <c r="H21" s="88">
        <v>35.51844</v>
      </c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</row>
    <row r="22" ht="22.8" customHeight="1" spans="1:21">
      <c r="A22" s="89" t="s">
        <v>200</v>
      </c>
      <c r="B22" s="89" t="s">
        <v>189</v>
      </c>
      <c r="C22" s="89" t="s">
        <v>175</v>
      </c>
      <c r="D22" s="81" t="s">
        <v>204</v>
      </c>
      <c r="E22" s="81" t="s">
        <v>205</v>
      </c>
      <c r="F22" s="86">
        <v>35.51844</v>
      </c>
      <c r="G22" s="82">
        <v>35.51844</v>
      </c>
      <c r="H22" s="82">
        <v>35.51844</v>
      </c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</row>
    <row r="23" ht="22.8" customHeight="1" spans="1:21">
      <c r="A23" s="79" t="s">
        <v>206</v>
      </c>
      <c r="B23" s="79"/>
      <c r="C23" s="79"/>
      <c r="D23" s="80" t="s">
        <v>206</v>
      </c>
      <c r="E23" s="80" t="s">
        <v>207</v>
      </c>
      <c r="F23" s="88">
        <v>64.292544</v>
      </c>
      <c r="G23" s="88">
        <v>64.292544</v>
      </c>
      <c r="H23" s="88">
        <v>64.292544</v>
      </c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</row>
    <row r="24" ht="22.8" customHeight="1" spans="1:21">
      <c r="A24" s="79" t="s">
        <v>206</v>
      </c>
      <c r="B24" s="79" t="s">
        <v>175</v>
      </c>
      <c r="C24" s="79"/>
      <c r="D24" s="80" t="s">
        <v>208</v>
      </c>
      <c r="E24" s="80" t="s">
        <v>209</v>
      </c>
      <c r="F24" s="88">
        <v>64.292544</v>
      </c>
      <c r="G24" s="88">
        <v>64.292544</v>
      </c>
      <c r="H24" s="88">
        <v>64.292544</v>
      </c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</row>
    <row r="25" ht="22.8" customHeight="1" spans="1:21">
      <c r="A25" s="89" t="s">
        <v>206</v>
      </c>
      <c r="B25" s="89" t="s">
        <v>175</v>
      </c>
      <c r="C25" s="89" t="s">
        <v>210</v>
      </c>
      <c r="D25" s="81" t="s">
        <v>211</v>
      </c>
      <c r="E25" s="81" t="s">
        <v>212</v>
      </c>
      <c r="F25" s="86">
        <v>64.292544</v>
      </c>
      <c r="G25" s="82">
        <v>64.292544</v>
      </c>
      <c r="H25" s="82">
        <v>64.292544</v>
      </c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topLeftCell="A5" workbookViewId="0">
      <selection activeCell="A1" sqref="A1"/>
    </sheetView>
  </sheetViews>
  <sheetFormatPr defaultColWidth="10" defaultRowHeight="14" outlineLevelCol="3"/>
  <cols>
    <col min="1" max="1" width="25.7818181818182" customWidth="1"/>
    <col min="2" max="2" width="15.7363636363636" customWidth="1"/>
    <col min="3" max="3" width="30.8090909090909" customWidth="1"/>
    <col min="4" max="4" width="13.9727272727273" customWidth="1"/>
    <col min="5" max="5" width="9.77272727272727" customWidth="1"/>
  </cols>
  <sheetData>
    <row r="1" ht="16.35" customHeight="1" spans="1:4">
      <c r="A1" s="60"/>
      <c r="D1" s="72" t="s">
        <v>241</v>
      </c>
    </row>
    <row r="2" ht="31.9" customHeight="1" spans="1:4">
      <c r="A2" s="119" t="s">
        <v>11</v>
      </c>
      <c r="B2" s="119"/>
      <c r="C2" s="119"/>
      <c r="D2" s="119"/>
    </row>
    <row r="3" ht="18.95" customHeight="1" spans="1:4">
      <c r="A3" s="69" t="s">
        <v>33</v>
      </c>
      <c r="B3" s="69"/>
      <c r="C3" s="69"/>
      <c r="D3" s="67" t="s">
        <v>34</v>
      </c>
    </row>
    <row r="4" ht="20.2" customHeight="1" spans="1:4">
      <c r="A4" s="43" t="s">
        <v>35</v>
      </c>
      <c r="B4" s="43"/>
      <c r="C4" s="43" t="s">
        <v>36</v>
      </c>
      <c r="D4" s="43"/>
    </row>
    <row r="5" ht="20.2" customHeight="1" spans="1:4">
      <c r="A5" s="43" t="s">
        <v>37</v>
      </c>
      <c r="B5" s="43" t="s">
        <v>38</v>
      </c>
      <c r="C5" s="43" t="s">
        <v>37</v>
      </c>
      <c r="D5" s="43" t="s">
        <v>38</v>
      </c>
    </row>
    <row r="6" ht="20.2" customHeight="1" spans="1:4">
      <c r="A6" s="71" t="s">
        <v>242</v>
      </c>
      <c r="B6" s="57">
        <v>990.193981</v>
      </c>
      <c r="C6" s="71" t="s">
        <v>243</v>
      </c>
      <c r="D6" s="120">
        <v>990.193981</v>
      </c>
    </row>
    <row r="7" ht="20.2" customHeight="1" spans="1:4">
      <c r="A7" s="65" t="s">
        <v>244</v>
      </c>
      <c r="B7" s="64">
        <v>990.193981</v>
      </c>
      <c r="C7" s="65" t="s">
        <v>43</v>
      </c>
      <c r="D7" s="121"/>
    </row>
    <row r="8" ht="20.2" customHeight="1" spans="1:4">
      <c r="A8" s="65" t="s">
        <v>245</v>
      </c>
      <c r="B8" s="64">
        <v>990.193981</v>
      </c>
      <c r="C8" s="65" t="s">
        <v>47</v>
      </c>
      <c r="D8" s="121"/>
    </row>
    <row r="9" ht="31.05" customHeight="1" spans="1:4">
      <c r="A9" s="65" t="s">
        <v>50</v>
      </c>
      <c r="B9" s="64"/>
      <c r="C9" s="65" t="s">
        <v>51</v>
      </c>
      <c r="D9" s="121"/>
    </row>
    <row r="10" ht="20.2" customHeight="1" spans="1:4">
      <c r="A10" s="65" t="s">
        <v>246</v>
      </c>
      <c r="B10" s="64"/>
      <c r="C10" s="65" t="s">
        <v>55</v>
      </c>
      <c r="D10" s="121"/>
    </row>
    <row r="11" ht="20.2" customHeight="1" spans="1:4">
      <c r="A11" s="65" t="s">
        <v>247</v>
      </c>
      <c r="B11" s="64"/>
      <c r="C11" s="65" t="s">
        <v>59</v>
      </c>
      <c r="D11" s="121">
        <v>677.320345</v>
      </c>
    </row>
    <row r="12" ht="20.2" customHeight="1" spans="1:4">
      <c r="A12" s="65" t="s">
        <v>248</v>
      </c>
      <c r="B12" s="64"/>
      <c r="C12" s="65" t="s">
        <v>63</v>
      </c>
      <c r="D12" s="121"/>
    </row>
    <row r="13" ht="20.2" customHeight="1" spans="1:4">
      <c r="A13" s="71" t="s">
        <v>249</v>
      </c>
      <c r="B13" s="57"/>
      <c r="C13" s="65" t="s">
        <v>67</v>
      </c>
      <c r="D13" s="121"/>
    </row>
    <row r="14" ht="20.2" customHeight="1" spans="1:4">
      <c r="A14" s="65" t="s">
        <v>244</v>
      </c>
      <c r="B14" s="64"/>
      <c r="C14" s="65" t="s">
        <v>71</v>
      </c>
      <c r="D14" s="121">
        <v>213.062652</v>
      </c>
    </row>
    <row r="15" ht="20.2" customHeight="1" spans="1:4">
      <c r="A15" s="65" t="s">
        <v>246</v>
      </c>
      <c r="B15" s="64"/>
      <c r="C15" s="65" t="s">
        <v>75</v>
      </c>
      <c r="D15" s="121"/>
    </row>
    <row r="16" ht="20.2" customHeight="1" spans="1:4">
      <c r="A16" s="65" t="s">
        <v>247</v>
      </c>
      <c r="B16" s="64"/>
      <c r="C16" s="65" t="s">
        <v>79</v>
      </c>
      <c r="D16" s="121">
        <v>35.51844</v>
      </c>
    </row>
    <row r="17" ht="20.2" customHeight="1" spans="1:4">
      <c r="A17" s="65" t="s">
        <v>248</v>
      </c>
      <c r="B17" s="64"/>
      <c r="C17" s="65" t="s">
        <v>83</v>
      </c>
      <c r="D17" s="121"/>
    </row>
    <row r="18" ht="20.2" customHeight="1" spans="1:4">
      <c r="A18" s="65"/>
      <c r="B18" s="64"/>
      <c r="C18" s="65" t="s">
        <v>87</v>
      </c>
      <c r="D18" s="121"/>
    </row>
    <row r="19" ht="20.2" customHeight="1" spans="1:4">
      <c r="A19" s="65"/>
      <c r="B19" s="65"/>
      <c r="C19" s="65" t="s">
        <v>91</v>
      </c>
      <c r="D19" s="121"/>
    </row>
    <row r="20" ht="20.2" customHeight="1" spans="1:4">
      <c r="A20" s="65"/>
      <c r="B20" s="65"/>
      <c r="C20" s="65" t="s">
        <v>95</v>
      </c>
      <c r="D20" s="121"/>
    </row>
    <row r="21" ht="20.2" customHeight="1" spans="1:4">
      <c r="A21" s="65"/>
      <c r="B21" s="65"/>
      <c r="C21" s="65" t="s">
        <v>99</v>
      </c>
      <c r="D21" s="121"/>
    </row>
    <row r="22" ht="20.2" customHeight="1" spans="1:4">
      <c r="A22" s="65"/>
      <c r="B22" s="65"/>
      <c r="C22" s="65" t="s">
        <v>102</v>
      </c>
      <c r="D22" s="121"/>
    </row>
    <row r="23" ht="20.2" customHeight="1" spans="1:4">
      <c r="A23" s="65"/>
      <c r="B23" s="65"/>
      <c r="C23" s="65" t="s">
        <v>105</v>
      </c>
      <c r="D23" s="121"/>
    </row>
    <row r="24" ht="20.2" customHeight="1" spans="1:4">
      <c r="A24" s="65"/>
      <c r="B24" s="65"/>
      <c r="C24" s="65" t="s">
        <v>107</v>
      </c>
      <c r="D24" s="121"/>
    </row>
    <row r="25" ht="20.2" customHeight="1" spans="1:4">
      <c r="A25" s="65"/>
      <c r="B25" s="65"/>
      <c r="C25" s="65" t="s">
        <v>109</v>
      </c>
      <c r="D25" s="121"/>
    </row>
    <row r="26" ht="20.2" customHeight="1" spans="1:4">
      <c r="A26" s="65"/>
      <c r="B26" s="65"/>
      <c r="C26" s="65" t="s">
        <v>111</v>
      </c>
      <c r="D26" s="121">
        <v>64.292544</v>
      </c>
    </row>
    <row r="27" ht="20.2" customHeight="1" spans="1:4">
      <c r="A27" s="65"/>
      <c r="B27" s="65"/>
      <c r="C27" s="65" t="s">
        <v>113</v>
      </c>
      <c r="D27" s="121"/>
    </row>
    <row r="28" ht="20.2" customHeight="1" spans="1:4">
      <c r="A28" s="65"/>
      <c r="B28" s="65"/>
      <c r="C28" s="65" t="s">
        <v>115</v>
      </c>
      <c r="D28" s="121"/>
    </row>
    <row r="29" ht="20.2" customHeight="1" spans="1:4">
      <c r="A29" s="65"/>
      <c r="B29" s="65"/>
      <c r="C29" s="65" t="s">
        <v>117</v>
      </c>
      <c r="D29" s="121"/>
    </row>
    <row r="30" ht="20.2" customHeight="1" spans="1:4">
      <c r="A30" s="65"/>
      <c r="B30" s="65"/>
      <c r="C30" s="65" t="s">
        <v>119</v>
      </c>
      <c r="D30" s="121"/>
    </row>
    <row r="31" ht="20.2" customHeight="1" spans="1:4">
      <c r="A31" s="65"/>
      <c r="B31" s="65"/>
      <c r="C31" s="65" t="s">
        <v>121</v>
      </c>
      <c r="D31" s="121"/>
    </row>
    <row r="32" ht="20.2" customHeight="1" spans="1:4">
      <c r="A32" s="65"/>
      <c r="B32" s="65"/>
      <c r="C32" s="65" t="s">
        <v>123</v>
      </c>
      <c r="D32" s="121"/>
    </row>
    <row r="33" ht="20.2" customHeight="1" spans="1:4">
      <c r="A33" s="65"/>
      <c r="B33" s="65"/>
      <c r="C33" s="65" t="s">
        <v>125</v>
      </c>
      <c r="D33" s="121"/>
    </row>
    <row r="34" ht="20.2" customHeight="1" spans="1:4">
      <c r="A34" s="65"/>
      <c r="B34" s="65"/>
      <c r="C34" s="65" t="s">
        <v>126</v>
      </c>
      <c r="D34" s="121"/>
    </row>
    <row r="35" ht="20.2" customHeight="1" spans="1:4">
      <c r="A35" s="65"/>
      <c r="B35" s="65"/>
      <c r="C35" s="65" t="s">
        <v>127</v>
      </c>
      <c r="D35" s="121"/>
    </row>
    <row r="36" ht="20.2" customHeight="1" spans="1:4">
      <c r="A36" s="65"/>
      <c r="B36" s="65"/>
      <c r="C36" s="65" t="s">
        <v>128</v>
      </c>
      <c r="D36" s="121"/>
    </row>
    <row r="37" ht="20.2" customHeight="1" spans="1:4">
      <c r="A37" s="65"/>
      <c r="B37" s="65"/>
      <c r="C37" s="65"/>
      <c r="D37" s="65"/>
    </row>
    <row r="38" ht="20.2" customHeight="1" spans="1:4">
      <c r="A38" s="71"/>
      <c r="B38" s="71"/>
      <c r="C38" s="71" t="s">
        <v>250</v>
      </c>
      <c r="D38" s="57"/>
    </row>
    <row r="39" ht="20.2" customHeight="1" spans="1:4">
      <c r="A39" s="71"/>
      <c r="B39" s="71"/>
      <c r="C39" s="71"/>
      <c r="D39" s="71"/>
    </row>
    <row r="40" ht="20.2" customHeight="1" spans="1:4">
      <c r="A40" s="45" t="s">
        <v>251</v>
      </c>
      <c r="B40" s="57">
        <v>990.193981</v>
      </c>
      <c r="C40" s="45" t="s">
        <v>252</v>
      </c>
      <c r="D40" s="120">
        <v>990.193981</v>
      </c>
    </row>
    <row r="41" ht="16.35" customHeight="1" spans="1:3">
      <c r="A41" s="69" t="s">
        <v>253</v>
      </c>
      <c r="B41" s="69"/>
      <c r="C41" s="69"/>
    </row>
  </sheetData>
  <mergeCells count="5">
    <mergeCell ref="A2:D2"/>
    <mergeCell ref="A3:C3"/>
    <mergeCell ref="A4:B4"/>
    <mergeCell ref="C4:D4"/>
    <mergeCell ref="A41:C41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workbookViewId="0">
      <pane ySplit="6" topLeftCell="A7" activePane="bottomLeft" state="frozen"/>
      <selection/>
      <selection pane="bottomLeft" activeCell="I7" sqref="H7:I7"/>
    </sheetView>
  </sheetViews>
  <sheetFormatPr defaultColWidth="10" defaultRowHeight="14"/>
  <cols>
    <col min="1" max="1" width="3.66363636363636" style="73" customWidth="1"/>
    <col min="2" max="2" width="4.88181818181818" style="73" customWidth="1"/>
    <col min="3" max="3" width="4.75454545454545" style="73" customWidth="1"/>
    <col min="4" max="4" width="14.6545454545455" style="73" customWidth="1"/>
    <col min="5" max="5" width="24.8363636363636" style="73" customWidth="1"/>
    <col min="6" max="6" width="13.9727272727273" style="73" customWidth="1"/>
    <col min="7" max="7" width="11.5363636363636" style="73" customWidth="1"/>
    <col min="8" max="8" width="9.09090909090909" style="73" customWidth="1"/>
    <col min="9" max="9" width="10.4545454545455" style="73" customWidth="1"/>
    <col min="10" max="10" width="11.4" style="73" customWidth="1"/>
    <col min="11" max="11" width="15.8818181818182" style="73" customWidth="1"/>
    <col min="12" max="16384" width="10" style="73"/>
  </cols>
  <sheetData>
    <row r="1" ht="16.35" customHeight="1" spans="1:11">
      <c r="A1" s="74"/>
      <c r="D1" s="74"/>
      <c r="K1" s="83" t="s">
        <v>254</v>
      </c>
    </row>
    <row r="2" ht="43.1" customHeight="1" spans="1:11">
      <c r="A2" s="75" t="s">
        <v>12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ht="24.15" customHeight="1" spans="1:11">
      <c r="A3" s="76" t="s">
        <v>33</v>
      </c>
      <c r="B3" s="76"/>
      <c r="C3" s="76"/>
      <c r="D3" s="76"/>
      <c r="E3" s="76"/>
      <c r="F3" s="76"/>
      <c r="G3" s="76"/>
      <c r="H3" s="76"/>
      <c r="I3" s="76"/>
      <c r="J3" s="84" t="s">
        <v>34</v>
      </c>
      <c r="K3" s="84"/>
    </row>
    <row r="4" ht="19.8" customHeight="1" spans="1:11">
      <c r="A4" s="77" t="s">
        <v>162</v>
      </c>
      <c r="B4" s="77"/>
      <c r="C4" s="77"/>
      <c r="D4" s="77" t="s">
        <v>163</v>
      </c>
      <c r="E4" s="77" t="s">
        <v>164</v>
      </c>
      <c r="F4" s="77" t="s">
        <v>139</v>
      </c>
      <c r="G4" s="77" t="s">
        <v>165</v>
      </c>
      <c r="H4" s="77"/>
      <c r="I4" s="77"/>
      <c r="J4" s="77"/>
      <c r="K4" s="77" t="s">
        <v>166</v>
      </c>
    </row>
    <row r="5" ht="17.25" customHeight="1" spans="1:11">
      <c r="A5" s="77"/>
      <c r="B5" s="77"/>
      <c r="C5" s="77"/>
      <c r="D5" s="77"/>
      <c r="E5" s="77"/>
      <c r="F5" s="77"/>
      <c r="G5" s="77" t="s">
        <v>141</v>
      </c>
      <c r="H5" s="77" t="s">
        <v>255</v>
      </c>
      <c r="I5" s="77"/>
      <c r="J5" s="77" t="s">
        <v>256</v>
      </c>
      <c r="K5" s="77"/>
    </row>
    <row r="6" ht="24.15" customHeight="1" spans="1:11">
      <c r="A6" s="77" t="s">
        <v>170</v>
      </c>
      <c r="B6" s="77" t="s">
        <v>171</v>
      </c>
      <c r="C6" s="77" t="s">
        <v>172</v>
      </c>
      <c r="D6" s="77"/>
      <c r="E6" s="77"/>
      <c r="F6" s="77"/>
      <c r="G6" s="77"/>
      <c r="H6" s="77" t="s">
        <v>233</v>
      </c>
      <c r="I6" s="77" t="s">
        <v>225</v>
      </c>
      <c r="J6" s="77"/>
      <c r="K6" s="77"/>
    </row>
    <row r="7" ht="22.8" customHeight="1" spans="1:11">
      <c r="A7" s="85"/>
      <c r="B7" s="85"/>
      <c r="C7" s="85"/>
      <c r="D7" s="78"/>
      <c r="E7" s="78" t="s">
        <v>139</v>
      </c>
      <c r="F7" s="58">
        <v>990.193981</v>
      </c>
      <c r="G7" s="58">
        <v>990.193981</v>
      </c>
      <c r="H7" s="58">
        <v>788.797736</v>
      </c>
      <c r="I7" s="58">
        <v>123.780245</v>
      </c>
      <c r="J7" s="58">
        <v>77.616</v>
      </c>
      <c r="K7" s="58">
        <v>0</v>
      </c>
    </row>
    <row r="8" ht="22.8" customHeight="1" spans="1:11">
      <c r="A8" s="85"/>
      <c r="B8" s="85"/>
      <c r="C8" s="85"/>
      <c r="D8" s="80" t="s">
        <v>157</v>
      </c>
      <c r="E8" s="80" t="s">
        <v>158</v>
      </c>
      <c r="F8" s="58">
        <v>990.193981</v>
      </c>
      <c r="G8" s="58">
        <v>990.193981</v>
      </c>
      <c r="H8" s="58">
        <v>788.797736</v>
      </c>
      <c r="I8" s="58">
        <v>123.780245</v>
      </c>
      <c r="J8" s="58">
        <v>77.616</v>
      </c>
      <c r="K8" s="58">
        <v>0</v>
      </c>
    </row>
    <row r="9" ht="22.8" customHeight="1" spans="1:11">
      <c r="A9" s="85"/>
      <c r="B9" s="85"/>
      <c r="C9" s="85"/>
      <c r="D9" s="80" t="s">
        <v>159</v>
      </c>
      <c r="E9" s="80" t="s">
        <v>160</v>
      </c>
      <c r="F9" s="58">
        <v>990.193981</v>
      </c>
      <c r="G9" s="58">
        <v>990.193981</v>
      </c>
      <c r="H9" s="58">
        <v>788.797736</v>
      </c>
      <c r="I9" s="58">
        <v>123.780245</v>
      </c>
      <c r="J9" s="58">
        <v>77.616</v>
      </c>
      <c r="K9" s="58">
        <v>0</v>
      </c>
    </row>
    <row r="10" ht="22.8" customHeight="1" spans="1:11">
      <c r="A10" s="79" t="s">
        <v>173</v>
      </c>
      <c r="B10" s="79"/>
      <c r="C10" s="79"/>
      <c r="D10" s="78" t="s">
        <v>257</v>
      </c>
      <c r="E10" s="78" t="s">
        <v>258</v>
      </c>
      <c r="F10" s="58">
        <v>677.320345</v>
      </c>
      <c r="G10" s="58">
        <v>677.320345</v>
      </c>
      <c r="H10" s="58">
        <v>596.4191</v>
      </c>
      <c r="I10" s="58">
        <v>3.285245</v>
      </c>
      <c r="J10" s="58">
        <v>77.616</v>
      </c>
      <c r="K10" s="58">
        <v>0</v>
      </c>
    </row>
    <row r="11" ht="22.8" customHeight="1" spans="1:11">
      <c r="A11" s="79" t="s">
        <v>173</v>
      </c>
      <c r="B11" s="79" t="s">
        <v>175</v>
      </c>
      <c r="C11" s="79"/>
      <c r="D11" s="78" t="s">
        <v>259</v>
      </c>
      <c r="E11" s="78" t="s">
        <v>260</v>
      </c>
      <c r="F11" s="58">
        <v>677.320345</v>
      </c>
      <c r="G11" s="58">
        <v>677.320345</v>
      </c>
      <c r="H11" s="58">
        <v>596.4191</v>
      </c>
      <c r="I11" s="58">
        <v>3.285245</v>
      </c>
      <c r="J11" s="58">
        <v>77.616</v>
      </c>
      <c r="K11" s="58">
        <v>0</v>
      </c>
    </row>
    <row r="12" ht="22.8" customHeight="1" spans="1:11">
      <c r="A12" s="89" t="s">
        <v>173</v>
      </c>
      <c r="B12" s="89" t="s">
        <v>175</v>
      </c>
      <c r="C12" s="89" t="s">
        <v>175</v>
      </c>
      <c r="D12" s="81" t="s">
        <v>261</v>
      </c>
      <c r="E12" s="85" t="s">
        <v>262</v>
      </c>
      <c r="F12" s="82">
        <v>677.320345</v>
      </c>
      <c r="G12" s="82">
        <v>677.320345</v>
      </c>
      <c r="H12" s="86">
        <v>596.4191</v>
      </c>
      <c r="I12" s="86">
        <v>3.285245</v>
      </c>
      <c r="J12" s="86">
        <v>77.616</v>
      </c>
      <c r="K12" s="86"/>
    </row>
    <row r="13" ht="22.8" customHeight="1" spans="1:11">
      <c r="A13" s="79" t="s">
        <v>180</v>
      </c>
      <c r="B13" s="79"/>
      <c r="C13" s="79"/>
      <c r="D13" s="78" t="s">
        <v>263</v>
      </c>
      <c r="E13" s="78" t="s">
        <v>264</v>
      </c>
      <c r="F13" s="58">
        <v>213.062652</v>
      </c>
      <c r="G13" s="58">
        <v>213.062652</v>
      </c>
      <c r="H13" s="58">
        <v>92.567652</v>
      </c>
      <c r="I13" s="58">
        <v>120.495</v>
      </c>
      <c r="J13" s="58">
        <v>0</v>
      </c>
      <c r="K13" s="58">
        <v>0</v>
      </c>
    </row>
    <row r="14" ht="22.8" customHeight="1" spans="1:11">
      <c r="A14" s="79" t="s">
        <v>180</v>
      </c>
      <c r="B14" s="79" t="s">
        <v>182</v>
      </c>
      <c r="C14" s="79"/>
      <c r="D14" s="78" t="s">
        <v>265</v>
      </c>
      <c r="E14" s="78" t="s">
        <v>266</v>
      </c>
      <c r="F14" s="58">
        <v>206.218392</v>
      </c>
      <c r="G14" s="58">
        <v>206.218392</v>
      </c>
      <c r="H14" s="58">
        <v>85.723392</v>
      </c>
      <c r="I14" s="58">
        <v>120.495</v>
      </c>
      <c r="J14" s="58">
        <v>0</v>
      </c>
      <c r="K14" s="58">
        <v>0</v>
      </c>
    </row>
    <row r="15" ht="22.8" customHeight="1" spans="1:11">
      <c r="A15" s="89" t="s">
        <v>180</v>
      </c>
      <c r="B15" s="89" t="s">
        <v>182</v>
      </c>
      <c r="C15" s="89" t="s">
        <v>175</v>
      </c>
      <c r="D15" s="81" t="s">
        <v>267</v>
      </c>
      <c r="E15" s="85" t="s">
        <v>268</v>
      </c>
      <c r="F15" s="82">
        <v>120.495</v>
      </c>
      <c r="G15" s="82">
        <v>120.495</v>
      </c>
      <c r="H15" s="86"/>
      <c r="I15" s="86">
        <v>120.495</v>
      </c>
      <c r="J15" s="86"/>
      <c r="K15" s="86"/>
    </row>
    <row r="16" ht="22.8" customHeight="1" spans="1:11">
      <c r="A16" s="89" t="s">
        <v>180</v>
      </c>
      <c r="B16" s="89" t="s">
        <v>182</v>
      </c>
      <c r="C16" s="89" t="s">
        <v>182</v>
      </c>
      <c r="D16" s="81" t="s">
        <v>269</v>
      </c>
      <c r="E16" s="85" t="s">
        <v>270</v>
      </c>
      <c r="F16" s="82">
        <v>85.723392</v>
      </c>
      <c r="G16" s="82">
        <v>85.723392</v>
      </c>
      <c r="H16" s="86">
        <v>85.723392</v>
      </c>
      <c r="I16" s="86"/>
      <c r="J16" s="86"/>
      <c r="K16" s="86"/>
    </row>
    <row r="17" ht="22.8" customHeight="1" spans="1:11">
      <c r="A17" s="79" t="s">
        <v>180</v>
      </c>
      <c r="B17" s="79" t="s">
        <v>189</v>
      </c>
      <c r="C17" s="79"/>
      <c r="D17" s="78" t="s">
        <v>271</v>
      </c>
      <c r="E17" s="78" t="s">
        <v>272</v>
      </c>
      <c r="F17" s="58">
        <v>4.106556</v>
      </c>
      <c r="G17" s="58">
        <v>4.106556</v>
      </c>
      <c r="H17" s="58">
        <v>4.106556</v>
      </c>
      <c r="I17" s="58">
        <v>0</v>
      </c>
      <c r="J17" s="58">
        <v>0</v>
      </c>
      <c r="K17" s="58">
        <v>0</v>
      </c>
    </row>
    <row r="18" ht="22.8" customHeight="1" spans="1:11">
      <c r="A18" s="89" t="s">
        <v>180</v>
      </c>
      <c r="B18" s="89" t="s">
        <v>189</v>
      </c>
      <c r="C18" s="89" t="s">
        <v>192</v>
      </c>
      <c r="D18" s="81" t="s">
        <v>273</v>
      </c>
      <c r="E18" s="85" t="s">
        <v>274</v>
      </c>
      <c r="F18" s="82">
        <v>4.106556</v>
      </c>
      <c r="G18" s="82">
        <v>4.106556</v>
      </c>
      <c r="H18" s="86">
        <v>4.106556</v>
      </c>
      <c r="I18" s="86"/>
      <c r="J18" s="86"/>
      <c r="K18" s="86"/>
    </row>
    <row r="19" ht="22.8" customHeight="1" spans="1:11">
      <c r="A19" s="79" t="s">
        <v>180</v>
      </c>
      <c r="B19" s="79" t="s">
        <v>195</v>
      </c>
      <c r="C19" s="79"/>
      <c r="D19" s="78" t="s">
        <v>275</v>
      </c>
      <c r="E19" s="78" t="s">
        <v>276</v>
      </c>
      <c r="F19" s="58">
        <v>2.737704</v>
      </c>
      <c r="G19" s="58">
        <v>2.737704</v>
      </c>
      <c r="H19" s="58">
        <v>2.737704</v>
      </c>
      <c r="I19" s="58">
        <v>0</v>
      </c>
      <c r="J19" s="58">
        <v>0</v>
      </c>
      <c r="K19" s="58">
        <v>0</v>
      </c>
    </row>
    <row r="20" ht="22.8" customHeight="1" spans="1:11">
      <c r="A20" s="89" t="s">
        <v>180</v>
      </c>
      <c r="B20" s="89" t="s">
        <v>195</v>
      </c>
      <c r="C20" s="89" t="s">
        <v>175</v>
      </c>
      <c r="D20" s="81" t="s">
        <v>277</v>
      </c>
      <c r="E20" s="85" t="s">
        <v>278</v>
      </c>
      <c r="F20" s="82">
        <v>2.737704</v>
      </c>
      <c r="G20" s="82">
        <v>2.737704</v>
      </c>
      <c r="H20" s="86">
        <v>2.737704</v>
      </c>
      <c r="I20" s="86"/>
      <c r="J20" s="86"/>
      <c r="K20" s="86"/>
    </row>
    <row r="21" ht="22.8" customHeight="1" spans="1:11">
      <c r="A21" s="79" t="s">
        <v>200</v>
      </c>
      <c r="B21" s="79"/>
      <c r="C21" s="79"/>
      <c r="D21" s="78" t="s">
        <v>279</v>
      </c>
      <c r="E21" s="78" t="s">
        <v>280</v>
      </c>
      <c r="F21" s="58">
        <v>35.51844</v>
      </c>
      <c r="G21" s="58">
        <v>35.51844</v>
      </c>
      <c r="H21" s="58">
        <v>35.51844</v>
      </c>
      <c r="I21" s="58">
        <v>0</v>
      </c>
      <c r="J21" s="58">
        <v>0</v>
      </c>
      <c r="K21" s="58">
        <v>0</v>
      </c>
    </row>
    <row r="22" ht="22.8" customHeight="1" spans="1:11">
      <c r="A22" s="79" t="s">
        <v>200</v>
      </c>
      <c r="B22" s="79" t="s">
        <v>189</v>
      </c>
      <c r="C22" s="79"/>
      <c r="D22" s="78" t="s">
        <v>281</v>
      </c>
      <c r="E22" s="78" t="s">
        <v>282</v>
      </c>
      <c r="F22" s="58">
        <v>35.51844</v>
      </c>
      <c r="G22" s="58">
        <v>35.51844</v>
      </c>
      <c r="H22" s="58">
        <v>35.51844</v>
      </c>
      <c r="I22" s="58">
        <v>0</v>
      </c>
      <c r="J22" s="58">
        <v>0</v>
      </c>
      <c r="K22" s="58">
        <v>0</v>
      </c>
    </row>
    <row r="23" ht="22.8" customHeight="1" spans="1:11">
      <c r="A23" s="89" t="s">
        <v>200</v>
      </c>
      <c r="B23" s="89" t="s">
        <v>189</v>
      </c>
      <c r="C23" s="89" t="s">
        <v>175</v>
      </c>
      <c r="D23" s="81" t="s">
        <v>283</v>
      </c>
      <c r="E23" s="85" t="s">
        <v>284</v>
      </c>
      <c r="F23" s="82">
        <v>35.51844</v>
      </c>
      <c r="G23" s="82">
        <v>35.51844</v>
      </c>
      <c r="H23" s="86">
        <v>35.51844</v>
      </c>
      <c r="I23" s="86"/>
      <c r="J23" s="86"/>
      <c r="K23" s="86"/>
    </row>
    <row r="24" ht="22.8" customHeight="1" spans="1:11">
      <c r="A24" s="79" t="s">
        <v>206</v>
      </c>
      <c r="B24" s="79"/>
      <c r="C24" s="79"/>
      <c r="D24" s="78" t="s">
        <v>285</v>
      </c>
      <c r="E24" s="78" t="s">
        <v>286</v>
      </c>
      <c r="F24" s="58">
        <v>64.292544</v>
      </c>
      <c r="G24" s="58">
        <v>64.292544</v>
      </c>
      <c r="H24" s="58">
        <v>64.292544</v>
      </c>
      <c r="I24" s="58">
        <v>0</v>
      </c>
      <c r="J24" s="58">
        <v>0</v>
      </c>
      <c r="K24" s="58">
        <v>0</v>
      </c>
    </row>
    <row r="25" ht="22.8" customHeight="1" spans="1:11">
      <c r="A25" s="79" t="s">
        <v>206</v>
      </c>
      <c r="B25" s="79" t="s">
        <v>175</v>
      </c>
      <c r="C25" s="79"/>
      <c r="D25" s="78" t="s">
        <v>287</v>
      </c>
      <c r="E25" s="78" t="s">
        <v>288</v>
      </c>
      <c r="F25" s="58">
        <v>64.292544</v>
      </c>
      <c r="G25" s="58">
        <v>64.292544</v>
      </c>
      <c r="H25" s="58">
        <v>64.292544</v>
      </c>
      <c r="I25" s="58">
        <v>0</v>
      </c>
      <c r="J25" s="58">
        <v>0</v>
      </c>
      <c r="K25" s="58">
        <v>0</v>
      </c>
    </row>
    <row r="26" ht="22.8" customHeight="1" spans="1:11">
      <c r="A26" s="89" t="s">
        <v>206</v>
      </c>
      <c r="B26" s="89" t="s">
        <v>175</v>
      </c>
      <c r="C26" s="89" t="s">
        <v>210</v>
      </c>
      <c r="D26" s="81" t="s">
        <v>289</v>
      </c>
      <c r="E26" s="85" t="s">
        <v>290</v>
      </c>
      <c r="F26" s="82">
        <v>64.292544</v>
      </c>
      <c r="G26" s="82">
        <v>64.292544</v>
      </c>
      <c r="H26" s="86">
        <v>64.292544</v>
      </c>
      <c r="I26" s="86"/>
      <c r="J26" s="86"/>
      <c r="K26" s="86"/>
    </row>
    <row r="27" ht="16.35" customHeight="1" spans="1:11">
      <c r="A27" s="76" t="s">
        <v>291</v>
      </c>
      <c r="B27" s="76"/>
      <c r="C27" s="76"/>
      <c r="D27" s="76"/>
      <c r="E27" s="76"/>
      <c r="F27" s="76"/>
      <c r="G27" s="76"/>
      <c r="H27" s="76"/>
      <c r="I27" s="76"/>
      <c r="J27" s="76"/>
      <c r="K27" s="76"/>
    </row>
  </sheetData>
  <mergeCells count="13">
    <mergeCell ref="A2:K2"/>
    <mergeCell ref="A3:I3"/>
    <mergeCell ref="J3:K3"/>
    <mergeCell ref="G4:J4"/>
    <mergeCell ref="H5:I5"/>
    <mergeCell ref="A27:K27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28</vt:i4>
      </vt:variant>
    </vt:vector>
  </HeadingPairs>
  <TitlesOfParts>
    <vt:vector size="28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</vt:lpstr>
      <vt:lpstr>9一般预算基本支出表（按部门经济分类）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  <vt:lpstr>25国有资产占有情况表</vt:lpstr>
      <vt:lpstr>26政府采购预算表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阿朵</cp:lastModifiedBy>
  <dcterms:created xsi:type="dcterms:W3CDTF">2024-05-17T06:47:00Z</dcterms:created>
  <dcterms:modified xsi:type="dcterms:W3CDTF">2025-07-04T02:30:21Z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EC946798429C45E393DF99197BD1AB8F_12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</Properties>
</file>