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21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externalReferences>
    <externalReference r:id="rId29"/>
  </externalReferences>
  <definedNames>
    <definedName name="_xlnm._FilterDatabase" localSheetId="27" hidden="1">'26政府采购预算表（货物、工程采购、购买服务）'!$A$8:$AD$36</definedName>
    <definedName name="_xlnm._FilterDatabase" localSheetId="24" hidden="1">'23项目支出绩效目标表'!$A$1:$M$18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<sst xmlns="http://schemas.openxmlformats.org/spreadsheetml/2006/main" count="1782" uniqueCount="605">
  <si>
    <t>2025年岳阳地区部门预算公开表</t>
  </si>
  <si>
    <t>单位代码：</t>
  </si>
  <si>
    <t>单位名称：</t>
  </si>
  <si>
    <t>岳阳市岳阳楼区物业管理和建筑企业服务中心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</si>
  <si>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</si>
  <si>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</si>
  <si>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</si>
  <si>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</si>
  <si>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</si>
  <si>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</si>
  <si>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</si>
  <si>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</si>
  <si>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</si>
  <si>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</si>
  <si>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</si>
  <si>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</si>
  <si>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</si>
  <si>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</si>
  <si>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</si>
  <si>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</si>
  <si>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</si>
  <si>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</si>
  <si>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</si>
  <si>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</si>
  <si>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</si>
  <si>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</si>
  <si>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</si>
  <si>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</si>
  <si>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</si>
  <si>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</si>
  <si>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</si>
  <si>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</si>
  <si>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</si>
  <si>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</si>
  <si>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填报部门：岳阳市岳阳楼区物业管理和建筑企业服务中心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</si>
  <si>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</si>
  <si>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</si>
  <si>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</si>
  <si>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</si>
  <si>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</si>
  <si>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</si>
  <si>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</si>
  <si>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</si>
  <si>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</si>
  <si>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</si>
  <si>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</si>
  <si>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</si>
  <si>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</si>
  <si>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</si>
  <si>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</si>
  <si>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</si>
  <si>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</si>
  <si>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</si>
  <si>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</si>
  <si>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</si>
  <si>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</si>
  <si>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</si>
  <si>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</si>
  <si>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</si>
  <si>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</si>
  <si>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</si>
  <si>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</si>
  <si>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</si>
  <si>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</si>
  <si>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</si>
  <si>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</si>
  <si>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</si>
  <si>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</si>
  <si>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</si>
  <si>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</si>
  <si>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</si>
  <si>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</si>
  <si>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</si>
  <si>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</si>
  <si>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</si>
  <si>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</si>
  <si>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</si>
  <si>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</si>
  <si>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</si>
  <si>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</si>
  <si>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</si>
  <si>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</si>
  <si>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</si>
  <si>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</si>
  <si>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</si>
  <si>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</si>
  <si>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</si>
  <si>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</si>
  <si>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</si>
  <si>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</si>
  <si>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</si>
  <si>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</si>
  <si>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</si>
  <si>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</si>
  <si>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</si>
  <si>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</si>
  <si>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</si>
  <si>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</si>
  <si>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</si>
  <si>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</si>
  <si>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</si>
  <si>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</si>
  <si>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</si>
  <si>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</si>
  <si>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</si>
  <si>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</si>
  <si>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</si>
  <si>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</si>
  <si>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</si>
  <si>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</si>
  <si>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</si>
  <si>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</si>
  <si>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</si>
  <si>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</si>
  <si>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</si>
  <si>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</si>
  <si>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</si>
  <si>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</si>
  <si>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</si>
  <si>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</si>
  <si>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</si>
  <si>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</si>
  <si>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</si>
  <si>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</si>
  <si>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</si>
  <si>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</si>
  <si>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</si>
  <si>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</si>
  <si>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</si>
  <si>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</si>
  <si>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</si>
  <si>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</si>
  <si>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</si>
  <si>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</si>
  <si>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</si>
  <si>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</si>
  <si>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</si>
  <si>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</si>
  <si>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</si>
  <si>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</si>
  <si>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</si>
  <si>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</si>
  <si>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</si>
  <si>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</si>
  <si>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</si>
  <si>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</si>
  <si>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</si>
  <si>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</si>
  <si>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</si>
  <si>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</si>
  <si>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</si>
  <si>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</si>
  <si>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</si>
  <si>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</si>
  <si>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</si>
  <si>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</si>
  <si>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</si>
  <si>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</si>
  <si>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703001</t>
  </si>
  <si>
    <t xml:space="preserve">  岳阳市岳阳楼区物业管理和建筑企业服务中心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</si>
  <si>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</si>
  <si>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</si>
  <si>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</si>
  <si>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</si>
  <si>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</si>
  <si>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</si>
  <si>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</si>
  <si>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</si>
  <si>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</si>
  <si>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</si>
  <si>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</si>
  <si>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</si>
  <si>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703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</si>
  <si>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</si>
  <si>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</si>
  <si>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</si>
  <si>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</si>
  <si>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</si>
  <si>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</si>
  <si>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</si>
  <si>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</si>
  <si>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</si>
  <si>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</si>
  <si>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</si>
  <si>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</si>
  <si>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</si>
  <si>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</si>
  <si>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</si>
  <si>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</si>
  <si>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</si>
  <si>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</si>
  <si>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</si>
  <si>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</si>
  <si>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</si>
  <si>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</si>
  <si>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</si>
  <si>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</si>
  <si>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</si>
  <si>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</si>
  <si>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</si>
  <si>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21299</t>
  </si>
  <si>
    <t>其他城乡社区支出</t>
  </si>
  <si>
    <t xml:space="preserve">    2129999</t>
  </si>
  <si>
    <t xml:space="preserve">    其他城乡社区支出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</si>
  <si>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</si>
  <si>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</si>
  <si>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</si>
  <si>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</si>
  <si>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</si>
  <si>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</si>
  <si>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</si>
  <si>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</si>
  <si>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</si>
  <si>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</si>
  <si>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</si>
  <si>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</si>
  <si>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</si>
  <si>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</si>
  <si>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</si>
  <si>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</si>
  <si>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</si>
  <si>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</si>
  <si>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</si>
  <si>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</si>
  <si>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</si>
  <si>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</si>
  <si>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</si>
  <si>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</si>
  <si>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</si>
  <si>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</si>
  <si>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</si>
  <si>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</si>
  <si>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</si>
  <si>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</si>
  <si>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</si>
  <si>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</si>
  <si>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</si>
  <si>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</si>
  <si>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</si>
  <si>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2089999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</si>
  <si>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</si>
  <si>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</si>
  <si>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</si>
  <si>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</si>
  <si>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</si>
  <si>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</si>
  <si>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</si>
  <si>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</si>
  <si>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</si>
  <si>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</si>
  <si>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</si>
  <si>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</si>
  <si>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</si>
  <si>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</si>
  <si>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</si>
  <si>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</si>
  <si>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</si>
  <si>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</si>
  <si>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</si>
  <si>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</si>
  <si>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</si>
  <si>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</si>
  <si>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</si>
  <si>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</si>
  <si>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</si>
  <si>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</si>
  <si>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</si>
  <si>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</si>
  <si>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212</t>
  </si>
  <si>
    <t xml:space="preserve">   城乡社区支出</t>
  </si>
  <si>
    <t xml:space="preserve">    21299</t>
  </si>
  <si>
    <t xml:space="preserve">     2129999</t>
  </si>
  <si>
    <t xml:space="preserve">     其他城乡社区支出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</si>
  <si>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</si>
  <si>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</si>
  <si>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</si>
  <si>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</si>
  <si>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</si>
  <si>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</si>
  <si>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</si>
  <si>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</si>
  <si>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</si>
  <si>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</si>
  <si>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</si>
  <si>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</si>
  <si>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</si>
  <si>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部门公开表23</t>
  </si>
  <si>
    <t xml:space="preserve">    20899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</si>
  <si>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</si>
  <si>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</si>
  <si>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</si>
  <si>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</si>
  <si>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</si>
  <si>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</si>
  <si>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</si>
  <si>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</si>
  <si>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</si>
  <si>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</si>
  <si>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</si>
  <si>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</si>
  <si>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</si>
  <si>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</si>
  <si>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</si>
  <si>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</si>
  <si>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</si>
  <si>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</si>
  <si>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</si>
  <si>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</si>
  <si>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</si>
  <si>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</si>
  <si>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</si>
  <si>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</si>
  <si>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</si>
  <si>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</si>
  <si>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</si>
  <si>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</si>
  <si>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</si>
  <si>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</si>
  <si>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其他工资福利支出</t>
  </si>
  <si>
    <t>303</t>
  </si>
  <si>
    <t>退休费</t>
  </si>
  <si>
    <t>302</t>
  </si>
  <si>
    <t>商品和服务支出</t>
  </si>
  <si>
    <t>30201</t>
  </si>
  <si>
    <t>办公费</t>
  </si>
  <si>
    <t>印刷费</t>
  </si>
  <si>
    <t>水费</t>
  </si>
  <si>
    <t>电费</t>
  </si>
  <si>
    <t>09</t>
  </si>
  <si>
    <t>物业管理费</t>
  </si>
  <si>
    <t>维修（护）费</t>
  </si>
  <si>
    <t>14</t>
  </si>
  <si>
    <t>租赁费</t>
  </si>
  <si>
    <t>16</t>
  </si>
  <si>
    <t>培训费</t>
  </si>
  <si>
    <t>26</t>
  </si>
  <si>
    <t>劳务费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</si>
  <si>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</si>
  <si>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</si>
  <si>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</si>
  <si>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</si>
  <si>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</si>
  <si>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</si>
  <si>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</si>
  <si>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</si>
  <si>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</si>
  <si>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</si>
  <si>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</si>
  <si>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</si>
  <si>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</si>
  <si>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</si>
  <si>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</si>
  <si>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</si>
  <si>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</si>
  <si>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</si>
  <si>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</si>
  <si>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</si>
  <si>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</si>
  <si>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</si>
  <si>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</si>
  <si>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</si>
  <si>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</si>
  <si>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</si>
  <si>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</si>
  <si>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</si>
  <si>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</si>
  <si>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</si>
  <si>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</si>
  <si>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</si>
  <si>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</si>
  <si>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</si>
  <si>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</si>
  <si>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</si>
  <si>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</si>
  <si>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</si>
  <si>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</si>
  <si>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</si>
  <si>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</si>
  <si>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</si>
  <si>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</si>
  <si>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差旅费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</si>
  <si>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</si>
  <si>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</si>
  <si>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</si>
  <si>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</si>
  <si>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</si>
  <si>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</si>
  <si>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</si>
  <si>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</si>
  <si>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</si>
  <si>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</si>
  <si>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</si>
  <si>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</si>
  <si>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</si>
  <si>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</si>
  <si>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</si>
  <si>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</si>
  <si>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</si>
  <si>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</si>
  <si>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</si>
  <si>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</si>
  <si>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</si>
  <si>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</si>
  <si>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</si>
  <si>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</si>
  <si>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</si>
  <si>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</si>
  <si>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</si>
  <si>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</si>
  <si>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</si>
  <si>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</si>
  <si>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</si>
  <si>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</si>
  <si>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</si>
  <si>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</si>
  <si>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</si>
  <si>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</si>
  <si>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</si>
  <si>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</si>
  <si>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</si>
  <si>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</si>
  <si>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</si>
  <si>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</si>
  <si>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</si>
  <si>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运转经费专项补助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</si>
  <si>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</si>
  <si>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</si>
  <si>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</si>
  <si>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</si>
  <si>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</si>
  <si>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</si>
  <si>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</si>
  <si>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</si>
  <si>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</si>
  <si>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</si>
  <si>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</si>
  <si>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</si>
  <si>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</si>
  <si>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425001</t>
  </si>
  <si>
    <t xml:space="preserve">  运转经费专项补助</t>
  </si>
  <si>
    <t>1、协助处理投诉件1500单；2、 组织物业行业培训50场。</t>
  </si>
  <si>
    <t>产出指标</t>
  </si>
  <si>
    <t>时效指标</t>
  </si>
  <si>
    <t>2025年度完成工作任务</t>
  </si>
  <si>
    <t>100%</t>
  </si>
  <si>
    <t>确保各项工作按规定时间完成</t>
  </si>
  <si>
    <t>完成及时率等于100%，得15分，每延期一天，扣1分，扣完为止</t>
  </si>
  <si>
    <t>%</t>
  </si>
  <si>
    <t>定量</t>
  </si>
  <si>
    <t>质量指标</t>
  </si>
  <si>
    <t>财政资金下达率</t>
  </si>
  <si>
    <t>=</t>
  </si>
  <si>
    <t>物业行业培训参与率</t>
  </si>
  <si>
    <t>数量指标</t>
  </si>
  <si>
    <t>调解物业矛盾纠纷</t>
  </si>
  <si>
    <t>调解物业纠纷及12345投诉办件1500宗</t>
  </si>
  <si>
    <t>单</t>
  </si>
  <si>
    <t>≥</t>
  </si>
  <si>
    <t>解答业主有关物业管理的咨询</t>
  </si>
  <si>
    <t>解答业主有关物业管理的咨询360次</t>
  </si>
  <si>
    <t>次</t>
  </si>
  <si>
    <t>成本指标</t>
  </si>
  <si>
    <t>经济成本指标</t>
  </si>
  <si>
    <t>预算成本</t>
  </si>
  <si>
    <t>控制在预算安排以内</t>
  </si>
  <si>
    <t>成本按绩效目标控制得10分，每超支1万扣1万。</t>
  </si>
  <si>
    <t>万元</t>
  </si>
  <si>
    <t>≤</t>
  </si>
  <si>
    <t>效益指标</t>
  </si>
  <si>
    <t>生态效益指标</t>
  </si>
  <si>
    <t>不适用</t>
  </si>
  <si>
    <t>/</t>
  </si>
  <si>
    <t>定性</t>
  </si>
  <si>
    <t>可持续影响指标</t>
  </si>
  <si>
    <t>健全法规政策体系，修订《岳阳楼区住宅物业管理条例》，完善配套政策</t>
  </si>
  <si>
    <t>显著完善</t>
  </si>
  <si>
    <t>社会效益指标</t>
  </si>
  <si>
    <t>未发生一起群体性事件</t>
  </si>
  <si>
    <t>未发生</t>
  </si>
  <si>
    <t>矛盾调处、维稳工作取得实效</t>
  </si>
  <si>
    <t>效果显著</t>
  </si>
  <si>
    <t>满意度指标</t>
  </si>
  <si>
    <t>服务对象满意度指标</t>
  </si>
  <si>
    <t>群众满意度</t>
  </si>
  <si>
    <t>职工满意度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</si>
  <si>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</si>
  <si>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</si>
  <si>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</si>
  <si>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</si>
  <si>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</si>
  <si>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</si>
  <si>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</si>
  <si>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</si>
  <si>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</si>
  <si>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</si>
  <si>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</si>
  <si>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</si>
  <si>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401001</t>
  </si>
  <si>
    <t>岳阳市洞庭新城项目建设岳阳楼区工作部</t>
  </si>
  <si>
    <t>1、维修基金资金拨付600-800万元；2、协助处理投诉件1500单；3、 组织物业行业培训50场。4、健全法规政策体系，修订《岳阳楼区住宅物业管理条例》，完善配套政策。</t>
  </si>
  <si>
    <t>组织物业行业培训场次</t>
  </si>
  <si>
    <t>场</t>
  </si>
  <si>
    <t>10分</t>
  </si>
  <si>
    <t>协助处理投诉件单数</t>
  </si>
  <si>
    <t>100</t>
  </si>
  <si>
    <t>维修基金使用合理率</t>
  </si>
  <si>
    <t>经济效益指标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</si>
  <si>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</si>
  <si>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</si>
  <si>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</si>
  <si>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</si>
  <si>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</si>
  <si>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</si>
  <si>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</si>
  <si>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</si>
  <si>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</si>
  <si>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</si>
  <si>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</si>
  <si>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</si>
  <si>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</si>
  <si>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</si>
  <si>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</si>
  <si>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</si>
  <si>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</si>
  <si>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</si>
  <si>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</si>
  <si>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</si>
  <si>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</si>
  <si>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</si>
  <si>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</si>
  <si>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</si>
  <si>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</si>
  <si>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</si>
  <si>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</si>
  <si>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</si>
  <si>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</si>
  <si>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</si>
  <si>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</si>
  <si>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</si>
  <si>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</si>
  <si>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</si>
  <si>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</si>
  <si>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</si>
  <si>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</si>
  <si>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</si>
  <si>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</si>
  <si>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笔记本</t>
  </si>
  <si>
    <t>A05049900</t>
  </si>
  <si>
    <t>货物类</t>
  </si>
  <si>
    <t>个</t>
  </si>
  <si>
    <t>档案盒</t>
  </si>
  <si>
    <t>党徽</t>
  </si>
  <si>
    <t>电脑维修护理</t>
  </si>
  <si>
    <t>C23120100</t>
  </si>
  <si>
    <t>服务类</t>
  </si>
  <si>
    <t>打印机粉盒</t>
  </si>
  <si>
    <t>A05040299</t>
  </si>
  <si>
    <t>卫生纸、抽纸、一次性杯子、拖把、苕把、垃圾桶、垃圾袋、</t>
  </si>
  <si>
    <t>A02029900</t>
  </si>
  <si>
    <t>批</t>
  </si>
  <si>
    <t>烤火炉</t>
  </si>
  <si>
    <t>A02061808</t>
  </si>
  <si>
    <t>电风扇</t>
  </si>
  <si>
    <t>A02061802</t>
  </si>
  <si>
    <t>财务耗材</t>
  </si>
  <si>
    <t>A05040199</t>
  </si>
  <si>
    <t>空调</t>
  </si>
  <si>
    <t>A02061804</t>
  </si>
  <si>
    <t>台</t>
  </si>
  <si>
    <t>碎纸机</t>
  </si>
  <si>
    <t>A02021301</t>
  </si>
  <si>
    <t>宣传资料印刷</t>
  </si>
  <si>
    <t>C23090199</t>
  </si>
  <si>
    <t>烧水壶</t>
  </si>
  <si>
    <t>A02061899</t>
  </si>
  <si>
    <t>打印纸</t>
  </si>
  <si>
    <t>A05040101</t>
  </si>
  <si>
    <t>件</t>
  </si>
  <si>
    <t>茶叶</t>
  </si>
  <si>
    <t>斤</t>
  </si>
  <si>
    <t>文具（回形针、笔、本子、订书机、订书针）等</t>
  </si>
  <si>
    <t>办公楼维修、维护</t>
  </si>
  <si>
    <t>B08010000</t>
  </si>
  <si>
    <t>工程类</t>
  </si>
  <si>
    <t>咨询服务费</t>
  </si>
  <si>
    <t>C23020100</t>
  </si>
  <si>
    <t>网络服务费</t>
  </si>
  <si>
    <t>公益宣传服务费</t>
  </si>
  <si>
    <t>C23070200</t>
  </si>
  <si>
    <t>法律服务费</t>
  </si>
  <si>
    <t>C2301000</t>
  </si>
  <si>
    <t>物业培训费</t>
  </si>
  <si>
    <t>C02060000</t>
  </si>
  <si>
    <t>办公桌椅</t>
  </si>
  <si>
    <t>A05010301,A05010302</t>
  </si>
  <si>
    <t>电脑</t>
  </si>
  <si>
    <t>A02010105</t>
  </si>
  <si>
    <t>文件柜</t>
  </si>
  <si>
    <t>A05010502</t>
  </si>
  <si>
    <t>打印机</t>
  </si>
  <si>
    <t>A02021000</t>
  </si>
  <si>
    <t>行业媒体宣传</t>
  </si>
  <si>
    <t>C23150000</t>
  </si>
  <si>
    <t>办公楼文化阵地建设</t>
  </si>
  <si>
    <t>C22022400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</si>
</sst>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6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name val="仿宋_GB2312"/>
      <charset val="134"/>
    </font>
    <font>
      <sz val="8"/>
      <name val="宋体"/>
      <charset val="1"/>
      <scheme val="minor"/>
    </font>
    <font>
      <sz val="8"/>
      <name val="SimSun"/>
      <charset val="134"/>
    </font>
    <font>
      <b/>
      <sz val="16"/>
      <name val="SimSun"/>
      <charset val="134"/>
    </font>
    <font>
      <sz val="8"/>
      <name val="宋体"/>
      <charset val="134"/>
      <scheme val="minor"/>
    </font>
    <font>
      <b/>
      <sz val="8"/>
      <name val="宋体"/>
      <charset val="134"/>
    </font>
    <font>
      <b/>
      <sz val="8"/>
      <name val="SimSun"/>
      <charset val="134"/>
    </font>
    <font>
      <sz val="8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8"/>
      <color indexed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8"/>
        <bgColor rgb="FFFFFFFF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5" borderId="1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7" borderId="22" applyNumberFormat="0" applyAlignment="0" applyProtection="0">
      <alignment vertical="center"/>
    </xf>
    <xf numFmtId="0" fontId="37" fillId="7" borderId="21" applyNumberFormat="0" applyAlignment="0" applyProtection="0">
      <alignment vertical="center"/>
    </xf>
    <xf numFmtId="0" fontId="38" fillId="8" borderId="23" applyNumberFormat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6" fillId="0" borderId="0"/>
  </cellStyleXfs>
  <cellXfs count="17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54" applyFont="1" applyAlignment="1">
      <alignment vertical="center" wrapText="1"/>
    </xf>
    <xf numFmtId="0" fontId="2" fillId="0" borderId="0" xfId="55">
      <alignment vertical="center"/>
    </xf>
    <xf numFmtId="0" fontId="3" fillId="0" borderId="0" xfId="54" applyFont="1" applyAlignment="1">
      <alignment horizontal="center" vertical="center" wrapText="1"/>
    </xf>
    <xf numFmtId="0" fontId="3" fillId="0" borderId="0" xfId="54" applyFont="1" applyFill="1" applyAlignment="1">
      <alignment horizontal="center" vertical="center" wrapText="1"/>
    </xf>
    <xf numFmtId="0" fontId="4" fillId="0" borderId="0" xfId="54" applyFont="1" applyAlignment="1">
      <alignment vertical="center" wrapText="1"/>
    </xf>
    <xf numFmtId="0" fontId="4" fillId="0" borderId="0" xfId="54" applyFont="1" applyFill="1" applyAlignment="1">
      <alignment vertical="center" wrapText="1"/>
    </xf>
    <xf numFmtId="0" fontId="5" fillId="0" borderId="1" xfId="54" applyFont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49" fontId="5" fillId="0" borderId="1" xfId="54" applyNumberFormat="1" applyFont="1" applyBorder="1" applyAlignment="1">
      <alignment vertical="center" wrapText="1"/>
    </xf>
    <xf numFmtId="0" fontId="5" fillId="0" borderId="1" xfId="54" applyFont="1" applyBorder="1" applyAlignment="1">
      <alignment vertical="center" wrapText="1"/>
    </xf>
    <xf numFmtId="0" fontId="5" fillId="0" borderId="1" xfId="54" applyFont="1" applyFill="1" applyBorder="1" applyAlignment="1">
      <alignment vertical="center" wrapText="1"/>
    </xf>
    <xf numFmtId="49" fontId="6" fillId="0" borderId="1" xfId="54" applyNumberFormat="1" applyFont="1" applyBorder="1" applyAlignment="1">
      <alignment horizontal="center" vertical="center" wrapText="1"/>
    </xf>
    <xf numFmtId="0" fontId="7" fillId="0" borderId="2" xfId="55" applyFont="1" applyBorder="1" applyAlignment="1">
      <alignment horizontal="center" vertical="center"/>
    </xf>
    <xf numFmtId="49" fontId="8" fillId="0" borderId="2" xfId="55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8" fillId="0" borderId="2" xfId="55" applyNumberFormat="1" applyFont="1" applyFill="1" applyBorder="1" applyAlignment="1" applyProtection="1">
      <alignment horizontal="center" vertical="center" shrinkToFit="1"/>
    </xf>
    <xf numFmtId="49" fontId="6" fillId="0" borderId="3" xfId="54" applyNumberFormat="1" applyFont="1" applyBorder="1" applyAlignment="1">
      <alignment horizontal="center" vertical="center" wrapText="1"/>
    </xf>
    <xf numFmtId="0" fontId="7" fillId="0" borderId="4" xfId="55" applyFont="1" applyBorder="1" applyAlignment="1">
      <alignment horizontal="center" vertical="center"/>
    </xf>
    <xf numFmtId="49" fontId="8" fillId="0" borderId="4" xfId="55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5" fillId="0" borderId="1" xfId="54" applyNumberFormat="1" applyFont="1" applyBorder="1" applyAlignment="1">
      <alignment horizontal="center" vertical="center" wrapText="1"/>
    </xf>
    <xf numFmtId="14" fontId="6" fillId="0" borderId="1" xfId="54" applyNumberFormat="1" applyFont="1" applyBorder="1" applyAlignment="1">
      <alignment horizontal="center" vertical="center" wrapText="1"/>
    </xf>
    <xf numFmtId="176" fontId="7" fillId="0" borderId="2" xfId="55" applyNumberFormat="1" applyFont="1" applyBorder="1" applyAlignment="1">
      <alignment horizontal="center" vertical="center"/>
    </xf>
    <xf numFmtId="14" fontId="6" fillId="0" borderId="3" xfId="54" applyNumberFormat="1" applyFont="1" applyBorder="1" applyAlignment="1">
      <alignment horizontal="center" vertical="center" wrapText="1"/>
    </xf>
    <xf numFmtId="176" fontId="7" fillId="0" borderId="4" xfId="55" applyNumberFormat="1" applyFont="1" applyBorder="1" applyAlignment="1">
      <alignment horizontal="center" vertical="center"/>
    </xf>
    <xf numFmtId="4" fontId="5" fillId="0" borderId="1" xfId="54" applyNumberFormat="1" applyFont="1" applyBorder="1" applyAlignment="1">
      <alignment vertical="center" wrapText="1"/>
    </xf>
    <xf numFmtId="4" fontId="6" fillId="0" borderId="1" xfId="54" applyNumberFormat="1" applyFont="1" applyBorder="1" applyAlignment="1">
      <alignment horizontal="center" vertical="center" wrapText="1"/>
    </xf>
    <xf numFmtId="4" fontId="6" fillId="0" borderId="3" xfId="54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5" fillId="0" borderId="0" xfId="54" applyFont="1" applyAlignment="1">
      <alignment horizontal="right" vertical="center" wrapText="1"/>
    </xf>
    <xf numFmtId="0" fontId="6" fillId="0" borderId="1" xfId="54" applyFont="1" applyBorder="1" applyAlignment="1">
      <alignment horizontal="center" vertical="center" wrapText="1"/>
    </xf>
    <xf numFmtId="0" fontId="6" fillId="0" borderId="3" xfId="54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  <xf numFmtId="0" fontId="12" fillId="0" borderId="0" xfId="52" applyFont="1" applyAlignment="1">
      <alignment horizontal="center" vertical="center" wrapText="1"/>
    </xf>
    <xf numFmtId="0" fontId="13" fillId="0" borderId="0" xfId="52" applyFont="1">
      <alignment vertical="center"/>
    </xf>
    <xf numFmtId="0" fontId="14" fillId="0" borderId="0" xfId="51" applyFont="1" applyFill="1" applyAlignment="1">
      <alignment horizontal="left" vertical="center"/>
    </xf>
    <xf numFmtId="0" fontId="14" fillId="0" borderId="0" xfId="51" applyFont="1" applyFill="1" applyAlignment="1">
      <alignment horizontal="center" vertical="center"/>
    </xf>
    <xf numFmtId="0" fontId="15" fillId="0" borderId="0" xfId="52" applyFont="1" applyAlignment="1">
      <alignment horizontal="right" vertical="center" wrapText="1"/>
    </xf>
    <xf numFmtId="0" fontId="15" fillId="0" borderId="0" xfId="52" applyFont="1" applyAlignment="1">
      <alignment vertical="center" wrapText="1"/>
    </xf>
    <xf numFmtId="0" fontId="15" fillId="0" borderId="1" xfId="52" applyFont="1" applyBorder="1" applyAlignment="1">
      <alignment horizontal="center" vertical="center" wrapText="1"/>
    </xf>
    <xf numFmtId="43" fontId="15" fillId="0" borderId="1" xfId="53" applyFont="1" applyBorder="1" applyAlignment="1">
      <alignment horizontal="center" vertical="center" wrapText="1"/>
    </xf>
    <xf numFmtId="43" fontId="14" fillId="0" borderId="0" xfId="53" applyFont="1" applyAlignment="1">
      <alignment vertical="center"/>
    </xf>
    <xf numFmtId="43" fontId="15" fillId="0" borderId="1" xfId="53" applyFont="1" applyBorder="1" applyAlignment="1">
      <alignment horizontal="left" vertical="center" wrapText="1"/>
    </xf>
    <xf numFmtId="0" fontId="11" fillId="0" borderId="1" xfId="52" applyFont="1" applyBorder="1" applyAlignment="1">
      <alignment horizontal="left" vertical="center" wrapText="1"/>
    </xf>
    <xf numFmtId="43" fontId="11" fillId="0" borderId="1" xfId="53" applyFont="1" applyBorder="1" applyAlignment="1">
      <alignment horizontal="center" vertical="center" wrapText="1"/>
    </xf>
    <xf numFmtId="0" fontId="11" fillId="0" borderId="1" xfId="52" applyFont="1" applyBorder="1" applyAlignment="1">
      <alignment horizontal="center" vertical="center" wrapText="1"/>
    </xf>
    <xf numFmtId="0" fontId="11" fillId="0" borderId="3" xfId="52" applyFont="1" applyBorder="1" applyAlignment="1">
      <alignment horizontal="left" vertical="center" wrapText="1"/>
    </xf>
    <xf numFmtId="0" fontId="15" fillId="0" borderId="3" xfId="52" applyFont="1" applyBorder="1" applyAlignment="1">
      <alignment horizontal="center" vertical="center" wrapText="1"/>
    </xf>
    <xf numFmtId="43" fontId="15" fillId="0" borderId="2" xfId="53" applyFont="1" applyBorder="1" applyAlignment="1">
      <alignment horizontal="left" vertical="center" wrapText="1"/>
    </xf>
    <xf numFmtId="0" fontId="15" fillId="0" borderId="2" xfId="52" applyFont="1" applyBorder="1" applyAlignment="1">
      <alignment horizontal="center" vertical="center" wrapText="1"/>
    </xf>
    <xf numFmtId="176" fontId="16" fillId="0" borderId="2" xfId="51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2" xfId="0" applyFont="1" applyBorder="1">
      <alignment vertical="center"/>
    </xf>
    <xf numFmtId="0" fontId="0" fillId="0" borderId="10" xfId="0" applyFont="1" applyBorder="1">
      <alignment vertical="center"/>
    </xf>
    <xf numFmtId="0" fontId="18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9" fontId="18" fillId="0" borderId="1" xfId="0" applyNumberFormat="1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8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49" fontId="17" fillId="0" borderId="1" xfId="0" applyNumberFormat="1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0" borderId="0" xfId="49">
      <alignment vertical="center"/>
    </xf>
    <xf numFmtId="0" fontId="1" fillId="0" borderId="0" xfId="49" applyFont="1" applyAlignment="1">
      <alignment vertical="center" wrapText="1"/>
    </xf>
    <xf numFmtId="0" fontId="1" fillId="0" borderId="0" xfId="49" applyFont="1" applyAlignment="1">
      <alignment horizontal="right" vertical="center" wrapText="1"/>
    </xf>
    <xf numFmtId="0" fontId="19" fillId="0" borderId="0" xfId="49" applyFont="1" applyAlignment="1">
      <alignment horizontal="center" vertical="center" wrapText="1"/>
    </xf>
    <xf numFmtId="0" fontId="5" fillId="0" borderId="15" xfId="49" applyFont="1" applyBorder="1" applyAlignment="1">
      <alignment horizontal="left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right" vertical="center" wrapText="1"/>
    </xf>
    <xf numFmtId="0" fontId="15" fillId="0" borderId="16" xfId="49" applyFont="1" applyBorder="1" applyAlignment="1">
      <alignment horizontal="center" vertical="center" wrapText="1"/>
    </xf>
    <xf numFmtId="0" fontId="15" fillId="0" borderId="17" xfId="49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 wrapText="1"/>
    </xf>
    <xf numFmtId="0" fontId="15" fillId="0" borderId="3" xfId="49" applyFont="1" applyBorder="1" applyAlignment="1">
      <alignment horizontal="center" vertical="center" wrapText="1"/>
    </xf>
    <xf numFmtId="0" fontId="15" fillId="0" borderId="5" xfId="49" applyFont="1" applyBorder="1" applyAlignment="1">
      <alignment horizontal="center" vertical="center" wrapText="1"/>
    </xf>
    <xf numFmtId="49" fontId="15" fillId="0" borderId="1" xfId="49" applyNumberFormat="1" applyFont="1" applyBorder="1" applyAlignment="1">
      <alignment vertical="center" wrapText="1"/>
    </xf>
    <xf numFmtId="0" fontId="15" fillId="0" borderId="1" xfId="49" applyFont="1" applyBorder="1" applyAlignment="1">
      <alignment vertical="center" wrapText="1"/>
    </xf>
    <xf numFmtId="43" fontId="20" fillId="0" borderId="2" xfId="50" applyFont="1" applyBorder="1" applyAlignment="1">
      <alignment horizontal="center" vertical="center"/>
    </xf>
    <xf numFmtId="49" fontId="15" fillId="0" borderId="1" xfId="49" applyNumberFormat="1" applyFont="1" applyBorder="1" applyAlignment="1">
      <alignment horizontal="left" vertical="center" wrapText="1"/>
    </xf>
    <xf numFmtId="0" fontId="15" fillId="0" borderId="1" xfId="49" applyFont="1" applyBorder="1" applyAlignment="1">
      <alignment horizontal="left" vertical="center" wrapText="1"/>
    </xf>
    <xf numFmtId="0" fontId="15" fillId="0" borderId="16" xfId="49" applyFont="1" applyBorder="1" applyAlignment="1">
      <alignment horizontal="left" vertical="center" wrapText="1"/>
    </xf>
    <xf numFmtId="43" fontId="15" fillId="0" borderId="2" xfId="50" applyFont="1" applyBorder="1" applyAlignment="1">
      <alignment horizontal="center" vertical="center" wrapText="1"/>
    </xf>
    <xf numFmtId="43" fontId="15" fillId="0" borderId="17" xfId="50" applyFont="1" applyBorder="1" applyAlignment="1">
      <alignment horizontal="center" vertical="center" wrapText="1"/>
    </xf>
    <xf numFmtId="43" fontId="15" fillId="0" borderId="1" xfId="50" applyFont="1" applyBorder="1" applyAlignment="1">
      <alignment horizontal="center" vertical="center" wrapText="1"/>
    </xf>
    <xf numFmtId="49" fontId="11" fillId="2" borderId="1" xfId="49" applyNumberFormat="1" applyFont="1" applyFill="1" applyBorder="1" applyAlignment="1">
      <alignment horizontal="left" vertical="center" wrapText="1"/>
    </xf>
    <xf numFmtId="0" fontId="11" fillId="2" borderId="1" xfId="49" applyFont="1" applyFill="1" applyBorder="1" applyAlignment="1">
      <alignment horizontal="left" vertical="center" wrapText="1"/>
    </xf>
    <xf numFmtId="0" fontId="11" fillId="0" borderId="16" xfId="49" applyFont="1" applyBorder="1" applyAlignment="1">
      <alignment horizontal="left" vertical="center" wrapText="1"/>
    </xf>
    <xf numFmtId="43" fontId="11" fillId="0" borderId="2" xfId="50" applyFont="1" applyBorder="1" applyAlignment="1">
      <alignment horizontal="center" vertical="center" wrapText="1"/>
    </xf>
    <xf numFmtId="0" fontId="11" fillId="2" borderId="16" xfId="49" applyFont="1" applyFill="1" applyBorder="1" applyAlignment="1">
      <alignment horizontal="left" vertical="center" wrapText="1"/>
    </xf>
    <xf numFmtId="49" fontId="11" fillId="0" borderId="1" xfId="49" applyNumberFormat="1" applyFont="1" applyBorder="1" applyAlignment="1">
      <alignment vertical="center" wrapText="1"/>
    </xf>
    <xf numFmtId="0" fontId="11" fillId="0" borderId="1" xfId="49" applyFont="1" applyBorder="1" applyAlignment="1">
      <alignment vertical="center" wrapText="1"/>
    </xf>
    <xf numFmtId="43" fontId="11" fillId="0" borderId="17" xfId="50" applyFont="1" applyBorder="1" applyAlignment="1">
      <alignment horizontal="center" vertical="center" wrapText="1"/>
    </xf>
    <xf numFmtId="43" fontId="11" fillId="0" borderId="1" xfId="50" applyFont="1" applyBorder="1" applyAlignment="1">
      <alignment horizontal="center" vertical="center" wrapText="1"/>
    </xf>
    <xf numFmtId="0" fontId="11" fillId="0" borderId="1" xfId="49" applyFont="1" applyBorder="1" applyAlignment="1">
      <alignment horizontal="left" vertical="center" wrapText="1"/>
    </xf>
    <xf numFmtId="43" fontId="11" fillId="0" borderId="5" xfId="50" applyFont="1" applyBorder="1" applyAlignment="1">
      <alignment horizontal="center" vertical="center" wrapText="1"/>
    </xf>
    <xf numFmtId="49" fontId="15" fillId="2" borderId="1" xfId="49" applyNumberFormat="1" applyFont="1" applyFill="1" applyBorder="1" applyAlignment="1">
      <alignment horizontal="left" vertical="center" wrapText="1"/>
    </xf>
    <xf numFmtId="0" fontId="15" fillId="2" borderId="1" xfId="49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wrapText="1"/>
    </xf>
    <xf numFmtId="4" fontId="17" fillId="4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9" fontId="15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49" fontId="18" fillId="0" borderId="1" xfId="0" applyNumberFormat="1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6" xfId="52"/>
    <cellStyle name="千位分隔 3" xfId="53"/>
    <cellStyle name="常规 3 2" xfId="54"/>
    <cellStyle name="常规 2 2" xfId="55"/>
    <cellStyle name="常规 3" xfId="56"/>
    <cellStyle name="Normal 1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3&#24180;&#25919;&#24220;&#37319;&#36141;&#39044;&#31639;\119.&#28246;&#21335;&#22478;&#38517;&#30710;&#26032;&#28207;&#21306;&#29615;&#22659;&#21355;&#29983;&#31649;&#29702;&#2515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4"/>
    </row>
    <row r="2" ht="122.8" customHeight="1" spans="1:15">
      <c r="A2" s="173" t="s">
        <v>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ht="16.35" customHeight="1"/>
    <row r="4" ht="16.35" customHeight="1"/>
    <row r="5" ht="16.35" customHeight="1"/>
    <row r="6" ht="16.35" customHeight="1"/>
    <row r="7" ht="68.4" customHeight="1" spans="3:9">
      <c r="C7" s="174" t="s">
        <v>1</v>
      </c>
      <c r="D7" s="174"/>
      <c r="E7" s="175">
        <v>703001</v>
      </c>
      <c r="F7" s="175"/>
      <c r="G7" s="175"/>
      <c r="H7" s="175"/>
      <c r="I7" s="175"/>
    </row>
    <row r="8" ht="68.4" customHeight="1" spans="3:9">
      <c r="C8" s="174" t="s">
        <v>2</v>
      </c>
      <c r="D8" s="174"/>
      <c r="E8" s="175" t="s">
        <v>3</v>
      </c>
      <c r="F8" s="175"/>
      <c r="G8" s="175"/>
      <c r="H8" s="175"/>
      <c r="I8" s="175"/>
    </row>
    <row r="9" ht="68.4" customHeight="1" spans="3:8">
      <c r="C9" s="174" t="s">
        <v>4</v>
      </c>
      <c r="D9" s="174"/>
      <c r="E9" s="54"/>
      <c r="F9" s="54"/>
      <c r="G9" s="54"/>
      <c r="H9" s="5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11" activePane="bottomLeft" state="frozen"/>
      <selection/>
      <selection pane="bottomLeft" activeCell="F12" sqref="F12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4"/>
      <c r="B1" s="54"/>
      <c r="C1" s="54"/>
      <c r="D1" s="54"/>
      <c r="E1" s="54"/>
      <c r="F1" s="54"/>
      <c r="G1" s="54"/>
      <c r="H1" s="54"/>
      <c r="I1" s="93" t="s">
        <v>286</v>
      </c>
    </row>
    <row r="2" ht="43.1" customHeight="1" spans="1:9">
      <c r="A2" s="99" t="s">
        <v>14</v>
      </c>
      <c r="B2" s="99"/>
      <c r="C2" s="99"/>
      <c r="D2" s="99"/>
      <c r="E2" s="99"/>
      <c r="F2" s="99"/>
      <c r="G2" s="99"/>
      <c r="H2" s="99"/>
      <c r="I2" s="99"/>
    </row>
    <row r="3" ht="24.15" customHeight="1" spans="1:9">
      <c r="A3" s="82" t="s">
        <v>34</v>
      </c>
      <c r="B3" s="82"/>
      <c r="C3" s="82"/>
      <c r="D3" s="82"/>
      <c r="E3" s="82"/>
      <c r="F3" s="82"/>
      <c r="G3" s="82"/>
      <c r="H3" s="82"/>
      <c r="I3" s="77" t="s">
        <v>35</v>
      </c>
    </row>
    <row r="4" ht="19.8" customHeight="1" spans="1:9">
      <c r="A4" s="83" t="s">
        <v>161</v>
      </c>
      <c r="B4" s="83"/>
      <c r="C4" s="83"/>
      <c r="D4" s="83" t="s">
        <v>162</v>
      </c>
      <c r="E4" s="83" t="s">
        <v>163</v>
      </c>
      <c r="F4" s="83" t="s">
        <v>164</v>
      </c>
      <c r="G4" s="83"/>
      <c r="H4" s="83"/>
      <c r="I4" s="83"/>
    </row>
    <row r="5" ht="17.25" customHeight="1" spans="1:9">
      <c r="A5" s="83"/>
      <c r="B5" s="83"/>
      <c r="C5" s="83"/>
      <c r="D5" s="83"/>
      <c r="E5" s="83"/>
      <c r="F5" s="83" t="s">
        <v>140</v>
      </c>
      <c r="G5" s="83" t="s">
        <v>254</v>
      </c>
      <c r="H5" s="83"/>
      <c r="I5" s="83" t="s">
        <v>255</v>
      </c>
    </row>
    <row r="6" ht="24.15" customHeight="1" spans="1:9">
      <c r="A6" s="83" t="s">
        <v>169</v>
      </c>
      <c r="B6" s="83" t="s">
        <v>170</v>
      </c>
      <c r="C6" s="83" t="s">
        <v>171</v>
      </c>
      <c r="D6" s="83"/>
      <c r="E6" s="83"/>
      <c r="F6" s="83"/>
      <c r="G6" s="83" t="s">
        <v>231</v>
      </c>
      <c r="H6" s="83" t="s">
        <v>223</v>
      </c>
      <c r="I6" s="83"/>
    </row>
    <row r="7" ht="22.8" customHeight="1" spans="1:9">
      <c r="A7" s="60"/>
      <c r="B7" s="60"/>
      <c r="C7" s="60"/>
      <c r="D7" s="86"/>
      <c r="E7" s="86" t="s">
        <v>140</v>
      </c>
      <c r="F7" s="85">
        <f t="shared" ref="F7:F11" si="0">G7+H7+I7</f>
        <v>170.351376</v>
      </c>
      <c r="G7" s="85">
        <v>149.829976</v>
      </c>
      <c r="H7" s="85">
        <v>2.5214</v>
      </c>
      <c r="I7" s="85">
        <v>18</v>
      </c>
    </row>
    <row r="8" ht="22.8" customHeight="1" spans="1:9">
      <c r="A8" s="60"/>
      <c r="B8" s="60"/>
      <c r="C8" s="60"/>
      <c r="D8" s="86" t="s">
        <v>172</v>
      </c>
      <c r="E8" s="86" t="s">
        <v>3</v>
      </c>
      <c r="F8" s="85">
        <f t="shared" si="0"/>
        <v>170.351376</v>
      </c>
      <c r="G8" s="85">
        <v>149.829976</v>
      </c>
      <c r="H8" s="85">
        <v>2.5214</v>
      </c>
      <c r="I8" s="85">
        <v>18</v>
      </c>
    </row>
    <row r="9" ht="22.8" customHeight="1" spans="1:9">
      <c r="A9" s="60"/>
      <c r="B9" s="60"/>
      <c r="C9" s="60"/>
      <c r="D9" s="104" t="s">
        <v>158</v>
      </c>
      <c r="E9" s="104" t="s">
        <v>159</v>
      </c>
      <c r="F9" s="85">
        <f t="shared" si="0"/>
        <v>170.351376</v>
      </c>
      <c r="G9" s="85">
        <v>149.829976</v>
      </c>
      <c r="H9" s="85">
        <v>2.5214</v>
      </c>
      <c r="I9" s="85">
        <v>18</v>
      </c>
    </row>
    <row r="10" ht="22.8" customHeight="1" spans="1:9">
      <c r="A10" s="57" t="s">
        <v>173</v>
      </c>
      <c r="B10" s="57"/>
      <c r="C10" s="57"/>
      <c r="D10" s="86" t="s">
        <v>256</v>
      </c>
      <c r="E10" s="86" t="s">
        <v>257</v>
      </c>
      <c r="F10" s="85">
        <f t="shared" si="0"/>
        <v>18.5814</v>
      </c>
      <c r="G10" s="85">
        <v>16.06</v>
      </c>
      <c r="H10" s="85">
        <v>2.5214</v>
      </c>
      <c r="I10" s="85">
        <v>0</v>
      </c>
    </row>
    <row r="11" ht="22.8" customHeight="1" spans="1:9">
      <c r="A11" s="57" t="s">
        <v>173</v>
      </c>
      <c r="B11" s="147" t="s">
        <v>175</v>
      </c>
      <c r="C11" s="57"/>
      <c r="D11" s="86" t="s">
        <v>258</v>
      </c>
      <c r="E11" s="86" t="s">
        <v>259</v>
      </c>
      <c r="F11" s="85">
        <v>17.23</v>
      </c>
      <c r="G11" s="85">
        <v>14.714112</v>
      </c>
      <c r="H11" s="85">
        <v>2.5214</v>
      </c>
      <c r="I11" s="85">
        <v>0</v>
      </c>
    </row>
    <row r="12" ht="22.8" customHeight="1" spans="1:9">
      <c r="A12" s="106" t="s">
        <v>173</v>
      </c>
      <c r="B12" s="106" t="s">
        <v>175</v>
      </c>
      <c r="C12" s="106" t="s">
        <v>178</v>
      </c>
      <c r="D12" s="100" t="s">
        <v>260</v>
      </c>
      <c r="E12" s="60" t="s">
        <v>261</v>
      </c>
      <c r="F12" s="59">
        <v>2.5214</v>
      </c>
      <c r="G12" s="102"/>
      <c r="H12" s="102">
        <v>2.5214</v>
      </c>
      <c r="I12" s="102"/>
    </row>
    <row r="13" ht="22.8" customHeight="1" spans="1:9">
      <c r="A13" s="106" t="s">
        <v>173</v>
      </c>
      <c r="B13" s="106" t="s">
        <v>175</v>
      </c>
      <c r="C13" s="106" t="s">
        <v>175</v>
      </c>
      <c r="D13" s="100" t="s">
        <v>262</v>
      </c>
      <c r="E13" s="60" t="s">
        <v>263</v>
      </c>
      <c r="F13" s="102">
        <v>14.714112</v>
      </c>
      <c r="G13" s="102">
        <v>14.714112</v>
      </c>
      <c r="H13" s="102"/>
      <c r="I13" s="102"/>
    </row>
    <row r="14" ht="22.8" customHeight="1" spans="1:9">
      <c r="A14" s="57" t="s">
        <v>173</v>
      </c>
      <c r="B14" s="147" t="s">
        <v>183</v>
      </c>
      <c r="C14" s="57"/>
      <c r="D14" s="86" t="s">
        <v>264</v>
      </c>
      <c r="E14" s="86" t="s">
        <v>265</v>
      </c>
      <c r="F14" s="85">
        <v>0.652212</v>
      </c>
      <c r="G14" s="85">
        <v>0.652212</v>
      </c>
      <c r="H14" s="85">
        <v>0</v>
      </c>
      <c r="I14" s="85">
        <v>0</v>
      </c>
    </row>
    <row r="15" ht="22.8" customHeight="1" spans="1:9">
      <c r="A15" s="106" t="s">
        <v>173</v>
      </c>
      <c r="B15" s="106" t="s">
        <v>183</v>
      </c>
      <c r="C15" s="106" t="s">
        <v>186</v>
      </c>
      <c r="D15" s="100" t="s">
        <v>266</v>
      </c>
      <c r="E15" s="60" t="s">
        <v>267</v>
      </c>
      <c r="F15" s="102">
        <v>0.652212</v>
      </c>
      <c r="G15" s="102">
        <v>0.652212</v>
      </c>
      <c r="H15" s="102"/>
      <c r="I15" s="102"/>
    </row>
    <row r="16" ht="22.8" customHeight="1" spans="1:9">
      <c r="A16" s="57" t="s">
        <v>173</v>
      </c>
      <c r="B16" s="147">
        <v>99</v>
      </c>
      <c r="C16" s="57"/>
      <c r="D16" s="109" t="s">
        <v>287</v>
      </c>
      <c r="E16" s="84" t="s">
        <v>189</v>
      </c>
      <c r="F16" s="85">
        <v>0.699144</v>
      </c>
      <c r="G16" s="85">
        <v>0.699144</v>
      </c>
      <c r="H16" s="85">
        <v>0</v>
      </c>
      <c r="I16" s="85">
        <v>0</v>
      </c>
    </row>
    <row r="17" ht="22.8" customHeight="1" spans="1:9">
      <c r="A17" s="110" t="s">
        <v>173</v>
      </c>
      <c r="B17" s="110">
        <v>99</v>
      </c>
      <c r="C17" s="110">
        <v>99</v>
      </c>
      <c r="D17" s="111" t="s">
        <v>190</v>
      </c>
      <c r="E17" s="112" t="s">
        <v>191</v>
      </c>
      <c r="F17" s="102">
        <v>0.699144</v>
      </c>
      <c r="G17" s="102">
        <v>0.699144</v>
      </c>
      <c r="H17" s="102"/>
      <c r="I17" s="102"/>
    </row>
    <row r="18" ht="22.8" customHeight="1" spans="1:9">
      <c r="A18" s="57" t="s">
        <v>198</v>
      </c>
      <c r="B18" s="57"/>
      <c r="C18" s="57"/>
      <c r="D18" s="86" t="s">
        <v>268</v>
      </c>
      <c r="E18" s="86" t="s">
        <v>269</v>
      </c>
      <c r="F18" s="85">
        <f>G18+I18</f>
        <v>134.7862</v>
      </c>
      <c r="G18" s="85">
        <v>116.7862</v>
      </c>
      <c r="H18" s="85">
        <v>0</v>
      </c>
      <c r="I18" s="85">
        <v>18</v>
      </c>
    </row>
    <row r="19" ht="22.8" customHeight="1" spans="1:9">
      <c r="A19" s="57" t="s">
        <v>198</v>
      </c>
      <c r="B19" s="147" t="s">
        <v>186</v>
      </c>
      <c r="C19" s="57"/>
      <c r="D19" s="86" t="s">
        <v>270</v>
      </c>
      <c r="E19" s="86" t="s">
        <v>203</v>
      </c>
      <c r="F19" s="85">
        <f>G19+I19</f>
        <v>134.7862</v>
      </c>
      <c r="G19" s="85">
        <v>116.7862</v>
      </c>
      <c r="H19" s="85">
        <v>0</v>
      </c>
      <c r="I19" s="85">
        <v>18</v>
      </c>
    </row>
    <row r="20" ht="22.8" customHeight="1" spans="1:9">
      <c r="A20" s="106" t="s">
        <v>198</v>
      </c>
      <c r="B20" s="106" t="s">
        <v>186</v>
      </c>
      <c r="C20" s="106" t="s">
        <v>186</v>
      </c>
      <c r="D20" s="100" t="s">
        <v>271</v>
      </c>
      <c r="E20" s="60" t="s">
        <v>272</v>
      </c>
      <c r="F20" s="59">
        <f>G20+I20</f>
        <v>134.7862</v>
      </c>
      <c r="G20" s="102">
        <v>116.7862</v>
      </c>
      <c r="H20" s="102"/>
      <c r="I20" s="102">
        <v>18</v>
      </c>
    </row>
    <row r="21" ht="22.8" customHeight="1" spans="1:9">
      <c r="A21" s="57" t="s">
        <v>192</v>
      </c>
      <c r="B21" s="57"/>
      <c r="C21" s="57"/>
      <c r="D21" s="86" t="s">
        <v>273</v>
      </c>
      <c r="E21" s="86" t="s">
        <v>274</v>
      </c>
      <c r="F21" s="85">
        <v>5.942724</v>
      </c>
      <c r="G21" s="85">
        <v>5.942724</v>
      </c>
      <c r="H21" s="85">
        <v>0</v>
      </c>
      <c r="I21" s="85">
        <v>0</v>
      </c>
    </row>
    <row r="22" ht="22.8" customHeight="1" spans="1:9">
      <c r="A22" s="57" t="s">
        <v>192</v>
      </c>
      <c r="B22" s="147" t="s">
        <v>183</v>
      </c>
      <c r="C22" s="57"/>
      <c r="D22" s="86" t="s">
        <v>275</v>
      </c>
      <c r="E22" s="86" t="s">
        <v>276</v>
      </c>
      <c r="F22" s="85">
        <v>5.942724</v>
      </c>
      <c r="G22" s="85">
        <v>5.942724</v>
      </c>
      <c r="H22" s="85">
        <v>0</v>
      </c>
      <c r="I22" s="85">
        <v>0</v>
      </c>
    </row>
    <row r="23" ht="22.8" customHeight="1" spans="1:9">
      <c r="A23" s="106" t="s">
        <v>192</v>
      </c>
      <c r="B23" s="106" t="s">
        <v>183</v>
      </c>
      <c r="C23" s="106" t="s">
        <v>178</v>
      </c>
      <c r="D23" s="100" t="s">
        <v>277</v>
      </c>
      <c r="E23" s="60" t="s">
        <v>278</v>
      </c>
      <c r="F23" s="102">
        <v>5.942724</v>
      </c>
      <c r="G23" s="102">
        <v>5.942724</v>
      </c>
      <c r="H23" s="102"/>
      <c r="I23" s="102"/>
    </row>
    <row r="24" ht="22.8" customHeight="1" spans="1:9">
      <c r="A24" s="57" t="s">
        <v>204</v>
      </c>
      <c r="B24" s="57"/>
      <c r="C24" s="57"/>
      <c r="D24" s="86" t="s">
        <v>279</v>
      </c>
      <c r="E24" s="86" t="s">
        <v>280</v>
      </c>
      <c r="F24" s="105">
        <v>11.035584</v>
      </c>
      <c r="G24" s="105">
        <v>11.035584</v>
      </c>
      <c r="H24" s="85">
        <v>0</v>
      </c>
      <c r="I24" s="85">
        <v>0</v>
      </c>
    </row>
    <row r="25" ht="22.8" customHeight="1" spans="1:9">
      <c r="A25" s="57" t="s">
        <v>204</v>
      </c>
      <c r="B25" s="147" t="s">
        <v>178</v>
      </c>
      <c r="C25" s="57"/>
      <c r="D25" s="86" t="s">
        <v>281</v>
      </c>
      <c r="E25" s="86" t="s">
        <v>282</v>
      </c>
      <c r="F25" s="105">
        <v>11.035584</v>
      </c>
      <c r="G25" s="105">
        <v>11.035584</v>
      </c>
      <c r="H25" s="85">
        <v>0</v>
      </c>
      <c r="I25" s="85">
        <v>0</v>
      </c>
    </row>
    <row r="26" ht="22.8" customHeight="1" spans="1:9">
      <c r="A26" s="106" t="s">
        <v>204</v>
      </c>
      <c r="B26" s="106" t="s">
        <v>178</v>
      </c>
      <c r="C26" s="106" t="s">
        <v>208</v>
      </c>
      <c r="D26" s="100" t="s">
        <v>283</v>
      </c>
      <c r="E26" s="60" t="s">
        <v>284</v>
      </c>
      <c r="F26" s="148">
        <v>11.035584</v>
      </c>
      <c r="G26" s="148">
        <v>11.035584</v>
      </c>
      <c r="H26" s="102"/>
      <c r="I26" s="102"/>
    </row>
    <row r="27" ht="16.35" customHeight="1" spans="1:6">
      <c r="A27" s="103"/>
      <c r="B27" s="103"/>
      <c r="C27" s="103"/>
      <c r="D27" s="103"/>
      <c r="E27" s="103"/>
      <c r="F27" s="103"/>
    </row>
    <row r="28" ht="16.35" customHeight="1" spans="1:6">
      <c r="A28" s="103"/>
      <c r="B28" s="103"/>
      <c r="C28" s="103"/>
      <c r="D28" s="103"/>
      <c r="E28" s="103"/>
      <c r="F28" s="10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opLeftCell="A18" workbookViewId="0">
      <selection activeCell="F9" sqref="F9:F18"/>
    </sheetView>
  </sheetViews>
  <sheetFormatPr defaultColWidth="9.55555555555556" defaultRowHeight="14.4" outlineLevelCol="7"/>
  <cols>
    <col min="1" max="1" width="7.22222222222222" style="113" customWidth="1"/>
    <col min="2" max="2" width="7.77777777777778" style="113" customWidth="1"/>
    <col min="3" max="3" width="15.4444444444444" style="113" customWidth="1"/>
    <col min="4" max="8" width="20.5555555555556" style="113" customWidth="1"/>
    <col min="9" max="16384" width="9.55555555555556" style="113"/>
  </cols>
  <sheetData>
    <row r="1" s="113" customFormat="1" ht="16.35" customHeight="1" spans="1:8">
      <c r="A1" s="114"/>
      <c r="B1" s="114"/>
      <c r="C1" s="114"/>
      <c r="D1" s="114"/>
      <c r="E1" s="114"/>
      <c r="F1" s="114"/>
      <c r="G1" s="114"/>
      <c r="H1" s="115" t="s">
        <v>288</v>
      </c>
    </row>
    <row r="2" s="113" customFormat="1" ht="43.2" customHeight="1" spans="1:8">
      <c r="A2" s="116" t="s">
        <v>15</v>
      </c>
      <c r="B2" s="116"/>
      <c r="C2" s="116"/>
      <c r="D2" s="116"/>
      <c r="E2" s="116"/>
      <c r="F2" s="116"/>
      <c r="G2" s="116"/>
      <c r="H2" s="116"/>
    </row>
    <row r="3" s="113" customFormat="1" ht="24.15" customHeight="1" spans="1:8">
      <c r="A3" s="117" t="s">
        <v>34</v>
      </c>
      <c r="B3" s="117"/>
      <c r="C3" s="117"/>
      <c r="D3" s="117"/>
      <c r="E3" s="118"/>
      <c r="F3" s="118"/>
      <c r="G3" s="118"/>
      <c r="H3" s="119" t="s">
        <v>35</v>
      </c>
    </row>
    <row r="4" s="113" customFormat="1" ht="27" customHeight="1" spans="1:8">
      <c r="A4" s="120" t="s">
        <v>289</v>
      </c>
      <c r="B4" s="121"/>
      <c r="C4" s="122" t="s">
        <v>290</v>
      </c>
      <c r="D4" s="122" t="s">
        <v>291</v>
      </c>
      <c r="E4" s="122" t="s">
        <v>164</v>
      </c>
      <c r="F4" s="122"/>
      <c r="G4" s="122"/>
      <c r="H4" s="122"/>
    </row>
    <row r="5" s="113" customFormat="1" ht="19.8" customHeight="1" spans="1:8">
      <c r="A5" s="123" t="s">
        <v>169</v>
      </c>
      <c r="B5" s="123" t="s">
        <v>170</v>
      </c>
      <c r="C5" s="122"/>
      <c r="D5" s="122"/>
      <c r="E5" s="122" t="s">
        <v>140</v>
      </c>
      <c r="F5" s="122" t="s">
        <v>254</v>
      </c>
      <c r="G5" s="122"/>
      <c r="H5" s="122" t="s">
        <v>255</v>
      </c>
    </row>
    <row r="6" s="113" customFormat="1" ht="24.15" customHeight="1" spans="1:8">
      <c r="A6" s="124"/>
      <c r="B6" s="124"/>
      <c r="C6" s="122"/>
      <c r="D6" s="122"/>
      <c r="E6" s="123"/>
      <c r="F6" s="123" t="s">
        <v>231</v>
      </c>
      <c r="G6" s="122" t="s">
        <v>223</v>
      </c>
      <c r="H6" s="122"/>
    </row>
    <row r="7" s="113" customFormat="1" ht="22.8" customHeight="1" spans="1:8">
      <c r="A7" s="125"/>
      <c r="B7" s="125"/>
      <c r="C7" s="126"/>
      <c r="D7" s="120" t="s">
        <v>140</v>
      </c>
      <c r="E7" s="127">
        <f t="shared" ref="E7:H7" si="0">E8+E19+E21</f>
        <v>170.349976</v>
      </c>
      <c r="F7" s="127">
        <f t="shared" si="0"/>
        <v>149.829976</v>
      </c>
      <c r="G7" s="127">
        <f t="shared" si="0"/>
        <v>2.52</v>
      </c>
      <c r="H7" s="127">
        <f t="shared" si="0"/>
        <v>18</v>
      </c>
    </row>
    <row r="8" s="113" customFormat="1" ht="22.8" customHeight="1" spans="1:8">
      <c r="A8" s="128" t="s">
        <v>292</v>
      </c>
      <c r="B8" s="128"/>
      <c r="C8" s="129" t="s">
        <v>292</v>
      </c>
      <c r="D8" s="130" t="s">
        <v>231</v>
      </c>
      <c r="E8" s="131">
        <f>F8</f>
        <v>149.829976</v>
      </c>
      <c r="F8" s="131">
        <f>F9+F10+F11+F12+F13+F14+F15+F16+F17+F18</f>
        <v>149.829976</v>
      </c>
      <c r="G8" s="132"/>
      <c r="H8" s="133"/>
    </row>
    <row r="9" s="113" customFormat="1" ht="22.8" customHeight="1" spans="1:8">
      <c r="A9" s="128" t="s">
        <v>292</v>
      </c>
      <c r="B9" s="134" t="s">
        <v>208</v>
      </c>
      <c r="C9" s="135" t="s">
        <v>293</v>
      </c>
      <c r="D9" s="136" t="s">
        <v>294</v>
      </c>
      <c r="E9" s="137">
        <f t="shared" ref="E9:E18" si="1">F9</f>
        <v>43.4808</v>
      </c>
      <c r="F9" s="137">
        <v>43.4808</v>
      </c>
      <c r="G9" s="132"/>
      <c r="H9" s="133"/>
    </row>
    <row r="10" s="113" customFormat="1" ht="22.8" customHeight="1" spans="1:8">
      <c r="A10" s="128" t="s">
        <v>292</v>
      </c>
      <c r="B10" s="134" t="s">
        <v>178</v>
      </c>
      <c r="C10" s="135" t="s">
        <v>295</v>
      </c>
      <c r="D10" s="138" t="s">
        <v>296</v>
      </c>
      <c r="E10" s="137">
        <f t="shared" si="1"/>
        <v>0.036</v>
      </c>
      <c r="F10" s="137">
        <v>0.036</v>
      </c>
      <c r="G10" s="132"/>
      <c r="H10" s="133"/>
    </row>
    <row r="11" s="113" customFormat="1" ht="22.8" customHeight="1" spans="1:8">
      <c r="A11" s="128" t="s">
        <v>292</v>
      </c>
      <c r="B11" s="139" t="s">
        <v>297</v>
      </c>
      <c r="C11" s="140" t="s">
        <v>298</v>
      </c>
      <c r="D11" s="136" t="s">
        <v>299</v>
      </c>
      <c r="E11" s="137">
        <f t="shared" si="1"/>
        <v>29.4918</v>
      </c>
      <c r="F11" s="137">
        <v>29.4918</v>
      </c>
      <c r="G11" s="132"/>
      <c r="H11" s="133"/>
    </row>
    <row r="12" s="113" customFormat="1" ht="22.8" customHeight="1" spans="1:8">
      <c r="A12" s="128" t="s">
        <v>292</v>
      </c>
      <c r="B12" s="139" t="s">
        <v>300</v>
      </c>
      <c r="C12" s="140" t="s">
        <v>301</v>
      </c>
      <c r="D12" s="136" t="s">
        <v>302</v>
      </c>
      <c r="E12" s="137">
        <f t="shared" si="1"/>
        <v>5</v>
      </c>
      <c r="F12" s="137">
        <v>5</v>
      </c>
      <c r="G12" s="132"/>
      <c r="H12" s="133"/>
    </row>
    <row r="13" s="113" customFormat="1" ht="22.8" customHeight="1" spans="1:8">
      <c r="A13" s="128" t="s">
        <v>292</v>
      </c>
      <c r="B13" s="139" t="s">
        <v>303</v>
      </c>
      <c r="C13" s="140" t="s">
        <v>304</v>
      </c>
      <c r="D13" s="136" t="s">
        <v>305</v>
      </c>
      <c r="E13" s="137">
        <f t="shared" si="1"/>
        <v>26.3976</v>
      </c>
      <c r="F13" s="137">
        <v>26.3976</v>
      </c>
      <c r="G13" s="141"/>
      <c r="H13" s="133"/>
    </row>
    <row r="14" s="113" customFormat="1" ht="22.8" customHeight="1" spans="1:8">
      <c r="A14" s="128" t="s">
        <v>292</v>
      </c>
      <c r="B14" s="139" t="s">
        <v>306</v>
      </c>
      <c r="C14" s="140" t="s">
        <v>307</v>
      </c>
      <c r="D14" s="136" t="s">
        <v>308</v>
      </c>
      <c r="E14" s="137">
        <f t="shared" si="1"/>
        <v>14.714112</v>
      </c>
      <c r="F14" s="137">
        <v>14.714112</v>
      </c>
      <c r="G14" s="141"/>
      <c r="H14" s="133"/>
    </row>
    <row r="15" s="113" customFormat="1" ht="22.8" customHeight="1" spans="1:8">
      <c r="A15" s="128" t="s">
        <v>292</v>
      </c>
      <c r="B15" s="134" t="s">
        <v>309</v>
      </c>
      <c r="C15" s="135" t="s">
        <v>310</v>
      </c>
      <c r="D15" s="136" t="s">
        <v>311</v>
      </c>
      <c r="E15" s="137">
        <f t="shared" si="1"/>
        <v>5.942724</v>
      </c>
      <c r="F15" s="137">
        <v>5.942724</v>
      </c>
      <c r="G15" s="141"/>
      <c r="H15" s="133"/>
    </row>
    <row r="16" s="113" customFormat="1" ht="22.8" customHeight="1" spans="1:8">
      <c r="A16" s="128" t="s">
        <v>292</v>
      </c>
      <c r="B16" s="134" t="s">
        <v>312</v>
      </c>
      <c r="C16" s="135" t="s">
        <v>313</v>
      </c>
      <c r="D16" s="136" t="s">
        <v>314</v>
      </c>
      <c r="E16" s="137">
        <f t="shared" si="1"/>
        <v>1.351356</v>
      </c>
      <c r="F16" s="137">
        <v>1.351356</v>
      </c>
      <c r="G16" s="141"/>
      <c r="H16" s="142"/>
    </row>
    <row r="17" s="113" customFormat="1" ht="22.8" customHeight="1" spans="1:8">
      <c r="A17" s="128" t="s">
        <v>292</v>
      </c>
      <c r="B17" s="139" t="s">
        <v>315</v>
      </c>
      <c r="C17" s="140" t="s">
        <v>316</v>
      </c>
      <c r="D17" s="143" t="s">
        <v>317</v>
      </c>
      <c r="E17" s="137">
        <f t="shared" si="1"/>
        <v>11.035584</v>
      </c>
      <c r="F17" s="144">
        <v>11.035584</v>
      </c>
      <c r="G17" s="141"/>
      <c r="H17" s="142"/>
    </row>
    <row r="18" s="113" customFormat="1" ht="22.8" customHeight="1" spans="1:8">
      <c r="A18" s="128" t="s">
        <v>292</v>
      </c>
      <c r="B18" s="139" t="s">
        <v>186</v>
      </c>
      <c r="C18" s="143">
        <v>30199</v>
      </c>
      <c r="D18" s="143" t="s">
        <v>318</v>
      </c>
      <c r="E18" s="137">
        <f t="shared" si="1"/>
        <v>12.38</v>
      </c>
      <c r="F18" s="144">
        <v>12.38</v>
      </c>
      <c r="G18" s="142"/>
      <c r="H18" s="133"/>
    </row>
    <row r="19" s="113" customFormat="1" ht="22.8" customHeight="1" spans="1:8">
      <c r="A19" s="145" t="s">
        <v>319</v>
      </c>
      <c r="B19" s="145"/>
      <c r="C19" s="146" t="s">
        <v>319</v>
      </c>
      <c r="D19" s="129" t="s">
        <v>223</v>
      </c>
      <c r="E19" s="133">
        <f>G19</f>
        <v>2.52</v>
      </c>
      <c r="F19" s="133"/>
      <c r="G19" s="133">
        <f>G20</f>
        <v>2.52</v>
      </c>
      <c r="H19" s="133"/>
    </row>
    <row r="20" s="113" customFormat="1" ht="22.8" customHeight="1" spans="1:8">
      <c r="A20" s="145" t="s">
        <v>319</v>
      </c>
      <c r="B20" s="139" t="s">
        <v>178</v>
      </c>
      <c r="C20" s="143">
        <v>30302</v>
      </c>
      <c r="D20" s="143" t="s">
        <v>320</v>
      </c>
      <c r="E20" s="142">
        <f>G20</f>
        <v>2.52</v>
      </c>
      <c r="F20" s="142"/>
      <c r="G20" s="142">
        <v>2.52</v>
      </c>
      <c r="H20" s="133"/>
    </row>
    <row r="21" s="113" customFormat="1" ht="22.8" customHeight="1" spans="1:8">
      <c r="A21" s="145" t="s">
        <v>321</v>
      </c>
      <c r="B21" s="145"/>
      <c r="C21" s="146" t="s">
        <v>321</v>
      </c>
      <c r="D21" s="129" t="s">
        <v>322</v>
      </c>
      <c r="E21" s="133">
        <f>SUM(E22:E31)</f>
        <v>18</v>
      </c>
      <c r="F21" s="133"/>
      <c r="G21" s="133"/>
      <c r="H21" s="133">
        <f>SUM(H22:H31)</f>
        <v>18</v>
      </c>
    </row>
    <row r="22" s="113" customFormat="1" ht="22.8" customHeight="1" spans="1:8">
      <c r="A22" s="145" t="s">
        <v>321</v>
      </c>
      <c r="B22" s="139" t="s">
        <v>208</v>
      </c>
      <c r="C22" s="140" t="s">
        <v>323</v>
      </c>
      <c r="D22" s="143" t="s">
        <v>324</v>
      </c>
      <c r="E22" s="142">
        <f t="shared" ref="E22:E31" si="2">H22</f>
        <v>1.5</v>
      </c>
      <c r="F22" s="142"/>
      <c r="G22" s="142"/>
      <c r="H22" s="142">
        <v>1.5</v>
      </c>
    </row>
    <row r="23" s="113" customFormat="1" ht="22.8" customHeight="1" spans="1:8">
      <c r="A23" s="145" t="s">
        <v>321</v>
      </c>
      <c r="B23" s="139" t="s">
        <v>178</v>
      </c>
      <c r="C23" s="143">
        <v>30202</v>
      </c>
      <c r="D23" s="143" t="s">
        <v>325</v>
      </c>
      <c r="E23" s="142">
        <f t="shared" si="2"/>
        <v>1.5</v>
      </c>
      <c r="F23" s="142"/>
      <c r="G23" s="142"/>
      <c r="H23" s="142">
        <v>1.5</v>
      </c>
    </row>
    <row r="24" s="113" customFormat="1" ht="22.8" customHeight="1" spans="1:8">
      <c r="A24" s="145" t="s">
        <v>321</v>
      </c>
      <c r="B24" s="139" t="s">
        <v>175</v>
      </c>
      <c r="C24" s="143">
        <v>30205</v>
      </c>
      <c r="D24" s="143" t="s">
        <v>326</v>
      </c>
      <c r="E24" s="142">
        <f t="shared" si="2"/>
        <v>0.1</v>
      </c>
      <c r="F24" s="142"/>
      <c r="G24" s="142"/>
      <c r="H24" s="142">
        <v>0.1</v>
      </c>
    </row>
    <row r="25" s="113" customFormat="1" ht="22.8" customHeight="1" spans="1:8">
      <c r="A25" s="145" t="s">
        <v>321</v>
      </c>
      <c r="B25" s="139" t="s">
        <v>300</v>
      </c>
      <c r="C25" s="143">
        <v>30206</v>
      </c>
      <c r="D25" s="143" t="s">
        <v>327</v>
      </c>
      <c r="E25" s="142">
        <f t="shared" si="2"/>
        <v>2</v>
      </c>
      <c r="F25" s="142"/>
      <c r="G25" s="142"/>
      <c r="H25" s="142">
        <v>2</v>
      </c>
    </row>
    <row r="26" s="113" customFormat="1" ht="22.8" customHeight="1" spans="1:8">
      <c r="A26" s="145" t="s">
        <v>321</v>
      </c>
      <c r="B26" s="139" t="s">
        <v>328</v>
      </c>
      <c r="C26" s="143">
        <v>30209</v>
      </c>
      <c r="D26" s="143" t="s">
        <v>329</v>
      </c>
      <c r="E26" s="142">
        <f t="shared" si="2"/>
        <v>0.1</v>
      </c>
      <c r="F26" s="142"/>
      <c r="G26" s="142"/>
      <c r="H26" s="142">
        <v>0.1</v>
      </c>
    </row>
    <row r="27" s="113" customFormat="1" ht="22.8" customHeight="1" spans="1:8">
      <c r="A27" s="145" t="s">
        <v>321</v>
      </c>
      <c r="B27" s="139" t="s">
        <v>315</v>
      </c>
      <c r="C27" s="143">
        <v>30213</v>
      </c>
      <c r="D27" s="143" t="s">
        <v>330</v>
      </c>
      <c r="E27" s="142">
        <f t="shared" si="2"/>
        <v>0.2</v>
      </c>
      <c r="F27" s="142"/>
      <c r="G27" s="142"/>
      <c r="H27" s="142">
        <v>0.2</v>
      </c>
    </row>
    <row r="28" s="113" customFormat="1" ht="22.8" customHeight="1" spans="1:8">
      <c r="A28" s="145" t="s">
        <v>321</v>
      </c>
      <c r="B28" s="139" t="s">
        <v>331</v>
      </c>
      <c r="C28" s="143">
        <v>30214</v>
      </c>
      <c r="D28" s="143" t="s">
        <v>332</v>
      </c>
      <c r="E28" s="142">
        <f t="shared" si="2"/>
        <v>0.1</v>
      </c>
      <c r="F28" s="142"/>
      <c r="G28" s="142"/>
      <c r="H28" s="142">
        <v>0.1</v>
      </c>
    </row>
    <row r="29" s="113" customFormat="1" ht="22.8" customHeight="1" spans="1:8">
      <c r="A29" s="145" t="s">
        <v>321</v>
      </c>
      <c r="B29" s="139" t="s">
        <v>333</v>
      </c>
      <c r="C29" s="143">
        <v>30216</v>
      </c>
      <c r="D29" s="143" t="s">
        <v>334</v>
      </c>
      <c r="E29" s="142">
        <f t="shared" si="2"/>
        <v>0.2</v>
      </c>
      <c r="F29" s="142"/>
      <c r="G29" s="142"/>
      <c r="H29" s="142">
        <v>0.2</v>
      </c>
    </row>
    <row r="30" s="113" customFormat="1" ht="22.8" customHeight="1" spans="1:8">
      <c r="A30" s="145" t="s">
        <v>321</v>
      </c>
      <c r="B30" s="139" t="s">
        <v>335</v>
      </c>
      <c r="C30" s="143">
        <v>30226</v>
      </c>
      <c r="D30" s="143" t="s">
        <v>336</v>
      </c>
      <c r="E30" s="142">
        <f t="shared" si="2"/>
        <v>6.96</v>
      </c>
      <c r="F30" s="142"/>
      <c r="G30" s="142"/>
      <c r="H30" s="142">
        <v>6.96</v>
      </c>
    </row>
    <row r="31" s="113" customFormat="1" ht="22.8" customHeight="1" spans="1:8">
      <c r="A31" s="145" t="s">
        <v>321</v>
      </c>
      <c r="B31" s="139" t="s">
        <v>186</v>
      </c>
      <c r="C31" s="143">
        <v>30299</v>
      </c>
      <c r="D31" s="143" t="s">
        <v>337</v>
      </c>
      <c r="E31" s="142">
        <f t="shared" si="2"/>
        <v>5.34</v>
      </c>
      <c r="F31" s="142"/>
      <c r="G31" s="142"/>
      <c r="H31" s="142">
        <v>5.34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6" workbookViewId="0">
      <selection activeCell="Q16" sqref="Q1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4"/>
      <c r="M1" s="93" t="s">
        <v>338</v>
      </c>
      <c r="N1" s="93"/>
    </row>
    <row r="2" ht="44.85" customHeight="1" spans="1:14">
      <c r="A2" s="99" t="s">
        <v>16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ht="22.4" customHeight="1" spans="1:14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77" t="s">
        <v>35</v>
      </c>
      <c r="N3" s="77"/>
    </row>
    <row r="4" ht="42.25" customHeight="1" spans="1:14">
      <c r="A4" s="83" t="s">
        <v>161</v>
      </c>
      <c r="B4" s="83"/>
      <c r="C4" s="83"/>
      <c r="D4" s="83" t="s">
        <v>212</v>
      </c>
      <c r="E4" s="83" t="s">
        <v>213</v>
      </c>
      <c r="F4" s="83" t="s">
        <v>230</v>
      </c>
      <c r="G4" s="83" t="s">
        <v>215</v>
      </c>
      <c r="H4" s="83"/>
      <c r="I4" s="83"/>
      <c r="J4" s="83"/>
      <c r="K4" s="83"/>
      <c r="L4" s="83" t="s">
        <v>219</v>
      </c>
      <c r="M4" s="83"/>
      <c r="N4" s="83"/>
    </row>
    <row r="5" ht="39.65" customHeight="1" spans="1:14">
      <c r="A5" s="83" t="s">
        <v>169</v>
      </c>
      <c r="B5" s="83" t="s">
        <v>170</v>
      </c>
      <c r="C5" s="83" t="s">
        <v>171</v>
      </c>
      <c r="D5" s="83"/>
      <c r="E5" s="83"/>
      <c r="F5" s="83"/>
      <c r="G5" s="83" t="s">
        <v>140</v>
      </c>
      <c r="H5" s="83" t="s">
        <v>339</v>
      </c>
      <c r="I5" s="83" t="s">
        <v>340</v>
      </c>
      <c r="J5" s="83" t="s">
        <v>317</v>
      </c>
      <c r="K5" s="83" t="s">
        <v>318</v>
      </c>
      <c r="L5" s="83" t="s">
        <v>140</v>
      </c>
      <c r="M5" s="83" t="s">
        <v>231</v>
      </c>
      <c r="N5" s="83" t="s">
        <v>341</v>
      </c>
    </row>
    <row r="6" ht="22.8" customHeight="1" spans="1:14">
      <c r="A6" s="86"/>
      <c r="B6" s="86"/>
      <c r="C6" s="86"/>
      <c r="D6" s="86"/>
      <c r="E6" s="86" t="s">
        <v>140</v>
      </c>
      <c r="F6" s="85">
        <v>149.829976</v>
      </c>
      <c r="G6" s="105"/>
      <c r="H6" s="105"/>
      <c r="I6" s="105"/>
      <c r="J6" s="105"/>
      <c r="K6" s="105"/>
      <c r="L6" s="85">
        <v>149.829976</v>
      </c>
      <c r="M6" s="85">
        <v>149.829976</v>
      </c>
      <c r="N6" s="105"/>
    </row>
    <row r="7" ht="22.8" customHeight="1" spans="1:14">
      <c r="A7" s="86"/>
      <c r="B7" s="86"/>
      <c r="C7" s="86"/>
      <c r="D7" s="86" t="s">
        <v>172</v>
      </c>
      <c r="E7" s="86" t="s">
        <v>3</v>
      </c>
      <c r="F7" s="85">
        <v>149.829976</v>
      </c>
      <c r="G7" s="105">
        <v>0</v>
      </c>
      <c r="H7" s="105">
        <v>0</v>
      </c>
      <c r="I7" s="105">
        <v>0</v>
      </c>
      <c r="J7" s="105">
        <v>0</v>
      </c>
      <c r="K7" s="105">
        <v>0</v>
      </c>
      <c r="L7" s="85">
        <v>149.829976</v>
      </c>
      <c r="M7" s="85">
        <v>149.829976</v>
      </c>
      <c r="N7" s="105">
        <v>0</v>
      </c>
    </row>
    <row r="8" ht="22.8" customHeight="1" spans="1:14">
      <c r="A8" s="86"/>
      <c r="B8" s="86"/>
      <c r="C8" s="86"/>
      <c r="D8" s="104" t="s">
        <v>158</v>
      </c>
      <c r="E8" s="104" t="s">
        <v>159</v>
      </c>
      <c r="F8" s="85">
        <v>149.829976</v>
      </c>
      <c r="G8" s="105"/>
      <c r="H8" s="105"/>
      <c r="I8" s="105"/>
      <c r="J8" s="105"/>
      <c r="K8" s="105"/>
      <c r="L8" s="85">
        <v>149.829976</v>
      </c>
      <c r="M8" s="85">
        <v>149.829976</v>
      </c>
      <c r="N8" s="105"/>
    </row>
    <row r="9" ht="22.8" customHeight="1" spans="1:14">
      <c r="A9" s="57" t="s">
        <v>173</v>
      </c>
      <c r="B9" s="57"/>
      <c r="C9" s="57"/>
      <c r="D9" s="84" t="s">
        <v>173</v>
      </c>
      <c r="E9" s="84" t="s">
        <v>174</v>
      </c>
      <c r="F9" s="85">
        <v>16.06</v>
      </c>
      <c r="G9" s="105"/>
      <c r="H9" s="105"/>
      <c r="I9" s="105"/>
      <c r="J9" s="105"/>
      <c r="K9" s="105"/>
      <c r="L9" s="85">
        <v>16.06</v>
      </c>
      <c r="M9" s="85">
        <v>16.06</v>
      </c>
      <c r="N9" s="105"/>
    </row>
    <row r="10" ht="22.8" customHeight="1" spans="1:14">
      <c r="A10" s="57" t="s">
        <v>173</v>
      </c>
      <c r="B10" s="57" t="s">
        <v>175</v>
      </c>
      <c r="C10" s="57"/>
      <c r="D10" s="84" t="s">
        <v>176</v>
      </c>
      <c r="E10" s="84" t="s">
        <v>177</v>
      </c>
      <c r="F10" s="85">
        <v>14.714112</v>
      </c>
      <c r="G10" s="105"/>
      <c r="H10" s="105"/>
      <c r="I10" s="105"/>
      <c r="J10" s="105"/>
      <c r="K10" s="105"/>
      <c r="L10" s="85">
        <v>14.714112</v>
      </c>
      <c r="M10" s="85">
        <v>14.714112</v>
      </c>
      <c r="N10" s="105"/>
    </row>
    <row r="11" ht="22.8" customHeight="1" spans="1:14">
      <c r="A11" s="106" t="s">
        <v>173</v>
      </c>
      <c r="B11" s="106" t="s">
        <v>175</v>
      </c>
      <c r="C11" s="106" t="s">
        <v>178</v>
      </c>
      <c r="D11" s="100" t="s">
        <v>179</v>
      </c>
      <c r="E11" s="62" t="s">
        <v>180</v>
      </c>
      <c r="F11" s="102"/>
      <c r="G11" s="59"/>
      <c r="H11" s="102"/>
      <c r="I11" s="102"/>
      <c r="J11" s="102"/>
      <c r="K11" s="102"/>
      <c r="L11" s="102"/>
      <c r="M11" s="102"/>
      <c r="N11" s="102"/>
    </row>
    <row r="12" ht="22.8" customHeight="1" spans="1:14">
      <c r="A12" s="106" t="s">
        <v>173</v>
      </c>
      <c r="B12" s="106" t="s">
        <v>175</v>
      </c>
      <c r="C12" s="106" t="s">
        <v>175</v>
      </c>
      <c r="D12" s="100" t="s">
        <v>181</v>
      </c>
      <c r="E12" s="62" t="s">
        <v>182</v>
      </c>
      <c r="F12" s="102">
        <v>14.714112</v>
      </c>
      <c r="G12" s="59"/>
      <c r="H12" s="102"/>
      <c r="I12" s="102"/>
      <c r="J12" s="102"/>
      <c r="K12" s="102"/>
      <c r="L12" s="102">
        <v>14.714112</v>
      </c>
      <c r="M12" s="102">
        <v>14.714112</v>
      </c>
      <c r="N12" s="102"/>
    </row>
    <row r="13" ht="22.8" customHeight="1" spans="1:14">
      <c r="A13" s="57" t="s">
        <v>173</v>
      </c>
      <c r="B13" s="57" t="s">
        <v>183</v>
      </c>
      <c r="C13" s="57"/>
      <c r="D13" s="84" t="s">
        <v>184</v>
      </c>
      <c r="E13" s="84" t="s">
        <v>185</v>
      </c>
      <c r="F13" s="85">
        <v>0.652212</v>
      </c>
      <c r="G13" s="105"/>
      <c r="H13" s="105"/>
      <c r="I13" s="105"/>
      <c r="J13" s="105"/>
      <c r="K13" s="105"/>
      <c r="L13" s="85">
        <v>0.652212</v>
      </c>
      <c r="M13" s="85">
        <v>0.652212</v>
      </c>
      <c r="N13" s="105"/>
    </row>
    <row r="14" ht="22.8" customHeight="1" spans="1:14">
      <c r="A14" s="106" t="s">
        <v>173</v>
      </c>
      <c r="B14" s="106" t="s">
        <v>183</v>
      </c>
      <c r="C14" s="106" t="s">
        <v>186</v>
      </c>
      <c r="D14" s="100" t="s">
        <v>187</v>
      </c>
      <c r="E14" s="62" t="s">
        <v>188</v>
      </c>
      <c r="F14" s="102">
        <v>0.652212</v>
      </c>
      <c r="G14" s="59"/>
      <c r="H14" s="102"/>
      <c r="I14" s="102"/>
      <c r="J14" s="102"/>
      <c r="K14" s="102"/>
      <c r="L14" s="102">
        <v>0.652212</v>
      </c>
      <c r="M14" s="102">
        <v>0.652212</v>
      </c>
      <c r="N14" s="102"/>
    </row>
    <row r="15" ht="22.8" customHeight="1" spans="1:14">
      <c r="A15" s="57" t="s">
        <v>173</v>
      </c>
      <c r="B15" s="57">
        <v>99</v>
      </c>
      <c r="C15" s="57"/>
      <c r="D15" s="109" t="s">
        <v>287</v>
      </c>
      <c r="E15" s="84" t="s">
        <v>189</v>
      </c>
      <c r="F15" s="85">
        <v>0.699144</v>
      </c>
      <c r="G15" s="105"/>
      <c r="H15" s="105"/>
      <c r="I15" s="105"/>
      <c r="J15" s="105"/>
      <c r="K15" s="105"/>
      <c r="L15" s="85">
        <v>0.699144</v>
      </c>
      <c r="M15" s="85">
        <v>0.699144</v>
      </c>
      <c r="N15" s="105"/>
    </row>
    <row r="16" ht="22.8" customHeight="1" spans="1:14">
      <c r="A16" s="110" t="s">
        <v>173</v>
      </c>
      <c r="B16" s="110">
        <v>99</v>
      </c>
      <c r="C16" s="110">
        <v>99</v>
      </c>
      <c r="D16" s="111" t="s">
        <v>190</v>
      </c>
      <c r="E16" s="112" t="s">
        <v>191</v>
      </c>
      <c r="F16" s="102">
        <v>0.699144</v>
      </c>
      <c r="G16" s="59"/>
      <c r="H16" s="102"/>
      <c r="I16" s="102"/>
      <c r="J16" s="102"/>
      <c r="K16" s="102"/>
      <c r="L16" s="102">
        <v>0.699144</v>
      </c>
      <c r="M16" s="102">
        <v>0.699144</v>
      </c>
      <c r="N16" s="102"/>
    </row>
    <row r="17" ht="22.8" customHeight="1" spans="1:14">
      <c r="A17" s="57" t="s">
        <v>192</v>
      </c>
      <c r="B17" s="57"/>
      <c r="C17" s="57"/>
      <c r="D17" s="84" t="s">
        <v>192</v>
      </c>
      <c r="E17" s="84" t="s">
        <v>193</v>
      </c>
      <c r="F17" s="85">
        <v>5.942724</v>
      </c>
      <c r="G17" s="105"/>
      <c r="H17" s="105"/>
      <c r="I17" s="105"/>
      <c r="J17" s="105"/>
      <c r="K17" s="105"/>
      <c r="L17" s="85">
        <v>5.942724</v>
      </c>
      <c r="M17" s="85">
        <v>5.942724</v>
      </c>
      <c r="N17" s="105"/>
    </row>
    <row r="18" ht="22.8" customHeight="1" spans="1:14">
      <c r="A18" s="57" t="s">
        <v>192</v>
      </c>
      <c r="B18" s="57" t="s">
        <v>183</v>
      </c>
      <c r="C18" s="57"/>
      <c r="D18" s="84" t="s">
        <v>194</v>
      </c>
      <c r="E18" s="84" t="s">
        <v>195</v>
      </c>
      <c r="F18" s="85">
        <v>5.942724</v>
      </c>
      <c r="G18" s="105"/>
      <c r="H18" s="105"/>
      <c r="I18" s="105"/>
      <c r="J18" s="105"/>
      <c r="K18" s="105"/>
      <c r="L18" s="85">
        <v>5.942724</v>
      </c>
      <c r="M18" s="85">
        <v>5.942724</v>
      </c>
      <c r="N18" s="105"/>
    </row>
    <row r="19" ht="22.8" customHeight="1" spans="1:14">
      <c r="A19" s="106" t="s">
        <v>192</v>
      </c>
      <c r="B19" s="106" t="s">
        <v>183</v>
      </c>
      <c r="C19" s="106" t="s">
        <v>178</v>
      </c>
      <c r="D19" s="100" t="s">
        <v>196</v>
      </c>
      <c r="E19" s="62" t="s">
        <v>197</v>
      </c>
      <c r="F19" s="102">
        <v>5.942724</v>
      </c>
      <c r="G19" s="59"/>
      <c r="H19" s="102"/>
      <c r="I19" s="102"/>
      <c r="J19" s="102"/>
      <c r="K19" s="102"/>
      <c r="L19" s="102">
        <v>5.942724</v>
      </c>
      <c r="M19" s="102">
        <v>5.942724</v>
      </c>
      <c r="N19" s="102"/>
    </row>
    <row r="20" ht="22.8" customHeight="1" spans="1:14">
      <c r="A20" s="57" t="s">
        <v>198</v>
      </c>
      <c r="B20" s="57"/>
      <c r="C20" s="57"/>
      <c r="D20" s="84" t="s">
        <v>198</v>
      </c>
      <c r="E20" s="84" t="s">
        <v>199</v>
      </c>
      <c r="F20" s="85">
        <v>116.7862</v>
      </c>
      <c r="G20" s="105"/>
      <c r="H20" s="105"/>
      <c r="I20" s="105"/>
      <c r="J20" s="105"/>
      <c r="K20" s="105"/>
      <c r="L20" s="85">
        <v>116.7862</v>
      </c>
      <c r="M20" s="85">
        <v>116.7862</v>
      </c>
      <c r="N20" s="105"/>
    </row>
    <row r="21" ht="22.8" customHeight="1" spans="1:14">
      <c r="A21" s="57" t="s">
        <v>198</v>
      </c>
      <c r="B21" s="57" t="s">
        <v>186</v>
      </c>
      <c r="C21" s="57"/>
      <c r="D21" s="84" t="s">
        <v>200</v>
      </c>
      <c r="E21" s="84" t="s">
        <v>201</v>
      </c>
      <c r="F21" s="85">
        <v>116.7862</v>
      </c>
      <c r="G21" s="105"/>
      <c r="H21" s="105"/>
      <c r="I21" s="105"/>
      <c r="J21" s="105"/>
      <c r="K21" s="105"/>
      <c r="L21" s="85">
        <v>116.7862</v>
      </c>
      <c r="M21" s="85">
        <v>116.7862</v>
      </c>
      <c r="N21" s="105"/>
    </row>
    <row r="22" ht="22.8" customHeight="1" spans="1:14">
      <c r="A22" s="106" t="s">
        <v>198</v>
      </c>
      <c r="B22" s="106" t="s">
        <v>186</v>
      </c>
      <c r="C22" s="106" t="s">
        <v>186</v>
      </c>
      <c r="D22" s="100" t="s">
        <v>202</v>
      </c>
      <c r="E22" s="62" t="s">
        <v>203</v>
      </c>
      <c r="F22" s="102">
        <v>116.7862</v>
      </c>
      <c r="G22" s="59"/>
      <c r="H22" s="102"/>
      <c r="I22" s="102"/>
      <c r="J22" s="102"/>
      <c r="K22" s="102"/>
      <c r="L22" s="102">
        <v>116.7862</v>
      </c>
      <c r="M22" s="102">
        <v>116.7862</v>
      </c>
      <c r="N22" s="102"/>
    </row>
    <row r="23" ht="22.8" customHeight="1" spans="1:14">
      <c r="A23" s="57" t="s">
        <v>204</v>
      </c>
      <c r="B23" s="57"/>
      <c r="C23" s="57"/>
      <c r="D23" s="84" t="s">
        <v>204</v>
      </c>
      <c r="E23" s="84" t="s">
        <v>205</v>
      </c>
      <c r="F23" s="105">
        <v>11.035584</v>
      </c>
      <c r="G23" s="105"/>
      <c r="H23" s="105"/>
      <c r="I23" s="105"/>
      <c r="J23" s="105"/>
      <c r="K23" s="105"/>
      <c r="L23" s="105">
        <v>11.035584</v>
      </c>
      <c r="M23" s="105">
        <v>11.035584</v>
      </c>
      <c r="N23" s="105"/>
    </row>
    <row r="24" ht="22.8" customHeight="1" spans="1:14">
      <c r="A24" s="57" t="s">
        <v>204</v>
      </c>
      <c r="B24" s="57" t="s">
        <v>178</v>
      </c>
      <c r="C24" s="57"/>
      <c r="D24" s="84" t="s">
        <v>206</v>
      </c>
      <c r="E24" s="84" t="s">
        <v>207</v>
      </c>
      <c r="F24" s="105">
        <v>11.035584</v>
      </c>
      <c r="G24" s="105"/>
      <c r="H24" s="105"/>
      <c r="I24" s="105"/>
      <c r="J24" s="105"/>
      <c r="K24" s="105"/>
      <c r="L24" s="105">
        <v>11.035584</v>
      </c>
      <c r="M24" s="105">
        <v>11.035584</v>
      </c>
      <c r="N24" s="105"/>
    </row>
    <row r="25" ht="22.8" customHeight="1" spans="1:14">
      <c r="A25" s="106" t="s">
        <v>204</v>
      </c>
      <c r="B25" s="106" t="s">
        <v>178</v>
      </c>
      <c r="C25" s="106" t="s">
        <v>208</v>
      </c>
      <c r="D25" s="100" t="s">
        <v>209</v>
      </c>
      <c r="E25" s="62" t="s">
        <v>210</v>
      </c>
      <c r="F25" s="59">
        <v>11.035584</v>
      </c>
      <c r="G25" s="59"/>
      <c r="H25" s="102"/>
      <c r="I25" s="102"/>
      <c r="J25" s="102"/>
      <c r="K25" s="102"/>
      <c r="L25" s="59">
        <v>11.035584</v>
      </c>
      <c r="M25" s="59">
        <v>11.035584</v>
      </c>
      <c r="N25" s="102"/>
    </row>
    <row r="26" ht="16.35" customHeight="1" spans="1:14">
      <c r="A26" s="103"/>
      <c r="B26" s="103"/>
      <c r="C26" s="103"/>
      <c r="D26" s="103"/>
      <c r="E26" s="103"/>
      <c r="F26" s="103"/>
      <c r="G26" s="54"/>
      <c r="H26" s="54"/>
      <c r="I26" s="54"/>
      <c r="J26" s="54"/>
      <c r="K26" s="54"/>
      <c r="L26" s="54"/>
      <c r="M26" s="54"/>
      <c r="N26" s="54"/>
    </row>
    <row r="27" ht="16.35" customHeight="1" spans="1:6">
      <c r="A27" s="103"/>
      <c r="B27" s="103"/>
      <c r="C27" s="103"/>
      <c r="D27" s="103"/>
      <c r="E27" s="103"/>
      <c r="F27" s="10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A5" workbookViewId="0">
      <selection activeCell="V10" sqref="V10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4"/>
      <c r="U1" s="93" t="s">
        <v>342</v>
      </c>
      <c r="V1" s="93"/>
    </row>
    <row r="2" ht="50" customHeight="1" spans="1:22">
      <c r="A2" s="81" t="s">
        <v>17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ht="24.15" customHeight="1" spans="1:22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77" t="s">
        <v>35</v>
      </c>
      <c r="V3" s="77"/>
    </row>
    <row r="4" ht="26.7" customHeight="1" spans="1:22">
      <c r="A4" s="83" t="s">
        <v>161</v>
      </c>
      <c r="B4" s="83"/>
      <c r="C4" s="83"/>
      <c r="D4" s="83" t="s">
        <v>212</v>
      </c>
      <c r="E4" s="83" t="s">
        <v>213</v>
      </c>
      <c r="F4" s="83" t="s">
        <v>230</v>
      </c>
      <c r="G4" s="83" t="s">
        <v>343</v>
      </c>
      <c r="H4" s="83"/>
      <c r="I4" s="83"/>
      <c r="J4" s="83"/>
      <c r="K4" s="83"/>
      <c r="L4" s="83" t="s">
        <v>344</v>
      </c>
      <c r="M4" s="83"/>
      <c r="N4" s="83"/>
      <c r="O4" s="83"/>
      <c r="P4" s="83"/>
      <c r="Q4" s="83"/>
      <c r="R4" s="83" t="s">
        <v>317</v>
      </c>
      <c r="S4" s="83" t="s">
        <v>345</v>
      </c>
      <c r="T4" s="83"/>
      <c r="U4" s="83"/>
      <c r="V4" s="83"/>
    </row>
    <row r="5" ht="56.05" customHeight="1" spans="1:22">
      <c r="A5" s="83" t="s">
        <v>169</v>
      </c>
      <c r="B5" s="83" t="s">
        <v>170</v>
      </c>
      <c r="C5" s="83" t="s">
        <v>171</v>
      </c>
      <c r="D5" s="83"/>
      <c r="E5" s="83"/>
      <c r="F5" s="83"/>
      <c r="G5" s="83" t="s">
        <v>140</v>
      </c>
      <c r="H5" s="83" t="s">
        <v>294</v>
      </c>
      <c r="I5" s="83" t="s">
        <v>296</v>
      </c>
      <c r="J5" s="83" t="s">
        <v>299</v>
      </c>
      <c r="K5" s="83" t="s">
        <v>305</v>
      </c>
      <c r="L5" s="83" t="s">
        <v>140</v>
      </c>
      <c r="M5" s="83" t="s">
        <v>308</v>
      </c>
      <c r="N5" s="83" t="s">
        <v>346</v>
      </c>
      <c r="O5" s="83" t="s">
        <v>311</v>
      </c>
      <c r="P5" s="83" t="s">
        <v>347</v>
      </c>
      <c r="Q5" s="83" t="s">
        <v>314</v>
      </c>
      <c r="R5" s="83"/>
      <c r="S5" s="83" t="s">
        <v>140</v>
      </c>
      <c r="T5" s="83" t="s">
        <v>302</v>
      </c>
      <c r="U5" s="83" t="s">
        <v>348</v>
      </c>
      <c r="V5" s="83" t="s">
        <v>318</v>
      </c>
    </row>
    <row r="6" ht="22.8" customHeight="1" spans="1:22">
      <c r="A6" s="86"/>
      <c r="B6" s="86"/>
      <c r="C6" s="86"/>
      <c r="D6" s="86"/>
      <c r="E6" s="86" t="s">
        <v>140</v>
      </c>
      <c r="F6" s="85">
        <v>149.83</v>
      </c>
      <c r="G6" s="85">
        <f t="shared" ref="G6:G8" si="0">H6+I6+J6++K6</f>
        <v>99.4062</v>
      </c>
      <c r="H6" s="105">
        <v>43.4808</v>
      </c>
      <c r="I6" s="105">
        <v>0.036</v>
      </c>
      <c r="J6" s="105">
        <v>29.4918</v>
      </c>
      <c r="K6" s="105">
        <v>26.3976</v>
      </c>
      <c r="L6" s="85">
        <v>22</v>
      </c>
      <c r="M6" s="105">
        <v>14.714112</v>
      </c>
      <c r="N6" s="85"/>
      <c r="O6" s="85">
        <v>5.942724</v>
      </c>
      <c r="P6" s="85"/>
      <c r="Q6" s="85">
        <f>Q7</f>
        <v>1.351356</v>
      </c>
      <c r="R6" s="105">
        <v>11.035584</v>
      </c>
      <c r="S6" s="85">
        <f t="shared" ref="S6:S8" si="1">T6+V6</f>
        <v>17.38</v>
      </c>
      <c r="T6" s="85">
        <v>5</v>
      </c>
      <c r="U6" s="85"/>
      <c r="V6" s="85">
        <v>12.38</v>
      </c>
    </row>
    <row r="7" ht="22.8" customHeight="1" spans="1:22">
      <c r="A7" s="86"/>
      <c r="B7" s="86"/>
      <c r="C7" s="86"/>
      <c r="D7" s="86" t="s">
        <v>172</v>
      </c>
      <c r="E7" s="86" t="s">
        <v>3</v>
      </c>
      <c r="F7" s="85">
        <v>149.83</v>
      </c>
      <c r="G7" s="85">
        <f t="shared" si="0"/>
        <v>99.4062</v>
      </c>
      <c r="H7" s="105">
        <v>43.4808</v>
      </c>
      <c r="I7" s="105">
        <v>0.036</v>
      </c>
      <c r="J7" s="105">
        <v>29.4918</v>
      </c>
      <c r="K7" s="105">
        <v>26.3976</v>
      </c>
      <c r="L7" s="85">
        <v>22</v>
      </c>
      <c r="M7" s="105">
        <v>14.714112</v>
      </c>
      <c r="N7" s="85">
        <v>0</v>
      </c>
      <c r="O7" s="85">
        <v>5.942724</v>
      </c>
      <c r="P7" s="85">
        <v>0</v>
      </c>
      <c r="Q7" s="85">
        <f>Q8</f>
        <v>1.351356</v>
      </c>
      <c r="R7" s="105">
        <v>11.035584</v>
      </c>
      <c r="S7" s="85">
        <f t="shared" si="1"/>
        <v>17.38</v>
      </c>
      <c r="T7" s="85">
        <v>5</v>
      </c>
      <c r="U7" s="85">
        <v>0</v>
      </c>
      <c r="V7" s="85">
        <v>12.38</v>
      </c>
    </row>
    <row r="8" ht="22.8" customHeight="1" spans="1:22">
      <c r="A8" s="86"/>
      <c r="B8" s="86"/>
      <c r="C8" s="86"/>
      <c r="D8" s="104" t="s">
        <v>158</v>
      </c>
      <c r="E8" s="104" t="s">
        <v>159</v>
      </c>
      <c r="F8" s="85">
        <v>149.83</v>
      </c>
      <c r="G8" s="85">
        <f t="shared" si="0"/>
        <v>99.4062</v>
      </c>
      <c r="H8" s="105">
        <v>43.4808</v>
      </c>
      <c r="I8" s="105">
        <v>0.036</v>
      </c>
      <c r="J8" s="105">
        <v>29.4918</v>
      </c>
      <c r="K8" s="105">
        <v>26.3976</v>
      </c>
      <c r="L8" s="85">
        <v>22</v>
      </c>
      <c r="M8" s="105">
        <v>14.714112</v>
      </c>
      <c r="N8" s="85"/>
      <c r="O8" s="85">
        <v>5.942724</v>
      </c>
      <c r="P8" s="85"/>
      <c r="Q8" s="85">
        <f>Q9</f>
        <v>1.351356</v>
      </c>
      <c r="R8" s="105">
        <v>11.035584</v>
      </c>
      <c r="S8" s="85">
        <f t="shared" si="1"/>
        <v>17.38</v>
      </c>
      <c r="T8" s="85">
        <v>5</v>
      </c>
      <c r="U8" s="85"/>
      <c r="V8" s="85">
        <v>12.38</v>
      </c>
    </row>
    <row r="9" ht="22.8" customHeight="1" spans="1:22">
      <c r="A9" s="57" t="s">
        <v>173</v>
      </c>
      <c r="B9" s="57"/>
      <c r="C9" s="57"/>
      <c r="D9" s="84" t="s">
        <v>173</v>
      </c>
      <c r="E9" s="84" t="s">
        <v>174</v>
      </c>
      <c r="F9" s="105">
        <v>16.06</v>
      </c>
      <c r="G9" s="105"/>
      <c r="H9" s="105"/>
      <c r="I9" s="105"/>
      <c r="J9" s="105"/>
      <c r="K9" s="105"/>
      <c r="L9" s="105">
        <v>16.06</v>
      </c>
      <c r="M9" s="105">
        <v>14.714112</v>
      </c>
      <c r="N9" s="105"/>
      <c r="O9" s="105"/>
      <c r="P9" s="105"/>
      <c r="Q9" s="105">
        <f>Q12+Q14</f>
        <v>1.351356</v>
      </c>
      <c r="R9" s="105"/>
      <c r="S9" s="105"/>
      <c r="T9" s="105"/>
      <c r="U9" s="105"/>
      <c r="V9" s="105"/>
    </row>
    <row r="10" ht="22.8" customHeight="1" spans="1:22">
      <c r="A10" s="57" t="s">
        <v>173</v>
      </c>
      <c r="B10" s="57" t="s">
        <v>175</v>
      </c>
      <c r="C10" s="57"/>
      <c r="D10" s="84" t="s">
        <v>176</v>
      </c>
      <c r="E10" s="84" t="s">
        <v>177</v>
      </c>
      <c r="F10" s="105">
        <v>14.714112</v>
      </c>
      <c r="G10" s="105"/>
      <c r="H10" s="105"/>
      <c r="I10" s="105"/>
      <c r="J10" s="105"/>
      <c r="K10" s="105"/>
      <c r="L10" s="105">
        <v>14.714112</v>
      </c>
      <c r="M10" s="105">
        <v>14.714112</v>
      </c>
      <c r="N10" s="105"/>
      <c r="O10" s="105"/>
      <c r="P10" s="105"/>
      <c r="Q10" s="105"/>
      <c r="R10" s="105"/>
      <c r="S10" s="105"/>
      <c r="T10" s="105"/>
      <c r="U10" s="105"/>
      <c r="V10" s="105"/>
    </row>
    <row r="11" ht="22.8" customHeight="1" spans="1:22">
      <c r="A11" s="106" t="s">
        <v>173</v>
      </c>
      <c r="B11" s="106" t="s">
        <v>175</v>
      </c>
      <c r="C11" s="106" t="s">
        <v>175</v>
      </c>
      <c r="D11" s="100" t="s">
        <v>181</v>
      </c>
      <c r="E11" s="62" t="s">
        <v>182</v>
      </c>
      <c r="F11" s="102">
        <v>14.714112</v>
      </c>
      <c r="G11" s="102"/>
      <c r="H11" s="102"/>
      <c r="I11" s="102"/>
      <c r="J11" s="102"/>
      <c r="K11" s="102"/>
      <c r="L11" s="102">
        <v>14.714112</v>
      </c>
      <c r="M11" s="102">
        <v>14.714112</v>
      </c>
      <c r="N11" s="102"/>
      <c r="O11" s="102"/>
      <c r="P11" s="102"/>
      <c r="Q11" s="102"/>
      <c r="R11" s="102"/>
      <c r="S11" s="59"/>
      <c r="T11" s="102"/>
      <c r="U11" s="102"/>
      <c r="V11" s="102"/>
    </row>
    <row r="12" ht="22.8" customHeight="1" spans="1:22">
      <c r="A12" s="57" t="s">
        <v>173</v>
      </c>
      <c r="B12" s="57" t="s">
        <v>183</v>
      </c>
      <c r="C12" s="57"/>
      <c r="D12" s="84" t="s">
        <v>184</v>
      </c>
      <c r="E12" s="84" t="s">
        <v>185</v>
      </c>
      <c r="F12" s="85">
        <v>0.652212</v>
      </c>
      <c r="G12" s="105"/>
      <c r="H12" s="105"/>
      <c r="I12" s="105"/>
      <c r="J12" s="105"/>
      <c r="K12" s="105"/>
      <c r="L12" s="85">
        <v>0.652212</v>
      </c>
      <c r="M12" s="105"/>
      <c r="N12" s="105"/>
      <c r="O12" s="105"/>
      <c r="P12" s="105"/>
      <c r="Q12" s="85">
        <v>0.652212</v>
      </c>
      <c r="R12" s="105"/>
      <c r="S12" s="105"/>
      <c r="T12" s="105"/>
      <c r="U12" s="105"/>
      <c r="V12" s="105"/>
    </row>
    <row r="13" ht="22.8" customHeight="1" spans="1:22">
      <c r="A13" s="106" t="s">
        <v>173</v>
      </c>
      <c r="B13" s="106" t="s">
        <v>183</v>
      </c>
      <c r="C13" s="106" t="s">
        <v>186</v>
      </c>
      <c r="D13" s="100" t="s">
        <v>187</v>
      </c>
      <c r="E13" s="62" t="s">
        <v>188</v>
      </c>
      <c r="F13" s="102">
        <v>0.652212</v>
      </c>
      <c r="G13" s="102"/>
      <c r="H13" s="102"/>
      <c r="I13" s="102"/>
      <c r="J13" s="102"/>
      <c r="K13" s="102"/>
      <c r="L13" s="102">
        <v>0.652212</v>
      </c>
      <c r="M13" s="102"/>
      <c r="N13" s="102"/>
      <c r="O13" s="102"/>
      <c r="P13" s="102"/>
      <c r="Q13" s="102">
        <v>0.652212</v>
      </c>
      <c r="R13" s="102"/>
      <c r="S13" s="59"/>
      <c r="T13" s="102"/>
      <c r="U13" s="102"/>
      <c r="V13" s="102"/>
    </row>
    <row r="14" ht="22.8" customHeight="1" spans="1:22">
      <c r="A14" s="57" t="s">
        <v>173</v>
      </c>
      <c r="B14" s="57">
        <v>99</v>
      </c>
      <c r="C14" s="57"/>
      <c r="D14" s="109" t="s">
        <v>287</v>
      </c>
      <c r="E14" s="84" t="s">
        <v>189</v>
      </c>
      <c r="F14" s="85">
        <v>0.699144</v>
      </c>
      <c r="G14" s="105"/>
      <c r="H14" s="105"/>
      <c r="I14" s="105"/>
      <c r="J14" s="105"/>
      <c r="K14" s="105"/>
      <c r="L14" s="85">
        <v>0.699144</v>
      </c>
      <c r="M14" s="105"/>
      <c r="N14" s="105"/>
      <c r="O14" s="105"/>
      <c r="P14" s="105"/>
      <c r="Q14" s="85">
        <v>0.699144</v>
      </c>
      <c r="R14" s="105"/>
      <c r="S14" s="105"/>
      <c r="T14" s="105"/>
      <c r="U14" s="105"/>
      <c r="V14" s="105"/>
    </row>
    <row r="15" ht="22.8" customHeight="1" spans="1:22">
      <c r="A15" s="110" t="s">
        <v>173</v>
      </c>
      <c r="B15" s="110">
        <v>99</v>
      </c>
      <c r="C15" s="110">
        <v>99</v>
      </c>
      <c r="D15" s="111" t="s">
        <v>190</v>
      </c>
      <c r="E15" s="112" t="s">
        <v>191</v>
      </c>
      <c r="F15" s="102">
        <v>0.699144</v>
      </c>
      <c r="G15" s="102"/>
      <c r="H15" s="102"/>
      <c r="I15" s="102"/>
      <c r="J15" s="102"/>
      <c r="K15" s="102"/>
      <c r="L15" s="102">
        <v>0.699144</v>
      </c>
      <c r="M15" s="102"/>
      <c r="N15" s="102"/>
      <c r="O15" s="102"/>
      <c r="P15" s="102"/>
      <c r="Q15" s="102">
        <v>0.699144</v>
      </c>
      <c r="R15" s="102"/>
      <c r="S15" s="59"/>
      <c r="T15" s="102"/>
      <c r="U15" s="102"/>
      <c r="V15" s="102"/>
    </row>
    <row r="16" ht="22.8" customHeight="1" spans="1:22">
      <c r="A16" s="57" t="s">
        <v>192</v>
      </c>
      <c r="B16" s="57"/>
      <c r="C16" s="57"/>
      <c r="D16" s="84" t="s">
        <v>192</v>
      </c>
      <c r="E16" s="84" t="s">
        <v>193</v>
      </c>
      <c r="F16" s="85">
        <v>5.942724</v>
      </c>
      <c r="G16" s="105"/>
      <c r="H16" s="105"/>
      <c r="I16" s="105"/>
      <c r="J16" s="105"/>
      <c r="K16" s="105"/>
      <c r="L16" s="85">
        <v>5.942724</v>
      </c>
      <c r="M16" s="105"/>
      <c r="N16" s="105"/>
      <c r="O16" s="85">
        <v>5.942724</v>
      </c>
      <c r="P16" s="105"/>
      <c r="Q16" s="105"/>
      <c r="R16" s="105"/>
      <c r="S16" s="105"/>
      <c r="T16" s="105"/>
      <c r="U16" s="105"/>
      <c r="V16" s="105"/>
    </row>
    <row r="17" ht="22.8" customHeight="1" spans="1:22">
      <c r="A17" s="57" t="s">
        <v>192</v>
      </c>
      <c r="B17" s="57" t="s">
        <v>183</v>
      </c>
      <c r="C17" s="57"/>
      <c r="D17" s="84" t="s">
        <v>194</v>
      </c>
      <c r="E17" s="84" t="s">
        <v>195</v>
      </c>
      <c r="F17" s="85">
        <v>5.942724</v>
      </c>
      <c r="G17" s="105"/>
      <c r="H17" s="105"/>
      <c r="I17" s="105"/>
      <c r="J17" s="105"/>
      <c r="K17" s="105"/>
      <c r="L17" s="85">
        <v>5.942724</v>
      </c>
      <c r="M17" s="105"/>
      <c r="N17" s="105"/>
      <c r="O17" s="85">
        <v>5.942724</v>
      </c>
      <c r="P17" s="105"/>
      <c r="Q17" s="105"/>
      <c r="R17" s="105"/>
      <c r="S17" s="105"/>
      <c r="T17" s="105"/>
      <c r="U17" s="105"/>
      <c r="V17" s="105"/>
    </row>
    <row r="18" ht="22.8" customHeight="1" spans="1:22">
      <c r="A18" s="106" t="s">
        <v>192</v>
      </c>
      <c r="B18" s="106" t="s">
        <v>183</v>
      </c>
      <c r="C18" s="106" t="s">
        <v>178</v>
      </c>
      <c r="D18" s="100" t="s">
        <v>196</v>
      </c>
      <c r="E18" s="62" t="s">
        <v>197</v>
      </c>
      <c r="F18" s="102">
        <v>5.942724</v>
      </c>
      <c r="G18" s="102"/>
      <c r="H18" s="102"/>
      <c r="I18" s="102"/>
      <c r="J18" s="102"/>
      <c r="K18" s="102"/>
      <c r="L18" s="102">
        <v>5.942724</v>
      </c>
      <c r="M18" s="102"/>
      <c r="N18" s="102"/>
      <c r="O18" s="102">
        <v>5.942724</v>
      </c>
      <c r="P18" s="102"/>
      <c r="Q18" s="102"/>
      <c r="R18" s="102"/>
      <c r="S18" s="59"/>
      <c r="T18" s="102"/>
      <c r="U18" s="102"/>
      <c r="V18" s="102"/>
    </row>
    <row r="19" ht="22.8" customHeight="1" spans="1:22">
      <c r="A19" s="57" t="s">
        <v>198</v>
      </c>
      <c r="B19" s="57"/>
      <c r="C19" s="57"/>
      <c r="D19" s="84" t="s">
        <v>198</v>
      </c>
      <c r="E19" s="84" t="s">
        <v>199</v>
      </c>
      <c r="F19" s="85">
        <f>G19+L19+R19+S19</f>
        <v>116.7862</v>
      </c>
      <c r="G19" s="85">
        <f>H19+I19+J19++K19</f>
        <v>99.4062</v>
      </c>
      <c r="H19" s="105">
        <v>43.4808</v>
      </c>
      <c r="I19" s="105">
        <v>0.036</v>
      </c>
      <c r="J19" s="105">
        <v>29.4918</v>
      </c>
      <c r="K19" s="105">
        <v>26.3976</v>
      </c>
      <c r="L19" s="105"/>
      <c r="M19" s="105"/>
      <c r="N19" s="105"/>
      <c r="O19" s="105"/>
      <c r="P19" s="105"/>
      <c r="Q19" s="105"/>
      <c r="R19" s="105"/>
      <c r="S19" s="85">
        <f>T19+V19</f>
        <v>17.38</v>
      </c>
      <c r="T19" s="105">
        <v>5</v>
      </c>
      <c r="U19" s="105"/>
      <c r="V19" s="105">
        <v>12.38</v>
      </c>
    </row>
    <row r="20" ht="22.8" customHeight="1" spans="1:22">
      <c r="A20" s="57" t="s">
        <v>198</v>
      </c>
      <c r="B20" s="57" t="s">
        <v>186</v>
      </c>
      <c r="C20" s="57"/>
      <c r="D20" s="84" t="s">
        <v>200</v>
      </c>
      <c r="E20" s="84" t="s">
        <v>201</v>
      </c>
      <c r="F20" s="85">
        <f>G20+L20+R20+S20</f>
        <v>116.7862</v>
      </c>
      <c r="G20" s="85">
        <f>H20+I20+J20++K20</f>
        <v>99.4062</v>
      </c>
      <c r="H20" s="105">
        <v>43.4808</v>
      </c>
      <c r="I20" s="105">
        <v>0.036</v>
      </c>
      <c r="J20" s="105">
        <v>29.4918</v>
      </c>
      <c r="K20" s="105">
        <v>26.3976</v>
      </c>
      <c r="L20" s="105"/>
      <c r="M20" s="105"/>
      <c r="N20" s="105"/>
      <c r="O20" s="105"/>
      <c r="P20" s="105"/>
      <c r="Q20" s="105"/>
      <c r="R20" s="105"/>
      <c r="S20" s="85">
        <f>T20+V20</f>
        <v>17.38</v>
      </c>
      <c r="T20" s="105">
        <v>5</v>
      </c>
      <c r="U20" s="105"/>
      <c r="V20" s="105">
        <v>12.38</v>
      </c>
    </row>
    <row r="21" ht="22.8" customHeight="1" spans="1:22">
      <c r="A21" s="106" t="s">
        <v>198</v>
      </c>
      <c r="B21" s="106" t="s">
        <v>186</v>
      </c>
      <c r="C21" s="106" t="s">
        <v>186</v>
      </c>
      <c r="D21" s="100" t="s">
        <v>202</v>
      </c>
      <c r="E21" s="62" t="s">
        <v>203</v>
      </c>
      <c r="F21" s="59">
        <f>G21+S21</f>
        <v>116.7862</v>
      </c>
      <c r="G21" s="102">
        <f>H21+I21+J21+K21</f>
        <v>99.4062</v>
      </c>
      <c r="H21" s="102">
        <v>43.4808</v>
      </c>
      <c r="I21" s="102">
        <v>0.036</v>
      </c>
      <c r="J21" s="102">
        <v>29.4918</v>
      </c>
      <c r="K21" s="102">
        <v>26.3976</v>
      </c>
      <c r="L21" s="59"/>
      <c r="M21" s="102"/>
      <c r="N21" s="102"/>
      <c r="O21" s="102"/>
      <c r="P21" s="102"/>
      <c r="Q21" s="102"/>
      <c r="R21" s="102"/>
      <c r="S21" s="59">
        <v>17.38</v>
      </c>
      <c r="T21" s="102">
        <v>5</v>
      </c>
      <c r="U21" s="102"/>
      <c r="V21" s="102">
        <v>12.38</v>
      </c>
    </row>
    <row r="22" ht="22.8" customHeight="1" spans="1:22">
      <c r="A22" s="57" t="s">
        <v>204</v>
      </c>
      <c r="B22" s="57"/>
      <c r="C22" s="57"/>
      <c r="D22" s="84" t="s">
        <v>204</v>
      </c>
      <c r="E22" s="84" t="s">
        <v>205</v>
      </c>
      <c r="F22" s="105">
        <v>11.035584</v>
      </c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>
        <v>11.035584</v>
      </c>
      <c r="S22" s="105"/>
      <c r="T22" s="105"/>
      <c r="U22" s="105"/>
      <c r="V22" s="105"/>
    </row>
    <row r="23" ht="22.8" customHeight="1" spans="1:22">
      <c r="A23" s="57" t="s">
        <v>204</v>
      </c>
      <c r="B23" s="57" t="s">
        <v>178</v>
      </c>
      <c r="C23" s="57"/>
      <c r="D23" s="84" t="s">
        <v>206</v>
      </c>
      <c r="E23" s="84" t="s">
        <v>207</v>
      </c>
      <c r="F23" s="105">
        <v>11.035584</v>
      </c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>
        <v>11.035584</v>
      </c>
      <c r="S23" s="105"/>
      <c r="T23" s="105"/>
      <c r="U23" s="105"/>
      <c r="V23" s="105"/>
    </row>
    <row r="24" ht="22.8" customHeight="1" spans="1:22">
      <c r="A24" s="106" t="s">
        <v>204</v>
      </c>
      <c r="B24" s="106" t="s">
        <v>178</v>
      </c>
      <c r="C24" s="106" t="s">
        <v>208</v>
      </c>
      <c r="D24" s="100" t="s">
        <v>209</v>
      </c>
      <c r="E24" s="62" t="s">
        <v>210</v>
      </c>
      <c r="F24" s="59">
        <v>11.035584</v>
      </c>
      <c r="G24" s="102"/>
      <c r="H24" s="102"/>
      <c r="I24" s="102"/>
      <c r="J24" s="102"/>
      <c r="K24" s="102"/>
      <c r="L24" s="59"/>
      <c r="M24" s="102"/>
      <c r="N24" s="102"/>
      <c r="O24" s="102"/>
      <c r="P24" s="102"/>
      <c r="Q24" s="102"/>
      <c r="R24" s="59">
        <v>11.035584</v>
      </c>
      <c r="S24" s="59"/>
      <c r="T24" s="102"/>
      <c r="U24" s="102"/>
      <c r="V24" s="102"/>
    </row>
    <row r="25" ht="16.35" customHeight="1" spans="1:9">
      <c r="A25" s="103"/>
      <c r="B25" s="103"/>
      <c r="C25" s="103"/>
      <c r="D25" s="103"/>
      <c r="E25" s="103"/>
      <c r="F25" s="103"/>
      <c r="G25" s="54"/>
      <c r="H25" s="54"/>
      <c r="I25" s="54"/>
    </row>
    <row r="26" ht="16.35" customHeight="1" spans="1:6">
      <c r="A26" s="103"/>
      <c r="B26" s="103"/>
      <c r="C26" s="103"/>
      <c r="D26" s="103"/>
      <c r="E26" s="103"/>
      <c r="F26" s="10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D7" sqref="D7:E8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4"/>
      <c r="K1" s="93" t="s">
        <v>349</v>
      </c>
    </row>
    <row r="2" ht="48.3" customHeight="1" spans="1:11">
      <c r="A2" s="99" t="s">
        <v>18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ht="18.1" customHeight="1" spans="1:11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77" t="s">
        <v>35</v>
      </c>
      <c r="K3" s="77"/>
    </row>
    <row r="4" ht="23.25" customHeight="1" spans="1:11">
      <c r="A4" s="83" t="s">
        <v>161</v>
      </c>
      <c r="B4" s="83"/>
      <c r="C4" s="83"/>
      <c r="D4" s="83" t="s">
        <v>212</v>
      </c>
      <c r="E4" s="83" t="s">
        <v>213</v>
      </c>
      <c r="F4" s="83" t="s">
        <v>350</v>
      </c>
      <c r="G4" s="83" t="s">
        <v>351</v>
      </c>
      <c r="H4" s="83" t="s">
        <v>352</v>
      </c>
      <c r="I4" s="83" t="s">
        <v>353</v>
      </c>
      <c r="J4" s="83" t="s">
        <v>354</v>
      </c>
      <c r="K4" s="83" t="s">
        <v>355</v>
      </c>
    </row>
    <row r="5" ht="23.25" customHeight="1" spans="1:11">
      <c r="A5" s="83" t="s">
        <v>169</v>
      </c>
      <c r="B5" s="83" t="s">
        <v>170</v>
      </c>
      <c r="C5" s="83" t="s">
        <v>171</v>
      </c>
      <c r="D5" s="83"/>
      <c r="E5" s="83"/>
      <c r="F5" s="83"/>
      <c r="G5" s="83"/>
      <c r="H5" s="83"/>
      <c r="I5" s="83"/>
      <c r="J5" s="83"/>
      <c r="K5" s="83"/>
    </row>
    <row r="6" ht="22.8" customHeight="1" spans="1:11">
      <c r="A6" s="86"/>
      <c r="B6" s="86"/>
      <c r="C6" s="86"/>
      <c r="D6" s="86"/>
      <c r="E6" s="86" t="s">
        <v>140</v>
      </c>
      <c r="F6" s="85">
        <v>2.5214</v>
      </c>
      <c r="G6" s="85"/>
      <c r="H6" s="85"/>
      <c r="I6" s="85"/>
      <c r="J6" s="85">
        <v>2.5214</v>
      </c>
      <c r="K6" s="85"/>
    </row>
    <row r="7" ht="22.8" customHeight="1" spans="1:11">
      <c r="A7" s="86"/>
      <c r="B7" s="86"/>
      <c r="C7" s="86"/>
      <c r="D7" s="86" t="s">
        <v>172</v>
      </c>
      <c r="E7" s="86" t="s">
        <v>3</v>
      </c>
      <c r="F7" s="85">
        <v>2.5214</v>
      </c>
      <c r="G7" s="85">
        <v>0</v>
      </c>
      <c r="H7" s="85">
        <v>0</v>
      </c>
      <c r="I7" s="85">
        <v>0</v>
      </c>
      <c r="J7" s="85">
        <v>2.5214</v>
      </c>
      <c r="K7" s="85">
        <v>0</v>
      </c>
    </row>
    <row r="8" ht="22.8" customHeight="1" spans="1:11">
      <c r="A8" s="86"/>
      <c r="B8" s="86"/>
      <c r="C8" s="86"/>
      <c r="D8" s="104" t="s">
        <v>158</v>
      </c>
      <c r="E8" s="104" t="s">
        <v>159</v>
      </c>
      <c r="F8" s="85">
        <v>2.5214</v>
      </c>
      <c r="G8" s="85"/>
      <c r="H8" s="85"/>
      <c r="I8" s="85"/>
      <c r="J8" s="85">
        <v>2.5214</v>
      </c>
      <c r="K8" s="85"/>
    </row>
    <row r="9" ht="22.8" customHeight="1" spans="1:11">
      <c r="A9" s="57" t="s">
        <v>173</v>
      </c>
      <c r="B9" s="57"/>
      <c r="C9" s="57"/>
      <c r="D9" s="86" t="s">
        <v>173</v>
      </c>
      <c r="E9" s="86" t="s">
        <v>174</v>
      </c>
      <c r="F9" s="105">
        <v>2.5214</v>
      </c>
      <c r="G9" s="105"/>
      <c r="H9" s="105"/>
      <c r="I9" s="105"/>
      <c r="J9" s="105">
        <v>2.5214</v>
      </c>
      <c r="K9" s="105"/>
    </row>
    <row r="10" ht="22.8" customHeight="1" spans="1:11">
      <c r="A10" s="57" t="s">
        <v>173</v>
      </c>
      <c r="B10" s="57" t="s">
        <v>175</v>
      </c>
      <c r="C10" s="57"/>
      <c r="D10" s="86" t="s">
        <v>176</v>
      </c>
      <c r="E10" s="86" t="s">
        <v>177</v>
      </c>
      <c r="F10" s="105">
        <v>2.5214</v>
      </c>
      <c r="G10" s="105"/>
      <c r="H10" s="105"/>
      <c r="I10" s="105"/>
      <c r="J10" s="105">
        <v>2.5214</v>
      </c>
      <c r="K10" s="105"/>
    </row>
    <row r="11" ht="22.8" customHeight="1" spans="1:11">
      <c r="A11" s="106" t="s">
        <v>173</v>
      </c>
      <c r="B11" s="106" t="s">
        <v>175</v>
      </c>
      <c r="C11" s="106" t="s">
        <v>178</v>
      </c>
      <c r="D11" s="100" t="s">
        <v>179</v>
      </c>
      <c r="E11" s="60" t="s">
        <v>180</v>
      </c>
      <c r="F11" s="59">
        <v>2.5214</v>
      </c>
      <c r="G11" s="102"/>
      <c r="H11" s="102"/>
      <c r="I11" s="102"/>
      <c r="J11" s="102">
        <v>2.5214</v>
      </c>
      <c r="K11" s="102"/>
    </row>
    <row r="12" ht="16.35" customHeight="1" spans="1:11">
      <c r="A12" s="103"/>
      <c r="B12" s="103"/>
      <c r="C12" s="103"/>
      <c r="D12" s="103"/>
      <c r="E12" s="103"/>
      <c r="F12" s="103"/>
      <c r="G12" s="54"/>
      <c r="H12" s="54"/>
      <c r="I12" s="54"/>
      <c r="J12" s="54"/>
      <c r="K12" s="54"/>
    </row>
    <row r="13" ht="16.35" customHeight="1" spans="1:6">
      <c r="A13" s="103"/>
      <c r="B13" s="103"/>
      <c r="C13" s="103"/>
      <c r="D13" s="103"/>
      <c r="E13" s="103"/>
      <c r="F13" s="103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D7" sqref="D7:E8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4"/>
      <c r="Q1" s="93" t="s">
        <v>356</v>
      </c>
      <c r="R1" s="93"/>
    </row>
    <row r="2" ht="40.5" customHeight="1" spans="1:18">
      <c r="A2" s="99" t="s">
        <v>19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ht="24.15" customHeight="1" spans="1:18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77" t="s">
        <v>35</v>
      </c>
      <c r="R3" s="77"/>
    </row>
    <row r="4" ht="24.15" customHeight="1" spans="1:18">
      <c r="A4" s="83" t="s">
        <v>161</v>
      </c>
      <c r="B4" s="83"/>
      <c r="C4" s="83"/>
      <c r="D4" s="83" t="s">
        <v>212</v>
      </c>
      <c r="E4" s="83" t="s">
        <v>213</v>
      </c>
      <c r="F4" s="83" t="s">
        <v>350</v>
      </c>
      <c r="G4" s="83" t="s">
        <v>357</v>
      </c>
      <c r="H4" s="83" t="s">
        <v>320</v>
      </c>
      <c r="I4" s="83" t="s">
        <v>358</v>
      </c>
      <c r="J4" s="83" t="s">
        <v>359</v>
      </c>
      <c r="K4" s="83" t="s">
        <v>360</v>
      </c>
      <c r="L4" s="83" t="s">
        <v>361</v>
      </c>
      <c r="M4" s="83" t="s">
        <v>362</v>
      </c>
      <c r="N4" s="83" t="s">
        <v>352</v>
      </c>
      <c r="O4" s="83" t="s">
        <v>363</v>
      </c>
      <c r="P4" s="83" t="s">
        <v>364</v>
      </c>
      <c r="Q4" s="83" t="s">
        <v>353</v>
      </c>
      <c r="R4" s="83" t="s">
        <v>355</v>
      </c>
    </row>
    <row r="5" ht="21.55" customHeight="1" spans="1:18">
      <c r="A5" s="83" t="s">
        <v>169</v>
      </c>
      <c r="B5" s="83" t="s">
        <v>170</v>
      </c>
      <c r="C5" s="83" t="s">
        <v>171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ht="22.8" customHeight="1" spans="1:18">
      <c r="A6" s="86"/>
      <c r="B6" s="86"/>
      <c r="C6" s="86"/>
      <c r="D6" s="86"/>
      <c r="E6" s="86" t="s">
        <v>140</v>
      </c>
      <c r="F6" s="85">
        <v>2.5214</v>
      </c>
      <c r="G6" s="85"/>
      <c r="H6" s="85">
        <v>2.5214</v>
      </c>
      <c r="I6" s="85"/>
      <c r="J6" s="85"/>
      <c r="K6" s="85"/>
      <c r="L6" s="85"/>
      <c r="M6" s="85"/>
      <c r="N6" s="85"/>
      <c r="O6" s="85"/>
      <c r="P6" s="85"/>
      <c r="Q6" s="85"/>
      <c r="R6" s="85"/>
    </row>
    <row r="7" ht="22.8" customHeight="1" spans="1:18">
      <c r="A7" s="86"/>
      <c r="B7" s="86"/>
      <c r="C7" s="86"/>
      <c r="D7" s="86" t="s">
        <v>172</v>
      </c>
      <c r="E7" s="86" t="s">
        <v>3</v>
      </c>
      <c r="F7" s="85">
        <v>2.5214</v>
      </c>
      <c r="G7" s="85">
        <v>0</v>
      </c>
      <c r="H7" s="85">
        <v>2.5214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v>0</v>
      </c>
      <c r="R7" s="85">
        <v>0</v>
      </c>
    </row>
    <row r="8" ht="22.8" customHeight="1" spans="1:18">
      <c r="A8" s="86"/>
      <c r="B8" s="86"/>
      <c r="C8" s="86"/>
      <c r="D8" s="104" t="s">
        <v>158</v>
      </c>
      <c r="E8" s="104" t="s">
        <v>159</v>
      </c>
      <c r="F8" s="85">
        <v>2.5214</v>
      </c>
      <c r="G8" s="85"/>
      <c r="H8" s="85">
        <v>2.5214</v>
      </c>
      <c r="I8" s="85"/>
      <c r="J8" s="85"/>
      <c r="K8" s="85"/>
      <c r="L8" s="85"/>
      <c r="M8" s="85"/>
      <c r="N8" s="85"/>
      <c r="O8" s="85"/>
      <c r="P8" s="85"/>
      <c r="Q8" s="85"/>
      <c r="R8" s="85"/>
    </row>
    <row r="9" ht="22.8" customHeight="1" spans="1:18">
      <c r="A9" s="86" t="s">
        <v>173</v>
      </c>
      <c r="B9" s="86"/>
      <c r="C9" s="86"/>
      <c r="D9" s="86" t="s">
        <v>173</v>
      </c>
      <c r="E9" s="86" t="s">
        <v>174</v>
      </c>
      <c r="F9" s="105">
        <v>2.5214</v>
      </c>
      <c r="G9" s="105"/>
      <c r="H9" s="105">
        <v>2.5214</v>
      </c>
      <c r="I9" s="105"/>
      <c r="J9" s="105"/>
      <c r="K9" s="105"/>
      <c r="L9" s="105"/>
      <c r="M9" s="105"/>
      <c r="N9" s="105"/>
      <c r="O9" s="105"/>
      <c r="P9" s="105"/>
      <c r="Q9" s="105"/>
      <c r="R9" s="105"/>
    </row>
    <row r="10" ht="22.8" customHeight="1" spans="1:18">
      <c r="A10" s="86" t="s">
        <v>173</v>
      </c>
      <c r="B10" s="86" t="s">
        <v>175</v>
      </c>
      <c r="C10" s="86"/>
      <c r="D10" s="86" t="s">
        <v>176</v>
      </c>
      <c r="E10" s="86" t="s">
        <v>177</v>
      </c>
      <c r="F10" s="105">
        <v>2.5214</v>
      </c>
      <c r="G10" s="105"/>
      <c r="H10" s="105">
        <v>2.5214</v>
      </c>
      <c r="I10" s="105"/>
      <c r="J10" s="105"/>
      <c r="K10" s="105"/>
      <c r="L10" s="105"/>
      <c r="M10" s="105"/>
      <c r="N10" s="105"/>
      <c r="O10" s="105"/>
      <c r="P10" s="105"/>
      <c r="Q10" s="105"/>
      <c r="R10" s="105"/>
    </row>
    <row r="11" ht="22.8" customHeight="1" spans="1:18">
      <c r="A11" s="106" t="s">
        <v>173</v>
      </c>
      <c r="B11" s="106" t="s">
        <v>175</v>
      </c>
      <c r="C11" s="106" t="s">
        <v>178</v>
      </c>
      <c r="D11" s="100" t="s">
        <v>179</v>
      </c>
      <c r="E11" s="60" t="s">
        <v>180</v>
      </c>
      <c r="F11" s="102">
        <v>2.5214</v>
      </c>
      <c r="G11" s="102"/>
      <c r="H11" s="102">
        <v>2.5214</v>
      </c>
      <c r="I11" s="102"/>
      <c r="J11" s="102"/>
      <c r="K11" s="102"/>
      <c r="L11" s="102"/>
      <c r="M11" s="102"/>
      <c r="N11" s="102"/>
      <c r="O11" s="102"/>
      <c r="P11" s="102"/>
      <c r="Q11" s="102"/>
      <c r="R11" s="102"/>
    </row>
    <row r="12" ht="16.35" customHeight="1" spans="1:6">
      <c r="A12" s="103"/>
      <c r="B12" s="103"/>
      <c r="C12" s="103"/>
      <c r="D12" s="103"/>
      <c r="E12" s="103"/>
      <c r="F12" s="103"/>
    </row>
    <row r="13" ht="16.35" customHeight="1" spans="1:6">
      <c r="A13" s="103"/>
      <c r="B13" s="103"/>
      <c r="C13" s="103"/>
      <c r="D13" s="103"/>
      <c r="E13" s="103"/>
      <c r="F13" s="103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7" sqref="D7:E8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54"/>
      <c r="S1" s="93" t="s">
        <v>365</v>
      </c>
      <c r="T1" s="93"/>
    </row>
    <row r="2" ht="36.2" customHeight="1" spans="1:20">
      <c r="A2" s="99" t="s">
        <v>20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ht="24.15" customHeight="1" spans="1:20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77" t="s">
        <v>35</v>
      </c>
      <c r="T3" s="77"/>
    </row>
    <row r="4" ht="28.45" customHeight="1" spans="1:20">
      <c r="A4" s="83" t="s">
        <v>161</v>
      </c>
      <c r="B4" s="83"/>
      <c r="C4" s="83"/>
      <c r="D4" s="83" t="s">
        <v>212</v>
      </c>
      <c r="E4" s="83" t="s">
        <v>213</v>
      </c>
      <c r="F4" s="83" t="s">
        <v>350</v>
      </c>
      <c r="G4" s="83" t="s">
        <v>216</v>
      </c>
      <c r="H4" s="83"/>
      <c r="I4" s="83"/>
      <c r="J4" s="83"/>
      <c r="K4" s="83"/>
      <c r="L4" s="83"/>
      <c r="M4" s="83"/>
      <c r="N4" s="83"/>
      <c r="O4" s="83"/>
      <c r="P4" s="83"/>
      <c r="Q4" s="83"/>
      <c r="R4" s="83" t="s">
        <v>219</v>
      </c>
      <c r="S4" s="83"/>
      <c r="T4" s="83"/>
    </row>
    <row r="5" ht="36.2" customHeight="1" spans="1:20">
      <c r="A5" s="83" t="s">
        <v>169</v>
      </c>
      <c r="B5" s="83" t="s">
        <v>170</v>
      </c>
      <c r="C5" s="83" t="s">
        <v>171</v>
      </c>
      <c r="D5" s="83"/>
      <c r="E5" s="83"/>
      <c r="F5" s="83"/>
      <c r="G5" s="83" t="s">
        <v>140</v>
      </c>
      <c r="H5" s="83" t="s">
        <v>366</v>
      </c>
      <c r="I5" s="83" t="s">
        <v>367</v>
      </c>
      <c r="J5" s="83" t="s">
        <v>334</v>
      </c>
      <c r="K5" s="83" t="s">
        <v>368</v>
      </c>
      <c r="L5" s="83" t="s">
        <v>369</v>
      </c>
      <c r="M5" s="83" t="s">
        <v>370</v>
      </c>
      <c r="N5" s="83" t="s">
        <v>371</v>
      </c>
      <c r="O5" s="83" t="s">
        <v>372</v>
      </c>
      <c r="P5" s="83" t="s">
        <v>373</v>
      </c>
      <c r="Q5" s="83" t="s">
        <v>337</v>
      </c>
      <c r="R5" s="83" t="s">
        <v>140</v>
      </c>
      <c r="S5" s="83" t="s">
        <v>322</v>
      </c>
      <c r="T5" s="83" t="s">
        <v>341</v>
      </c>
    </row>
    <row r="6" ht="22.8" customHeight="1" spans="1:20">
      <c r="A6" s="86"/>
      <c r="B6" s="86"/>
      <c r="C6" s="86"/>
      <c r="D6" s="86"/>
      <c r="E6" s="86" t="s">
        <v>140</v>
      </c>
      <c r="F6" s="105">
        <v>18</v>
      </c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>
        <v>18</v>
      </c>
      <c r="S6" s="105">
        <v>18</v>
      </c>
      <c r="T6" s="105"/>
    </row>
    <row r="7" ht="22.8" customHeight="1" spans="1:20">
      <c r="A7" s="86"/>
      <c r="B7" s="86"/>
      <c r="C7" s="86"/>
      <c r="D7" s="86" t="s">
        <v>172</v>
      </c>
      <c r="E7" s="86" t="s">
        <v>3</v>
      </c>
      <c r="F7" s="105">
        <v>18</v>
      </c>
      <c r="G7" s="105">
        <v>0</v>
      </c>
      <c r="H7" s="105">
        <v>0</v>
      </c>
      <c r="I7" s="105">
        <v>0</v>
      </c>
      <c r="J7" s="105">
        <v>0</v>
      </c>
      <c r="K7" s="105">
        <v>0</v>
      </c>
      <c r="L7" s="105">
        <v>0</v>
      </c>
      <c r="M7" s="105">
        <v>0</v>
      </c>
      <c r="N7" s="105">
        <v>0</v>
      </c>
      <c r="O7" s="105">
        <v>0</v>
      </c>
      <c r="P7" s="105">
        <v>0</v>
      </c>
      <c r="Q7" s="105">
        <v>0</v>
      </c>
      <c r="R7" s="105">
        <v>18</v>
      </c>
      <c r="S7" s="105">
        <v>18</v>
      </c>
      <c r="T7" s="105">
        <v>0</v>
      </c>
    </row>
    <row r="8" ht="22.8" customHeight="1" spans="1:20">
      <c r="A8" s="86"/>
      <c r="B8" s="86"/>
      <c r="C8" s="86"/>
      <c r="D8" s="104" t="s">
        <v>158</v>
      </c>
      <c r="E8" s="104" t="s">
        <v>159</v>
      </c>
      <c r="F8" s="105">
        <v>18</v>
      </c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>
        <v>18</v>
      </c>
      <c r="S8" s="105">
        <v>18</v>
      </c>
      <c r="T8" s="105"/>
    </row>
    <row r="9" ht="22.8" customHeight="1" spans="1:20">
      <c r="A9" s="57" t="s">
        <v>198</v>
      </c>
      <c r="B9" s="57"/>
      <c r="C9" s="57"/>
      <c r="D9" s="84" t="s">
        <v>198</v>
      </c>
      <c r="E9" s="84" t="s">
        <v>199</v>
      </c>
      <c r="F9" s="105">
        <v>18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>
        <v>18</v>
      </c>
      <c r="S9" s="105">
        <v>18</v>
      </c>
      <c r="T9" s="105"/>
    </row>
    <row r="10" ht="22.8" customHeight="1" spans="1:20">
      <c r="A10" s="57" t="s">
        <v>198</v>
      </c>
      <c r="B10" s="57" t="s">
        <v>186</v>
      </c>
      <c r="C10" s="57"/>
      <c r="D10" s="84" t="s">
        <v>200</v>
      </c>
      <c r="E10" s="84" t="s">
        <v>201</v>
      </c>
      <c r="F10" s="105">
        <v>18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>
        <v>18</v>
      </c>
      <c r="S10" s="105">
        <v>18</v>
      </c>
      <c r="T10" s="105"/>
    </row>
    <row r="11" ht="22.8" customHeight="1" spans="1:20">
      <c r="A11" s="106" t="s">
        <v>198</v>
      </c>
      <c r="B11" s="106" t="s">
        <v>186</v>
      </c>
      <c r="C11" s="106" t="s">
        <v>186</v>
      </c>
      <c r="D11" s="100" t="s">
        <v>202</v>
      </c>
      <c r="E11" s="60" t="s">
        <v>203</v>
      </c>
      <c r="F11" s="59">
        <v>18</v>
      </c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>
        <v>18</v>
      </c>
      <c r="S11" s="59">
        <v>18</v>
      </c>
      <c r="T11" s="102"/>
    </row>
    <row r="12" ht="16.35" customHeight="1" spans="1:17">
      <c r="A12" s="103"/>
      <c r="B12" s="103"/>
      <c r="C12" s="103"/>
      <c r="D12" s="103"/>
      <c r="E12" s="103"/>
      <c r="F12" s="103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ht="16.35" customHeight="1" spans="1:6">
      <c r="A13" s="103"/>
      <c r="B13" s="103"/>
      <c r="C13" s="103"/>
      <c r="D13" s="103"/>
      <c r="E13" s="103"/>
      <c r="F13" s="10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D7" sqref="D7:E8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4"/>
      <c r="F1" s="54"/>
      <c r="AF1" s="93" t="s">
        <v>374</v>
      </c>
      <c r="AG1" s="93"/>
    </row>
    <row r="2" ht="43.95" customHeight="1" spans="1:33">
      <c r="A2" s="99" t="s">
        <v>21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</row>
    <row r="3" ht="24.15" customHeight="1" spans="1:33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77" t="s">
        <v>35</v>
      </c>
      <c r="AG3" s="77"/>
    </row>
    <row r="4" ht="25" customHeight="1" spans="1:33">
      <c r="A4" s="83" t="s">
        <v>161</v>
      </c>
      <c r="B4" s="83"/>
      <c r="C4" s="83"/>
      <c r="D4" s="83" t="s">
        <v>212</v>
      </c>
      <c r="E4" s="83" t="s">
        <v>213</v>
      </c>
      <c r="F4" s="83" t="s">
        <v>375</v>
      </c>
      <c r="G4" s="83" t="s">
        <v>324</v>
      </c>
      <c r="H4" s="83" t="s">
        <v>325</v>
      </c>
      <c r="I4" s="83" t="s">
        <v>376</v>
      </c>
      <c r="J4" s="83" t="s">
        <v>377</v>
      </c>
      <c r="K4" s="83" t="s">
        <v>326</v>
      </c>
      <c r="L4" s="83" t="s">
        <v>327</v>
      </c>
      <c r="M4" s="83" t="s">
        <v>378</v>
      </c>
      <c r="N4" s="83" t="s">
        <v>379</v>
      </c>
      <c r="O4" s="83" t="s">
        <v>329</v>
      </c>
      <c r="P4" s="83" t="s">
        <v>380</v>
      </c>
      <c r="Q4" s="83" t="s">
        <v>371</v>
      </c>
      <c r="R4" s="83" t="s">
        <v>373</v>
      </c>
      <c r="S4" s="83" t="s">
        <v>332</v>
      </c>
      <c r="T4" s="83" t="s">
        <v>367</v>
      </c>
      <c r="U4" s="83" t="s">
        <v>334</v>
      </c>
      <c r="V4" s="83" t="s">
        <v>370</v>
      </c>
      <c r="W4" s="83" t="s">
        <v>381</v>
      </c>
      <c r="X4" s="83" t="s">
        <v>382</v>
      </c>
      <c r="Y4" s="83" t="s">
        <v>383</v>
      </c>
      <c r="Z4" s="83" t="s">
        <v>336</v>
      </c>
      <c r="AA4" s="83" t="s">
        <v>369</v>
      </c>
      <c r="AB4" s="83" t="s">
        <v>384</v>
      </c>
      <c r="AC4" s="83" t="s">
        <v>385</v>
      </c>
      <c r="AD4" s="83" t="s">
        <v>372</v>
      </c>
      <c r="AE4" s="83" t="s">
        <v>386</v>
      </c>
      <c r="AF4" s="83" t="s">
        <v>387</v>
      </c>
      <c r="AG4" s="83" t="s">
        <v>337</v>
      </c>
    </row>
    <row r="5" ht="21.55" customHeight="1" spans="1:33">
      <c r="A5" s="83" t="s">
        <v>169</v>
      </c>
      <c r="B5" s="83" t="s">
        <v>170</v>
      </c>
      <c r="C5" s="83" t="s">
        <v>171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</row>
    <row r="6" ht="22.8" customHeight="1" spans="1:33">
      <c r="A6" s="57"/>
      <c r="B6" s="58"/>
      <c r="C6" s="58"/>
      <c r="D6" s="60"/>
      <c r="E6" s="60" t="s">
        <v>140</v>
      </c>
      <c r="F6" s="105">
        <v>18</v>
      </c>
      <c r="G6" s="105">
        <v>1.5</v>
      </c>
      <c r="H6" s="105">
        <v>1.5</v>
      </c>
      <c r="I6" s="105"/>
      <c r="J6" s="105"/>
      <c r="K6" s="105">
        <v>0.1</v>
      </c>
      <c r="L6" s="105">
        <v>2</v>
      </c>
      <c r="M6" s="105"/>
      <c r="N6" s="105"/>
      <c r="O6" s="105">
        <v>0.1</v>
      </c>
      <c r="P6" s="105"/>
      <c r="Q6" s="105"/>
      <c r="R6" s="105">
        <v>0.2</v>
      </c>
      <c r="S6" s="105">
        <v>0.1</v>
      </c>
      <c r="T6" s="105"/>
      <c r="U6" s="105">
        <v>0.2</v>
      </c>
      <c r="V6" s="105"/>
      <c r="W6" s="105"/>
      <c r="X6" s="105"/>
      <c r="Y6" s="105"/>
      <c r="Z6" s="105">
        <v>6.96</v>
      </c>
      <c r="AA6" s="105"/>
      <c r="AB6" s="105"/>
      <c r="AC6" s="105"/>
      <c r="AD6" s="105"/>
      <c r="AE6" s="105"/>
      <c r="AF6" s="105"/>
      <c r="AG6" s="105">
        <v>5.34</v>
      </c>
    </row>
    <row r="7" ht="22.8" customHeight="1" spans="1:33">
      <c r="A7" s="86"/>
      <c r="B7" s="86"/>
      <c r="C7" s="86"/>
      <c r="D7" s="86" t="s">
        <v>172</v>
      </c>
      <c r="E7" s="86" t="s">
        <v>3</v>
      </c>
      <c r="F7" s="105">
        <v>18</v>
      </c>
      <c r="G7" s="105">
        <v>1.5</v>
      </c>
      <c r="H7" s="105">
        <v>1.5</v>
      </c>
      <c r="I7" s="105">
        <v>0</v>
      </c>
      <c r="J7" s="105">
        <v>0</v>
      </c>
      <c r="K7" s="105">
        <v>0.1</v>
      </c>
      <c r="L7" s="105">
        <v>2</v>
      </c>
      <c r="M7" s="105">
        <v>0</v>
      </c>
      <c r="N7" s="105">
        <v>0</v>
      </c>
      <c r="O7" s="105">
        <v>0.1</v>
      </c>
      <c r="P7" s="105">
        <v>0</v>
      </c>
      <c r="Q7" s="105">
        <v>0</v>
      </c>
      <c r="R7" s="105">
        <v>0.2</v>
      </c>
      <c r="S7" s="105">
        <v>0.1</v>
      </c>
      <c r="T7" s="105">
        <v>0</v>
      </c>
      <c r="U7" s="105">
        <v>0.2</v>
      </c>
      <c r="V7" s="105">
        <v>0</v>
      </c>
      <c r="W7" s="105">
        <v>0</v>
      </c>
      <c r="X7" s="105">
        <v>0</v>
      </c>
      <c r="Y7" s="105">
        <v>0</v>
      </c>
      <c r="Z7" s="105">
        <v>6.96</v>
      </c>
      <c r="AA7" s="105">
        <v>0</v>
      </c>
      <c r="AB7" s="105">
        <v>0</v>
      </c>
      <c r="AC7" s="105">
        <v>0</v>
      </c>
      <c r="AD7" s="105">
        <v>0</v>
      </c>
      <c r="AE7" s="105">
        <v>0</v>
      </c>
      <c r="AF7" s="105">
        <v>0</v>
      </c>
      <c r="AG7" s="105">
        <v>5.34</v>
      </c>
    </row>
    <row r="8" ht="22.8" customHeight="1" spans="1:33">
      <c r="A8" s="86"/>
      <c r="B8" s="86"/>
      <c r="C8" s="86"/>
      <c r="D8" s="104" t="s">
        <v>158</v>
      </c>
      <c r="E8" s="104" t="s">
        <v>159</v>
      </c>
      <c r="F8" s="105">
        <v>18</v>
      </c>
      <c r="G8" s="105">
        <v>1.5</v>
      </c>
      <c r="H8" s="105">
        <v>1.5</v>
      </c>
      <c r="I8" s="105"/>
      <c r="J8" s="105"/>
      <c r="K8" s="105">
        <v>0.1</v>
      </c>
      <c r="L8" s="105">
        <v>2</v>
      </c>
      <c r="M8" s="105"/>
      <c r="N8" s="105"/>
      <c r="O8" s="105">
        <v>0.1</v>
      </c>
      <c r="P8" s="105"/>
      <c r="Q8" s="105"/>
      <c r="R8" s="105">
        <v>0.2</v>
      </c>
      <c r="S8" s="105">
        <v>0.1</v>
      </c>
      <c r="T8" s="105"/>
      <c r="U8" s="105">
        <v>0.2</v>
      </c>
      <c r="V8" s="105"/>
      <c r="W8" s="105"/>
      <c r="X8" s="105"/>
      <c r="Y8" s="105"/>
      <c r="Z8" s="105">
        <v>6.96</v>
      </c>
      <c r="AA8" s="105"/>
      <c r="AB8" s="105"/>
      <c r="AC8" s="105"/>
      <c r="AD8" s="105"/>
      <c r="AE8" s="105"/>
      <c r="AF8" s="105"/>
      <c r="AG8" s="105">
        <v>5.34</v>
      </c>
    </row>
    <row r="9" ht="22.8" customHeight="1" spans="1:33">
      <c r="A9" s="57" t="s">
        <v>198</v>
      </c>
      <c r="B9" s="57"/>
      <c r="C9" s="57"/>
      <c r="D9" s="84" t="s">
        <v>198</v>
      </c>
      <c r="E9" s="84" t="s">
        <v>199</v>
      </c>
      <c r="F9" s="105">
        <v>18</v>
      </c>
      <c r="G9" s="105">
        <v>1.5</v>
      </c>
      <c r="H9" s="105">
        <v>1.5</v>
      </c>
      <c r="I9" s="105"/>
      <c r="J9" s="105"/>
      <c r="K9" s="105">
        <v>0.1</v>
      </c>
      <c r="L9" s="105">
        <v>2</v>
      </c>
      <c r="M9" s="105"/>
      <c r="N9" s="105"/>
      <c r="O9" s="105">
        <v>0.1</v>
      </c>
      <c r="P9" s="105"/>
      <c r="Q9" s="105"/>
      <c r="R9" s="105">
        <v>0.2</v>
      </c>
      <c r="S9" s="105">
        <v>0.1</v>
      </c>
      <c r="T9" s="105"/>
      <c r="U9" s="105">
        <v>0.2</v>
      </c>
      <c r="V9" s="105"/>
      <c r="W9" s="105"/>
      <c r="X9" s="105"/>
      <c r="Y9" s="105"/>
      <c r="Z9" s="105">
        <v>6.96</v>
      </c>
      <c r="AA9" s="105"/>
      <c r="AB9" s="105"/>
      <c r="AC9" s="105"/>
      <c r="AD9" s="105"/>
      <c r="AE9" s="105"/>
      <c r="AF9" s="105"/>
      <c r="AG9" s="105">
        <v>5.34</v>
      </c>
    </row>
    <row r="10" ht="22.8" customHeight="1" spans="1:33">
      <c r="A10" s="57" t="s">
        <v>198</v>
      </c>
      <c r="B10" s="57" t="s">
        <v>186</v>
      </c>
      <c r="C10" s="57"/>
      <c r="D10" s="84" t="s">
        <v>200</v>
      </c>
      <c r="E10" s="84" t="s">
        <v>201</v>
      </c>
      <c r="F10" s="105">
        <v>18</v>
      </c>
      <c r="G10" s="105">
        <v>1.5</v>
      </c>
      <c r="H10" s="105">
        <v>1.5</v>
      </c>
      <c r="I10" s="105"/>
      <c r="J10" s="105"/>
      <c r="K10" s="105">
        <v>0.1</v>
      </c>
      <c r="L10" s="105">
        <v>2</v>
      </c>
      <c r="M10" s="105"/>
      <c r="N10" s="105"/>
      <c r="O10" s="105">
        <v>0.1</v>
      </c>
      <c r="P10" s="105"/>
      <c r="Q10" s="105"/>
      <c r="R10" s="105">
        <v>0.2</v>
      </c>
      <c r="S10" s="105">
        <v>0.1</v>
      </c>
      <c r="T10" s="105"/>
      <c r="U10" s="105">
        <v>0.2</v>
      </c>
      <c r="V10" s="105"/>
      <c r="W10" s="105"/>
      <c r="X10" s="105"/>
      <c r="Y10" s="105"/>
      <c r="Z10" s="105">
        <v>6.96</v>
      </c>
      <c r="AA10" s="105"/>
      <c r="AB10" s="105"/>
      <c r="AC10" s="105"/>
      <c r="AD10" s="105"/>
      <c r="AE10" s="105"/>
      <c r="AF10" s="105"/>
      <c r="AG10" s="105">
        <v>5.34</v>
      </c>
    </row>
    <row r="11" ht="22.8" customHeight="1" spans="1:33">
      <c r="A11" s="106" t="s">
        <v>198</v>
      </c>
      <c r="B11" s="106" t="s">
        <v>186</v>
      </c>
      <c r="C11" s="106" t="s">
        <v>186</v>
      </c>
      <c r="D11" s="100" t="s">
        <v>202</v>
      </c>
      <c r="E11" s="60" t="s">
        <v>203</v>
      </c>
      <c r="F11" s="102">
        <v>18</v>
      </c>
      <c r="G11" s="102">
        <v>1.5</v>
      </c>
      <c r="H11" s="102">
        <v>1.5</v>
      </c>
      <c r="I11" s="102"/>
      <c r="J11" s="102"/>
      <c r="K11" s="102">
        <v>0.1</v>
      </c>
      <c r="L11" s="102">
        <v>2</v>
      </c>
      <c r="M11" s="102"/>
      <c r="N11" s="102"/>
      <c r="O11" s="102">
        <v>0.1</v>
      </c>
      <c r="P11" s="102"/>
      <c r="Q11" s="102"/>
      <c r="R11" s="102">
        <v>0.2</v>
      </c>
      <c r="S11" s="102">
        <v>0.1</v>
      </c>
      <c r="T11" s="102"/>
      <c r="U11" s="102">
        <v>0.2</v>
      </c>
      <c r="V11" s="102"/>
      <c r="W11" s="102"/>
      <c r="X11" s="102"/>
      <c r="Y11" s="102"/>
      <c r="Z11" s="102">
        <v>6.96</v>
      </c>
      <c r="AA11" s="102"/>
      <c r="AB11" s="102"/>
      <c r="AC11" s="102"/>
      <c r="AD11" s="102"/>
      <c r="AE11" s="102"/>
      <c r="AF11" s="102"/>
      <c r="AG11" s="102">
        <v>5.34</v>
      </c>
    </row>
    <row r="12" ht="16.35" customHeight="1" spans="1:13">
      <c r="A12" s="103"/>
      <c r="B12" s="103"/>
      <c r="C12" s="103"/>
      <c r="D12" s="103"/>
      <c r="E12" s="103"/>
      <c r="F12" s="103"/>
      <c r="G12" s="103"/>
      <c r="H12" s="54"/>
      <c r="I12" s="54"/>
      <c r="J12" s="54"/>
      <c r="K12" s="54"/>
      <c r="L12" s="54"/>
      <c r="M12" s="54"/>
    </row>
    <row r="13" ht="16.35" customHeight="1" spans="1:7">
      <c r="A13" s="103"/>
      <c r="B13" s="103"/>
      <c r="C13" s="103"/>
      <c r="D13" s="103"/>
      <c r="E13" s="103"/>
      <c r="F13" s="103"/>
      <c r="G13" s="10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54"/>
      <c r="G1" s="93" t="s">
        <v>388</v>
      </c>
      <c r="H1" s="93"/>
    </row>
    <row r="2" ht="33.6" customHeight="1" spans="1:8">
      <c r="A2" s="99" t="s">
        <v>22</v>
      </c>
      <c r="B2" s="99"/>
      <c r="C2" s="99"/>
      <c r="D2" s="99"/>
      <c r="E2" s="99"/>
      <c r="F2" s="99"/>
      <c r="G2" s="99"/>
      <c r="H2" s="99"/>
    </row>
    <row r="3" ht="24.15" customHeight="1" spans="1:8">
      <c r="A3" s="82" t="s">
        <v>34</v>
      </c>
      <c r="B3" s="82"/>
      <c r="C3" s="82"/>
      <c r="D3" s="82"/>
      <c r="E3" s="82"/>
      <c r="F3" s="82"/>
      <c r="G3" s="82"/>
      <c r="H3" s="77" t="s">
        <v>35</v>
      </c>
    </row>
    <row r="4" ht="23.25" customHeight="1" spans="1:8">
      <c r="A4" s="83" t="s">
        <v>389</v>
      </c>
      <c r="B4" s="83" t="s">
        <v>390</v>
      </c>
      <c r="C4" s="83" t="s">
        <v>391</v>
      </c>
      <c r="D4" s="83" t="s">
        <v>392</v>
      </c>
      <c r="E4" s="83" t="s">
        <v>393</v>
      </c>
      <c r="F4" s="83"/>
      <c r="G4" s="83"/>
      <c r="H4" s="83" t="s">
        <v>394</v>
      </c>
    </row>
    <row r="5" ht="25.85" customHeight="1" spans="1:8">
      <c r="A5" s="83"/>
      <c r="B5" s="83"/>
      <c r="C5" s="83"/>
      <c r="D5" s="83"/>
      <c r="E5" s="83" t="s">
        <v>142</v>
      </c>
      <c r="F5" s="83" t="s">
        <v>395</v>
      </c>
      <c r="G5" s="83" t="s">
        <v>396</v>
      </c>
      <c r="H5" s="83"/>
    </row>
    <row r="6" ht="22.8" customHeight="1" spans="1:8">
      <c r="A6" s="86"/>
      <c r="B6" s="86" t="s">
        <v>140</v>
      </c>
      <c r="C6" s="85">
        <v>0</v>
      </c>
      <c r="D6" s="85"/>
      <c r="E6" s="85"/>
      <c r="F6" s="85"/>
      <c r="G6" s="85"/>
      <c r="H6" s="85"/>
    </row>
    <row r="7" ht="22.8" customHeight="1" spans="1:8">
      <c r="A7" s="86" t="s">
        <v>172</v>
      </c>
      <c r="B7" s="86" t="s">
        <v>3</v>
      </c>
      <c r="C7" s="85">
        <v>0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</row>
    <row r="8" ht="22.8" customHeight="1" spans="1:8">
      <c r="A8" s="107" t="s">
        <v>158</v>
      </c>
      <c r="B8" s="107" t="s">
        <v>159</v>
      </c>
      <c r="C8" s="102"/>
      <c r="D8" s="102"/>
      <c r="E8" s="59"/>
      <c r="F8" s="102"/>
      <c r="G8" s="102"/>
      <c r="H8" s="102"/>
    </row>
    <row r="9" ht="16.35" customHeight="1" spans="1:3">
      <c r="A9" s="103" t="s">
        <v>397</v>
      </c>
      <c r="B9" s="103"/>
      <c r="C9" s="103"/>
    </row>
    <row r="10" ht="16.35" customHeight="1" spans="1:3">
      <c r="A10" s="103"/>
      <c r="B10" s="103"/>
      <c r="C10" s="10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54"/>
      <c r="G1" s="93" t="s">
        <v>398</v>
      </c>
      <c r="H1" s="93"/>
    </row>
    <row r="2" ht="38.8" customHeight="1" spans="1:8">
      <c r="A2" s="99" t="s">
        <v>23</v>
      </c>
      <c r="B2" s="99"/>
      <c r="C2" s="99"/>
      <c r="D2" s="99"/>
      <c r="E2" s="99"/>
      <c r="F2" s="99"/>
      <c r="G2" s="99"/>
      <c r="H2" s="99"/>
    </row>
    <row r="3" ht="24.15" customHeight="1" spans="1:8">
      <c r="A3" s="82" t="s">
        <v>34</v>
      </c>
      <c r="B3" s="82"/>
      <c r="C3" s="82"/>
      <c r="D3" s="82"/>
      <c r="E3" s="82"/>
      <c r="F3" s="82"/>
      <c r="G3" s="82"/>
      <c r="H3" s="77" t="s">
        <v>35</v>
      </c>
    </row>
    <row r="4" ht="23.25" customHeight="1" spans="1:8">
      <c r="A4" s="83" t="s">
        <v>162</v>
      </c>
      <c r="B4" s="83" t="s">
        <v>163</v>
      </c>
      <c r="C4" s="83" t="s">
        <v>140</v>
      </c>
      <c r="D4" s="83" t="s">
        <v>399</v>
      </c>
      <c r="E4" s="83"/>
      <c r="F4" s="83"/>
      <c r="G4" s="83"/>
      <c r="H4" s="83" t="s">
        <v>165</v>
      </c>
    </row>
    <row r="5" ht="19.8" customHeight="1" spans="1:8">
      <c r="A5" s="83"/>
      <c r="B5" s="83"/>
      <c r="C5" s="83"/>
      <c r="D5" s="83" t="s">
        <v>142</v>
      </c>
      <c r="E5" s="83" t="s">
        <v>254</v>
      </c>
      <c r="F5" s="83"/>
      <c r="G5" s="83" t="s">
        <v>255</v>
      </c>
      <c r="H5" s="83"/>
    </row>
    <row r="6" ht="27.6" customHeight="1" spans="1:8">
      <c r="A6" s="83"/>
      <c r="B6" s="83"/>
      <c r="C6" s="83"/>
      <c r="D6" s="83"/>
      <c r="E6" s="83" t="s">
        <v>231</v>
      </c>
      <c r="F6" s="83" t="s">
        <v>223</v>
      </c>
      <c r="G6" s="83"/>
      <c r="H6" s="83"/>
    </row>
    <row r="7" ht="22.8" customHeight="1" spans="1:8">
      <c r="A7" s="86"/>
      <c r="B7" s="57" t="s">
        <v>140</v>
      </c>
      <c r="C7" s="85">
        <v>0</v>
      </c>
      <c r="D7" s="85"/>
      <c r="E7" s="85"/>
      <c r="F7" s="85"/>
      <c r="G7" s="85"/>
      <c r="H7" s="85"/>
    </row>
    <row r="8" ht="22.8" customHeight="1" spans="1:8">
      <c r="A8" s="84"/>
      <c r="B8" s="84"/>
      <c r="C8" s="85">
        <v>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</row>
    <row r="9" ht="22.8" customHeight="1" spans="1:8">
      <c r="A9" s="101"/>
      <c r="B9" s="101"/>
      <c r="C9" s="85"/>
      <c r="D9" s="85"/>
      <c r="E9" s="85"/>
      <c r="F9" s="85"/>
      <c r="G9" s="85"/>
      <c r="H9" s="85"/>
    </row>
    <row r="10" ht="22.8" customHeight="1" spans="1:8">
      <c r="A10" s="101"/>
      <c r="B10" s="101"/>
      <c r="C10" s="85"/>
      <c r="D10" s="85"/>
      <c r="E10" s="85"/>
      <c r="F10" s="85"/>
      <c r="G10" s="85"/>
      <c r="H10" s="85"/>
    </row>
    <row r="11" ht="22.8" customHeight="1" spans="1:8">
      <c r="A11" s="101"/>
      <c r="B11" s="101"/>
      <c r="C11" s="85"/>
      <c r="D11" s="85"/>
      <c r="E11" s="85"/>
      <c r="F11" s="85"/>
      <c r="G11" s="85"/>
      <c r="H11" s="85"/>
    </row>
    <row r="12" ht="22.8" customHeight="1" spans="1:8">
      <c r="A12" s="100"/>
      <c r="B12" s="100"/>
      <c r="C12" s="59"/>
      <c r="D12" s="59"/>
      <c r="E12" s="102"/>
      <c r="F12" s="102"/>
      <c r="G12" s="102"/>
      <c r="H12" s="102"/>
    </row>
    <row r="13" ht="16.35" customHeight="1" spans="1:4">
      <c r="A13" s="103" t="s">
        <v>400</v>
      </c>
      <c r="B13" s="103"/>
      <c r="C13" s="103"/>
      <c r="D13" s="103"/>
    </row>
    <row r="14" ht="16.35" customHeight="1" spans="1:4">
      <c r="A14" s="103"/>
      <c r="B14" s="103"/>
      <c r="C14" s="103"/>
      <c r="D14" s="103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opLeftCell="A19" workbookViewId="0">
      <selection activeCell="A1" sqref="$A1:$XFD1048576"/>
    </sheetView>
  </sheetViews>
  <sheetFormatPr defaultColWidth="10" defaultRowHeight="14.4" outlineLevelCol="3"/>
  <cols>
    <col min="1" max="1" width="6.37962962962963" style="1" customWidth="1"/>
    <col min="2" max="2" width="9.90740740740741" style="1" customWidth="1"/>
    <col min="3" max="3" width="52.3796296296296" style="1" customWidth="1"/>
    <col min="4" max="16384" width="10" style="1"/>
  </cols>
  <sheetData>
    <row r="1" s="1" customFormat="1" ht="32.75" customHeight="1" spans="1:3">
      <c r="A1" s="164"/>
      <c r="B1" s="165" t="s">
        <v>5</v>
      </c>
      <c r="C1" s="165"/>
    </row>
    <row r="2" s="1" customFormat="1" ht="25" customHeight="1" spans="2:3">
      <c r="B2" s="165"/>
      <c r="C2" s="165"/>
    </row>
    <row r="3" s="1" customFormat="1" ht="31.05" customHeight="1" spans="2:3">
      <c r="B3" s="166" t="s">
        <v>6</v>
      </c>
      <c r="C3" s="166"/>
    </row>
    <row r="4" s="1" customFormat="1" ht="32.55" customHeight="1" spans="2:3">
      <c r="B4" s="167">
        <v>1</v>
      </c>
      <c r="C4" s="168" t="s">
        <v>7</v>
      </c>
    </row>
    <row r="5" s="1" customFormat="1" ht="32.55" customHeight="1" spans="2:3">
      <c r="B5" s="167">
        <v>2</v>
      </c>
      <c r="C5" s="169" t="s">
        <v>8</v>
      </c>
    </row>
    <row r="6" s="1" customFormat="1" ht="32.55" customHeight="1" spans="2:3">
      <c r="B6" s="167">
        <v>3</v>
      </c>
      <c r="C6" s="168" t="s">
        <v>9</v>
      </c>
    </row>
    <row r="7" s="1" customFormat="1" ht="32.55" customHeight="1" spans="2:3">
      <c r="B7" s="167">
        <v>4</v>
      </c>
      <c r="C7" s="168" t="s">
        <v>10</v>
      </c>
    </row>
    <row r="8" s="1" customFormat="1" ht="32.55" customHeight="1" spans="2:3">
      <c r="B8" s="167">
        <v>5</v>
      </c>
      <c r="C8" s="168" t="s">
        <v>11</v>
      </c>
    </row>
    <row r="9" s="1" customFormat="1" ht="32.55" customHeight="1" spans="2:3">
      <c r="B9" s="167">
        <v>6</v>
      </c>
      <c r="C9" s="168" t="s">
        <v>12</v>
      </c>
    </row>
    <row r="10" s="1" customFormat="1" ht="32.55" customHeight="1" spans="2:3">
      <c r="B10" s="167">
        <v>7</v>
      </c>
      <c r="C10" s="168" t="s">
        <v>13</v>
      </c>
    </row>
    <row r="11" s="1" customFormat="1" ht="32.55" customHeight="1" spans="2:3">
      <c r="B11" s="167">
        <v>8</v>
      </c>
      <c r="C11" s="168" t="s">
        <v>14</v>
      </c>
    </row>
    <row r="12" s="1" customFormat="1" ht="32.55" customHeight="1" spans="2:3">
      <c r="B12" s="167">
        <v>9</v>
      </c>
      <c r="C12" s="168" t="s">
        <v>15</v>
      </c>
    </row>
    <row r="13" s="1" customFormat="1" ht="32.55" customHeight="1" spans="2:3">
      <c r="B13" s="167">
        <v>10</v>
      </c>
      <c r="C13" s="168" t="s">
        <v>16</v>
      </c>
    </row>
    <row r="14" s="1" customFormat="1" ht="32.55" customHeight="1" spans="2:3">
      <c r="B14" s="167">
        <v>11</v>
      </c>
      <c r="C14" s="168" t="s">
        <v>17</v>
      </c>
    </row>
    <row r="15" s="1" customFormat="1" ht="32.55" customHeight="1" spans="2:3">
      <c r="B15" s="167">
        <v>12</v>
      </c>
      <c r="C15" s="168" t="s">
        <v>18</v>
      </c>
    </row>
    <row r="16" s="1" customFormat="1" ht="32.55" customHeight="1" spans="2:3">
      <c r="B16" s="167">
        <v>13</v>
      </c>
      <c r="C16" s="168" t="s">
        <v>19</v>
      </c>
    </row>
    <row r="17" s="1" customFormat="1" ht="32.55" customHeight="1" spans="2:3">
      <c r="B17" s="167">
        <v>14</v>
      </c>
      <c r="C17" s="168" t="s">
        <v>20</v>
      </c>
    </row>
    <row r="18" s="1" customFormat="1" ht="32.55" customHeight="1" spans="2:3">
      <c r="B18" s="167">
        <v>15</v>
      </c>
      <c r="C18" s="168" t="s">
        <v>21</v>
      </c>
    </row>
    <row r="19" s="1" customFormat="1" ht="32.55" customHeight="1" spans="2:3">
      <c r="B19" s="167">
        <v>16</v>
      </c>
      <c r="C19" s="168" t="s">
        <v>22</v>
      </c>
    </row>
    <row r="20" s="1" customFormat="1" ht="32.55" customHeight="1" spans="2:3">
      <c r="B20" s="167">
        <v>17</v>
      </c>
      <c r="C20" s="168" t="s">
        <v>23</v>
      </c>
    </row>
    <row r="21" s="1" customFormat="1" ht="32.55" customHeight="1" spans="2:3">
      <c r="B21" s="167">
        <v>18</v>
      </c>
      <c r="C21" s="168" t="s">
        <v>24</v>
      </c>
    </row>
    <row r="22" s="1" customFormat="1" ht="32.55" customHeight="1" spans="2:3">
      <c r="B22" s="167">
        <v>19</v>
      </c>
      <c r="C22" s="168" t="s">
        <v>25</v>
      </c>
    </row>
    <row r="23" s="1" customFormat="1" ht="32.55" customHeight="1" spans="2:3">
      <c r="B23" s="167">
        <v>20</v>
      </c>
      <c r="C23" s="168" t="s">
        <v>26</v>
      </c>
    </row>
    <row r="24" s="1" customFormat="1" ht="32.55" customHeight="1" spans="2:3">
      <c r="B24" s="167">
        <v>21</v>
      </c>
      <c r="C24" s="168" t="s">
        <v>27</v>
      </c>
    </row>
    <row r="25" s="1" customFormat="1" ht="32.55" customHeight="1" spans="2:3">
      <c r="B25" s="167">
        <v>22</v>
      </c>
      <c r="C25" s="168" t="s">
        <v>28</v>
      </c>
    </row>
    <row r="26" s="1" customFormat="1" ht="32.55" customHeight="1" spans="2:3">
      <c r="B26" s="167">
        <v>23</v>
      </c>
      <c r="C26" s="168" t="s">
        <v>29</v>
      </c>
    </row>
    <row r="27" s="1" customFormat="1" ht="32.55" customHeight="1" spans="2:3">
      <c r="B27" s="167">
        <v>24</v>
      </c>
      <c r="C27" s="170" t="s">
        <v>30</v>
      </c>
    </row>
    <row r="28" s="1" customFormat="1" ht="27" customHeight="1" spans="2:4">
      <c r="B28" s="167">
        <v>25</v>
      </c>
      <c r="C28" s="171" t="s">
        <v>31</v>
      </c>
      <c r="D28" s="172"/>
    </row>
    <row r="29" s="1" customFormat="1" ht="27" customHeight="1" spans="2:4">
      <c r="B29" s="167">
        <v>26</v>
      </c>
      <c r="C29" s="171" t="s">
        <v>32</v>
      </c>
      <c r="D29" s="172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54"/>
      <c r="S1" s="93" t="s">
        <v>401</v>
      </c>
      <c r="T1" s="93"/>
    </row>
    <row r="2" ht="47.4" customHeight="1" spans="1:17">
      <c r="A2" s="99" t="s">
        <v>24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ht="24.15" customHeight="1" spans="1:20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77" t="s">
        <v>35</v>
      </c>
      <c r="T3" s="77"/>
    </row>
    <row r="4" ht="27.6" customHeight="1" spans="1:20">
      <c r="A4" s="83" t="s">
        <v>161</v>
      </c>
      <c r="B4" s="83"/>
      <c r="C4" s="83"/>
      <c r="D4" s="83" t="s">
        <v>212</v>
      </c>
      <c r="E4" s="83" t="s">
        <v>213</v>
      </c>
      <c r="F4" s="83" t="s">
        <v>214</v>
      </c>
      <c r="G4" s="83" t="s">
        <v>215</v>
      </c>
      <c r="H4" s="83" t="s">
        <v>216</v>
      </c>
      <c r="I4" s="83" t="s">
        <v>217</v>
      </c>
      <c r="J4" s="83" t="s">
        <v>218</v>
      </c>
      <c r="K4" s="83" t="s">
        <v>219</v>
      </c>
      <c r="L4" s="83" t="s">
        <v>220</v>
      </c>
      <c r="M4" s="83" t="s">
        <v>221</v>
      </c>
      <c r="N4" s="83" t="s">
        <v>222</v>
      </c>
      <c r="O4" s="83" t="s">
        <v>223</v>
      </c>
      <c r="P4" s="83" t="s">
        <v>224</v>
      </c>
      <c r="Q4" s="83" t="s">
        <v>225</v>
      </c>
      <c r="R4" s="83" t="s">
        <v>226</v>
      </c>
      <c r="S4" s="83" t="s">
        <v>227</v>
      </c>
      <c r="T4" s="83" t="s">
        <v>228</v>
      </c>
    </row>
    <row r="5" ht="19.8" customHeight="1" spans="1:20">
      <c r="A5" s="83" t="s">
        <v>169</v>
      </c>
      <c r="B5" s="83" t="s">
        <v>170</v>
      </c>
      <c r="C5" s="83" t="s">
        <v>171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ht="22.8" customHeight="1" spans="1:20">
      <c r="A6" s="86"/>
      <c r="B6" s="86"/>
      <c r="C6" s="86"/>
      <c r="D6" s="86"/>
      <c r="E6" s="86" t="s">
        <v>140</v>
      </c>
      <c r="F6" s="85">
        <v>0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</row>
    <row r="7" ht="22.8" customHeight="1" spans="1:20">
      <c r="A7" s="86"/>
      <c r="B7" s="86"/>
      <c r="C7" s="86"/>
      <c r="D7" s="84"/>
      <c r="E7" s="84"/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v>0</v>
      </c>
      <c r="R7" s="85">
        <v>0</v>
      </c>
      <c r="S7" s="85">
        <v>0</v>
      </c>
      <c r="T7" s="85">
        <v>0</v>
      </c>
    </row>
    <row r="8" ht="22.8" customHeight="1" spans="1:20">
      <c r="A8" s="104"/>
      <c r="B8" s="104"/>
      <c r="C8" s="104"/>
      <c r="D8" s="101"/>
      <c r="E8" s="101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ht="22.8" customHeight="1" spans="1:20">
      <c r="A9" s="86"/>
      <c r="B9" s="86"/>
      <c r="C9" s="86"/>
      <c r="D9" s="86"/>
      <c r="E9" s="86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</row>
    <row r="10" ht="22.8" customHeight="1" spans="1:20">
      <c r="A10" s="86"/>
      <c r="B10" s="86"/>
      <c r="C10" s="86"/>
      <c r="D10" s="86"/>
      <c r="E10" s="86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</row>
    <row r="11" ht="22.8" customHeight="1" spans="1:20">
      <c r="A11" s="106"/>
      <c r="B11" s="106"/>
      <c r="C11" s="106"/>
      <c r="D11" s="100"/>
      <c r="E11" s="107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</row>
    <row r="12" ht="16.35" customHeight="1" spans="1:8">
      <c r="A12" s="103" t="s">
        <v>400</v>
      </c>
      <c r="B12" s="103"/>
      <c r="C12" s="103"/>
      <c r="D12" s="103"/>
      <c r="E12" s="103"/>
      <c r="F12" s="103"/>
      <c r="G12" s="103"/>
      <c r="H12" s="103"/>
    </row>
    <row r="13" ht="16.35" customHeight="1" spans="1:8">
      <c r="A13" s="103"/>
      <c r="B13" s="103"/>
      <c r="C13" s="103"/>
      <c r="D13" s="103"/>
      <c r="E13" s="103"/>
      <c r="F13" s="103"/>
      <c r="G13" s="103"/>
      <c r="H13" s="103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54"/>
      <c r="S1" s="93" t="s">
        <v>402</v>
      </c>
      <c r="T1" s="93"/>
    </row>
    <row r="2" ht="47.4" customHeight="1" spans="1:20">
      <c r="A2" s="99" t="s">
        <v>25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ht="21.55" customHeight="1" spans="1:20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77" t="s">
        <v>35</v>
      </c>
      <c r="T3" s="77"/>
    </row>
    <row r="4" ht="29.3" customHeight="1" spans="1:20">
      <c r="A4" s="83" t="s">
        <v>161</v>
      </c>
      <c r="B4" s="83"/>
      <c r="C4" s="83"/>
      <c r="D4" s="83" t="s">
        <v>212</v>
      </c>
      <c r="E4" s="83" t="s">
        <v>213</v>
      </c>
      <c r="F4" s="83" t="s">
        <v>230</v>
      </c>
      <c r="G4" s="83" t="s">
        <v>164</v>
      </c>
      <c r="H4" s="83"/>
      <c r="I4" s="83"/>
      <c r="J4" s="83"/>
      <c r="K4" s="83" t="s">
        <v>165</v>
      </c>
      <c r="L4" s="83"/>
      <c r="M4" s="83"/>
      <c r="N4" s="83"/>
      <c r="O4" s="83"/>
      <c r="P4" s="83"/>
      <c r="Q4" s="83"/>
      <c r="R4" s="83"/>
      <c r="S4" s="83"/>
      <c r="T4" s="83"/>
    </row>
    <row r="5" ht="50" customHeight="1" spans="1:20">
      <c r="A5" s="83" t="s">
        <v>169</v>
      </c>
      <c r="B5" s="83" t="s">
        <v>170</v>
      </c>
      <c r="C5" s="83" t="s">
        <v>171</v>
      </c>
      <c r="D5" s="83"/>
      <c r="E5" s="83"/>
      <c r="F5" s="83"/>
      <c r="G5" s="83" t="s">
        <v>140</v>
      </c>
      <c r="H5" s="83" t="s">
        <v>231</v>
      </c>
      <c r="I5" s="83" t="s">
        <v>232</v>
      </c>
      <c r="J5" s="83" t="s">
        <v>223</v>
      </c>
      <c r="K5" s="83" t="s">
        <v>140</v>
      </c>
      <c r="L5" s="83" t="s">
        <v>234</v>
      </c>
      <c r="M5" s="83" t="s">
        <v>235</v>
      </c>
      <c r="N5" s="83" t="s">
        <v>225</v>
      </c>
      <c r="O5" s="83" t="s">
        <v>236</v>
      </c>
      <c r="P5" s="83" t="s">
        <v>237</v>
      </c>
      <c r="Q5" s="83" t="s">
        <v>238</v>
      </c>
      <c r="R5" s="83" t="s">
        <v>221</v>
      </c>
      <c r="S5" s="83" t="s">
        <v>224</v>
      </c>
      <c r="T5" s="83" t="s">
        <v>228</v>
      </c>
    </row>
    <row r="6" ht="22.8" customHeight="1" spans="1:20">
      <c r="A6" s="86"/>
      <c r="B6" s="86"/>
      <c r="C6" s="86"/>
      <c r="D6" s="86"/>
      <c r="E6" s="86" t="s">
        <v>140</v>
      </c>
      <c r="F6" s="85">
        <v>0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</row>
    <row r="7" ht="22.8" customHeight="1" spans="1:20">
      <c r="A7" s="86"/>
      <c r="B7" s="86"/>
      <c r="C7" s="86"/>
      <c r="D7" s="84"/>
      <c r="E7" s="84"/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v>0</v>
      </c>
      <c r="R7" s="85">
        <v>0</v>
      </c>
      <c r="S7" s="85">
        <v>0</v>
      </c>
      <c r="T7" s="85">
        <v>0</v>
      </c>
    </row>
    <row r="8" ht="22.8" customHeight="1" spans="1:20">
      <c r="A8" s="104"/>
      <c r="B8" s="104"/>
      <c r="C8" s="104"/>
      <c r="D8" s="101"/>
      <c r="E8" s="101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ht="22.8" customHeight="1" spans="1:20">
      <c r="A9" s="57"/>
      <c r="B9" s="57"/>
      <c r="C9" s="57"/>
      <c r="D9" s="84"/>
      <c r="E9" s="84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</row>
    <row r="10" ht="22.8" customHeight="1" spans="1:20">
      <c r="A10" s="57"/>
      <c r="B10" s="57"/>
      <c r="C10" s="57"/>
      <c r="D10" s="84"/>
      <c r="E10" s="84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</row>
    <row r="11" ht="22.8" customHeight="1" spans="1:20">
      <c r="A11" s="106"/>
      <c r="B11" s="106"/>
      <c r="C11" s="106"/>
      <c r="D11" s="100"/>
      <c r="E11" s="107"/>
      <c r="F11" s="102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ht="16.35" customHeight="1" spans="1:8">
      <c r="A12" s="103" t="s">
        <v>400</v>
      </c>
      <c r="B12" s="103"/>
      <c r="C12" s="103"/>
      <c r="D12" s="103"/>
      <c r="E12" s="103"/>
      <c r="F12" s="103"/>
      <c r="G12" s="103"/>
      <c r="H12" s="103"/>
    </row>
    <row r="13" ht="16.35" customHeight="1" spans="1:8">
      <c r="A13" s="103"/>
      <c r="B13" s="103"/>
      <c r="C13" s="103"/>
      <c r="D13" s="103"/>
      <c r="E13" s="103"/>
      <c r="F13" s="103"/>
      <c r="G13" s="103"/>
      <c r="H13" s="10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4"/>
      <c r="H1" s="93" t="s">
        <v>403</v>
      </c>
    </row>
    <row r="2" ht="38.8" customHeight="1" spans="1:8">
      <c r="A2" s="99" t="s">
        <v>404</v>
      </c>
      <c r="B2" s="99"/>
      <c r="C2" s="99"/>
      <c r="D2" s="99"/>
      <c r="E2" s="99"/>
      <c r="F2" s="99"/>
      <c r="G2" s="99"/>
      <c r="H2" s="99"/>
    </row>
    <row r="3" ht="24.15" customHeight="1" spans="1:8">
      <c r="A3" s="82" t="s">
        <v>34</v>
      </c>
      <c r="B3" s="82"/>
      <c r="C3" s="82"/>
      <c r="D3" s="82"/>
      <c r="E3" s="82"/>
      <c r="F3" s="82"/>
      <c r="G3" s="82"/>
      <c r="H3" s="77" t="s">
        <v>35</v>
      </c>
    </row>
    <row r="4" ht="19.8" customHeight="1" spans="1:8">
      <c r="A4" s="83" t="s">
        <v>162</v>
      </c>
      <c r="B4" s="83" t="s">
        <v>163</v>
      </c>
      <c r="C4" s="83" t="s">
        <v>140</v>
      </c>
      <c r="D4" s="83" t="s">
        <v>405</v>
      </c>
      <c r="E4" s="83"/>
      <c r="F4" s="83"/>
      <c r="G4" s="83"/>
      <c r="H4" s="83" t="s">
        <v>165</v>
      </c>
    </row>
    <row r="5" ht="23.25" customHeight="1" spans="1:8">
      <c r="A5" s="83"/>
      <c r="B5" s="83"/>
      <c r="C5" s="83"/>
      <c r="D5" s="83" t="s">
        <v>142</v>
      </c>
      <c r="E5" s="83" t="s">
        <v>254</v>
      </c>
      <c r="F5" s="83"/>
      <c r="G5" s="83" t="s">
        <v>255</v>
      </c>
      <c r="H5" s="83"/>
    </row>
    <row r="6" ht="23.25" customHeight="1" spans="1:8">
      <c r="A6" s="83"/>
      <c r="B6" s="83"/>
      <c r="C6" s="83"/>
      <c r="D6" s="83"/>
      <c r="E6" s="83" t="s">
        <v>231</v>
      </c>
      <c r="F6" s="83" t="s">
        <v>223</v>
      </c>
      <c r="G6" s="83"/>
      <c r="H6" s="83"/>
    </row>
    <row r="7" ht="22.8" customHeight="1" spans="1:8">
      <c r="A7" s="86"/>
      <c r="B7" s="57" t="s">
        <v>140</v>
      </c>
      <c r="C7" s="85">
        <v>0</v>
      </c>
      <c r="D7" s="85"/>
      <c r="E7" s="85"/>
      <c r="F7" s="85"/>
      <c r="G7" s="85"/>
      <c r="H7" s="85"/>
    </row>
    <row r="8" ht="22.8" customHeight="1" spans="1:8">
      <c r="A8" s="84"/>
      <c r="B8" s="84"/>
      <c r="C8" s="85">
        <v>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</row>
    <row r="9" ht="22.8" customHeight="1" spans="1:8">
      <c r="A9" s="101"/>
      <c r="B9" s="101"/>
      <c r="C9" s="85"/>
      <c r="D9" s="85"/>
      <c r="E9" s="85"/>
      <c r="F9" s="85"/>
      <c r="G9" s="85"/>
      <c r="H9" s="85"/>
    </row>
    <row r="10" ht="22.8" customHeight="1" spans="1:8">
      <c r="A10" s="101"/>
      <c r="B10" s="101"/>
      <c r="C10" s="85"/>
      <c r="D10" s="85"/>
      <c r="E10" s="85"/>
      <c r="F10" s="85"/>
      <c r="G10" s="85"/>
      <c r="H10" s="85"/>
    </row>
    <row r="11" ht="22.8" customHeight="1" spans="1:8">
      <c r="A11" s="101"/>
      <c r="B11" s="101"/>
      <c r="C11" s="85"/>
      <c r="D11" s="85"/>
      <c r="E11" s="85"/>
      <c r="F11" s="85"/>
      <c r="G11" s="85"/>
      <c r="H11" s="85"/>
    </row>
    <row r="12" ht="22.8" customHeight="1" spans="1:8">
      <c r="A12" s="100"/>
      <c r="B12" s="100"/>
      <c r="C12" s="59"/>
      <c r="D12" s="59"/>
      <c r="E12" s="102"/>
      <c r="F12" s="102"/>
      <c r="G12" s="102"/>
      <c r="H12" s="102"/>
    </row>
    <row r="13" ht="16.35" customHeight="1" spans="1:6">
      <c r="A13" s="103" t="s">
        <v>406</v>
      </c>
      <c r="B13" s="103"/>
      <c r="C13" s="103"/>
      <c r="D13" s="103"/>
      <c r="E13" s="103"/>
      <c r="F13" s="103"/>
    </row>
    <row r="14" ht="16.35" customHeight="1" spans="1:6">
      <c r="A14" s="103"/>
      <c r="B14" s="103"/>
      <c r="C14" s="103"/>
      <c r="D14" s="103"/>
      <c r="E14" s="103"/>
      <c r="F14" s="10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4"/>
      <c r="H1" s="93" t="s">
        <v>407</v>
      </c>
    </row>
    <row r="2" ht="38.8" customHeight="1" spans="1:8">
      <c r="A2" s="99" t="s">
        <v>27</v>
      </c>
      <c r="B2" s="99"/>
      <c r="C2" s="99"/>
      <c r="D2" s="99"/>
      <c r="E2" s="99"/>
      <c r="F2" s="99"/>
      <c r="G2" s="99"/>
      <c r="H2" s="99"/>
    </row>
    <row r="3" ht="24.15" customHeight="1" spans="1:8">
      <c r="A3" s="82" t="s">
        <v>34</v>
      </c>
      <c r="B3" s="82"/>
      <c r="C3" s="82"/>
      <c r="D3" s="82"/>
      <c r="E3" s="82"/>
      <c r="F3" s="82"/>
      <c r="G3" s="82"/>
      <c r="H3" s="77" t="s">
        <v>35</v>
      </c>
    </row>
    <row r="4" ht="20.7" customHeight="1" spans="1:8">
      <c r="A4" s="83" t="s">
        <v>162</v>
      </c>
      <c r="B4" s="83" t="s">
        <v>163</v>
      </c>
      <c r="C4" s="83" t="s">
        <v>140</v>
      </c>
      <c r="D4" s="83" t="s">
        <v>408</v>
      </c>
      <c r="E4" s="83"/>
      <c r="F4" s="83"/>
      <c r="G4" s="83"/>
      <c r="H4" s="83" t="s">
        <v>165</v>
      </c>
    </row>
    <row r="5" ht="18.95" customHeight="1" spans="1:8">
      <c r="A5" s="83"/>
      <c r="B5" s="83"/>
      <c r="C5" s="83"/>
      <c r="D5" s="83" t="s">
        <v>142</v>
      </c>
      <c r="E5" s="83" t="s">
        <v>254</v>
      </c>
      <c r="F5" s="83"/>
      <c r="G5" s="83" t="s">
        <v>255</v>
      </c>
      <c r="H5" s="83"/>
    </row>
    <row r="6" ht="24.15" customHeight="1" spans="1:8">
      <c r="A6" s="83"/>
      <c r="B6" s="83"/>
      <c r="C6" s="83"/>
      <c r="D6" s="83"/>
      <c r="E6" s="83" t="s">
        <v>231</v>
      </c>
      <c r="F6" s="83" t="s">
        <v>223</v>
      </c>
      <c r="G6" s="83"/>
      <c r="H6" s="83"/>
    </row>
    <row r="7" ht="22.8" customHeight="1" spans="1:8">
      <c r="A7" s="86"/>
      <c r="B7" s="57" t="s">
        <v>140</v>
      </c>
      <c r="C7" s="85">
        <v>0</v>
      </c>
      <c r="D7" s="85"/>
      <c r="E7" s="85"/>
      <c r="F7" s="85"/>
      <c r="G7" s="85"/>
      <c r="H7" s="85"/>
    </row>
    <row r="8" ht="22.8" customHeight="1" spans="1:8">
      <c r="A8" s="84"/>
      <c r="B8" s="84"/>
      <c r="C8" s="85">
        <v>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</row>
    <row r="9" ht="22.8" customHeight="1" spans="1:8">
      <c r="A9" s="101"/>
      <c r="B9" s="101"/>
      <c r="C9" s="85"/>
      <c r="D9" s="85"/>
      <c r="E9" s="85"/>
      <c r="F9" s="85"/>
      <c r="G9" s="85"/>
      <c r="H9" s="85"/>
    </row>
    <row r="10" ht="22.8" customHeight="1" spans="1:8">
      <c r="A10" s="101"/>
      <c r="B10" s="101"/>
      <c r="C10" s="85"/>
      <c r="D10" s="85"/>
      <c r="E10" s="85"/>
      <c r="F10" s="85"/>
      <c r="G10" s="85"/>
      <c r="H10" s="85"/>
    </row>
    <row r="11" ht="22.8" customHeight="1" spans="1:8">
      <c r="A11" s="101"/>
      <c r="B11" s="101"/>
      <c r="C11" s="85"/>
      <c r="D11" s="85"/>
      <c r="E11" s="85"/>
      <c r="F11" s="85"/>
      <c r="G11" s="85"/>
      <c r="H11" s="85"/>
    </row>
    <row r="12" ht="22.8" customHeight="1" spans="1:8">
      <c r="A12" s="100"/>
      <c r="B12" s="100"/>
      <c r="C12" s="59"/>
      <c r="D12" s="59"/>
      <c r="E12" s="102"/>
      <c r="F12" s="102"/>
      <c r="G12" s="102"/>
      <c r="H12" s="102"/>
    </row>
    <row r="13" ht="16.35" customHeight="1" spans="1:6">
      <c r="A13" s="103" t="s">
        <v>409</v>
      </c>
      <c r="B13" s="103"/>
      <c r="C13" s="103"/>
      <c r="D13" s="103"/>
      <c r="E13" s="103"/>
      <c r="F13" s="103"/>
    </row>
    <row r="14" ht="16.35" customHeight="1" spans="1:6">
      <c r="A14" s="103"/>
      <c r="B14" s="103"/>
      <c r="C14" s="103"/>
      <c r="D14" s="103"/>
      <c r="E14" s="103"/>
      <c r="F14" s="10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B9" sqref="B9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4"/>
      <c r="M1" s="93" t="s">
        <v>410</v>
      </c>
      <c r="N1" s="93"/>
    </row>
    <row r="2" ht="45.7" customHeight="1" spans="1:14">
      <c r="A2" s="99" t="s">
        <v>28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ht="18.1" customHeight="1" spans="1:14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77" t="s">
        <v>35</v>
      </c>
      <c r="N3" s="77"/>
    </row>
    <row r="4" ht="26.05" customHeight="1" spans="1:14">
      <c r="A4" s="83" t="s">
        <v>212</v>
      </c>
      <c r="B4" s="83" t="s">
        <v>411</v>
      </c>
      <c r="C4" s="83" t="s">
        <v>412</v>
      </c>
      <c r="D4" s="83"/>
      <c r="E4" s="83"/>
      <c r="F4" s="83"/>
      <c r="G4" s="83"/>
      <c r="H4" s="83"/>
      <c r="I4" s="83"/>
      <c r="J4" s="83"/>
      <c r="K4" s="83"/>
      <c r="L4" s="83"/>
      <c r="M4" s="83" t="s">
        <v>413</v>
      </c>
      <c r="N4" s="83"/>
    </row>
    <row r="5" ht="31.9" customHeight="1" spans="1:14">
      <c r="A5" s="83"/>
      <c r="B5" s="83"/>
      <c r="C5" s="83" t="s">
        <v>414</v>
      </c>
      <c r="D5" s="83" t="s">
        <v>143</v>
      </c>
      <c r="E5" s="83"/>
      <c r="F5" s="83"/>
      <c r="G5" s="83"/>
      <c r="H5" s="83"/>
      <c r="I5" s="83"/>
      <c r="J5" s="83" t="s">
        <v>415</v>
      </c>
      <c r="K5" s="83" t="s">
        <v>145</v>
      </c>
      <c r="L5" s="83" t="s">
        <v>146</v>
      </c>
      <c r="M5" s="83" t="s">
        <v>416</v>
      </c>
      <c r="N5" s="83" t="s">
        <v>417</v>
      </c>
    </row>
    <row r="6" ht="44.85" customHeight="1" spans="1:14">
      <c r="A6" s="83"/>
      <c r="B6" s="83"/>
      <c r="C6" s="83"/>
      <c r="D6" s="83" t="s">
        <v>418</v>
      </c>
      <c r="E6" s="83" t="s">
        <v>419</v>
      </c>
      <c r="F6" s="83" t="s">
        <v>420</v>
      </c>
      <c r="G6" s="83" t="s">
        <v>421</v>
      </c>
      <c r="H6" s="83" t="s">
        <v>422</v>
      </c>
      <c r="I6" s="83" t="s">
        <v>423</v>
      </c>
      <c r="J6" s="83"/>
      <c r="K6" s="83"/>
      <c r="L6" s="83"/>
      <c r="M6" s="83"/>
      <c r="N6" s="83"/>
    </row>
    <row r="7" ht="22.8" customHeight="1" spans="1:14">
      <c r="A7" s="86"/>
      <c r="B7" s="57" t="s">
        <v>140</v>
      </c>
      <c r="C7" s="85">
        <v>20</v>
      </c>
      <c r="D7" s="85">
        <v>20</v>
      </c>
      <c r="E7" s="85">
        <v>20</v>
      </c>
      <c r="F7" s="85"/>
      <c r="G7" s="85"/>
      <c r="H7" s="85"/>
      <c r="I7" s="85"/>
      <c r="J7" s="85"/>
      <c r="K7" s="85"/>
      <c r="L7" s="85"/>
      <c r="M7" s="85">
        <v>20</v>
      </c>
      <c r="N7" s="86"/>
    </row>
    <row r="8" ht="22.8" customHeight="1" spans="1:14">
      <c r="A8" s="84">
        <v>703</v>
      </c>
      <c r="B8" s="84" t="s">
        <v>3</v>
      </c>
      <c r="C8" s="85">
        <v>20</v>
      </c>
      <c r="D8" s="85">
        <v>20</v>
      </c>
      <c r="E8" s="85">
        <v>20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20</v>
      </c>
      <c r="N8" s="86"/>
    </row>
    <row r="9" ht="22.8" customHeight="1" spans="1:14">
      <c r="A9" s="100">
        <v>703001</v>
      </c>
      <c r="B9" s="100" t="s">
        <v>424</v>
      </c>
      <c r="C9" s="59">
        <v>20</v>
      </c>
      <c r="D9" s="59">
        <v>20</v>
      </c>
      <c r="E9" s="59">
        <v>20</v>
      </c>
      <c r="F9" s="59"/>
      <c r="G9" s="59"/>
      <c r="H9" s="59"/>
      <c r="I9" s="59"/>
      <c r="J9" s="59"/>
      <c r="K9" s="59"/>
      <c r="L9" s="59"/>
      <c r="M9" s="59">
        <v>20</v>
      </c>
      <c r="N9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pane ySplit="5" topLeftCell="A9" activePane="bottomLeft" state="frozen"/>
      <selection/>
      <selection pane="bottomLeft" activeCell="I14" sqref="I14:J14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93" t="s">
        <v>286</v>
      </c>
    </row>
    <row r="2" ht="37.95" customHeight="1" spans="1:13">
      <c r="A2" s="54"/>
      <c r="B2" s="54"/>
      <c r="C2" s="81" t="s">
        <v>29</v>
      </c>
      <c r="D2" s="81"/>
      <c r="E2" s="81"/>
      <c r="F2" s="81"/>
      <c r="G2" s="81"/>
      <c r="H2" s="81"/>
      <c r="I2" s="81"/>
      <c r="J2" s="81"/>
      <c r="K2" s="81"/>
      <c r="L2" s="81"/>
      <c r="M2" s="81"/>
    </row>
    <row r="3" ht="21.55" customHeight="1" spans="1:13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77" t="s">
        <v>35</v>
      </c>
      <c r="M3" s="77"/>
    </row>
    <row r="4" ht="33.6" customHeight="1" spans="1:13">
      <c r="A4" s="83" t="s">
        <v>212</v>
      </c>
      <c r="B4" s="83" t="s">
        <v>425</v>
      </c>
      <c r="C4" s="83" t="s">
        <v>426</v>
      </c>
      <c r="D4" s="83" t="s">
        <v>427</v>
      </c>
      <c r="E4" s="83" t="s">
        <v>428</v>
      </c>
      <c r="F4" s="83"/>
      <c r="G4" s="83"/>
      <c r="H4" s="83"/>
      <c r="I4" s="83"/>
      <c r="J4" s="83"/>
      <c r="K4" s="83"/>
      <c r="L4" s="83"/>
      <c r="M4" s="83"/>
    </row>
    <row r="5" ht="36.2" customHeight="1" spans="1:13">
      <c r="A5" s="83"/>
      <c r="B5" s="83"/>
      <c r="C5" s="83"/>
      <c r="D5" s="83"/>
      <c r="E5" s="83" t="s">
        <v>429</v>
      </c>
      <c r="F5" s="83" t="s">
        <v>430</v>
      </c>
      <c r="G5" s="83" t="s">
        <v>431</v>
      </c>
      <c r="H5" s="83" t="s">
        <v>432</v>
      </c>
      <c r="I5" s="83" t="s">
        <v>433</v>
      </c>
      <c r="J5" s="83" t="s">
        <v>434</v>
      </c>
      <c r="K5" s="83" t="s">
        <v>435</v>
      </c>
      <c r="L5" s="83" t="s">
        <v>436</v>
      </c>
      <c r="M5" s="83" t="s">
        <v>437</v>
      </c>
    </row>
    <row r="6" ht="28.45" customHeight="1" spans="1:13">
      <c r="A6" s="84">
        <v>703001</v>
      </c>
      <c r="B6" s="84" t="s">
        <v>3</v>
      </c>
      <c r="C6" s="85">
        <v>20</v>
      </c>
      <c r="D6" s="86"/>
      <c r="E6" s="86"/>
      <c r="F6" s="86"/>
      <c r="G6" s="86"/>
      <c r="H6" s="86"/>
      <c r="I6" s="86"/>
      <c r="J6" s="86"/>
      <c r="K6" s="86"/>
      <c r="L6" s="86"/>
      <c r="M6" s="86"/>
    </row>
    <row r="7" ht="43.1" customHeight="1" spans="1:13">
      <c r="A7" s="60" t="s">
        <v>438</v>
      </c>
      <c r="B7" s="60" t="s">
        <v>439</v>
      </c>
      <c r="C7" s="59">
        <v>20</v>
      </c>
      <c r="D7" s="60" t="s">
        <v>440</v>
      </c>
      <c r="E7" s="86" t="s">
        <v>441</v>
      </c>
      <c r="F7" s="60" t="s">
        <v>442</v>
      </c>
      <c r="G7" s="60" t="s">
        <v>443</v>
      </c>
      <c r="H7" s="60" t="s">
        <v>444</v>
      </c>
      <c r="I7" s="60" t="s">
        <v>445</v>
      </c>
      <c r="J7" s="60" t="s">
        <v>446</v>
      </c>
      <c r="K7" s="60" t="s">
        <v>447</v>
      </c>
      <c r="L7" s="60" t="s">
        <v>448</v>
      </c>
      <c r="M7" s="60"/>
    </row>
    <row r="8" spans="1:13">
      <c r="A8" s="60"/>
      <c r="B8" s="60"/>
      <c r="C8" s="59"/>
      <c r="D8" s="60"/>
      <c r="E8" s="86"/>
      <c r="F8" s="60" t="s">
        <v>449</v>
      </c>
      <c r="G8" s="60" t="s">
        <v>450</v>
      </c>
      <c r="H8" s="60" t="s">
        <v>444</v>
      </c>
      <c r="I8" s="60"/>
      <c r="J8" s="60"/>
      <c r="K8" s="60" t="s">
        <v>447</v>
      </c>
      <c r="L8" s="60" t="s">
        <v>451</v>
      </c>
      <c r="M8" s="60"/>
    </row>
    <row r="9" ht="18" spans="1:13">
      <c r="A9" s="60"/>
      <c r="B9" s="60"/>
      <c r="C9" s="59"/>
      <c r="D9" s="60"/>
      <c r="E9" s="86"/>
      <c r="F9" s="60"/>
      <c r="G9" s="60" t="s">
        <v>452</v>
      </c>
      <c r="H9" s="87">
        <v>1</v>
      </c>
      <c r="I9" s="60"/>
      <c r="J9" s="60"/>
      <c r="K9" s="60" t="s">
        <v>447</v>
      </c>
      <c r="L9" s="60" t="s">
        <v>451</v>
      </c>
      <c r="M9" s="60"/>
    </row>
    <row r="10" ht="28" customHeight="1" spans="1:13">
      <c r="A10" s="60"/>
      <c r="B10" s="60"/>
      <c r="C10" s="59"/>
      <c r="D10" s="60"/>
      <c r="E10" s="86"/>
      <c r="F10" s="88" t="s">
        <v>453</v>
      </c>
      <c r="G10" s="60" t="s">
        <v>454</v>
      </c>
      <c r="H10" s="62">
        <v>1500</v>
      </c>
      <c r="I10" s="60" t="s">
        <v>455</v>
      </c>
      <c r="J10" s="60"/>
      <c r="K10" s="60" t="s">
        <v>456</v>
      </c>
      <c r="L10" s="60" t="s">
        <v>457</v>
      </c>
      <c r="M10" s="60"/>
    </row>
    <row r="11" ht="27" spans="1:13">
      <c r="A11" s="60"/>
      <c r="B11" s="60"/>
      <c r="C11" s="59"/>
      <c r="D11" s="60"/>
      <c r="E11" s="86"/>
      <c r="F11" s="89"/>
      <c r="G11" s="60" t="s">
        <v>458</v>
      </c>
      <c r="H11" s="62">
        <v>360</v>
      </c>
      <c r="I11" s="60" t="s">
        <v>459</v>
      </c>
      <c r="J11" s="60"/>
      <c r="K11" s="60" t="s">
        <v>460</v>
      </c>
      <c r="L11" s="60" t="s">
        <v>457</v>
      </c>
      <c r="M11" s="60"/>
    </row>
    <row r="12" ht="27" spans="1:13">
      <c r="A12" s="60"/>
      <c r="B12" s="60"/>
      <c r="C12" s="59"/>
      <c r="D12" s="60"/>
      <c r="E12" s="86" t="s">
        <v>461</v>
      </c>
      <c r="F12" s="60" t="s">
        <v>462</v>
      </c>
      <c r="G12" s="60" t="s">
        <v>463</v>
      </c>
      <c r="H12" s="62">
        <v>20</v>
      </c>
      <c r="I12" s="60" t="s">
        <v>464</v>
      </c>
      <c r="J12" s="60" t="s">
        <v>465</v>
      </c>
      <c r="K12" s="60" t="s">
        <v>466</v>
      </c>
      <c r="L12" s="60" t="s">
        <v>467</v>
      </c>
      <c r="M12" s="60"/>
    </row>
    <row r="13" ht="18" spans="1:13">
      <c r="A13" s="60"/>
      <c r="B13" s="60"/>
      <c r="C13" s="59"/>
      <c r="D13" s="60"/>
      <c r="E13" s="86" t="s">
        <v>468</v>
      </c>
      <c r="F13" s="60" t="s">
        <v>469</v>
      </c>
      <c r="G13" s="60" t="s">
        <v>470</v>
      </c>
      <c r="H13" s="60" t="s">
        <v>470</v>
      </c>
      <c r="I13" s="60"/>
      <c r="J13" s="60"/>
      <c r="K13" s="60" t="s">
        <v>471</v>
      </c>
      <c r="L13" s="60" t="s">
        <v>472</v>
      </c>
      <c r="M13" s="60"/>
    </row>
    <row r="14" ht="45" spans="1:13">
      <c r="A14" s="60"/>
      <c r="B14" s="60"/>
      <c r="C14" s="59"/>
      <c r="D14" s="60"/>
      <c r="E14" s="86"/>
      <c r="F14" s="60" t="s">
        <v>473</v>
      </c>
      <c r="G14" s="60" t="s">
        <v>474</v>
      </c>
      <c r="H14" s="60" t="s">
        <v>475</v>
      </c>
      <c r="I14" s="60"/>
      <c r="J14" s="60"/>
      <c r="K14" s="60" t="s">
        <v>471</v>
      </c>
      <c r="L14" s="60" t="s">
        <v>472</v>
      </c>
      <c r="M14" s="60"/>
    </row>
    <row r="15" ht="18" spans="1:13">
      <c r="A15" s="60"/>
      <c r="B15" s="60"/>
      <c r="C15" s="59"/>
      <c r="D15" s="60"/>
      <c r="E15" s="86"/>
      <c r="F15" s="88" t="s">
        <v>476</v>
      </c>
      <c r="G15" s="60" t="s">
        <v>477</v>
      </c>
      <c r="H15" s="60" t="s">
        <v>472</v>
      </c>
      <c r="I15" s="60" t="s">
        <v>478</v>
      </c>
      <c r="J15" s="60"/>
      <c r="K15" s="60" t="s">
        <v>471</v>
      </c>
      <c r="L15" s="60" t="s">
        <v>472</v>
      </c>
      <c r="M15" s="60"/>
    </row>
    <row r="16" ht="18" spans="1:13">
      <c r="A16" s="60"/>
      <c r="B16" s="60"/>
      <c r="C16" s="59"/>
      <c r="D16" s="60"/>
      <c r="E16" s="86"/>
      <c r="F16" s="89"/>
      <c r="G16" s="60" t="s">
        <v>479</v>
      </c>
      <c r="H16" s="60" t="s">
        <v>472</v>
      </c>
      <c r="I16" s="94" t="s">
        <v>480</v>
      </c>
      <c r="J16" s="95"/>
      <c r="K16" s="95" t="s">
        <v>471</v>
      </c>
      <c r="L16" s="96" t="s">
        <v>472</v>
      </c>
      <c r="M16" s="60"/>
    </row>
    <row r="17" spans="1:13">
      <c r="A17" s="60"/>
      <c r="B17" s="60"/>
      <c r="C17" s="59"/>
      <c r="D17" s="60"/>
      <c r="E17" s="90" t="s">
        <v>481</v>
      </c>
      <c r="F17" s="91" t="s">
        <v>482</v>
      </c>
      <c r="G17" s="60" t="s">
        <v>483</v>
      </c>
      <c r="H17" s="60" t="s">
        <v>457</v>
      </c>
      <c r="I17" s="97">
        <v>95</v>
      </c>
      <c r="J17" s="78"/>
      <c r="K17" s="70" t="s">
        <v>447</v>
      </c>
      <c r="L17" s="98"/>
      <c r="M17" s="60"/>
    </row>
    <row r="18" spans="1:13">
      <c r="A18" s="60"/>
      <c r="B18" s="60"/>
      <c r="C18" s="59"/>
      <c r="D18" s="60"/>
      <c r="E18" s="92"/>
      <c r="F18" s="89"/>
      <c r="G18" s="60" t="s">
        <v>484</v>
      </c>
      <c r="H18" s="60" t="s">
        <v>457</v>
      </c>
      <c r="I18" s="97">
        <v>95</v>
      </c>
      <c r="J18" s="78"/>
      <c r="K18" s="70" t="s">
        <v>447</v>
      </c>
      <c r="L18" s="98"/>
      <c r="M18" s="60"/>
    </row>
  </sheetData>
  <mergeCells count="19">
    <mergeCell ref="C2:M2"/>
    <mergeCell ref="A3:K3"/>
    <mergeCell ref="L3:M3"/>
    <mergeCell ref="E4:M4"/>
    <mergeCell ref="A4:A5"/>
    <mergeCell ref="A7:A18"/>
    <mergeCell ref="B4:B5"/>
    <mergeCell ref="B7:B18"/>
    <mergeCell ref="C4:C5"/>
    <mergeCell ref="C7:C18"/>
    <mergeCell ref="D4:D5"/>
    <mergeCell ref="D7:D18"/>
    <mergeCell ref="E7:E11"/>
    <mergeCell ref="E13:E16"/>
    <mergeCell ref="E17:E18"/>
    <mergeCell ref="F8:F9"/>
    <mergeCell ref="F10:F11"/>
    <mergeCell ref="F15:F16"/>
    <mergeCell ref="F17:F1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opLeftCell="E1" workbookViewId="0">
      <pane ySplit="7" topLeftCell="A8" activePane="bottomLeft" state="frozen"/>
      <selection/>
      <selection pane="bottomLeft" activeCell="O19" sqref="O19:O21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18.1111111111111" customWidth="1"/>
    <col min="14" max="15" width="10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4"/>
      <c r="S1" s="54" t="s">
        <v>485</v>
      </c>
    </row>
    <row r="2" ht="42.25" customHeight="1" spans="1:19">
      <c r="A2" s="55" t="s">
        <v>30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23.25" customHeight="1" spans="1:19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ht="16.35" customHeight="1" spans="1:19">
      <c r="A4" s="54"/>
      <c r="B4" s="54"/>
      <c r="C4" s="54"/>
      <c r="D4" s="54"/>
      <c r="E4" s="54"/>
      <c r="F4" s="54"/>
      <c r="G4" s="54"/>
      <c r="H4" s="54"/>
      <c r="I4" s="54"/>
      <c r="J4" s="54"/>
      <c r="Q4" s="77" t="s">
        <v>35</v>
      </c>
      <c r="R4" s="77"/>
      <c r="S4" s="77"/>
    </row>
    <row r="5" ht="18.1" customHeight="1" spans="1:19">
      <c r="A5" s="57" t="s">
        <v>389</v>
      </c>
      <c r="B5" s="57" t="s">
        <v>390</v>
      </c>
      <c r="C5" s="57" t="s">
        <v>486</v>
      </c>
      <c r="D5" s="57"/>
      <c r="E5" s="57"/>
      <c r="F5" s="57"/>
      <c r="G5" s="57"/>
      <c r="H5" s="57"/>
      <c r="I5" s="57"/>
      <c r="J5" s="57" t="s">
        <v>487</v>
      </c>
      <c r="K5" s="57" t="s">
        <v>488</v>
      </c>
      <c r="L5" s="57"/>
      <c r="M5" s="57"/>
      <c r="N5" s="57"/>
      <c r="O5" s="57"/>
      <c r="P5" s="57"/>
      <c r="Q5" s="57"/>
      <c r="R5" s="57"/>
      <c r="S5" s="57"/>
    </row>
    <row r="6" ht="18.95" customHeight="1" spans="1:19">
      <c r="A6" s="57"/>
      <c r="B6" s="57"/>
      <c r="C6" s="57" t="s">
        <v>426</v>
      </c>
      <c r="D6" s="57" t="s">
        <v>489</v>
      </c>
      <c r="E6" s="57"/>
      <c r="F6" s="57"/>
      <c r="G6" s="57"/>
      <c r="H6" s="57" t="s">
        <v>490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ht="31.05" customHeight="1" spans="1:19">
      <c r="A7" s="57"/>
      <c r="B7" s="57"/>
      <c r="C7" s="57"/>
      <c r="D7" s="57" t="s">
        <v>143</v>
      </c>
      <c r="E7" s="57" t="s">
        <v>491</v>
      </c>
      <c r="F7" s="57" t="s">
        <v>147</v>
      </c>
      <c r="G7" s="57" t="s">
        <v>492</v>
      </c>
      <c r="H7" s="57" t="s">
        <v>164</v>
      </c>
      <c r="I7" s="57" t="s">
        <v>165</v>
      </c>
      <c r="J7" s="57"/>
      <c r="K7" s="57" t="s">
        <v>429</v>
      </c>
      <c r="L7" s="57" t="s">
        <v>430</v>
      </c>
      <c r="M7" s="57" t="s">
        <v>431</v>
      </c>
      <c r="N7" s="57" t="s">
        <v>436</v>
      </c>
      <c r="O7" s="57" t="s">
        <v>432</v>
      </c>
      <c r="P7" s="57" t="s">
        <v>493</v>
      </c>
      <c r="Q7" s="57" t="s">
        <v>494</v>
      </c>
      <c r="R7" s="57" t="s">
        <v>495</v>
      </c>
      <c r="S7" s="57" t="s">
        <v>437</v>
      </c>
    </row>
    <row r="8" ht="16.35" customHeight="1" spans="1:19">
      <c r="A8" s="58" t="s">
        <v>496</v>
      </c>
      <c r="B8" s="58"/>
      <c r="C8" s="59">
        <v>190.351376</v>
      </c>
      <c r="D8" s="59">
        <v>190.351376</v>
      </c>
      <c r="E8" s="59">
        <v>0</v>
      </c>
      <c r="F8" s="59">
        <v>0</v>
      </c>
      <c r="G8" s="59">
        <v>0</v>
      </c>
      <c r="H8" s="59">
        <v>170.351376</v>
      </c>
      <c r="I8" s="59">
        <v>20</v>
      </c>
      <c r="J8" s="58"/>
      <c r="K8" s="58"/>
      <c r="L8" s="58"/>
      <c r="M8" s="58"/>
      <c r="N8" s="58"/>
      <c r="O8" s="58"/>
      <c r="P8" s="58"/>
      <c r="Q8" s="58"/>
      <c r="R8" s="58"/>
      <c r="S8" s="58"/>
    </row>
    <row r="9" ht="19.8" customHeight="1" spans="1:19">
      <c r="A9" s="60" t="s">
        <v>497</v>
      </c>
      <c r="B9" s="60" t="s">
        <v>498</v>
      </c>
      <c r="C9" s="59">
        <v>190.351376</v>
      </c>
      <c r="D9" s="59">
        <v>190.351376</v>
      </c>
      <c r="E9" s="59"/>
      <c r="F9" s="59"/>
      <c r="G9" s="59"/>
      <c r="H9" s="59">
        <v>170.351376</v>
      </c>
      <c r="I9" s="59">
        <v>20</v>
      </c>
      <c r="J9" s="60" t="s">
        <v>499</v>
      </c>
      <c r="K9" s="61" t="s">
        <v>441</v>
      </c>
      <c r="L9" s="61" t="s">
        <v>453</v>
      </c>
      <c r="M9" s="60" t="s">
        <v>500</v>
      </c>
      <c r="N9" s="60" t="s">
        <v>457</v>
      </c>
      <c r="O9" s="62">
        <v>50</v>
      </c>
      <c r="P9" s="61" t="s">
        <v>501</v>
      </c>
      <c r="Q9" s="60"/>
      <c r="R9" s="61"/>
      <c r="S9" s="60" t="s">
        <v>502</v>
      </c>
    </row>
    <row r="10" ht="19.8" customHeight="1" spans="1:19">
      <c r="A10" s="60"/>
      <c r="B10" s="60"/>
      <c r="C10" s="59"/>
      <c r="D10" s="59"/>
      <c r="E10" s="59"/>
      <c r="F10" s="59"/>
      <c r="G10" s="59"/>
      <c r="H10" s="59"/>
      <c r="I10" s="59"/>
      <c r="J10" s="60"/>
      <c r="K10" s="61"/>
      <c r="L10" s="61"/>
      <c r="M10" s="60" t="s">
        <v>503</v>
      </c>
      <c r="N10" s="60" t="s">
        <v>467</v>
      </c>
      <c r="O10" s="62">
        <v>1500</v>
      </c>
      <c r="P10" s="61" t="s">
        <v>456</v>
      </c>
      <c r="Q10" s="60"/>
      <c r="R10" s="61"/>
      <c r="S10" s="60"/>
    </row>
    <row r="11" ht="29.3" customHeight="1" spans="1:19">
      <c r="A11" s="60"/>
      <c r="B11" s="60"/>
      <c r="C11" s="59"/>
      <c r="D11" s="59"/>
      <c r="E11" s="59"/>
      <c r="F11" s="59"/>
      <c r="G11" s="59"/>
      <c r="H11" s="59"/>
      <c r="I11" s="59"/>
      <c r="J11" s="60"/>
      <c r="K11" s="61"/>
      <c r="L11" s="63" t="s">
        <v>449</v>
      </c>
      <c r="M11" s="60" t="s">
        <v>452</v>
      </c>
      <c r="N11" s="60" t="s">
        <v>447</v>
      </c>
      <c r="O11" s="60" t="s">
        <v>504</v>
      </c>
      <c r="P11" s="61" t="s">
        <v>447</v>
      </c>
      <c r="Q11" s="60"/>
      <c r="R11" s="61"/>
      <c r="S11" s="60"/>
    </row>
    <row r="12" ht="29.3" customHeight="1" spans="1:19">
      <c r="A12" s="60"/>
      <c r="B12" s="60"/>
      <c r="C12" s="59"/>
      <c r="D12" s="59"/>
      <c r="E12" s="59"/>
      <c r="F12" s="59"/>
      <c r="G12" s="59"/>
      <c r="H12" s="59"/>
      <c r="I12" s="59"/>
      <c r="J12" s="60"/>
      <c r="K12" s="61"/>
      <c r="L12" s="64"/>
      <c r="M12" s="60" t="s">
        <v>505</v>
      </c>
      <c r="N12" s="60" t="s">
        <v>447</v>
      </c>
      <c r="O12" s="60" t="s">
        <v>504</v>
      </c>
      <c r="P12" s="61" t="s">
        <v>447</v>
      </c>
      <c r="Q12" s="60"/>
      <c r="R12" s="61"/>
      <c r="S12" s="60"/>
    </row>
    <row r="13" ht="19.8" customHeight="1" spans="1:19">
      <c r="A13" s="60"/>
      <c r="B13" s="60"/>
      <c r="C13" s="59"/>
      <c r="D13" s="59"/>
      <c r="E13" s="59"/>
      <c r="F13" s="59"/>
      <c r="G13" s="59"/>
      <c r="H13" s="59"/>
      <c r="I13" s="59"/>
      <c r="J13" s="60"/>
      <c r="K13" s="61"/>
      <c r="L13" s="61" t="s">
        <v>442</v>
      </c>
      <c r="M13" s="60" t="s">
        <v>443</v>
      </c>
      <c r="N13" s="60" t="s">
        <v>447</v>
      </c>
      <c r="O13" s="60" t="s">
        <v>504</v>
      </c>
      <c r="P13" s="61" t="s">
        <v>447</v>
      </c>
      <c r="Q13" s="60"/>
      <c r="R13" s="61"/>
      <c r="S13" s="60"/>
    </row>
    <row r="14" ht="19.8" customHeight="1" spans="1:19">
      <c r="A14" s="60"/>
      <c r="B14" s="60"/>
      <c r="C14" s="59"/>
      <c r="D14" s="59"/>
      <c r="E14" s="59"/>
      <c r="F14" s="59"/>
      <c r="G14" s="59"/>
      <c r="H14" s="59"/>
      <c r="I14" s="59"/>
      <c r="J14" s="60"/>
      <c r="K14" s="61" t="s">
        <v>468</v>
      </c>
      <c r="L14" s="61" t="s">
        <v>506</v>
      </c>
      <c r="M14" s="60" t="s">
        <v>470</v>
      </c>
      <c r="N14" s="60" t="s">
        <v>470</v>
      </c>
      <c r="O14" s="60"/>
      <c r="P14" s="61"/>
      <c r="Q14" s="60"/>
      <c r="R14" s="61"/>
      <c r="S14" s="60"/>
    </row>
    <row r="15" ht="19.8" customHeight="1" spans="1:19">
      <c r="A15" s="60"/>
      <c r="B15" s="60"/>
      <c r="C15" s="59"/>
      <c r="D15" s="59"/>
      <c r="E15" s="59"/>
      <c r="F15" s="59"/>
      <c r="G15" s="59"/>
      <c r="H15" s="59"/>
      <c r="I15" s="59"/>
      <c r="J15" s="60"/>
      <c r="K15" s="61"/>
      <c r="L15" s="63" t="s">
        <v>476</v>
      </c>
      <c r="M15" s="60" t="s">
        <v>477</v>
      </c>
      <c r="N15" s="60" t="s">
        <v>472</v>
      </c>
      <c r="O15" s="60" t="s">
        <v>478</v>
      </c>
      <c r="P15" s="61" t="s">
        <v>471</v>
      </c>
      <c r="Q15" s="60"/>
      <c r="R15" s="61"/>
      <c r="S15" s="60"/>
    </row>
    <row r="16" ht="19.8" customHeight="1" spans="1:19">
      <c r="A16" s="60"/>
      <c r="B16" s="60"/>
      <c r="C16" s="59"/>
      <c r="D16" s="59"/>
      <c r="E16" s="59"/>
      <c r="F16" s="59"/>
      <c r="G16" s="59"/>
      <c r="H16" s="59"/>
      <c r="I16" s="59"/>
      <c r="J16" s="60"/>
      <c r="K16" s="61"/>
      <c r="L16" s="65"/>
      <c r="M16" s="66" t="s">
        <v>479</v>
      </c>
      <c r="N16" s="66" t="s">
        <v>472</v>
      </c>
      <c r="O16" s="67" t="s">
        <v>480</v>
      </c>
      <c r="P16" s="68" t="s">
        <v>471</v>
      </c>
      <c r="Q16" s="66"/>
      <c r="R16" s="68"/>
      <c r="S16" s="66"/>
    </row>
    <row r="17" ht="29.3" customHeight="1" spans="1:19">
      <c r="A17" s="60"/>
      <c r="B17" s="60"/>
      <c r="C17" s="59"/>
      <c r="D17" s="59"/>
      <c r="E17" s="59"/>
      <c r="F17" s="59"/>
      <c r="G17" s="59"/>
      <c r="H17" s="59"/>
      <c r="I17" s="59"/>
      <c r="J17" s="60"/>
      <c r="K17" s="61"/>
      <c r="L17" s="69" t="s">
        <v>469</v>
      </c>
      <c r="M17" s="70" t="s">
        <v>470</v>
      </c>
      <c r="N17" s="70" t="s">
        <v>470</v>
      </c>
      <c r="O17" s="70"/>
      <c r="P17" s="71"/>
      <c r="Q17" s="70"/>
      <c r="R17" s="71"/>
      <c r="S17" s="70"/>
    </row>
    <row r="18" ht="34" customHeight="1" spans="1:19">
      <c r="A18" s="60"/>
      <c r="B18" s="60"/>
      <c r="C18" s="59"/>
      <c r="D18" s="59"/>
      <c r="E18" s="59"/>
      <c r="F18" s="59"/>
      <c r="G18" s="59"/>
      <c r="H18" s="59"/>
      <c r="I18" s="59"/>
      <c r="J18" s="60"/>
      <c r="K18" s="61"/>
      <c r="L18" s="69" t="s">
        <v>473</v>
      </c>
      <c r="M18" s="70" t="s">
        <v>474</v>
      </c>
      <c r="N18" s="70" t="s">
        <v>472</v>
      </c>
      <c r="O18" s="70" t="s">
        <v>475</v>
      </c>
      <c r="P18" s="71" t="s">
        <v>471</v>
      </c>
      <c r="Q18" s="70"/>
      <c r="R18" s="71"/>
      <c r="S18" s="70"/>
    </row>
    <row r="19" ht="19.8" customHeight="1" spans="1:19">
      <c r="A19" s="60"/>
      <c r="B19" s="60"/>
      <c r="C19" s="59"/>
      <c r="D19" s="59"/>
      <c r="E19" s="59"/>
      <c r="F19" s="59"/>
      <c r="G19" s="59"/>
      <c r="H19" s="59"/>
      <c r="I19" s="59"/>
      <c r="J19" s="60"/>
      <c r="K19" s="63" t="s">
        <v>481</v>
      </c>
      <c r="L19" s="72" t="s">
        <v>482</v>
      </c>
      <c r="M19" s="70" t="s">
        <v>483</v>
      </c>
      <c r="N19" s="70" t="s">
        <v>457</v>
      </c>
      <c r="O19" s="73">
        <v>95</v>
      </c>
      <c r="P19" s="70" t="s">
        <v>447</v>
      </c>
      <c r="Q19" s="78"/>
      <c r="R19" s="71"/>
      <c r="S19" s="70"/>
    </row>
    <row r="20" ht="27" customHeight="1" spans="1:19">
      <c r="A20" s="60"/>
      <c r="B20" s="60"/>
      <c r="C20" s="59"/>
      <c r="D20" s="59"/>
      <c r="E20" s="59"/>
      <c r="F20" s="59"/>
      <c r="G20" s="59"/>
      <c r="H20" s="59"/>
      <c r="I20" s="59"/>
      <c r="J20" s="60"/>
      <c r="K20" s="64"/>
      <c r="L20" s="74"/>
      <c r="M20" s="75" t="s">
        <v>484</v>
      </c>
      <c r="N20" s="75" t="s">
        <v>457</v>
      </c>
      <c r="O20" s="76">
        <v>95</v>
      </c>
      <c r="P20" s="75" t="s">
        <v>447</v>
      </c>
      <c r="Q20" s="79"/>
      <c r="R20" s="80"/>
      <c r="S20" s="75"/>
    </row>
    <row r="21" ht="29.3" customHeight="1" spans="1:19">
      <c r="A21" s="60"/>
      <c r="B21" s="60"/>
      <c r="C21" s="59"/>
      <c r="D21" s="59"/>
      <c r="E21" s="59"/>
      <c r="F21" s="59"/>
      <c r="G21" s="59"/>
      <c r="H21" s="59"/>
      <c r="I21" s="59"/>
      <c r="J21" s="60"/>
      <c r="K21" s="61" t="s">
        <v>461</v>
      </c>
      <c r="L21" s="61" t="s">
        <v>462</v>
      </c>
      <c r="M21" s="60" t="s">
        <v>463</v>
      </c>
      <c r="N21" s="62" t="s">
        <v>451</v>
      </c>
      <c r="O21" s="62">
        <v>20</v>
      </c>
      <c r="P21" s="61" t="s">
        <v>466</v>
      </c>
      <c r="Q21" s="60"/>
      <c r="R21" s="61"/>
      <c r="S21" s="60"/>
    </row>
    <row r="22" ht="19.8" customHeight="1" spans="1:19">
      <c r="A22" s="60"/>
      <c r="B22" s="60"/>
      <c r="C22" s="59"/>
      <c r="D22" s="59"/>
      <c r="E22" s="59"/>
      <c r="F22" s="59"/>
      <c r="G22" s="59"/>
      <c r="H22" s="59"/>
      <c r="I22" s="59"/>
      <c r="J22" s="60"/>
      <c r="K22" s="61"/>
      <c r="L22" s="61" t="s">
        <v>507</v>
      </c>
      <c r="M22" s="60" t="s">
        <v>470</v>
      </c>
      <c r="N22" s="60" t="s">
        <v>470</v>
      </c>
      <c r="O22" s="60" t="s">
        <v>470</v>
      </c>
      <c r="P22" s="61"/>
      <c r="Q22" s="60"/>
      <c r="R22" s="61"/>
      <c r="S22" s="60"/>
    </row>
    <row r="23" ht="19.55" customHeight="1" spans="1:19">
      <c r="A23" s="60"/>
      <c r="B23" s="60"/>
      <c r="C23" s="59"/>
      <c r="D23" s="59"/>
      <c r="E23" s="59"/>
      <c r="F23" s="59"/>
      <c r="G23" s="59"/>
      <c r="H23" s="59"/>
      <c r="I23" s="59"/>
      <c r="J23" s="60"/>
      <c r="K23" s="61"/>
      <c r="L23" s="61" t="s">
        <v>508</v>
      </c>
      <c r="M23" s="60" t="s">
        <v>470</v>
      </c>
      <c r="N23" s="60" t="s">
        <v>470</v>
      </c>
      <c r="O23" s="60" t="s">
        <v>470</v>
      </c>
      <c r="P23" s="61"/>
      <c r="Q23" s="60"/>
      <c r="R23" s="61"/>
      <c r="S23" s="60"/>
    </row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 spans="6:6">
      <c r="F32" s="54" t="s">
        <v>509</v>
      </c>
    </row>
  </sheetData>
  <mergeCells count="30">
    <mergeCell ref="A2:S2"/>
    <mergeCell ref="A3:S3"/>
    <mergeCell ref="Q4:S4"/>
    <mergeCell ref="C5:I5"/>
    <mergeCell ref="D6:G6"/>
    <mergeCell ref="H6:I6"/>
    <mergeCell ref="A8:B8"/>
    <mergeCell ref="A5:A7"/>
    <mergeCell ref="A9:A23"/>
    <mergeCell ref="B5:B7"/>
    <mergeCell ref="B9:B23"/>
    <mergeCell ref="C6:C7"/>
    <mergeCell ref="C9:C23"/>
    <mergeCell ref="D9:D23"/>
    <mergeCell ref="E9:E23"/>
    <mergeCell ref="F9:F23"/>
    <mergeCell ref="G9:G23"/>
    <mergeCell ref="H9:H23"/>
    <mergeCell ref="I9:I23"/>
    <mergeCell ref="J5:J7"/>
    <mergeCell ref="J9:J23"/>
    <mergeCell ref="K9:K13"/>
    <mergeCell ref="K14:K18"/>
    <mergeCell ref="K19:K20"/>
    <mergeCell ref="K21:K23"/>
    <mergeCell ref="L9:L10"/>
    <mergeCell ref="L11:L12"/>
    <mergeCell ref="L15:L16"/>
    <mergeCell ref="L19:L2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A3" sqref="A3"/>
    </sheetView>
  </sheetViews>
  <sheetFormatPr defaultColWidth="9" defaultRowHeight="9.6" outlineLevelCol="4"/>
  <cols>
    <col min="1" max="1" width="38.25" style="34" customWidth="1"/>
    <col min="2" max="2" width="9" style="34"/>
    <col min="3" max="4" width="29.75" style="34" customWidth="1"/>
    <col min="5" max="16384" width="9" style="34"/>
  </cols>
  <sheetData>
    <row r="1" s="34" customFormat="1" spans="4:4">
      <c r="D1" s="35" t="s">
        <v>510</v>
      </c>
    </row>
    <row r="2" s="34" customFormat="1" ht="20.4" spans="1:5">
      <c r="A2" s="36" t="s">
        <v>511</v>
      </c>
      <c r="B2" s="36"/>
      <c r="C2" s="36"/>
      <c r="D2" s="36"/>
      <c r="E2" s="37"/>
    </row>
    <row r="3" s="34" customFormat="1" ht="17" customHeight="1" spans="1:5">
      <c r="A3" s="38" t="s">
        <v>34</v>
      </c>
      <c r="B3" s="39"/>
      <c r="C3" s="39"/>
      <c r="D3" s="40" t="s">
        <v>35</v>
      </c>
      <c r="E3" s="41"/>
    </row>
    <row r="4" s="34" customFormat="1" ht="19" customHeight="1" spans="1:5">
      <c r="A4" s="42" t="s">
        <v>512</v>
      </c>
      <c r="B4" s="42" t="s">
        <v>513</v>
      </c>
      <c r="C4" s="42" t="s">
        <v>514</v>
      </c>
      <c r="D4" s="42" t="s">
        <v>515</v>
      </c>
      <c r="E4" s="37"/>
    </row>
    <row r="5" s="34" customFormat="1" ht="20" customHeight="1" spans="1:5">
      <c r="A5" s="43" t="s">
        <v>516</v>
      </c>
      <c r="B5" s="43"/>
      <c r="C5" s="43"/>
      <c r="D5" s="43"/>
      <c r="E5" s="44"/>
    </row>
    <row r="6" s="34" customFormat="1" ht="20" customHeight="1" spans="1:5">
      <c r="A6" s="43" t="s">
        <v>517</v>
      </c>
      <c r="B6" s="42">
        <v>1</v>
      </c>
      <c r="C6" s="43">
        <v>92</v>
      </c>
      <c r="D6" s="43">
        <v>38.41</v>
      </c>
      <c r="E6" s="44"/>
    </row>
    <row r="7" s="34" customFormat="1" ht="20" customHeight="1" spans="1:5">
      <c r="A7" s="45" t="s">
        <v>518</v>
      </c>
      <c r="B7" s="42">
        <v>2</v>
      </c>
      <c r="C7" s="43">
        <f>C10+C18</f>
        <v>92</v>
      </c>
      <c r="D7" s="43">
        <f>D10+D18</f>
        <v>38.41</v>
      </c>
      <c r="E7" s="44"/>
    </row>
    <row r="8" s="34" customFormat="1" ht="20" customHeight="1" spans="1:5">
      <c r="A8" s="46" t="s">
        <v>519</v>
      </c>
      <c r="B8" s="42">
        <v>3</v>
      </c>
      <c r="C8" s="47"/>
      <c r="D8" s="47"/>
      <c r="E8" s="37"/>
    </row>
    <row r="9" s="34" customFormat="1" ht="20" customHeight="1" spans="1:5">
      <c r="A9" s="46" t="s">
        <v>520</v>
      </c>
      <c r="B9" s="42">
        <v>4</v>
      </c>
      <c r="C9" s="47"/>
      <c r="D9" s="47"/>
      <c r="E9" s="37"/>
    </row>
    <row r="10" s="34" customFormat="1" ht="20" customHeight="1" spans="1:5">
      <c r="A10" s="46" t="s">
        <v>521</v>
      </c>
      <c r="B10" s="42">
        <v>5</v>
      </c>
      <c r="C10" s="47">
        <v>46</v>
      </c>
      <c r="D10" s="47">
        <v>32.41</v>
      </c>
      <c r="E10" s="37"/>
    </row>
    <row r="11" s="34" customFormat="1" ht="20" customHeight="1" spans="1:5">
      <c r="A11" s="46" t="s">
        <v>522</v>
      </c>
      <c r="B11" s="42">
        <v>6</v>
      </c>
      <c r="C11" s="48"/>
      <c r="D11" s="48"/>
      <c r="E11" s="37"/>
    </row>
    <row r="12" s="34" customFormat="1" ht="20" customHeight="1" spans="1:5">
      <c r="A12" s="46" t="s">
        <v>523</v>
      </c>
      <c r="B12" s="42">
        <v>7</v>
      </c>
      <c r="C12" s="48"/>
      <c r="D12" s="48"/>
      <c r="E12" s="37"/>
    </row>
    <row r="13" s="34" customFormat="1" ht="20" customHeight="1" spans="1:5">
      <c r="A13" s="46" t="s">
        <v>524</v>
      </c>
      <c r="B13" s="42">
        <v>8</v>
      </c>
      <c r="C13" s="48"/>
      <c r="D13" s="48"/>
      <c r="E13" s="37"/>
    </row>
    <row r="14" s="34" customFormat="1" ht="20" customHeight="1" spans="1:5">
      <c r="A14" s="46" t="s">
        <v>525</v>
      </c>
      <c r="B14" s="42">
        <v>9</v>
      </c>
      <c r="C14" s="48"/>
      <c r="D14" s="48"/>
      <c r="E14" s="37"/>
    </row>
    <row r="15" s="34" customFormat="1" ht="20" customHeight="1" spans="1:5">
      <c r="A15" s="46" t="s">
        <v>526</v>
      </c>
      <c r="B15" s="42">
        <v>10</v>
      </c>
      <c r="C15" s="48"/>
      <c r="D15" s="48"/>
      <c r="E15" s="37"/>
    </row>
    <row r="16" s="34" customFormat="1" ht="20" customHeight="1" spans="1:5">
      <c r="A16" s="46" t="s">
        <v>527</v>
      </c>
      <c r="B16" s="42">
        <v>11</v>
      </c>
      <c r="C16" s="48"/>
      <c r="D16" s="48"/>
      <c r="E16" s="37"/>
    </row>
    <row r="17" s="34" customFormat="1" ht="20" customHeight="1" spans="1:4">
      <c r="A17" s="46" t="s">
        <v>528</v>
      </c>
      <c r="B17" s="42">
        <v>12</v>
      </c>
      <c r="C17" s="48"/>
      <c r="D17" s="48"/>
    </row>
    <row r="18" s="34" customFormat="1" ht="20" customHeight="1" spans="1:4">
      <c r="A18" s="46" t="s">
        <v>529</v>
      </c>
      <c r="B18" s="42">
        <v>13</v>
      </c>
      <c r="C18" s="47">
        <v>46</v>
      </c>
      <c r="D18" s="47">
        <v>6</v>
      </c>
    </row>
    <row r="19" s="34" customFormat="1" ht="20" customHeight="1" spans="1:4">
      <c r="A19" s="49" t="s">
        <v>530</v>
      </c>
      <c r="B19" s="50">
        <v>14</v>
      </c>
      <c r="C19" s="47">
        <v>46</v>
      </c>
      <c r="D19" s="47">
        <v>6</v>
      </c>
    </row>
    <row r="20" s="34" customFormat="1" ht="20" customHeight="1" spans="1:4">
      <c r="A20" s="51" t="s">
        <v>531</v>
      </c>
      <c r="B20" s="52">
        <v>15</v>
      </c>
      <c r="C20" s="53">
        <v>0</v>
      </c>
      <c r="D20" s="53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D1048562"/>
  <sheetViews>
    <sheetView topLeftCell="D6" workbookViewId="0">
      <selection activeCell="M9" sqref="M9:M34"/>
    </sheetView>
  </sheetViews>
  <sheetFormatPr defaultColWidth="8.88888888888889" defaultRowHeight="14.4"/>
  <cols>
    <col min="1" max="4" width="8.88888888888889" style="1"/>
    <col min="5" max="5" width="39.1111111111111" style="1" customWidth="1"/>
    <col min="6" max="6" width="15.8888888888889" style="1" customWidth="1"/>
    <col min="7" max="8" width="8.88888888888889" style="1"/>
    <col min="9" max="9" width="9.66666666666667" style="1"/>
    <col min="10" max="10" width="11.1111111111111" style="1" customWidth="1"/>
    <col min="11" max="16384" width="8.88888888888889" style="1"/>
  </cols>
  <sheetData>
    <row r="1" s="1" customFormat="1" ht="21.6" spans="1:30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0" t="s">
        <v>532</v>
      </c>
    </row>
    <row r="2" s="1" customFormat="1" ht="25.2" spans="1:30">
      <c r="A2" s="4" t="s">
        <v>32</v>
      </c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spans="1:30">
      <c r="A3" s="6" t="s">
        <v>34</v>
      </c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spans="1:30">
      <c r="A4" s="6"/>
      <c r="B4" s="6"/>
      <c r="C4" s="6"/>
      <c r="D4" s="6"/>
      <c r="E4" s="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1" t="s">
        <v>35</v>
      </c>
      <c r="AC4" s="31"/>
      <c r="AD4" s="31"/>
    </row>
    <row r="5" s="1" customFormat="1" spans="1:30">
      <c r="A5" s="8" t="s">
        <v>161</v>
      </c>
      <c r="B5" s="8"/>
      <c r="C5" s="8"/>
      <c r="D5" s="8" t="s">
        <v>212</v>
      </c>
      <c r="E5" s="8" t="s">
        <v>390</v>
      </c>
      <c r="F5" s="8" t="s">
        <v>533</v>
      </c>
      <c r="G5" s="9" t="s">
        <v>534</v>
      </c>
      <c r="H5" s="8" t="s">
        <v>535</v>
      </c>
      <c r="I5" s="8" t="s">
        <v>536</v>
      </c>
      <c r="J5" s="8" t="s">
        <v>537</v>
      </c>
      <c r="K5" s="8" t="s">
        <v>538</v>
      </c>
      <c r="L5" s="8" t="s">
        <v>493</v>
      </c>
      <c r="M5" s="8" t="s">
        <v>539</v>
      </c>
      <c r="N5" s="8" t="s">
        <v>540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437</v>
      </c>
    </row>
    <row r="6" s="1" customFormat="1" spans="1:30">
      <c r="A6" s="8" t="s">
        <v>169</v>
      </c>
      <c r="B6" s="8" t="s">
        <v>170</v>
      </c>
      <c r="C6" s="8" t="s">
        <v>171</v>
      </c>
      <c r="D6" s="8"/>
      <c r="E6" s="8"/>
      <c r="F6" s="8"/>
      <c r="G6" s="9"/>
      <c r="H6" s="8"/>
      <c r="I6" s="8"/>
      <c r="J6" s="8"/>
      <c r="K6" s="8"/>
      <c r="L6" s="8"/>
      <c r="M6" s="8"/>
      <c r="N6" s="8" t="s">
        <v>350</v>
      </c>
      <c r="O6" s="8" t="s">
        <v>541</v>
      </c>
      <c r="P6" s="8"/>
      <c r="Q6" s="8"/>
      <c r="R6" s="8" t="s">
        <v>491</v>
      </c>
      <c r="S6" s="8" t="s">
        <v>145</v>
      </c>
      <c r="T6" s="8" t="s">
        <v>542</v>
      </c>
      <c r="U6" s="8" t="s">
        <v>543</v>
      </c>
      <c r="V6" s="8"/>
      <c r="W6" s="8"/>
      <c r="X6" s="8" t="s">
        <v>149</v>
      </c>
      <c r="Y6" s="8" t="s">
        <v>150</v>
      </c>
      <c r="Z6" s="8" t="s">
        <v>151</v>
      </c>
      <c r="AA6" s="8" t="s">
        <v>152</v>
      </c>
      <c r="AB6" s="8" t="s">
        <v>153</v>
      </c>
      <c r="AC6" s="8" t="s">
        <v>132</v>
      </c>
      <c r="AD6" s="8"/>
    </row>
    <row r="7" s="1" customFormat="1" ht="54" spans="1:30">
      <c r="A7" s="8"/>
      <c r="B7" s="8"/>
      <c r="C7" s="8"/>
      <c r="D7" s="8"/>
      <c r="E7" s="8"/>
      <c r="F7" s="8"/>
      <c r="G7" s="9"/>
      <c r="H7" s="8"/>
      <c r="I7" s="8"/>
      <c r="J7" s="8"/>
      <c r="K7" s="8"/>
      <c r="L7" s="8"/>
      <c r="M7" s="8"/>
      <c r="N7" s="8"/>
      <c r="O7" s="8" t="s">
        <v>544</v>
      </c>
      <c r="P7" s="8" t="s">
        <v>419</v>
      </c>
      <c r="Q7" s="8" t="s">
        <v>545</v>
      </c>
      <c r="R7" s="8"/>
      <c r="S7" s="8"/>
      <c r="T7" s="8"/>
      <c r="U7" s="8" t="s">
        <v>155</v>
      </c>
      <c r="V7" s="8" t="s">
        <v>156</v>
      </c>
      <c r="W7" s="8" t="s">
        <v>157</v>
      </c>
      <c r="X7" s="8"/>
      <c r="Y7" s="8"/>
      <c r="Z7" s="8"/>
      <c r="AA7" s="8"/>
      <c r="AB7" s="8"/>
      <c r="AC7" s="8"/>
      <c r="AD7" s="8"/>
    </row>
    <row r="8" s="1" customFormat="1" ht="23" customHeight="1" spans="1:30">
      <c r="A8" s="10"/>
      <c r="B8" s="10"/>
      <c r="C8" s="10"/>
      <c r="D8" s="11"/>
      <c r="E8" s="11" t="s">
        <v>140</v>
      </c>
      <c r="F8" s="11"/>
      <c r="G8" s="12"/>
      <c r="H8" s="11"/>
      <c r="I8" s="11"/>
      <c r="J8" s="11"/>
      <c r="K8" s="11"/>
      <c r="L8" s="11"/>
      <c r="M8" s="22">
        <v>30.66</v>
      </c>
      <c r="N8" s="22">
        <v>30.66</v>
      </c>
      <c r="O8" s="22">
        <v>30.66</v>
      </c>
      <c r="P8" s="22">
        <v>30.66</v>
      </c>
      <c r="Q8" s="22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11"/>
    </row>
    <row r="9" s="1" customFormat="1" ht="21" customHeight="1" spans="1:30">
      <c r="A9" s="13" t="s">
        <v>198</v>
      </c>
      <c r="B9" s="13" t="s">
        <v>186</v>
      </c>
      <c r="C9" s="13" t="s">
        <v>186</v>
      </c>
      <c r="D9" s="14">
        <v>703001</v>
      </c>
      <c r="E9" s="15" t="s">
        <v>3</v>
      </c>
      <c r="F9" s="16" t="s">
        <v>546</v>
      </c>
      <c r="G9" s="16" t="s">
        <v>547</v>
      </c>
      <c r="H9" s="17" t="s">
        <v>548</v>
      </c>
      <c r="I9" s="23">
        <v>45658</v>
      </c>
      <c r="J9" s="23">
        <v>46022</v>
      </c>
      <c r="K9" s="16">
        <v>40</v>
      </c>
      <c r="L9" s="16" t="s">
        <v>549</v>
      </c>
      <c r="M9" s="24">
        <v>0.072</v>
      </c>
      <c r="N9" s="24">
        <v>0.072</v>
      </c>
      <c r="O9" s="24">
        <v>0.072</v>
      </c>
      <c r="P9" s="24">
        <v>0.072</v>
      </c>
      <c r="Q9" s="14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32"/>
    </row>
    <row r="10" s="1" customFormat="1" ht="21" customHeight="1" spans="1:30">
      <c r="A10" s="13" t="s">
        <v>198</v>
      </c>
      <c r="B10" s="13" t="s">
        <v>186</v>
      </c>
      <c r="C10" s="13" t="s">
        <v>186</v>
      </c>
      <c r="D10" s="14">
        <v>703001</v>
      </c>
      <c r="E10" s="15" t="s">
        <v>3</v>
      </c>
      <c r="F10" s="16" t="s">
        <v>550</v>
      </c>
      <c r="G10" s="16" t="s">
        <v>547</v>
      </c>
      <c r="H10" s="17" t="s">
        <v>548</v>
      </c>
      <c r="I10" s="23">
        <v>45658</v>
      </c>
      <c r="J10" s="23">
        <v>46022</v>
      </c>
      <c r="K10" s="16">
        <v>200</v>
      </c>
      <c r="L10" s="16" t="s">
        <v>549</v>
      </c>
      <c r="M10" s="24">
        <v>0.27</v>
      </c>
      <c r="N10" s="24">
        <v>0.27</v>
      </c>
      <c r="O10" s="24">
        <v>0.27</v>
      </c>
      <c r="P10" s="24">
        <v>0.27</v>
      </c>
      <c r="Q10" s="14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32"/>
    </row>
    <row r="11" s="1" customFormat="1" ht="21" customHeight="1" spans="1:30">
      <c r="A11" s="13" t="s">
        <v>198</v>
      </c>
      <c r="B11" s="13" t="s">
        <v>186</v>
      </c>
      <c r="C11" s="13" t="s">
        <v>186</v>
      </c>
      <c r="D11" s="14">
        <v>703001</v>
      </c>
      <c r="E11" s="15" t="s">
        <v>3</v>
      </c>
      <c r="F11" s="16" t="s">
        <v>551</v>
      </c>
      <c r="G11" s="16" t="s">
        <v>547</v>
      </c>
      <c r="H11" s="17" t="s">
        <v>548</v>
      </c>
      <c r="I11" s="23">
        <v>45658</v>
      </c>
      <c r="J11" s="23">
        <v>46022</v>
      </c>
      <c r="K11" s="16">
        <v>30</v>
      </c>
      <c r="L11" s="16" t="s">
        <v>549</v>
      </c>
      <c r="M11" s="24">
        <v>0.0084</v>
      </c>
      <c r="N11" s="24">
        <v>0.0084</v>
      </c>
      <c r="O11" s="24">
        <v>0.0084</v>
      </c>
      <c r="P11" s="24">
        <v>0.0084</v>
      </c>
      <c r="Q11" s="14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32"/>
    </row>
    <row r="12" s="1" customFormat="1" ht="21" hidden="1" customHeight="1" spans="1:30">
      <c r="A12" s="13" t="s">
        <v>198</v>
      </c>
      <c r="B12" s="13" t="s">
        <v>186</v>
      </c>
      <c r="C12" s="13" t="s">
        <v>186</v>
      </c>
      <c r="D12" s="14">
        <v>703001</v>
      </c>
      <c r="E12" s="15" t="s">
        <v>3</v>
      </c>
      <c r="F12" s="16" t="s">
        <v>552</v>
      </c>
      <c r="G12" s="16" t="s">
        <v>553</v>
      </c>
      <c r="H12" s="17" t="s">
        <v>554</v>
      </c>
      <c r="I12" s="23">
        <v>45658</v>
      </c>
      <c r="J12" s="23">
        <v>46022</v>
      </c>
      <c r="K12" s="16">
        <v>2</v>
      </c>
      <c r="L12" s="16" t="s">
        <v>460</v>
      </c>
      <c r="M12" s="24">
        <v>0.3</v>
      </c>
      <c r="N12" s="24">
        <v>0.3</v>
      </c>
      <c r="O12" s="24">
        <v>0.3</v>
      </c>
      <c r="P12" s="24">
        <v>0.3</v>
      </c>
      <c r="Q12" s="14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32"/>
    </row>
    <row r="13" s="1" customFormat="1" ht="21" customHeight="1" spans="1:30">
      <c r="A13" s="13" t="s">
        <v>198</v>
      </c>
      <c r="B13" s="13" t="s">
        <v>186</v>
      </c>
      <c r="C13" s="13" t="s">
        <v>186</v>
      </c>
      <c r="D13" s="14">
        <v>703001</v>
      </c>
      <c r="E13" s="15" t="s">
        <v>3</v>
      </c>
      <c r="F13" s="16" t="s">
        <v>555</v>
      </c>
      <c r="G13" s="16" t="s">
        <v>556</v>
      </c>
      <c r="H13" s="17" t="s">
        <v>548</v>
      </c>
      <c r="I13" s="23">
        <v>45658</v>
      </c>
      <c r="J13" s="23">
        <v>46022</v>
      </c>
      <c r="K13" s="16">
        <v>40</v>
      </c>
      <c r="L13" s="16" t="s">
        <v>549</v>
      </c>
      <c r="M13" s="24">
        <v>0.6</v>
      </c>
      <c r="N13" s="24">
        <v>0.6</v>
      </c>
      <c r="O13" s="24">
        <v>0.6</v>
      </c>
      <c r="P13" s="24">
        <v>0.6</v>
      </c>
      <c r="Q13" s="14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32"/>
    </row>
    <row r="14" s="1" customFormat="1" ht="21" customHeight="1" spans="1:30">
      <c r="A14" s="13" t="s">
        <v>198</v>
      </c>
      <c r="B14" s="13" t="s">
        <v>186</v>
      </c>
      <c r="C14" s="13" t="s">
        <v>186</v>
      </c>
      <c r="D14" s="14">
        <v>703001</v>
      </c>
      <c r="E14" s="15" t="s">
        <v>3</v>
      </c>
      <c r="F14" s="16" t="s">
        <v>557</v>
      </c>
      <c r="G14" s="16" t="s">
        <v>558</v>
      </c>
      <c r="H14" s="17" t="s">
        <v>548</v>
      </c>
      <c r="I14" s="23">
        <v>45658</v>
      </c>
      <c r="J14" s="23">
        <v>46022</v>
      </c>
      <c r="K14" s="16">
        <v>1</v>
      </c>
      <c r="L14" s="16" t="s">
        <v>559</v>
      </c>
      <c r="M14" s="24">
        <v>0.3</v>
      </c>
      <c r="N14" s="24">
        <v>0.3</v>
      </c>
      <c r="O14" s="24">
        <v>0.3</v>
      </c>
      <c r="P14" s="24">
        <v>0.3</v>
      </c>
      <c r="Q14" s="14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32"/>
    </row>
    <row r="15" s="1" customFormat="1" ht="21" customHeight="1" spans="1:30">
      <c r="A15" s="13" t="s">
        <v>198</v>
      </c>
      <c r="B15" s="13" t="s">
        <v>186</v>
      </c>
      <c r="C15" s="13" t="s">
        <v>186</v>
      </c>
      <c r="D15" s="14">
        <v>703001</v>
      </c>
      <c r="E15" s="15" t="s">
        <v>3</v>
      </c>
      <c r="F15" s="16" t="s">
        <v>560</v>
      </c>
      <c r="G15" s="16" t="s">
        <v>561</v>
      </c>
      <c r="H15" s="17" t="s">
        <v>548</v>
      </c>
      <c r="I15" s="23">
        <v>45658</v>
      </c>
      <c r="J15" s="23">
        <v>46022</v>
      </c>
      <c r="K15" s="16">
        <v>3</v>
      </c>
      <c r="L15" s="16" t="s">
        <v>549</v>
      </c>
      <c r="M15" s="24">
        <v>0.08</v>
      </c>
      <c r="N15" s="24">
        <v>0.08</v>
      </c>
      <c r="O15" s="24">
        <v>0.08</v>
      </c>
      <c r="P15" s="24">
        <v>0.08</v>
      </c>
      <c r="Q15" s="14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32"/>
    </row>
    <row r="16" s="1" customFormat="1" ht="21" customHeight="1" spans="1:30">
      <c r="A16" s="13" t="s">
        <v>198</v>
      </c>
      <c r="B16" s="13" t="s">
        <v>186</v>
      </c>
      <c r="C16" s="13" t="s">
        <v>186</v>
      </c>
      <c r="D16" s="14">
        <v>703001</v>
      </c>
      <c r="E16" s="15" t="s">
        <v>3</v>
      </c>
      <c r="F16" s="16" t="s">
        <v>562</v>
      </c>
      <c r="G16" s="16" t="s">
        <v>563</v>
      </c>
      <c r="H16" s="17" t="s">
        <v>548</v>
      </c>
      <c r="I16" s="23">
        <v>45658</v>
      </c>
      <c r="J16" s="23">
        <v>46022</v>
      </c>
      <c r="K16" s="16">
        <v>3</v>
      </c>
      <c r="L16" s="16" t="s">
        <v>549</v>
      </c>
      <c r="M16" s="24">
        <v>0.09</v>
      </c>
      <c r="N16" s="24">
        <v>0.09</v>
      </c>
      <c r="O16" s="24">
        <v>0.09</v>
      </c>
      <c r="P16" s="24">
        <v>0.09</v>
      </c>
      <c r="Q16" s="14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32"/>
    </row>
    <row r="17" s="1" customFormat="1" ht="21" customHeight="1" spans="1:30">
      <c r="A17" s="13" t="s">
        <v>198</v>
      </c>
      <c r="B17" s="13" t="s">
        <v>186</v>
      </c>
      <c r="C17" s="13" t="s">
        <v>186</v>
      </c>
      <c r="D17" s="14">
        <v>703001</v>
      </c>
      <c r="E17" s="15" t="s">
        <v>3</v>
      </c>
      <c r="F17" s="16" t="s">
        <v>564</v>
      </c>
      <c r="G17" s="16" t="s">
        <v>565</v>
      </c>
      <c r="H17" s="17" t="s">
        <v>548</v>
      </c>
      <c r="I17" s="23">
        <v>45658</v>
      </c>
      <c r="J17" s="23">
        <v>46022</v>
      </c>
      <c r="K17" s="16">
        <v>1</v>
      </c>
      <c r="L17" s="16" t="s">
        <v>559</v>
      </c>
      <c r="M17" s="24">
        <v>0.3</v>
      </c>
      <c r="N17" s="24">
        <v>0.3</v>
      </c>
      <c r="O17" s="24">
        <v>0.3</v>
      </c>
      <c r="P17" s="24">
        <v>0.3</v>
      </c>
      <c r="Q17" s="14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32"/>
    </row>
    <row r="18" s="1" customFormat="1" ht="21" customHeight="1" spans="1:30">
      <c r="A18" s="13" t="s">
        <v>198</v>
      </c>
      <c r="B18" s="13" t="s">
        <v>186</v>
      </c>
      <c r="C18" s="13" t="s">
        <v>186</v>
      </c>
      <c r="D18" s="14">
        <v>703001</v>
      </c>
      <c r="E18" s="15" t="s">
        <v>3</v>
      </c>
      <c r="F18" s="16" t="s">
        <v>566</v>
      </c>
      <c r="G18" s="16" t="s">
        <v>567</v>
      </c>
      <c r="H18" s="17" t="s">
        <v>548</v>
      </c>
      <c r="I18" s="23">
        <v>45658</v>
      </c>
      <c r="J18" s="23">
        <v>46022</v>
      </c>
      <c r="K18" s="16">
        <v>2</v>
      </c>
      <c r="L18" s="16" t="s">
        <v>568</v>
      </c>
      <c r="M18" s="24">
        <v>0.7</v>
      </c>
      <c r="N18" s="24">
        <v>0.7</v>
      </c>
      <c r="O18" s="24">
        <v>0.7</v>
      </c>
      <c r="P18" s="24">
        <v>0.7</v>
      </c>
      <c r="Q18" s="14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32"/>
    </row>
    <row r="19" s="1" customFormat="1" ht="21" customHeight="1" spans="1:30">
      <c r="A19" s="13" t="s">
        <v>198</v>
      </c>
      <c r="B19" s="13" t="s">
        <v>186</v>
      </c>
      <c r="C19" s="13" t="s">
        <v>186</v>
      </c>
      <c r="D19" s="14">
        <v>703001</v>
      </c>
      <c r="E19" s="15" t="s">
        <v>3</v>
      </c>
      <c r="F19" s="16" t="s">
        <v>569</v>
      </c>
      <c r="G19" s="16" t="s">
        <v>570</v>
      </c>
      <c r="H19" s="17" t="s">
        <v>548</v>
      </c>
      <c r="I19" s="23">
        <v>45658</v>
      </c>
      <c r="J19" s="23">
        <v>46022</v>
      </c>
      <c r="K19" s="16">
        <v>1</v>
      </c>
      <c r="L19" s="16" t="s">
        <v>568</v>
      </c>
      <c r="M19" s="24">
        <v>0.12</v>
      </c>
      <c r="N19" s="24">
        <v>0.12</v>
      </c>
      <c r="O19" s="24">
        <v>0.12</v>
      </c>
      <c r="P19" s="24">
        <v>0.12</v>
      </c>
      <c r="Q19" s="14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32"/>
    </row>
    <row r="20" s="1" customFormat="1" ht="21" hidden="1" customHeight="1" spans="1:30">
      <c r="A20" s="13" t="s">
        <v>198</v>
      </c>
      <c r="B20" s="13" t="s">
        <v>186</v>
      </c>
      <c r="C20" s="13" t="s">
        <v>186</v>
      </c>
      <c r="D20" s="14">
        <v>703001</v>
      </c>
      <c r="E20" s="15" t="s">
        <v>3</v>
      </c>
      <c r="F20" s="16" t="s">
        <v>571</v>
      </c>
      <c r="G20" s="16" t="s">
        <v>572</v>
      </c>
      <c r="H20" s="17" t="s">
        <v>554</v>
      </c>
      <c r="I20" s="23">
        <v>45658</v>
      </c>
      <c r="J20" s="23">
        <v>46022</v>
      </c>
      <c r="K20" s="16">
        <v>1</v>
      </c>
      <c r="L20" s="16" t="s">
        <v>559</v>
      </c>
      <c r="M20" s="24">
        <v>0.6</v>
      </c>
      <c r="N20" s="24">
        <v>0.6</v>
      </c>
      <c r="O20" s="24">
        <v>0.6</v>
      </c>
      <c r="P20" s="24">
        <v>0.6</v>
      </c>
      <c r="Q20" s="14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32"/>
    </row>
    <row r="21" s="1" customFormat="1" ht="21" customHeight="1" spans="1:30">
      <c r="A21" s="13" t="s">
        <v>198</v>
      </c>
      <c r="B21" s="13" t="s">
        <v>186</v>
      </c>
      <c r="C21" s="13" t="s">
        <v>186</v>
      </c>
      <c r="D21" s="14">
        <v>703001</v>
      </c>
      <c r="E21" s="15" t="s">
        <v>3</v>
      </c>
      <c r="F21" s="16" t="s">
        <v>573</v>
      </c>
      <c r="G21" s="16" t="s">
        <v>574</v>
      </c>
      <c r="H21" s="17" t="s">
        <v>548</v>
      </c>
      <c r="I21" s="23">
        <v>45658</v>
      </c>
      <c r="J21" s="23">
        <v>46022</v>
      </c>
      <c r="K21" s="16">
        <v>3</v>
      </c>
      <c r="L21" s="16" t="s">
        <v>549</v>
      </c>
      <c r="M21" s="24">
        <v>0.06</v>
      </c>
      <c r="N21" s="24">
        <v>0.06</v>
      </c>
      <c r="O21" s="24">
        <v>0.06</v>
      </c>
      <c r="P21" s="24">
        <v>0.06</v>
      </c>
      <c r="Q21" s="14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32"/>
    </row>
    <row r="22" s="1" customFormat="1" ht="21" customHeight="1" spans="1:30">
      <c r="A22" s="18" t="s">
        <v>198</v>
      </c>
      <c r="B22" s="18" t="s">
        <v>186</v>
      </c>
      <c r="C22" s="18" t="s">
        <v>186</v>
      </c>
      <c r="D22" s="19">
        <v>703001</v>
      </c>
      <c r="E22" s="20" t="s">
        <v>3</v>
      </c>
      <c r="F22" s="21" t="s">
        <v>575</v>
      </c>
      <c r="G22" s="21" t="s">
        <v>576</v>
      </c>
      <c r="H22" s="17" t="s">
        <v>548</v>
      </c>
      <c r="I22" s="25">
        <v>45658</v>
      </c>
      <c r="J22" s="25">
        <v>46022</v>
      </c>
      <c r="K22" s="21">
        <v>10</v>
      </c>
      <c r="L22" s="21" t="s">
        <v>577</v>
      </c>
      <c r="M22" s="26">
        <v>0.26</v>
      </c>
      <c r="N22" s="26">
        <v>0.26</v>
      </c>
      <c r="O22" s="26">
        <v>0.26</v>
      </c>
      <c r="P22" s="26">
        <v>0.26</v>
      </c>
      <c r="Q22" s="1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3"/>
    </row>
    <row r="23" s="1" customFormat="1" ht="21" customHeight="1" spans="1:30">
      <c r="A23" s="13" t="s">
        <v>198</v>
      </c>
      <c r="B23" s="13" t="s">
        <v>186</v>
      </c>
      <c r="C23" s="13" t="s">
        <v>186</v>
      </c>
      <c r="D23" s="14">
        <v>703001</v>
      </c>
      <c r="E23" s="15" t="s">
        <v>3</v>
      </c>
      <c r="F23" s="16" t="s">
        <v>578</v>
      </c>
      <c r="G23" s="16" t="s">
        <v>547</v>
      </c>
      <c r="H23" s="17" t="s">
        <v>548</v>
      </c>
      <c r="I23" s="23">
        <v>45658</v>
      </c>
      <c r="J23" s="23">
        <v>46022</v>
      </c>
      <c r="K23" s="16">
        <v>20</v>
      </c>
      <c r="L23" s="16" t="s">
        <v>579</v>
      </c>
      <c r="M23" s="24">
        <v>0.4</v>
      </c>
      <c r="N23" s="24">
        <v>0.4</v>
      </c>
      <c r="O23" s="24">
        <v>0.4</v>
      </c>
      <c r="P23" s="24">
        <v>0.4</v>
      </c>
      <c r="Q23" s="14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32"/>
    </row>
    <row r="24" s="1" customFormat="1" ht="21" customHeight="1" spans="1:30">
      <c r="A24" s="13" t="s">
        <v>198</v>
      </c>
      <c r="B24" s="13" t="s">
        <v>186</v>
      </c>
      <c r="C24" s="13" t="s">
        <v>186</v>
      </c>
      <c r="D24" s="14">
        <v>703001</v>
      </c>
      <c r="E24" s="15" t="s">
        <v>3</v>
      </c>
      <c r="F24" s="16" t="s">
        <v>580</v>
      </c>
      <c r="G24" s="16" t="s">
        <v>558</v>
      </c>
      <c r="H24" s="17" t="s">
        <v>548</v>
      </c>
      <c r="I24" s="23">
        <v>45658</v>
      </c>
      <c r="J24" s="23">
        <v>46022</v>
      </c>
      <c r="K24" s="16">
        <v>1</v>
      </c>
      <c r="L24" s="16" t="s">
        <v>559</v>
      </c>
      <c r="M24" s="24">
        <v>0.3</v>
      </c>
      <c r="N24" s="24">
        <v>0.3</v>
      </c>
      <c r="O24" s="24">
        <v>0.3</v>
      </c>
      <c r="P24" s="24">
        <v>0.3</v>
      </c>
      <c r="Q24" s="14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32"/>
    </row>
    <row r="25" s="1" customFormat="1" ht="21" hidden="1" customHeight="1" spans="1:30">
      <c r="A25" s="13" t="s">
        <v>198</v>
      </c>
      <c r="B25" s="13" t="s">
        <v>186</v>
      </c>
      <c r="C25" s="13" t="s">
        <v>186</v>
      </c>
      <c r="D25" s="14">
        <v>703001</v>
      </c>
      <c r="E25" s="15" t="s">
        <v>3</v>
      </c>
      <c r="F25" s="16" t="s">
        <v>581</v>
      </c>
      <c r="G25" s="16" t="s">
        <v>582</v>
      </c>
      <c r="H25" s="17" t="s">
        <v>583</v>
      </c>
      <c r="I25" s="23">
        <v>45658</v>
      </c>
      <c r="J25" s="23">
        <v>46022</v>
      </c>
      <c r="K25" s="16">
        <v>1</v>
      </c>
      <c r="L25" s="16" t="s">
        <v>460</v>
      </c>
      <c r="M25" s="24">
        <v>8.5</v>
      </c>
      <c r="N25" s="24">
        <v>8.5</v>
      </c>
      <c r="O25" s="24">
        <v>8.5</v>
      </c>
      <c r="P25" s="24">
        <v>8.5</v>
      </c>
      <c r="Q25" s="14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32"/>
    </row>
    <row r="26" s="1" customFormat="1" ht="21" hidden="1" customHeight="1" spans="1:30">
      <c r="A26" s="13" t="s">
        <v>198</v>
      </c>
      <c r="B26" s="13" t="s">
        <v>186</v>
      </c>
      <c r="C26" s="13" t="s">
        <v>186</v>
      </c>
      <c r="D26" s="14">
        <v>703001</v>
      </c>
      <c r="E26" s="15" t="s">
        <v>3</v>
      </c>
      <c r="F26" s="16" t="s">
        <v>584</v>
      </c>
      <c r="G26" s="16" t="s">
        <v>585</v>
      </c>
      <c r="H26" s="17" t="s">
        <v>554</v>
      </c>
      <c r="I26" s="23">
        <v>45658</v>
      </c>
      <c r="J26" s="23">
        <v>46022</v>
      </c>
      <c r="K26" s="16">
        <v>10</v>
      </c>
      <c r="L26" s="16" t="s">
        <v>460</v>
      </c>
      <c r="M26" s="24">
        <v>1</v>
      </c>
      <c r="N26" s="24">
        <v>1</v>
      </c>
      <c r="O26" s="24">
        <v>1</v>
      </c>
      <c r="P26" s="24">
        <v>1</v>
      </c>
      <c r="Q26" s="14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32"/>
    </row>
    <row r="27" s="1" customFormat="1" ht="21" hidden="1" customHeight="1" spans="1:30">
      <c r="A27" s="13" t="s">
        <v>198</v>
      </c>
      <c r="B27" s="13" t="s">
        <v>186</v>
      </c>
      <c r="C27" s="13" t="s">
        <v>186</v>
      </c>
      <c r="D27" s="14">
        <v>703001</v>
      </c>
      <c r="E27" s="15" t="s">
        <v>3</v>
      </c>
      <c r="F27" s="16" t="s">
        <v>586</v>
      </c>
      <c r="G27" s="16" t="s">
        <v>553</v>
      </c>
      <c r="H27" s="17" t="s">
        <v>554</v>
      </c>
      <c r="I27" s="23">
        <v>45658</v>
      </c>
      <c r="J27" s="23">
        <v>46022</v>
      </c>
      <c r="K27" s="16">
        <v>1</v>
      </c>
      <c r="L27" s="16" t="s">
        <v>460</v>
      </c>
      <c r="M27" s="24">
        <v>1.5</v>
      </c>
      <c r="N27" s="24">
        <v>1.5</v>
      </c>
      <c r="O27" s="24">
        <v>1.5</v>
      </c>
      <c r="P27" s="24">
        <v>1.5</v>
      </c>
      <c r="Q27" s="14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32"/>
    </row>
    <row r="28" s="1" customFormat="1" ht="21" hidden="1" customHeight="1" spans="1:30">
      <c r="A28" s="13" t="s">
        <v>198</v>
      </c>
      <c r="B28" s="13" t="s">
        <v>186</v>
      </c>
      <c r="C28" s="13" t="s">
        <v>186</v>
      </c>
      <c r="D28" s="14">
        <v>703001</v>
      </c>
      <c r="E28" s="15" t="s">
        <v>3</v>
      </c>
      <c r="F28" s="16" t="s">
        <v>587</v>
      </c>
      <c r="G28" s="16" t="s">
        <v>588</v>
      </c>
      <c r="H28" s="17" t="s">
        <v>554</v>
      </c>
      <c r="I28" s="23">
        <v>45658</v>
      </c>
      <c r="J28" s="23">
        <v>46022</v>
      </c>
      <c r="K28" s="16">
        <v>10</v>
      </c>
      <c r="L28" s="16" t="s">
        <v>460</v>
      </c>
      <c r="M28" s="24">
        <v>2</v>
      </c>
      <c r="N28" s="24">
        <v>2</v>
      </c>
      <c r="O28" s="24">
        <v>2</v>
      </c>
      <c r="P28" s="24">
        <v>2</v>
      </c>
      <c r="Q28" s="14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32"/>
    </row>
    <row r="29" s="1" customFormat="1" ht="21" hidden="1" customHeight="1" spans="1:30">
      <c r="A29" s="13" t="s">
        <v>198</v>
      </c>
      <c r="B29" s="13" t="s">
        <v>186</v>
      </c>
      <c r="C29" s="13" t="s">
        <v>186</v>
      </c>
      <c r="D29" s="14">
        <v>703001</v>
      </c>
      <c r="E29" s="15" t="s">
        <v>3</v>
      </c>
      <c r="F29" s="16" t="s">
        <v>589</v>
      </c>
      <c r="G29" s="16" t="s">
        <v>590</v>
      </c>
      <c r="H29" s="17" t="s">
        <v>554</v>
      </c>
      <c r="I29" s="23">
        <v>45658</v>
      </c>
      <c r="J29" s="23">
        <v>46022</v>
      </c>
      <c r="K29" s="16">
        <v>1</v>
      </c>
      <c r="L29" s="16" t="s">
        <v>460</v>
      </c>
      <c r="M29" s="24">
        <v>3</v>
      </c>
      <c r="N29" s="24">
        <v>3</v>
      </c>
      <c r="O29" s="24">
        <v>3</v>
      </c>
      <c r="P29" s="24">
        <v>3</v>
      </c>
      <c r="Q29" s="14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32"/>
    </row>
    <row r="30" s="1" customFormat="1" ht="21" hidden="1" customHeight="1" spans="1:30">
      <c r="A30" s="13" t="s">
        <v>198</v>
      </c>
      <c r="B30" s="13" t="s">
        <v>186</v>
      </c>
      <c r="C30" s="13" t="s">
        <v>186</v>
      </c>
      <c r="D30" s="14">
        <v>703001</v>
      </c>
      <c r="E30" s="15" t="s">
        <v>3</v>
      </c>
      <c r="F30" s="16" t="s">
        <v>591</v>
      </c>
      <c r="G30" s="16" t="s">
        <v>592</v>
      </c>
      <c r="H30" s="17" t="s">
        <v>554</v>
      </c>
      <c r="I30" s="23">
        <v>45658</v>
      </c>
      <c r="J30" s="23">
        <v>46022</v>
      </c>
      <c r="K30" s="16">
        <v>3</v>
      </c>
      <c r="L30" s="16" t="s">
        <v>460</v>
      </c>
      <c r="M30" s="24">
        <v>3</v>
      </c>
      <c r="N30" s="24">
        <v>3</v>
      </c>
      <c r="O30" s="24">
        <v>3</v>
      </c>
      <c r="P30" s="24">
        <v>3</v>
      </c>
      <c r="Q30" s="14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32"/>
    </row>
    <row r="31" s="1" customFormat="1" ht="21" customHeight="1" spans="1:30">
      <c r="A31" s="13" t="s">
        <v>198</v>
      </c>
      <c r="B31" s="13" t="s">
        <v>186</v>
      </c>
      <c r="C31" s="13" t="s">
        <v>186</v>
      </c>
      <c r="D31" s="14">
        <v>703001</v>
      </c>
      <c r="E31" s="15" t="s">
        <v>3</v>
      </c>
      <c r="F31" s="16" t="s">
        <v>593</v>
      </c>
      <c r="G31" s="16" t="s">
        <v>594</v>
      </c>
      <c r="H31" s="17" t="s">
        <v>548</v>
      </c>
      <c r="I31" s="23">
        <v>45658</v>
      </c>
      <c r="J31" s="23">
        <v>46022</v>
      </c>
      <c r="K31" s="16">
        <v>5</v>
      </c>
      <c r="L31" s="16" t="s">
        <v>460</v>
      </c>
      <c r="M31" s="24">
        <v>0.5</v>
      </c>
      <c r="N31" s="24">
        <v>0.5</v>
      </c>
      <c r="O31" s="24">
        <v>0.5</v>
      </c>
      <c r="P31" s="24">
        <v>0.5</v>
      </c>
      <c r="Q31" s="14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32"/>
    </row>
    <row r="32" s="1" customFormat="1" ht="21" customHeight="1" spans="1:30">
      <c r="A32" s="13" t="s">
        <v>198</v>
      </c>
      <c r="B32" s="13" t="s">
        <v>186</v>
      </c>
      <c r="C32" s="13" t="s">
        <v>186</v>
      </c>
      <c r="D32" s="14">
        <v>703001</v>
      </c>
      <c r="E32" s="15" t="s">
        <v>3</v>
      </c>
      <c r="F32" s="16" t="s">
        <v>595</v>
      </c>
      <c r="G32" s="16" t="s">
        <v>596</v>
      </c>
      <c r="H32" s="17" t="s">
        <v>548</v>
      </c>
      <c r="I32" s="23">
        <v>45658</v>
      </c>
      <c r="J32" s="23">
        <v>46022</v>
      </c>
      <c r="K32" s="16">
        <v>2</v>
      </c>
      <c r="L32" s="16" t="s">
        <v>460</v>
      </c>
      <c r="M32" s="24">
        <v>1</v>
      </c>
      <c r="N32" s="24">
        <v>1</v>
      </c>
      <c r="O32" s="24">
        <v>1</v>
      </c>
      <c r="P32" s="24">
        <v>1</v>
      </c>
      <c r="Q32" s="14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32"/>
    </row>
    <row r="33" s="1" customFormat="1" ht="21" customHeight="1" spans="1:30">
      <c r="A33" s="13" t="s">
        <v>198</v>
      </c>
      <c r="B33" s="13" t="s">
        <v>186</v>
      </c>
      <c r="C33" s="13" t="s">
        <v>186</v>
      </c>
      <c r="D33" s="14">
        <v>703001</v>
      </c>
      <c r="E33" s="15" t="s">
        <v>3</v>
      </c>
      <c r="F33" s="16" t="s">
        <v>597</v>
      </c>
      <c r="G33" s="16" t="s">
        <v>598</v>
      </c>
      <c r="H33" s="17" t="s">
        <v>548</v>
      </c>
      <c r="I33" s="23">
        <v>45658</v>
      </c>
      <c r="J33" s="23">
        <v>46022</v>
      </c>
      <c r="K33" s="16">
        <v>5</v>
      </c>
      <c r="L33" s="16" t="s">
        <v>460</v>
      </c>
      <c r="M33" s="24">
        <v>0.6</v>
      </c>
      <c r="N33" s="24">
        <v>0.6</v>
      </c>
      <c r="O33" s="24">
        <v>0.6</v>
      </c>
      <c r="P33" s="24">
        <v>0.6</v>
      </c>
      <c r="Q33" s="14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32"/>
    </row>
    <row r="34" s="1" customFormat="1" ht="21" customHeight="1" spans="1:30">
      <c r="A34" s="13" t="s">
        <v>198</v>
      </c>
      <c r="B34" s="13" t="s">
        <v>186</v>
      </c>
      <c r="C34" s="13" t="s">
        <v>186</v>
      </c>
      <c r="D34" s="14">
        <v>703001</v>
      </c>
      <c r="E34" s="15" t="s">
        <v>3</v>
      </c>
      <c r="F34" s="16" t="s">
        <v>599</v>
      </c>
      <c r="G34" s="16" t="s">
        <v>600</v>
      </c>
      <c r="H34" s="17" t="s">
        <v>548</v>
      </c>
      <c r="I34" s="23">
        <v>45658</v>
      </c>
      <c r="J34" s="23">
        <v>46022</v>
      </c>
      <c r="K34" s="16">
        <v>2</v>
      </c>
      <c r="L34" s="16" t="s">
        <v>460</v>
      </c>
      <c r="M34" s="24">
        <v>0.6</v>
      </c>
      <c r="N34" s="24">
        <v>0.6</v>
      </c>
      <c r="O34" s="24">
        <v>0.6</v>
      </c>
      <c r="P34" s="24">
        <v>0.6</v>
      </c>
      <c r="Q34" s="14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32"/>
    </row>
    <row r="35" s="1" customFormat="1" ht="21" hidden="1" customHeight="1" spans="1:30">
      <c r="A35" s="13" t="s">
        <v>198</v>
      </c>
      <c r="B35" s="13" t="s">
        <v>186</v>
      </c>
      <c r="C35" s="13" t="s">
        <v>186</v>
      </c>
      <c r="D35" s="14">
        <v>703001</v>
      </c>
      <c r="E35" s="15" t="s">
        <v>3</v>
      </c>
      <c r="F35" s="16" t="s">
        <v>601</v>
      </c>
      <c r="G35" s="16" t="s">
        <v>602</v>
      </c>
      <c r="H35" s="17" t="s">
        <v>554</v>
      </c>
      <c r="I35" s="23">
        <v>45658</v>
      </c>
      <c r="J35" s="23">
        <v>46022</v>
      </c>
      <c r="K35" s="16">
        <v>3</v>
      </c>
      <c r="L35" s="16" t="s">
        <v>460</v>
      </c>
      <c r="M35" s="24">
        <v>1.5</v>
      </c>
      <c r="N35" s="24">
        <v>1.5</v>
      </c>
      <c r="O35" s="24">
        <v>1.5</v>
      </c>
      <c r="P35" s="24">
        <v>1.5</v>
      </c>
      <c r="Q35" s="14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32"/>
    </row>
    <row r="36" s="1" customFormat="1" ht="21" hidden="1" customHeight="1" spans="1:30">
      <c r="A36" s="13" t="s">
        <v>198</v>
      </c>
      <c r="B36" s="13" t="s">
        <v>186</v>
      </c>
      <c r="C36" s="13" t="s">
        <v>186</v>
      </c>
      <c r="D36" s="14">
        <v>703001</v>
      </c>
      <c r="E36" s="15" t="s">
        <v>3</v>
      </c>
      <c r="F36" s="16" t="s">
        <v>603</v>
      </c>
      <c r="G36" s="16" t="s">
        <v>604</v>
      </c>
      <c r="H36" s="17" t="s">
        <v>554</v>
      </c>
      <c r="I36" s="23">
        <v>45658</v>
      </c>
      <c r="J36" s="23">
        <v>46022</v>
      </c>
      <c r="K36" s="16">
        <v>1</v>
      </c>
      <c r="L36" s="16" t="s">
        <v>460</v>
      </c>
      <c r="M36" s="24">
        <v>3</v>
      </c>
      <c r="N36" s="24">
        <v>3</v>
      </c>
      <c r="O36" s="24">
        <v>3</v>
      </c>
      <c r="P36" s="24">
        <v>3</v>
      </c>
      <c r="Q36" s="14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32"/>
    </row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</sheetData>
  <autoFilter xmlns:etc="http://www.wps.cn/officeDocument/2017/etCustomData" ref="A8:AD36" etc:filterBottomFollowUsedRange="0">
    <filterColumn colId="7">
      <filters>
        <filter val="货物类"/>
      </filters>
    </filterColumn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I26 I28 I30 I32 I34 I36 I14:I25">
      <formula1>[1]填报说明!#REF!</formula1>
    </dataValidation>
    <dataValidation type="list" allowBlank="1" showInputMessage="1" showErrorMessage="1" sqref="I11:I13">
      <formula1/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3" workbookViewId="0">
      <selection activeCell="D18" sqref="D18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4"/>
      <c r="H1" s="93" t="s">
        <v>33</v>
      </c>
    </row>
    <row r="2" ht="24.15" customHeight="1" spans="1:8">
      <c r="A2" s="162" t="s">
        <v>7</v>
      </c>
      <c r="B2" s="162"/>
      <c r="C2" s="162"/>
      <c r="D2" s="162"/>
      <c r="E2" s="162"/>
      <c r="F2" s="162"/>
      <c r="G2" s="162"/>
      <c r="H2" s="162"/>
    </row>
    <row r="3" ht="17.25" customHeight="1" spans="1:8">
      <c r="A3" s="82" t="s">
        <v>34</v>
      </c>
      <c r="B3" s="82"/>
      <c r="C3" s="82"/>
      <c r="D3" s="82"/>
      <c r="E3" s="82"/>
      <c r="F3" s="82"/>
      <c r="G3" s="77" t="s">
        <v>35</v>
      </c>
      <c r="H3" s="77"/>
    </row>
    <row r="4" ht="17.9" customHeight="1" spans="1:8">
      <c r="A4" s="83" t="s">
        <v>36</v>
      </c>
      <c r="B4" s="83"/>
      <c r="C4" s="83" t="s">
        <v>37</v>
      </c>
      <c r="D4" s="83"/>
      <c r="E4" s="83"/>
      <c r="F4" s="83"/>
      <c r="G4" s="83"/>
      <c r="H4" s="83"/>
    </row>
    <row r="5" ht="17.9" customHeight="1" spans="1:8">
      <c r="A5" s="83" t="s">
        <v>38</v>
      </c>
      <c r="B5" s="83" t="s">
        <v>39</v>
      </c>
      <c r="C5" s="83" t="s">
        <v>40</v>
      </c>
      <c r="D5" s="83" t="s">
        <v>39</v>
      </c>
      <c r="E5" s="83" t="s">
        <v>41</v>
      </c>
      <c r="F5" s="83" t="s">
        <v>39</v>
      </c>
      <c r="G5" s="83" t="s">
        <v>42</v>
      </c>
      <c r="H5" s="83" t="s">
        <v>39</v>
      </c>
    </row>
    <row r="6" ht="16.25" customHeight="1" spans="1:8">
      <c r="A6" s="86" t="s">
        <v>43</v>
      </c>
      <c r="B6" s="59">
        <v>190.351376</v>
      </c>
      <c r="C6" s="60" t="s">
        <v>44</v>
      </c>
      <c r="D6" s="102"/>
      <c r="E6" s="86" t="s">
        <v>45</v>
      </c>
      <c r="F6" s="85">
        <v>170.351376</v>
      </c>
      <c r="G6" s="60" t="s">
        <v>46</v>
      </c>
      <c r="H6" s="59"/>
    </row>
    <row r="7" ht="16.25" customHeight="1" spans="1:8">
      <c r="A7" s="60" t="s">
        <v>47</v>
      </c>
      <c r="B7" s="59">
        <v>190.351376</v>
      </c>
      <c r="C7" s="60" t="s">
        <v>48</v>
      </c>
      <c r="D7" s="102"/>
      <c r="E7" s="60" t="s">
        <v>49</v>
      </c>
      <c r="F7" s="59">
        <v>149.829976</v>
      </c>
      <c r="G7" s="60" t="s">
        <v>50</v>
      </c>
      <c r="H7" s="59"/>
    </row>
    <row r="8" ht="16.25" customHeight="1" spans="1:8">
      <c r="A8" s="86" t="s">
        <v>51</v>
      </c>
      <c r="B8" s="59"/>
      <c r="C8" s="60" t="s">
        <v>52</v>
      </c>
      <c r="D8" s="102"/>
      <c r="E8" s="60" t="s">
        <v>53</v>
      </c>
      <c r="F8" s="59">
        <v>18</v>
      </c>
      <c r="G8" s="60" t="s">
        <v>54</v>
      </c>
      <c r="H8" s="59"/>
    </row>
    <row r="9" ht="16.25" customHeight="1" spans="1:8">
      <c r="A9" s="60" t="s">
        <v>55</v>
      </c>
      <c r="B9" s="59"/>
      <c r="C9" s="60" t="s">
        <v>56</v>
      </c>
      <c r="D9" s="102"/>
      <c r="E9" s="60" t="s">
        <v>57</v>
      </c>
      <c r="F9" s="59">
        <v>2.5214</v>
      </c>
      <c r="G9" s="60" t="s">
        <v>58</v>
      </c>
      <c r="H9" s="59"/>
    </row>
    <row r="10" ht="16.25" customHeight="1" spans="1:8">
      <c r="A10" s="60" t="s">
        <v>59</v>
      </c>
      <c r="B10" s="59"/>
      <c r="C10" s="60" t="s">
        <v>60</v>
      </c>
      <c r="D10" s="102"/>
      <c r="E10" s="86" t="s">
        <v>61</v>
      </c>
      <c r="F10" s="85">
        <v>20</v>
      </c>
      <c r="G10" s="60" t="s">
        <v>62</v>
      </c>
      <c r="H10" s="59">
        <v>187.829976</v>
      </c>
    </row>
    <row r="11" ht="16.25" customHeight="1" spans="1:8">
      <c r="A11" s="60" t="s">
        <v>63</v>
      </c>
      <c r="B11" s="59"/>
      <c r="C11" s="60" t="s">
        <v>64</v>
      </c>
      <c r="D11" s="102"/>
      <c r="E11" s="60" t="s">
        <v>65</v>
      </c>
      <c r="F11" s="59"/>
      <c r="G11" s="60" t="s">
        <v>66</v>
      </c>
      <c r="H11" s="59"/>
    </row>
    <row r="12" ht="16.25" customHeight="1" spans="1:8">
      <c r="A12" s="60" t="s">
        <v>67</v>
      </c>
      <c r="B12" s="59"/>
      <c r="C12" s="60" t="s">
        <v>68</v>
      </c>
      <c r="D12" s="102"/>
      <c r="E12" s="60" t="s">
        <v>69</v>
      </c>
      <c r="F12" s="59">
        <v>20</v>
      </c>
      <c r="G12" s="60" t="s">
        <v>70</v>
      </c>
      <c r="H12" s="59"/>
    </row>
    <row r="13" ht="16.25" customHeight="1" spans="1:8">
      <c r="A13" s="60" t="s">
        <v>71</v>
      </c>
      <c r="B13" s="59"/>
      <c r="C13" s="60" t="s">
        <v>72</v>
      </c>
      <c r="D13" s="59">
        <v>18.58</v>
      </c>
      <c r="E13" s="60" t="s">
        <v>73</v>
      </c>
      <c r="F13" s="59"/>
      <c r="G13" s="60" t="s">
        <v>74</v>
      </c>
      <c r="H13" s="59"/>
    </row>
    <row r="14" ht="16.25" customHeight="1" spans="1:8">
      <c r="A14" s="60" t="s">
        <v>75</v>
      </c>
      <c r="B14" s="59"/>
      <c r="C14" s="60" t="s">
        <v>76</v>
      </c>
      <c r="D14" s="59"/>
      <c r="E14" s="60" t="s">
        <v>77</v>
      </c>
      <c r="F14" s="59"/>
      <c r="G14" s="60" t="s">
        <v>78</v>
      </c>
      <c r="H14" s="59">
        <v>2.5214</v>
      </c>
    </row>
    <row r="15" ht="16.25" customHeight="1" spans="1:8">
      <c r="A15" s="60" t="s">
        <v>79</v>
      </c>
      <c r="B15" s="59"/>
      <c r="C15" s="60" t="s">
        <v>80</v>
      </c>
      <c r="D15" s="59">
        <v>5.942724</v>
      </c>
      <c r="E15" s="60" t="s">
        <v>81</v>
      </c>
      <c r="F15" s="59"/>
      <c r="G15" s="60" t="s">
        <v>82</v>
      </c>
      <c r="H15" s="59"/>
    </row>
    <row r="16" ht="16.25" customHeight="1" spans="1:8">
      <c r="A16" s="60" t="s">
        <v>83</v>
      </c>
      <c r="B16" s="59"/>
      <c r="C16" s="60" t="s">
        <v>84</v>
      </c>
      <c r="D16" s="59"/>
      <c r="E16" s="60" t="s">
        <v>85</v>
      </c>
      <c r="F16" s="59"/>
      <c r="G16" s="60" t="s">
        <v>86</v>
      </c>
      <c r="H16" s="59"/>
    </row>
    <row r="17" ht="16.25" customHeight="1" spans="1:8">
      <c r="A17" s="60" t="s">
        <v>87</v>
      </c>
      <c r="B17" s="59"/>
      <c r="C17" s="60" t="s">
        <v>88</v>
      </c>
      <c r="D17" s="59">
        <v>154.79</v>
      </c>
      <c r="E17" s="60" t="s">
        <v>89</v>
      </c>
      <c r="F17" s="59"/>
      <c r="G17" s="60" t="s">
        <v>90</v>
      </c>
      <c r="H17" s="59"/>
    </row>
    <row r="18" ht="16.25" customHeight="1" spans="1:8">
      <c r="A18" s="60" t="s">
        <v>91</v>
      </c>
      <c r="B18" s="59"/>
      <c r="C18" s="60" t="s">
        <v>92</v>
      </c>
      <c r="D18" s="59"/>
      <c r="E18" s="60" t="s">
        <v>93</v>
      </c>
      <c r="F18" s="59"/>
      <c r="G18" s="60" t="s">
        <v>94</v>
      </c>
      <c r="H18" s="59"/>
    </row>
    <row r="19" ht="16.25" customHeight="1" spans="1:8">
      <c r="A19" s="60" t="s">
        <v>95</v>
      </c>
      <c r="B19" s="59"/>
      <c r="C19" s="60" t="s">
        <v>96</v>
      </c>
      <c r="D19" s="59"/>
      <c r="E19" s="60" t="s">
        <v>97</v>
      </c>
      <c r="F19" s="59"/>
      <c r="G19" s="60" t="s">
        <v>98</v>
      </c>
      <c r="H19" s="59"/>
    </row>
    <row r="20" ht="16.25" customHeight="1" spans="1:8">
      <c r="A20" s="86" t="s">
        <v>99</v>
      </c>
      <c r="B20" s="85"/>
      <c r="C20" s="60" t="s">
        <v>100</v>
      </c>
      <c r="D20" s="59"/>
      <c r="E20" s="60" t="s">
        <v>101</v>
      </c>
      <c r="F20" s="59"/>
      <c r="G20" s="60"/>
      <c r="H20" s="59"/>
    </row>
    <row r="21" ht="16.25" customHeight="1" spans="1:8">
      <c r="A21" s="86" t="s">
        <v>102</v>
      </c>
      <c r="B21" s="85"/>
      <c r="C21" s="60" t="s">
        <v>103</v>
      </c>
      <c r="D21" s="59"/>
      <c r="E21" s="86" t="s">
        <v>104</v>
      </c>
      <c r="F21" s="85"/>
      <c r="G21" s="60"/>
      <c r="H21" s="59"/>
    </row>
    <row r="22" ht="16.25" customHeight="1" spans="1:8">
      <c r="A22" s="86" t="s">
        <v>105</v>
      </c>
      <c r="B22" s="85"/>
      <c r="C22" s="60" t="s">
        <v>106</v>
      </c>
      <c r="D22" s="59"/>
      <c r="E22" s="60"/>
      <c r="F22" s="60"/>
      <c r="G22" s="60"/>
      <c r="H22" s="59"/>
    </row>
    <row r="23" ht="16.25" customHeight="1" spans="1:8">
      <c r="A23" s="86" t="s">
        <v>107</v>
      </c>
      <c r="B23" s="85"/>
      <c r="C23" s="60" t="s">
        <v>108</v>
      </c>
      <c r="D23" s="59"/>
      <c r="E23" s="60"/>
      <c r="F23" s="60"/>
      <c r="G23" s="60"/>
      <c r="H23" s="59"/>
    </row>
    <row r="24" ht="16.25" customHeight="1" spans="1:8">
      <c r="A24" s="86" t="s">
        <v>109</v>
      </c>
      <c r="B24" s="85"/>
      <c r="C24" s="60" t="s">
        <v>110</v>
      </c>
      <c r="D24" s="59"/>
      <c r="E24" s="60"/>
      <c r="F24" s="60"/>
      <c r="G24" s="60"/>
      <c r="H24" s="59"/>
    </row>
    <row r="25" ht="16.25" customHeight="1" spans="1:8">
      <c r="A25" s="60" t="s">
        <v>111</v>
      </c>
      <c r="B25" s="59"/>
      <c r="C25" s="60" t="s">
        <v>112</v>
      </c>
      <c r="D25" s="59">
        <v>11.035584</v>
      </c>
      <c r="E25" s="60"/>
      <c r="F25" s="60"/>
      <c r="G25" s="60"/>
      <c r="H25" s="59"/>
    </row>
    <row r="26" ht="16.25" customHeight="1" spans="1:8">
      <c r="A26" s="60" t="s">
        <v>113</v>
      </c>
      <c r="B26" s="59"/>
      <c r="C26" s="60" t="s">
        <v>114</v>
      </c>
      <c r="D26" s="59"/>
      <c r="E26" s="60"/>
      <c r="F26" s="60"/>
      <c r="G26" s="60"/>
      <c r="H26" s="59"/>
    </row>
    <row r="27" ht="16.25" customHeight="1" spans="1:8">
      <c r="A27" s="60" t="s">
        <v>115</v>
      </c>
      <c r="B27" s="59"/>
      <c r="C27" s="60" t="s">
        <v>116</v>
      </c>
      <c r="D27" s="59"/>
      <c r="E27" s="60"/>
      <c r="F27" s="60"/>
      <c r="G27" s="60"/>
      <c r="H27" s="59"/>
    </row>
    <row r="28" ht="16.25" customHeight="1" spans="1:8">
      <c r="A28" s="86" t="s">
        <v>117</v>
      </c>
      <c r="B28" s="85"/>
      <c r="C28" s="60" t="s">
        <v>118</v>
      </c>
      <c r="D28" s="102"/>
      <c r="E28" s="60"/>
      <c r="F28" s="60"/>
      <c r="G28" s="60"/>
      <c r="H28" s="59"/>
    </row>
    <row r="29" ht="16.25" customHeight="1" spans="1:8">
      <c r="A29" s="86" t="s">
        <v>119</v>
      </c>
      <c r="B29" s="85"/>
      <c r="C29" s="60" t="s">
        <v>120</v>
      </c>
      <c r="D29" s="102"/>
      <c r="E29" s="60"/>
      <c r="F29" s="60"/>
      <c r="G29" s="60"/>
      <c r="H29" s="59"/>
    </row>
    <row r="30" ht="16.25" customHeight="1" spans="1:8">
      <c r="A30" s="86" t="s">
        <v>121</v>
      </c>
      <c r="B30" s="85"/>
      <c r="C30" s="60" t="s">
        <v>122</v>
      </c>
      <c r="D30" s="102"/>
      <c r="E30" s="60"/>
      <c r="F30" s="60"/>
      <c r="G30" s="60"/>
      <c r="H30" s="59"/>
    </row>
    <row r="31" ht="16.25" customHeight="1" spans="1:8">
      <c r="A31" s="86" t="s">
        <v>123</v>
      </c>
      <c r="B31" s="85"/>
      <c r="C31" s="60" t="s">
        <v>124</v>
      </c>
      <c r="D31" s="102"/>
      <c r="E31" s="60"/>
      <c r="F31" s="60"/>
      <c r="G31" s="60"/>
      <c r="H31" s="59"/>
    </row>
    <row r="32" ht="16.25" customHeight="1" spans="1:8">
      <c r="A32" s="86" t="s">
        <v>125</v>
      </c>
      <c r="B32" s="85"/>
      <c r="C32" s="60" t="s">
        <v>126</v>
      </c>
      <c r="D32" s="102"/>
      <c r="E32" s="60"/>
      <c r="F32" s="60"/>
      <c r="G32" s="60"/>
      <c r="H32" s="59"/>
    </row>
    <row r="33" ht="16.25" customHeight="1" spans="1:8">
      <c r="A33" s="60"/>
      <c r="B33" s="60"/>
      <c r="C33" s="60" t="s">
        <v>127</v>
      </c>
      <c r="D33" s="102"/>
      <c r="E33" s="60"/>
      <c r="F33" s="60"/>
      <c r="G33" s="60"/>
      <c r="H33" s="60"/>
    </row>
    <row r="34" ht="16.25" customHeight="1" spans="1:8">
      <c r="A34" s="60"/>
      <c r="B34" s="60"/>
      <c r="C34" s="60" t="s">
        <v>128</v>
      </c>
      <c r="D34" s="102"/>
      <c r="E34" s="60"/>
      <c r="F34" s="60"/>
      <c r="G34" s="60"/>
      <c r="H34" s="60"/>
    </row>
    <row r="35" ht="16.25" customHeight="1" spans="1:8">
      <c r="A35" s="60"/>
      <c r="B35" s="60"/>
      <c r="C35" s="60" t="s">
        <v>129</v>
      </c>
      <c r="D35" s="102"/>
      <c r="E35" s="60"/>
      <c r="F35" s="60"/>
      <c r="G35" s="60"/>
      <c r="H35" s="60"/>
    </row>
    <row r="36" ht="16.25" customHeight="1" spans="1:8">
      <c r="A36" s="60"/>
      <c r="B36" s="60"/>
      <c r="C36" s="60"/>
      <c r="D36" s="60"/>
      <c r="E36" s="60"/>
      <c r="F36" s="60"/>
      <c r="G36" s="60"/>
      <c r="H36" s="60"/>
    </row>
    <row r="37" ht="16.25" customHeight="1" spans="1:8">
      <c r="A37" s="86" t="s">
        <v>130</v>
      </c>
      <c r="B37" s="85">
        <v>190.351376</v>
      </c>
      <c r="C37" s="86" t="s">
        <v>131</v>
      </c>
      <c r="D37" s="85">
        <v>190.351376</v>
      </c>
      <c r="E37" s="86" t="s">
        <v>131</v>
      </c>
      <c r="F37" s="85">
        <v>190.351376</v>
      </c>
      <c r="G37" s="86" t="s">
        <v>131</v>
      </c>
      <c r="H37" s="85">
        <v>190.351376</v>
      </c>
    </row>
    <row r="38" ht="16.25" customHeight="1" spans="1:8">
      <c r="A38" s="86" t="s">
        <v>132</v>
      </c>
      <c r="B38" s="85"/>
      <c r="C38" s="86" t="s">
        <v>133</v>
      </c>
      <c r="D38" s="85"/>
      <c r="E38" s="86" t="s">
        <v>133</v>
      </c>
      <c r="F38" s="85"/>
      <c r="G38" s="86" t="s">
        <v>133</v>
      </c>
      <c r="H38" s="85"/>
    </row>
    <row r="39" ht="16.25" customHeight="1" spans="1:8">
      <c r="A39" s="60"/>
      <c r="B39" s="59"/>
      <c r="C39" s="60"/>
      <c r="D39" s="59"/>
      <c r="E39" s="86"/>
      <c r="F39" s="85"/>
      <c r="G39" s="86"/>
      <c r="H39" s="85"/>
    </row>
    <row r="40" ht="16.25" customHeight="1" spans="1:8">
      <c r="A40" s="86" t="s">
        <v>134</v>
      </c>
      <c r="B40" s="85">
        <v>190.351376</v>
      </c>
      <c r="C40" s="86" t="s">
        <v>135</v>
      </c>
      <c r="D40" s="85">
        <v>190.351376</v>
      </c>
      <c r="E40" s="86" t="s">
        <v>135</v>
      </c>
      <c r="F40" s="85">
        <v>190.351376</v>
      </c>
      <c r="G40" s="86" t="s">
        <v>135</v>
      </c>
      <c r="H40" s="85">
        <v>190.351376</v>
      </c>
    </row>
    <row r="41" ht="17.9" customHeight="1" spans="1:8">
      <c r="A41" s="163" t="s">
        <v>136</v>
      </c>
      <c r="B41" s="163"/>
      <c r="C41" s="163"/>
      <c r="D41" s="103"/>
      <c r="E41" s="103"/>
      <c r="F41" s="103"/>
      <c r="G41" s="103"/>
      <c r="H41" s="10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0" sqref="A10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4"/>
      <c r="X1" s="93" t="s">
        <v>137</v>
      </c>
      <c r="Y1" s="93"/>
    </row>
    <row r="2" ht="33.6" customHeight="1" spans="1:25">
      <c r="A2" s="99" t="s">
        <v>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</row>
    <row r="3" ht="22.4" customHeight="1" spans="1:25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77" t="s">
        <v>35</v>
      </c>
      <c r="Y3" s="77"/>
    </row>
    <row r="4" ht="22.4" customHeight="1" spans="1:25">
      <c r="A4" s="57" t="s">
        <v>138</v>
      </c>
      <c r="B4" s="57" t="s">
        <v>139</v>
      </c>
      <c r="C4" s="57" t="s">
        <v>140</v>
      </c>
      <c r="D4" s="57" t="s">
        <v>141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132</v>
      </c>
      <c r="T4" s="57"/>
      <c r="U4" s="57"/>
      <c r="V4" s="57"/>
      <c r="W4" s="57"/>
      <c r="X4" s="57"/>
      <c r="Y4" s="57"/>
    </row>
    <row r="5" ht="22.4" customHeight="1" spans="1:25">
      <c r="A5" s="57"/>
      <c r="B5" s="57"/>
      <c r="C5" s="57"/>
      <c r="D5" s="57" t="s">
        <v>142</v>
      </c>
      <c r="E5" s="57" t="s">
        <v>143</v>
      </c>
      <c r="F5" s="57" t="s">
        <v>144</v>
      </c>
      <c r="G5" s="57" t="s">
        <v>145</v>
      </c>
      <c r="H5" s="57" t="s">
        <v>146</v>
      </c>
      <c r="I5" s="57" t="s">
        <v>147</v>
      </c>
      <c r="J5" s="57" t="s">
        <v>148</v>
      </c>
      <c r="K5" s="57"/>
      <c r="L5" s="57"/>
      <c r="M5" s="57"/>
      <c r="N5" s="57" t="s">
        <v>149</v>
      </c>
      <c r="O5" s="57" t="s">
        <v>150</v>
      </c>
      <c r="P5" s="57" t="s">
        <v>151</v>
      </c>
      <c r="Q5" s="57" t="s">
        <v>152</v>
      </c>
      <c r="R5" s="57" t="s">
        <v>153</v>
      </c>
      <c r="S5" s="57" t="s">
        <v>142</v>
      </c>
      <c r="T5" s="57" t="s">
        <v>143</v>
      </c>
      <c r="U5" s="57" t="s">
        <v>144</v>
      </c>
      <c r="V5" s="57" t="s">
        <v>145</v>
      </c>
      <c r="W5" s="57" t="s">
        <v>146</v>
      </c>
      <c r="X5" s="57" t="s">
        <v>147</v>
      </c>
      <c r="Y5" s="57" t="s">
        <v>154</v>
      </c>
    </row>
    <row r="6" ht="22.4" customHeight="1" spans="1:25">
      <c r="A6" s="57"/>
      <c r="B6" s="57"/>
      <c r="C6" s="57"/>
      <c r="D6" s="57"/>
      <c r="E6" s="57"/>
      <c r="F6" s="57"/>
      <c r="G6" s="57"/>
      <c r="H6" s="57"/>
      <c r="I6" s="57"/>
      <c r="J6" s="57" t="s">
        <v>155</v>
      </c>
      <c r="K6" s="57" t="s">
        <v>156</v>
      </c>
      <c r="L6" s="57" t="s">
        <v>157</v>
      </c>
      <c r="M6" s="57" t="s">
        <v>146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ht="22.8" customHeight="1" spans="1:25">
      <c r="A7" s="86"/>
      <c r="B7" s="86" t="s">
        <v>140</v>
      </c>
      <c r="C7" s="105">
        <v>190.351376</v>
      </c>
      <c r="D7" s="105">
        <v>190.351376</v>
      </c>
      <c r="E7" s="105">
        <v>190.351376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</row>
    <row r="8" ht="22.8" customHeight="1" spans="1:25">
      <c r="A8" s="84">
        <v>703</v>
      </c>
      <c r="B8" s="84" t="s">
        <v>3</v>
      </c>
      <c r="C8" s="105">
        <v>190.351376</v>
      </c>
      <c r="D8" s="105">
        <v>190.351376</v>
      </c>
      <c r="E8" s="105">
        <v>190.351376</v>
      </c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5">
        <v>0</v>
      </c>
      <c r="N8" s="105">
        <v>0</v>
      </c>
      <c r="O8" s="105">
        <v>0</v>
      </c>
      <c r="P8" s="105">
        <v>0</v>
      </c>
      <c r="Q8" s="105">
        <v>0</v>
      </c>
      <c r="R8" s="105">
        <v>0</v>
      </c>
      <c r="S8" s="105">
        <v>0</v>
      </c>
      <c r="T8" s="105">
        <v>0</v>
      </c>
      <c r="U8" s="105">
        <v>0</v>
      </c>
      <c r="V8" s="105">
        <v>0</v>
      </c>
      <c r="W8" s="105">
        <v>0</v>
      </c>
      <c r="X8" s="105">
        <v>0</v>
      </c>
      <c r="Y8" s="105">
        <v>0</v>
      </c>
    </row>
    <row r="9" ht="22.8" customHeight="1" spans="1:25">
      <c r="A9" s="161" t="s">
        <v>158</v>
      </c>
      <c r="B9" s="62" t="s">
        <v>159</v>
      </c>
      <c r="C9" s="102">
        <v>190.351376</v>
      </c>
      <c r="D9" s="102">
        <v>190.351376</v>
      </c>
      <c r="E9" s="59">
        <v>190.351376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ht="16.35" customHeight="1"/>
    <row r="11" ht="16.35" customHeight="1" spans="7:7">
      <c r="G11" s="5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G9" sqref="G9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4"/>
      <c r="D1" s="154"/>
      <c r="K1" s="93" t="s">
        <v>160</v>
      </c>
    </row>
    <row r="2" ht="31.9" customHeight="1" spans="1:11">
      <c r="A2" s="99" t="s">
        <v>9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ht="25" customHeight="1" spans="1:11">
      <c r="A3" s="155" t="s">
        <v>34</v>
      </c>
      <c r="B3" s="155"/>
      <c r="C3" s="155"/>
      <c r="D3" s="155"/>
      <c r="E3" s="155"/>
      <c r="F3" s="155"/>
      <c r="G3" s="155"/>
      <c r="H3" s="155"/>
      <c r="I3" s="155"/>
      <c r="J3" s="155"/>
      <c r="K3" s="77" t="s">
        <v>35</v>
      </c>
    </row>
    <row r="4" ht="27.6" customHeight="1" spans="1:11">
      <c r="A4" s="83" t="s">
        <v>161</v>
      </c>
      <c r="B4" s="83"/>
      <c r="C4" s="83"/>
      <c r="D4" s="83" t="s">
        <v>162</v>
      </c>
      <c r="E4" s="83" t="s">
        <v>163</v>
      </c>
      <c r="F4" s="83" t="s">
        <v>140</v>
      </c>
      <c r="G4" s="83" t="s">
        <v>164</v>
      </c>
      <c r="H4" s="83" t="s">
        <v>165</v>
      </c>
      <c r="I4" s="83" t="s">
        <v>166</v>
      </c>
      <c r="J4" s="83" t="s">
        <v>167</v>
      </c>
      <c r="K4" s="83" t="s">
        <v>168</v>
      </c>
    </row>
    <row r="5" ht="25.85" customHeight="1" spans="1:11">
      <c r="A5" s="83" t="s">
        <v>169</v>
      </c>
      <c r="B5" s="83" t="s">
        <v>170</v>
      </c>
      <c r="C5" s="83" t="s">
        <v>171</v>
      </c>
      <c r="D5" s="83"/>
      <c r="E5" s="83"/>
      <c r="F5" s="83"/>
      <c r="G5" s="83"/>
      <c r="H5" s="83"/>
      <c r="I5" s="83"/>
      <c r="J5" s="83"/>
      <c r="K5" s="83"/>
    </row>
    <row r="6" ht="22.8" customHeight="1" spans="1:11">
      <c r="A6" s="58"/>
      <c r="B6" s="58"/>
      <c r="C6" s="58"/>
      <c r="D6" s="156" t="s">
        <v>140</v>
      </c>
      <c r="E6" s="156"/>
      <c r="F6" s="151">
        <v>190.351376</v>
      </c>
      <c r="G6" s="151">
        <v>170.351376</v>
      </c>
      <c r="H6" s="151">
        <v>20</v>
      </c>
      <c r="I6" s="151"/>
      <c r="J6" s="156"/>
      <c r="K6" s="156"/>
    </row>
    <row r="7" ht="22.8" customHeight="1" spans="1:11">
      <c r="A7" s="157"/>
      <c r="B7" s="157"/>
      <c r="C7" s="157"/>
      <c r="D7" s="158" t="s">
        <v>172</v>
      </c>
      <c r="E7" s="152" t="s">
        <v>3</v>
      </c>
      <c r="F7" s="152">
        <v>190.351376</v>
      </c>
      <c r="G7" s="152">
        <v>170.351376</v>
      </c>
      <c r="H7" s="152">
        <v>20</v>
      </c>
      <c r="I7" s="152">
        <v>0</v>
      </c>
      <c r="J7" s="159">
        <v>0</v>
      </c>
      <c r="K7" s="159">
        <v>0</v>
      </c>
    </row>
    <row r="8" ht="22.8" customHeight="1" spans="1:11">
      <c r="A8" s="157"/>
      <c r="B8" s="157"/>
      <c r="C8" s="157"/>
      <c r="D8" s="158" t="s">
        <v>158</v>
      </c>
      <c r="E8" s="152" t="s">
        <v>159</v>
      </c>
      <c r="F8" s="152">
        <v>190.351376</v>
      </c>
      <c r="G8" s="152">
        <v>170.351376</v>
      </c>
      <c r="H8" s="152">
        <v>20</v>
      </c>
      <c r="I8" s="152"/>
      <c r="J8" s="159"/>
      <c r="K8" s="159"/>
    </row>
    <row r="9" ht="22.8" customHeight="1" spans="1:11">
      <c r="A9" s="57" t="s">
        <v>173</v>
      </c>
      <c r="B9" s="57"/>
      <c r="C9" s="57"/>
      <c r="D9" s="84" t="s">
        <v>173</v>
      </c>
      <c r="E9" s="84" t="s">
        <v>174</v>
      </c>
      <c r="F9" s="105">
        <f>F10+F13+F15</f>
        <v>18.581356</v>
      </c>
      <c r="G9" s="105">
        <f>G10+G13+G15</f>
        <v>18.581356</v>
      </c>
      <c r="H9" s="105">
        <v>0</v>
      </c>
      <c r="I9" s="105">
        <v>0</v>
      </c>
      <c r="J9" s="104"/>
      <c r="K9" s="104"/>
    </row>
    <row r="10" ht="22.8" customHeight="1" spans="1:11">
      <c r="A10" s="57" t="s">
        <v>173</v>
      </c>
      <c r="B10" s="57" t="s">
        <v>175</v>
      </c>
      <c r="C10" s="57"/>
      <c r="D10" s="84" t="s">
        <v>176</v>
      </c>
      <c r="E10" s="84" t="s">
        <v>177</v>
      </c>
      <c r="F10" s="105">
        <v>17.23</v>
      </c>
      <c r="G10" s="105">
        <v>17.23</v>
      </c>
      <c r="H10" s="105">
        <v>0</v>
      </c>
      <c r="I10" s="105">
        <v>0</v>
      </c>
      <c r="J10" s="104"/>
      <c r="K10" s="104"/>
    </row>
    <row r="11" ht="22.8" customHeight="1" spans="1:11">
      <c r="A11" s="110" t="s">
        <v>173</v>
      </c>
      <c r="B11" s="110" t="s">
        <v>175</v>
      </c>
      <c r="C11" s="110" t="s">
        <v>178</v>
      </c>
      <c r="D11" s="112" t="s">
        <v>179</v>
      </c>
      <c r="E11" s="112" t="s">
        <v>180</v>
      </c>
      <c r="F11" s="148">
        <v>2.5214</v>
      </c>
      <c r="G11" s="148">
        <v>2.5214</v>
      </c>
      <c r="H11" s="148"/>
      <c r="I11" s="148"/>
      <c r="J11" s="160"/>
      <c r="K11" s="160"/>
    </row>
    <row r="12" ht="22.8" customHeight="1" spans="1:11">
      <c r="A12" s="110" t="s">
        <v>173</v>
      </c>
      <c r="B12" s="110" t="s">
        <v>175</v>
      </c>
      <c r="C12" s="110" t="s">
        <v>175</v>
      </c>
      <c r="D12" s="112" t="s">
        <v>181</v>
      </c>
      <c r="E12" s="112" t="s">
        <v>182</v>
      </c>
      <c r="F12" s="148">
        <v>14.714112</v>
      </c>
      <c r="G12" s="148">
        <v>14.714112</v>
      </c>
      <c r="H12" s="148"/>
      <c r="I12" s="148"/>
      <c r="J12" s="160"/>
      <c r="K12" s="160"/>
    </row>
    <row r="13" ht="22.8" customHeight="1" spans="1:11">
      <c r="A13" s="57" t="s">
        <v>173</v>
      </c>
      <c r="B13" s="57" t="s">
        <v>183</v>
      </c>
      <c r="C13" s="57"/>
      <c r="D13" s="84" t="s">
        <v>184</v>
      </c>
      <c r="E13" s="84" t="s">
        <v>185</v>
      </c>
      <c r="F13" s="105">
        <v>0.652212</v>
      </c>
      <c r="G13" s="105">
        <v>0.652212</v>
      </c>
      <c r="H13" s="105">
        <v>0</v>
      </c>
      <c r="I13" s="105">
        <v>0</v>
      </c>
      <c r="J13" s="104"/>
      <c r="K13" s="104"/>
    </row>
    <row r="14" ht="22.8" customHeight="1" spans="1:11">
      <c r="A14" s="110" t="s">
        <v>173</v>
      </c>
      <c r="B14" s="110" t="s">
        <v>183</v>
      </c>
      <c r="C14" s="110" t="s">
        <v>186</v>
      </c>
      <c r="D14" s="112" t="s">
        <v>187</v>
      </c>
      <c r="E14" s="112" t="s">
        <v>188</v>
      </c>
      <c r="F14" s="148">
        <v>0.652212</v>
      </c>
      <c r="G14" s="148">
        <v>0.652212</v>
      </c>
      <c r="H14" s="148"/>
      <c r="I14" s="148"/>
      <c r="J14" s="160"/>
      <c r="K14" s="160"/>
    </row>
    <row r="15" ht="22.8" customHeight="1" spans="1:11">
      <c r="A15" s="57" t="s">
        <v>173</v>
      </c>
      <c r="B15" s="57">
        <v>99</v>
      </c>
      <c r="C15" s="57"/>
      <c r="D15" s="84">
        <v>20899</v>
      </c>
      <c r="E15" s="84" t="s">
        <v>189</v>
      </c>
      <c r="F15" s="105">
        <v>0.699144</v>
      </c>
      <c r="G15" s="105">
        <v>0.699144</v>
      </c>
      <c r="H15" s="105">
        <v>0</v>
      </c>
      <c r="I15" s="105">
        <v>0</v>
      </c>
      <c r="J15" s="104"/>
      <c r="K15" s="104"/>
    </row>
    <row r="16" ht="22.8" customHeight="1" spans="1:11">
      <c r="A16" s="110" t="s">
        <v>173</v>
      </c>
      <c r="B16" s="110">
        <v>99</v>
      </c>
      <c r="C16" s="110">
        <v>99</v>
      </c>
      <c r="D16" s="111" t="s">
        <v>190</v>
      </c>
      <c r="E16" s="112" t="s">
        <v>191</v>
      </c>
      <c r="F16" s="148">
        <v>0.699144</v>
      </c>
      <c r="G16" s="148">
        <v>0.699144</v>
      </c>
      <c r="H16" s="148"/>
      <c r="I16" s="148"/>
      <c r="J16" s="160"/>
      <c r="K16" s="160"/>
    </row>
    <row r="17" ht="22.8" customHeight="1" spans="1:11">
      <c r="A17" s="57" t="s">
        <v>192</v>
      </c>
      <c r="B17" s="57"/>
      <c r="C17" s="57"/>
      <c r="D17" s="84" t="s">
        <v>192</v>
      </c>
      <c r="E17" s="84" t="s">
        <v>193</v>
      </c>
      <c r="F17" s="105">
        <v>5.942724</v>
      </c>
      <c r="G17" s="105">
        <v>5.942724</v>
      </c>
      <c r="H17" s="105">
        <v>0</v>
      </c>
      <c r="I17" s="105">
        <v>0</v>
      </c>
      <c r="J17" s="104"/>
      <c r="K17" s="104"/>
    </row>
    <row r="18" ht="22.8" customHeight="1" spans="1:11">
      <c r="A18" s="57" t="s">
        <v>192</v>
      </c>
      <c r="B18" s="57" t="s">
        <v>183</v>
      </c>
      <c r="C18" s="57"/>
      <c r="D18" s="84" t="s">
        <v>194</v>
      </c>
      <c r="E18" s="84" t="s">
        <v>195</v>
      </c>
      <c r="F18" s="105">
        <v>5.942724</v>
      </c>
      <c r="G18" s="105">
        <v>5.942724</v>
      </c>
      <c r="H18" s="105">
        <v>0</v>
      </c>
      <c r="I18" s="105">
        <v>0</v>
      </c>
      <c r="J18" s="104"/>
      <c r="K18" s="104"/>
    </row>
    <row r="19" ht="22.8" customHeight="1" spans="1:11">
      <c r="A19" s="110" t="s">
        <v>192</v>
      </c>
      <c r="B19" s="110" t="s">
        <v>183</v>
      </c>
      <c r="C19" s="110" t="s">
        <v>178</v>
      </c>
      <c r="D19" s="112" t="s">
        <v>196</v>
      </c>
      <c r="E19" s="112" t="s">
        <v>197</v>
      </c>
      <c r="F19" s="148">
        <v>5.942724</v>
      </c>
      <c r="G19" s="148">
        <v>5.942724</v>
      </c>
      <c r="H19" s="148"/>
      <c r="I19" s="148"/>
      <c r="J19" s="160"/>
      <c r="K19" s="160"/>
    </row>
    <row r="20" ht="22.8" customHeight="1" spans="1:11">
      <c r="A20" s="57" t="s">
        <v>198</v>
      </c>
      <c r="B20" s="57"/>
      <c r="C20" s="57"/>
      <c r="D20" s="84" t="s">
        <v>198</v>
      </c>
      <c r="E20" s="84" t="s">
        <v>199</v>
      </c>
      <c r="F20" s="105">
        <v>154.79</v>
      </c>
      <c r="G20" s="105">
        <v>134.79</v>
      </c>
      <c r="H20" s="105">
        <v>20</v>
      </c>
      <c r="I20" s="105">
        <v>0</v>
      </c>
      <c r="J20" s="104"/>
      <c r="K20" s="104"/>
    </row>
    <row r="21" ht="22.8" customHeight="1" spans="1:11">
      <c r="A21" s="57" t="s">
        <v>198</v>
      </c>
      <c r="B21" s="57" t="s">
        <v>186</v>
      </c>
      <c r="C21" s="57"/>
      <c r="D21" s="84" t="s">
        <v>200</v>
      </c>
      <c r="E21" s="84" t="s">
        <v>201</v>
      </c>
      <c r="F21" s="105">
        <v>154.79</v>
      </c>
      <c r="G21" s="105">
        <v>134.79</v>
      </c>
      <c r="H21" s="105">
        <v>20</v>
      </c>
      <c r="I21" s="105">
        <v>0</v>
      </c>
      <c r="J21" s="104"/>
      <c r="K21" s="104"/>
    </row>
    <row r="22" ht="22.8" customHeight="1" spans="1:11">
      <c r="A22" s="110" t="s">
        <v>198</v>
      </c>
      <c r="B22" s="110" t="s">
        <v>186</v>
      </c>
      <c r="C22" s="110" t="s">
        <v>186</v>
      </c>
      <c r="D22" s="112" t="s">
        <v>202</v>
      </c>
      <c r="E22" s="112" t="s">
        <v>203</v>
      </c>
      <c r="F22" s="148">
        <v>154.79</v>
      </c>
      <c r="G22" s="148">
        <v>134.79</v>
      </c>
      <c r="H22" s="148">
        <v>20</v>
      </c>
      <c r="I22" s="148"/>
      <c r="J22" s="160"/>
      <c r="K22" s="160"/>
    </row>
    <row r="23" ht="22.8" customHeight="1" spans="1:11">
      <c r="A23" s="57" t="s">
        <v>204</v>
      </c>
      <c r="B23" s="57"/>
      <c r="C23" s="57"/>
      <c r="D23" s="84" t="s">
        <v>204</v>
      </c>
      <c r="E23" s="84" t="s">
        <v>205</v>
      </c>
      <c r="F23" s="105">
        <v>11.035584</v>
      </c>
      <c r="G23" s="105">
        <v>11.035584</v>
      </c>
      <c r="H23" s="105">
        <v>0</v>
      </c>
      <c r="I23" s="105">
        <v>0</v>
      </c>
      <c r="J23" s="104"/>
      <c r="K23" s="104"/>
    </row>
    <row r="24" ht="22.8" customHeight="1" spans="1:11">
      <c r="A24" s="57" t="s">
        <v>204</v>
      </c>
      <c r="B24" s="57" t="s">
        <v>178</v>
      </c>
      <c r="C24" s="57"/>
      <c r="D24" s="84" t="s">
        <v>206</v>
      </c>
      <c r="E24" s="84" t="s">
        <v>207</v>
      </c>
      <c r="F24" s="105">
        <v>11.035584</v>
      </c>
      <c r="G24" s="105">
        <v>11.035584</v>
      </c>
      <c r="H24" s="105">
        <v>0</v>
      </c>
      <c r="I24" s="105">
        <v>0</v>
      </c>
      <c r="J24" s="104"/>
      <c r="K24" s="104"/>
    </row>
    <row r="25" ht="22.8" customHeight="1" spans="1:11">
      <c r="A25" s="110" t="s">
        <v>204</v>
      </c>
      <c r="B25" s="110" t="s">
        <v>178</v>
      </c>
      <c r="C25" s="110" t="s">
        <v>208</v>
      </c>
      <c r="D25" s="112" t="s">
        <v>209</v>
      </c>
      <c r="E25" s="112" t="s">
        <v>210</v>
      </c>
      <c r="F25" s="148">
        <v>11.035584</v>
      </c>
      <c r="G25" s="148">
        <v>11.035584</v>
      </c>
      <c r="H25" s="148"/>
      <c r="I25" s="148"/>
      <c r="J25" s="160"/>
      <c r="K25" s="160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4" workbookViewId="0">
      <selection activeCell="F20" sqref="F20:F22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54"/>
      <c r="S1" s="93" t="s">
        <v>211</v>
      </c>
      <c r="T1" s="93"/>
    </row>
    <row r="2" ht="42.25" customHeight="1" spans="1:20">
      <c r="A2" s="99" t="s">
        <v>10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ht="19.8" customHeight="1" spans="1:20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77" t="s">
        <v>35</v>
      </c>
      <c r="T3" s="77"/>
    </row>
    <row r="4" ht="19.8" customHeight="1" spans="1:20">
      <c r="A4" s="57" t="s">
        <v>161</v>
      </c>
      <c r="B4" s="57"/>
      <c r="C4" s="57"/>
      <c r="D4" s="57" t="s">
        <v>212</v>
      </c>
      <c r="E4" s="57" t="s">
        <v>213</v>
      </c>
      <c r="F4" s="57" t="s">
        <v>214</v>
      </c>
      <c r="G4" s="57" t="s">
        <v>215</v>
      </c>
      <c r="H4" s="57" t="s">
        <v>216</v>
      </c>
      <c r="I4" s="57" t="s">
        <v>217</v>
      </c>
      <c r="J4" s="57" t="s">
        <v>218</v>
      </c>
      <c r="K4" s="57" t="s">
        <v>219</v>
      </c>
      <c r="L4" s="57" t="s">
        <v>220</v>
      </c>
      <c r="M4" s="57" t="s">
        <v>221</v>
      </c>
      <c r="N4" s="57" t="s">
        <v>222</v>
      </c>
      <c r="O4" s="57" t="s">
        <v>223</v>
      </c>
      <c r="P4" s="57" t="s">
        <v>224</v>
      </c>
      <c r="Q4" s="57" t="s">
        <v>225</v>
      </c>
      <c r="R4" s="57" t="s">
        <v>226</v>
      </c>
      <c r="S4" s="57" t="s">
        <v>227</v>
      </c>
      <c r="T4" s="57" t="s">
        <v>228</v>
      </c>
    </row>
    <row r="5" ht="20.7" customHeight="1" spans="1:20">
      <c r="A5" s="57" t="s">
        <v>169</v>
      </c>
      <c r="B5" s="57" t="s">
        <v>170</v>
      </c>
      <c r="C5" s="57" t="s">
        <v>171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22.8" customHeight="1" spans="1:20">
      <c r="A6" s="86"/>
      <c r="B6" s="86"/>
      <c r="C6" s="86"/>
      <c r="D6" s="86"/>
      <c r="E6" s="86" t="s">
        <v>140</v>
      </c>
      <c r="F6" s="151">
        <v>190.351376</v>
      </c>
      <c r="G6" s="85"/>
      <c r="H6" s="85"/>
      <c r="I6" s="85"/>
      <c r="J6" s="85"/>
      <c r="K6" s="85">
        <f>K7</f>
        <v>187.83</v>
      </c>
      <c r="L6" s="85"/>
      <c r="M6" s="85"/>
      <c r="N6" s="85"/>
      <c r="O6" s="105">
        <v>2.5214</v>
      </c>
      <c r="P6" s="85"/>
      <c r="Q6" s="85"/>
      <c r="R6" s="85"/>
      <c r="S6" s="85"/>
      <c r="T6" s="85"/>
    </row>
    <row r="7" ht="22.8" customHeight="1" spans="1:20">
      <c r="A7" s="86"/>
      <c r="B7" s="86"/>
      <c r="C7" s="86"/>
      <c r="D7" s="86" t="s">
        <v>172</v>
      </c>
      <c r="E7" s="86" t="s">
        <v>3</v>
      </c>
      <c r="F7" s="152">
        <v>190.351376</v>
      </c>
      <c r="G7" s="85">
        <v>0</v>
      </c>
      <c r="H7" s="85">
        <v>0</v>
      </c>
      <c r="I7" s="85">
        <v>0</v>
      </c>
      <c r="J7" s="85">
        <v>0</v>
      </c>
      <c r="K7" s="85">
        <f>K8</f>
        <v>187.83</v>
      </c>
      <c r="L7" s="85">
        <v>0</v>
      </c>
      <c r="M7" s="85">
        <v>0</v>
      </c>
      <c r="N7" s="85">
        <v>0</v>
      </c>
      <c r="O7" s="105">
        <v>2.5214</v>
      </c>
      <c r="P7" s="85">
        <v>0</v>
      </c>
      <c r="Q7" s="85">
        <v>0</v>
      </c>
      <c r="R7" s="85">
        <v>0</v>
      </c>
      <c r="S7" s="85">
        <v>0</v>
      </c>
      <c r="T7" s="85">
        <v>0</v>
      </c>
    </row>
    <row r="8" ht="22.8" customHeight="1" spans="1:20">
      <c r="A8" s="104"/>
      <c r="B8" s="104"/>
      <c r="C8" s="104"/>
      <c r="D8" s="104" t="s">
        <v>158</v>
      </c>
      <c r="E8" s="104" t="s">
        <v>159</v>
      </c>
      <c r="F8" s="152">
        <v>190.351376</v>
      </c>
      <c r="G8" s="153"/>
      <c r="H8" s="153"/>
      <c r="I8" s="153"/>
      <c r="J8" s="153"/>
      <c r="K8" s="153">
        <v>187.83</v>
      </c>
      <c r="L8" s="153"/>
      <c r="M8" s="153"/>
      <c r="N8" s="153"/>
      <c r="O8" s="108">
        <v>2.5214</v>
      </c>
      <c r="P8" s="153"/>
      <c r="Q8" s="153"/>
      <c r="R8" s="153"/>
      <c r="S8" s="153"/>
      <c r="T8" s="153"/>
    </row>
    <row r="9" ht="22.8" customHeight="1" spans="1:20">
      <c r="A9" s="57" t="s">
        <v>173</v>
      </c>
      <c r="B9" s="57"/>
      <c r="C9" s="57"/>
      <c r="D9" s="84" t="s">
        <v>173</v>
      </c>
      <c r="E9" s="84" t="s">
        <v>174</v>
      </c>
      <c r="F9" s="105">
        <f>F10+F13+F15</f>
        <v>18.581356</v>
      </c>
      <c r="G9" s="105"/>
      <c r="H9" s="105"/>
      <c r="I9" s="105"/>
      <c r="J9" s="105"/>
      <c r="K9" s="105">
        <v>16.06</v>
      </c>
      <c r="L9" s="105"/>
      <c r="M9" s="105"/>
      <c r="N9" s="105"/>
      <c r="O9" s="105">
        <v>2.5214</v>
      </c>
      <c r="P9" s="105"/>
      <c r="Q9" s="105"/>
      <c r="R9" s="105"/>
      <c r="S9" s="105"/>
      <c r="T9" s="105"/>
    </row>
    <row r="10" ht="22.8" customHeight="1" spans="1:20">
      <c r="A10" s="57" t="s">
        <v>173</v>
      </c>
      <c r="B10" s="57" t="s">
        <v>175</v>
      </c>
      <c r="C10" s="57"/>
      <c r="D10" s="84" t="s">
        <v>176</v>
      </c>
      <c r="E10" s="84" t="s">
        <v>177</v>
      </c>
      <c r="F10" s="105">
        <v>17.23</v>
      </c>
      <c r="G10" s="105"/>
      <c r="H10" s="105"/>
      <c r="I10" s="105"/>
      <c r="J10" s="105"/>
      <c r="K10" s="105">
        <v>14.714112</v>
      </c>
      <c r="L10" s="105"/>
      <c r="M10" s="105"/>
      <c r="N10" s="105"/>
      <c r="O10" s="105">
        <v>2.5214</v>
      </c>
      <c r="P10" s="105"/>
      <c r="Q10" s="105"/>
      <c r="R10" s="105"/>
      <c r="S10" s="105"/>
      <c r="T10" s="105"/>
    </row>
    <row r="11" ht="22.8" customHeight="1" spans="1:20">
      <c r="A11" s="106" t="s">
        <v>173</v>
      </c>
      <c r="B11" s="106" t="s">
        <v>175</v>
      </c>
      <c r="C11" s="106" t="s">
        <v>178</v>
      </c>
      <c r="D11" s="100" t="s">
        <v>179</v>
      </c>
      <c r="E11" s="100" t="s">
        <v>180</v>
      </c>
      <c r="F11" s="148">
        <v>2.5214</v>
      </c>
      <c r="G11" s="108"/>
      <c r="H11" s="108"/>
      <c r="I11" s="108"/>
      <c r="J11" s="108"/>
      <c r="K11" s="108"/>
      <c r="L11" s="108"/>
      <c r="M11" s="108"/>
      <c r="N11" s="108"/>
      <c r="O11" s="108">
        <v>2.5214</v>
      </c>
      <c r="P11" s="108"/>
      <c r="Q11" s="108"/>
      <c r="R11" s="108"/>
      <c r="S11" s="108"/>
      <c r="T11" s="108"/>
    </row>
    <row r="12" ht="22.8" customHeight="1" spans="1:20">
      <c r="A12" s="106" t="s">
        <v>173</v>
      </c>
      <c r="B12" s="106" t="s">
        <v>175</v>
      </c>
      <c r="C12" s="106" t="s">
        <v>175</v>
      </c>
      <c r="D12" s="100" t="s">
        <v>181</v>
      </c>
      <c r="E12" s="100" t="s">
        <v>182</v>
      </c>
      <c r="F12" s="148">
        <v>14.714112</v>
      </c>
      <c r="G12" s="108"/>
      <c r="H12" s="108"/>
      <c r="I12" s="108"/>
      <c r="J12" s="108"/>
      <c r="K12" s="148">
        <v>14.714112</v>
      </c>
      <c r="L12" s="108"/>
      <c r="M12" s="108"/>
      <c r="N12" s="108"/>
      <c r="O12" s="108"/>
      <c r="P12" s="108"/>
      <c r="Q12" s="108"/>
      <c r="R12" s="108"/>
      <c r="S12" s="108"/>
      <c r="T12" s="108"/>
    </row>
    <row r="13" ht="22.8" customHeight="1" spans="1:20">
      <c r="A13" s="57" t="s">
        <v>173</v>
      </c>
      <c r="B13" s="57" t="s">
        <v>183</v>
      </c>
      <c r="C13" s="57"/>
      <c r="D13" s="84" t="s">
        <v>184</v>
      </c>
      <c r="E13" s="84" t="s">
        <v>185</v>
      </c>
      <c r="F13" s="105">
        <v>0.652212</v>
      </c>
      <c r="G13" s="105"/>
      <c r="H13" s="105"/>
      <c r="I13" s="105"/>
      <c r="J13" s="105"/>
      <c r="K13" s="105">
        <v>0.652212</v>
      </c>
      <c r="L13" s="105"/>
      <c r="M13" s="105"/>
      <c r="N13" s="105"/>
      <c r="O13" s="105"/>
      <c r="P13" s="105"/>
      <c r="Q13" s="105"/>
      <c r="R13" s="105"/>
      <c r="S13" s="105"/>
      <c r="T13" s="105"/>
    </row>
    <row r="14" ht="22.8" customHeight="1" spans="1:20">
      <c r="A14" s="106" t="s">
        <v>173</v>
      </c>
      <c r="B14" s="106" t="s">
        <v>183</v>
      </c>
      <c r="C14" s="106" t="s">
        <v>186</v>
      </c>
      <c r="D14" s="100" t="s">
        <v>187</v>
      </c>
      <c r="E14" s="100" t="s">
        <v>188</v>
      </c>
      <c r="F14" s="148">
        <v>0.652212</v>
      </c>
      <c r="G14" s="108"/>
      <c r="H14" s="108"/>
      <c r="I14" s="108"/>
      <c r="J14" s="108"/>
      <c r="K14" s="148">
        <v>0.652212</v>
      </c>
      <c r="L14" s="108"/>
      <c r="M14" s="108"/>
      <c r="N14" s="108"/>
      <c r="O14" s="108"/>
      <c r="P14" s="108"/>
      <c r="Q14" s="108"/>
      <c r="R14" s="108"/>
      <c r="S14" s="108"/>
      <c r="T14" s="108"/>
    </row>
    <row r="15" ht="22.8" customHeight="1" spans="1:20">
      <c r="A15" s="57" t="s">
        <v>173</v>
      </c>
      <c r="B15" s="57">
        <v>99</v>
      </c>
      <c r="C15" s="57"/>
      <c r="D15" s="84">
        <v>20899</v>
      </c>
      <c r="E15" s="84" t="s">
        <v>189</v>
      </c>
      <c r="F15" s="105">
        <v>0.699144</v>
      </c>
      <c r="G15" s="105"/>
      <c r="H15" s="105"/>
      <c r="I15" s="105"/>
      <c r="J15" s="105"/>
      <c r="K15" s="105">
        <v>0.699144</v>
      </c>
      <c r="L15" s="105"/>
      <c r="M15" s="105"/>
      <c r="N15" s="105"/>
      <c r="O15" s="105"/>
      <c r="P15" s="105"/>
      <c r="Q15" s="105"/>
      <c r="R15" s="105"/>
      <c r="S15" s="105"/>
      <c r="T15" s="105"/>
    </row>
    <row r="16" ht="22.8" customHeight="1" spans="1:20">
      <c r="A16" s="110" t="s">
        <v>173</v>
      </c>
      <c r="B16" s="110">
        <v>99</v>
      </c>
      <c r="C16" s="110">
        <v>99</v>
      </c>
      <c r="D16" s="111" t="s">
        <v>190</v>
      </c>
      <c r="E16" s="112" t="s">
        <v>191</v>
      </c>
      <c r="F16" s="148">
        <v>0.699144</v>
      </c>
      <c r="G16" s="108"/>
      <c r="H16" s="108"/>
      <c r="I16" s="108"/>
      <c r="J16" s="108"/>
      <c r="K16" s="148">
        <v>0.699144</v>
      </c>
      <c r="L16" s="108"/>
      <c r="M16" s="108"/>
      <c r="N16" s="108"/>
      <c r="O16" s="108"/>
      <c r="P16" s="108"/>
      <c r="Q16" s="108"/>
      <c r="R16" s="108"/>
      <c r="S16" s="108"/>
      <c r="T16" s="108"/>
    </row>
    <row r="17" ht="22.8" customHeight="1" spans="1:20">
      <c r="A17" s="57" t="s">
        <v>192</v>
      </c>
      <c r="B17" s="57"/>
      <c r="C17" s="57"/>
      <c r="D17" s="84" t="s">
        <v>192</v>
      </c>
      <c r="E17" s="84" t="s">
        <v>193</v>
      </c>
      <c r="F17" s="105">
        <v>5.942724</v>
      </c>
      <c r="G17" s="105"/>
      <c r="H17" s="105"/>
      <c r="I17" s="105"/>
      <c r="J17" s="105"/>
      <c r="K17" s="105">
        <v>5.942724</v>
      </c>
      <c r="L17" s="105"/>
      <c r="M17" s="105"/>
      <c r="N17" s="105"/>
      <c r="O17" s="105"/>
      <c r="P17" s="105"/>
      <c r="Q17" s="105"/>
      <c r="R17" s="105"/>
      <c r="S17" s="105"/>
      <c r="T17" s="105"/>
    </row>
    <row r="18" ht="22.8" customHeight="1" spans="1:20">
      <c r="A18" s="57" t="s">
        <v>192</v>
      </c>
      <c r="B18" s="57" t="s">
        <v>183</v>
      </c>
      <c r="C18" s="57"/>
      <c r="D18" s="84" t="s">
        <v>194</v>
      </c>
      <c r="E18" s="84" t="s">
        <v>195</v>
      </c>
      <c r="F18" s="105">
        <v>5.942724</v>
      </c>
      <c r="G18" s="105"/>
      <c r="H18" s="105"/>
      <c r="I18" s="105"/>
      <c r="J18" s="105"/>
      <c r="K18" s="105">
        <v>5.942724</v>
      </c>
      <c r="L18" s="105"/>
      <c r="M18" s="105"/>
      <c r="N18" s="105"/>
      <c r="O18" s="105"/>
      <c r="P18" s="105"/>
      <c r="Q18" s="105"/>
      <c r="R18" s="105"/>
      <c r="S18" s="105"/>
      <c r="T18" s="105"/>
    </row>
    <row r="19" ht="22.8" customHeight="1" spans="1:20">
      <c r="A19" s="106" t="s">
        <v>192</v>
      </c>
      <c r="B19" s="106" t="s">
        <v>183</v>
      </c>
      <c r="C19" s="106" t="s">
        <v>178</v>
      </c>
      <c r="D19" s="100" t="s">
        <v>196</v>
      </c>
      <c r="E19" s="100" t="s">
        <v>197</v>
      </c>
      <c r="F19" s="148">
        <v>5.942724</v>
      </c>
      <c r="G19" s="108"/>
      <c r="H19" s="108"/>
      <c r="I19" s="108"/>
      <c r="J19" s="108"/>
      <c r="K19" s="148">
        <v>5.942724</v>
      </c>
      <c r="L19" s="108"/>
      <c r="M19" s="108"/>
      <c r="N19" s="108"/>
      <c r="O19" s="108"/>
      <c r="P19" s="108"/>
      <c r="Q19" s="108"/>
      <c r="R19" s="108"/>
      <c r="S19" s="108"/>
      <c r="T19" s="108"/>
    </row>
    <row r="20" ht="22.8" customHeight="1" spans="1:20">
      <c r="A20" s="57" t="s">
        <v>198</v>
      </c>
      <c r="B20" s="57"/>
      <c r="C20" s="57"/>
      <c r="D20" s="84" t="s">
        <v>198</v>
      </c>
      <c r="E20" s="84" t="s">
        <v>199</v>
      </c>
      <c r="F20" s="105">
        <v>154.79</v>
      </c>
      <c r="G20" s="105"/>
      <c r="H20" s="105"/>
      <c r="I20" s="105"/>
      <c r="J20" s="105"/>
      <c r="K20" s="105">
        <v>154.79</v>
      </c>
      <c r="L20" s="105"/>
      <c r="M20" s="105"/>
      <c r="N20" s="105"/>
      <c r="O20" s="105"/>
      <c r="P20" s="105"/>
      <c r="Q20" s="105"/>
      <c r="R20" s="105"/>
      <c r="S20" s="105"/>
      <c r="T20" s="105"/>
    </row>
    <row r="21" ht="22.8" customHeight="1" spans="1:20">
      <c r="A21" s="57" t="s">
        <v>198</v>
      </c>
      <c r="B21" s="57" t="s">
        <v>186</v>
      </c>
      <c r="C21" s="57"/>
      <c r="D21" s="84" t="s">
        <v>200</v>
      </c>
      <c r="E21" s="84" t="s">
        <v>201</v>
      </c>
      <c r="F21" s="105">
        <v>154.79</v>
      </c>
      <c r="G21" s="105"/>
      <c r="H21" s="105"/>
      <c r="I21" s="105"/>
      <c r="J21" s="105"/>
      <c r="K21" s="105">
        <v>154.79</v>
      </c>
      <c r="L21" s="105"/>
      <c r="M21" s="105"/>
      <c r="N21" s="105"/>
      <c r="O21" s="105"/>
      <c r="P21" s="105"/>
      <c r="Q21" s="105"/>
      <c r="R21" s="105"/>
      <c r="S21" s="105"/>
      <c r="T21" s="105"/>
    </row>
    <row r="22" ht="22.8" customHeight="1" spans="1:20">
      <c r="A22" s="106" t="s">
        <v>198</v>
      </c>
      <c r="B22" s="106" t="s">
        <v>186</v>
      </c>
      <c r="C22" s="106" t="s">
        <v>186</v>
      </c>
      <c r="D22" s="100" t="s">
        <v>202</v>
      </c>
      <c r="E22" s="100" t="s">
        <v>203</v>
      </c>
      <c r="F22" s="148">
        <v>154.79</v>
      </c>
      <c r="G22" s="108"/>
      <c r="H22" s="108"/>
      <c r="I22" s="108"/>
      <c r="J22" s="108"/>
      <c r="K22" s="148">
        <v>154.79</v>
      </c>
      <c r="L22" s="108"/>
      <c r="M22" s="108"/>
      <c r="N22" s="108"/>
      <c r="O22" s="108"/>
      <c r="P22" s="108"/>
      <c r="Q22" s="108"/>
      <c r="R22" s="108"/>
      <c r="S22" s="108"/>
      <c r="T22" s="108"/>
    </row>
    <row r="23" ht="22.8" customHeight="1" spans="1:20">
      <c r="A23" s="57" t="s">
        <v>204</v>
      </c>
      <c r="B23" s="57"/>
      <c r="C23" s="57"/>
      <c r="D23" s="84" t="s">
        <v>204</v>
      </c>
      <c r="E23" s="84" t="s">
        <v>205</v>
      </c>
      <c r="F23" s="105">
        <v>11.035584</v>
      </c>
      <c r="G23" s="105"/>
      <c r="H23" s="105"/>
      <c r="I23" s="105"/>
      <c r="J23" s="105"/>
      <c r="K23" s="105">
        <v>11.035584</v>
      </c>
      <c r="L23" s="105"/>
      <c r="M23" s="105"/>
      <c r="N23" s="105"/>
      <c r="O23" s="105"/>
      <c r="P23" s="105"/>
      <c r="Q23" s="105"/>
      <c r="R23" s="105"/>
      <c r="S23" s="105"/>
      <c r="T23" s="105"/>
    </row>
    <row r="24" ht="22.8" customHeight="1" spans="1:20">
      <c r="A24" s="57" t="s">
        <v>204</v>
      </c>
      <c r="B24" s="57" t="s">
        <v>178</v>
      </c>
      <c r="C24" s="57"/>
      <c r="D24" s="84" t="s">
        <v>206</v>
      </c>
      <c r="E24" s="84" t="s">
        <v>207</v>
      </c>
      <c r="F24" s="105">
        <v>11.035584</v>
      </c>
      <c r="G24" s="105"/>
      <c r="H24" s="105"/>
      <c r="I24" s="105"/>
      <c r="J24" s="105"/>
      <c r="K24" s="105">
        <v>11.035584</v>
      </c>
      <c r="L24" s="105"/>
      <c r="M24" s="105"/>
      <c r="N24" s="105"/>
      <c r="O24" s="105"/>
      <c r="P24" s="105"/>
      <c r="Q24" s="105"/>
      <c r="R24" s="105"/>
      <c r="S24" s="105"/>
      <c r="T24" s="105"/>
    </row>
    <row r="25" ht="22.8" customHeight="1" spans="1:20">
      <c r="A25" s="106" t="s">
        <v>204</v>
      </c>
      <c r="B25" s="106" t="s">
        <v>178</v>
      </c>
      <c r="C25" s="106" t="s">
        <v>208</v>
      </c>
      <c r="D25" s="100" t="s">
        <v>209</v>
      </c>
      <c r="E25" s="100" t="s">
        <v>210</v>
      </c>
      <c r="F25" s="148">
        <v>11.035584</v>
      </c>
      <c r="G25" s="108"/>
      <c r="H25" s="108"/>
      <c r="I25" s="108"/>
      <c r="J25" s="108"/>
      <c r="K25" s="148">
        <v>11.035584</v>
      </c>
      <c r="L25" s="108"/>
      <c r="M25" s="108"/>
      <c r="N25" s="108"/>
      <c r="O25" s="108"/>
      <c r="P25" s="108"/>
      <c r="Q25" s="108"/>
      <c r="R25" s="108"/>
      <c r="S25" s="108"/>
      <c r="T25" s="10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J6" sqref="H6 J6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54"/>
      <c r="T1" s="93" t="s">
        <v>229</v>
      </c>
      <c r="U1" s="93"/>
    </row>
    <row r="2" ht="37.05" customHeight="1" spans="1:21">
      <c r="A2" s="99" t="s">
        <v>11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ht="24.15" customHeight="1" spans="1:21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77" t="s">
        <v>35</v>
      </c>
      <c r="U3" s="77"/>
    </row>
    <row r="4" ht="22.4" customHeight="1" spans="1:21">
      <c r="A4" s="57" t="s">
        <v>161</v>
      </c>
      <c r="B4" s="57"/>
      <c r="C4" s="57"/>
      <c r="D4" s="57" t="s">
        <v>212</v>
      </c>
      <c r="E4" s="57" t="s">
        <v>213</v>
      </c>
      <c r="F4" s="57" t="s">
        <v>230</v>
      </c>
      <c r="G4" s="57" t="s">
        <v>164</v>
      </c>
      <c r="H4" s="57"/>
      <c r="I4" s="57"/>
      <c r="J4" s="57"/>
      <c r="K4" s="57" t="s">
        <v>165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ht="39.65" customHeight="1" spans="1:21">
      <c r="A5" s="57" t="s">
        <v>169</v>
      </c>
      <c r="B5" s="57" t="s">
        <v>170</v>
      </c>
      <c r="C5" s="57" t="s">
        <v>171</v>
      </c>
      <c r="D5" s="57"/>
      <c r="E5" s="57"/>
      <c r="F5" s="57"/>
      <c r="G5" s="57" t="s">
        <v>140</v>
      </c>
      <c r="H5" s="57" t="s">
        <v>231</v>
      </c>
      <c r="I5" s="57" t="s">
        <v>232</v>
      </c>
      <c r="J5" s="57" t="s">
        <v>223</v>
      </c>
      <c r="K5" s="57" t="s">
        <v>140</v>
      </c>
      <c r="L5" s="57" t="s">
        <v>233</v>
      </c>
      <c r="M5" s="57" t="s">
        <v>234</v>
      </c>
      <c r="N5" s="57" t="s">
        <v>235</v>
      </c>
      <c r="O5" s="57" t="s">
        <v>225</v>
      </c>
      <c r="P5" s="57" t="s">
        <v>236</v>
      </c>
      <c r="Q5" s="57" t="s">
        <v>237</v>
      </c>
      <c r="R5" s="57" t="s">
        <v>238</v>
      </c>
      <c r="S5" s="57" t="s">
        <v>221</v>
      </c>
      <c r="T5" s="57" t="s">
        <v>224</v>
      </c>
      <c r="U5" s="57" t="s">
        <v>228</v>
      </c>
    </row>
    <row r="6" ht="22.8" customHeight="1" spans="1:21">
      <c r="A6" s="86"/>
      <c r="B6" s="86"/>
      <c r="C6" s="86"/>
      <c r="D6" s="86"/>
      <c r="E6" s="86" t="s">
        <v>140</v>
      </c>
      <c r="F6" s="85">
        <f>F7</f>
        <v>190.349664</v>
      </c>
      <c r="G6" s="85">
        <f t="shared" ref="G6:G8" si="0">H6+I6+J6</f>
        <v>170.351376</v>
      </c>
      <c r="H6" s="105">
        <v>149.829976</v>
      </c>
      <c r="I6" s="85">
        <v>18</v>
      </c>
      <c r="J6" s="85">
        <v>2.5214</v>
      </c>
      <c r="K6" s="85">
        <v>20</v>
      </c>
      <c r="L6" s="85"/>
      <c r="M6" s="85">
        <v>20</v>
      </c>
      <c r="N6" s="85"/>
      <c r="O6" s="85"/>
      <c r="P6" s="85"/>
      <c r="Q6" s="85"/>
      <c r="R6" s="85"/>
      <c r="S6" s="85"/>
      <c r="T6" s="85"/>
      <c r="U6" s="85"/>
    </row>
    <row r="7" ht="22.8" customHeight="1" spans="1:21">
      <c r="A7" s="86"/>
      <c r="B7" s="86"/>
      <c r="C7" s="86"/>
      <c r="D7" s="86" t="s">
        <v>172</v>
      </c>
      <c r="E7" s="86" t="s">
        <v>3</v>
      </c>
      <c r="F7" s="105">
        <f>F8</f>
        <v>190.349664</v>
      </c>
      <c r="G7" s="85">
        <f t="shared" si="0"/>
        <v>170.351376</v>
      </c>
      <c r="H7" s="105">
        <v>149.829976</v>
      </c>
      <c r="I7" s="85">
        <v>18</v>
      </c>
      <c r="J7" s="85">
        <v>2.5214</v>
      </c>
      <c r="K7" s="85">
        <v>20</v>
      </c>
      <c r="L7" s="85">
        <v>0</v>
      </c>
      <c r="M7" s="85">
        <v>20</v>
      </c>
      <c r="N7" s="85">
        <v>0</v>
      </c>
      <c r="O7" s="85">
        <v>0</v>
      </c>
      <c r="P7" s="85">
        <v>0</v>
      </c>
      <c r="Q7" s="85">
        <v>0</v>
      </c>
      <c r="R7" s="85">
        <v>0</v>
      </c>
      <c r="S7" s="85">
        <v>0</v>
      </c>
      <c r="T7" s="85">
        <v>0</v>
      </c>
      <c r="U7" s="85">
        <v>0</v>
      </c>
    </row>
    <row r="8" ht="22.8" customHeight="1" spans="1:21">
      <c r="A8" s="104"/>
      <c r="B8" s="104"/>
      <c r="C8" s="104"/>
      <c r="D8" s="104" t="s">
        <v>158</v>
      </c>
      <c r="E8" s="104" t="s">
        <v>159</v>
      </c>
      <c r="F8" s="105">
        <f>F9+F17+F20+F23</f>
        <v>190.349664</v>
      </c>
      <c r="G8" s="85">
        <f t="shared" si="0"/>
        <v>170.351376</v>
      </c>
      <c r="H8" s="105">
        <v>149.829976</v>
      </c>
      <c r="I8" s="105">
        <v>18</v>
      </c>
      <c r="J8" s="105">
        <v>2.5214</v>
      </c>
      <c r="K8" s="105">
        <v>20</v>
      </c>
      <c r="L8" s="105"/>
      <c r="M8" s="105">
        <v>20</v>
      </c>
      <c r="N8" s="105"/>
      <c r="O8" s="105"/>
      <c r="P8" s="105"/>
      <c r="Q8" s="105"/>
      <c r="R8" s="105"/>
      <c r="S8" s="105"/>
      <c r="T8" s="105"/>
      <c r="U8" s="105"/>
    </row>
    <row r="9" ht="22.8" customHeight="1" spans="1:21">
      <c r="A9" s="57" t="s">
        <v>173</v>
      </c>
      <c r="B9" s="57"/>
      <c r="C9" s="57"/>
      <c r="D9" s="84" t="s">
        <v>173</v>
      </c>
      <c r="E9" s="84" t="s">
        <v>174</v>
      </c>
      <c r="F9" s="105">
        <f>F10+F13+F15</f>
        <v>18.581356</v>
      </c>
      <c r="G9" s="105">
        <f>G10+G13+G15</f>
        <v>18.581356</v>
      </c>
      <c r="H9" s="105">
        <v>16.06</v>
      </c>
      <c r="I9" s="105"/>
      <c r="J9" s="105">
        <v>2.5214</v>
      </c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</row>
    <row r="10" ht="22.8" customHeight="1" spans="1:21">
      <c r="A10" s="57" t="s">
        <v>173</v>
      </c>
      <c r="B10" s="57" t="s">
        <v>175</v>
      </c>
      <c r="C10" s="57"/>
      <c r="D10" s="84" t="s">
        <v>176</v>
      </c>
      <c r="E10" s="84" t="s">
        <v>177</v>
      </c>
      <c r="F10" s="105">
        <v>17.23</v>
      </c>
      <c r="G10" s="105">
        <v>17.23</v>
      </c>
      <c r="H10" s="105">
        <v>14.714112</v>
      </c>
      <c r="I10" s="105"/>
      <c r="J10" s="105">
        <v>2.5214</v>
      </c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</row>
    <row r="11" ht="22.8" customHeight="1" spans="1:21">
      <c r="A11" s="106" t="s">
        <v>173</v>
      </c>
      <c r="B11" s="106" t="s">
        <v>175</v>
      </c>
      <c r="C11" s="106" t="s">
        <v>178</v>
      </c>
      <c r="D11" s="100" t="s">
        <v>179</v>
      </c>
      <c r="E11" s="100" t="s">
        <v>180</v>
      </c>
      <c r="F11" s="102">
        <v>2.5214</v>
      </c>
      <c r="G11" s="59">
        <v>2.5214</v>
      </c>
      <c r="H11" s="59"/>
      <c r="I11" s="59"/>
      <c r="J11" s="59">
        <v>2.5214</v>
      </c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ht="22.8" customHeight="1" spans="1:21">
      <c r="A12" s="106" t="s">
        <v>173</v>
      </c>
      <c r="B12" s="106" t="s">
        <v>175</v>
      </c>
      <c r="C12" s="106" t="s">
        <v>175</v>
      </c>
      <c r="D12" s="100" t="s">
        <v>181</v>
      </c>
      <c r="E12" s="100" t="s">
        <v>182</v>
      </c>
      <c r="F12" s="149">
        <v>14.714112</v>
      </c>
      <c r="G12" s="149">
        <v>14.714112</v>
      </c>
      <c r="H12" s="149">
        <v>14.714112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ht="22.8" customHeight="1" spans="1:21">
      <c r="A13" s="57" t="s">
        <v>173</v>
      </c>
      <c r="B13" s="57" t="s">
        <v>183</v>
      </c>
      <c r="C13" s="57"/>
      <c r="D13" s="84" t="s">
        <v>184</v>
      </c>
      <c r="E13" s="84" t="s">
        <v>185</v>
      </c>
      <c r="F13" s="150">
        <v>0.652212</v>
      </c>
      <c r="G13" s="150">
        <v>0.652212</v>
      </c>
      <c r="H13" s="150">
        <v>0.652212</v>
      </c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</row>
    <row r="14" ht="22.8" customHeight="1" spans="1:21">
      <c r="A14" s="106" t="s">
        <v>173</v>
      </c>
      <c r="B14" s="106" t="s">
        <v>183</v>
      </c>
      <c r="C14" s="106" t="s">
        <v>186</v>
      </c>
      <c r="D14" s="100" t="s">
        <v>187</v>
      </c>
      <c r="E14" s="100" t="s">
        <v>188</v>
      </c>
      <c r="F14" s="149">
        <v>0.652212</v>
      </c>
      <c r="G14" s="149">
        <v>0.652212</v>
      </c>
      <c r="H14" s="149">
        <v>0.652212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ht="22.8" customHeight="1" spans="1:21">
      <c r="A15" s="57" t="s">
        <v>173</v>
      </c>
      <c r="B15" s="57">
        <v>99</v>
      </c>
      <c r="C15" s="57"/>
      <c r="D15" s="84">
        <v>20899</v>
      </c>
      <c r="E15" s="84" t="s">
        <v>189</v>
      </c>
      <c r="F15" s="150">
        <v>0.699144</v>
      </c>
      <c r="G15" s="150">
        <v>0.699144</v>
      </c>
      <c r="H15" s="150">
        <v>0.699144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</row>
    <row r="16" ht="22.8" customHeight="1" spans="1:21">
      <c r="A16" s="110" t="s">
        <v>173</v>
      </c>
      <c r="B16" s="110">
        <v>99</v>
      </c>
      <c r="C16" s="110">
        <v>99</v>
      </c>
      <c r="D16" s="111" t="s">
        <v>239</v>
      </c>
      <c r="E16" s="112" t="s">
        <v>191</v>
      </c>
      <c r="F16" s="149">
        <v>0.699144</v>
      </c>
      <c r="G16" s="149">
        <v>0.699144</v>
      </c>
      <c r="H16" s="149">
        <v>0.699144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ht="22.8" customHeight="1" spans="1:21">
      <c r="A17" s="57" t="s">
        <v>192</v>
      </c>
      <c r="B17" s="57"/>
      <c r="C17" s="57"/>
      <c r="D17" s="84" t="s">
        <v>192</v>
      </c>
      <c r="E17" s="84" t="s">
        <v>193</v>
      </c>
      <c r="F17" s="150">
        <v>5.942724</v>
      </c>
      <c r="G17" s="150">
        <v>5.942724</v>
      </c>
      <c r="H17" s="150">
        <v>5.942724</v>
      </c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</row>
    <row r="18" ht="22.8" customHeight="1" spans="1:21">
      <c r="A18" s="57" t="s">
        <v>192</v>
      </c>
      <c r="B18" s="57" t="s">
        <v>183</v>
      </c>
      <c r="C18" s="57"/>
      <c r="D18" s="84" t="s">
        <v>194</v>
      </c>
      <c r="E18" s="84" t="s">
        <v>195</v>
      </c>
      <c r="F18" s="150">
        <v>5.942724</v>
      </c>
      <c r="G18" s="150">
        <v>5.942724</v>
      </c>
      <c r="H18" s="150">
        <v>5.942724</v>
      </c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</row>
    <row r="19" ht="22.8" customHeight="1" spans="1:21">
      <c r="A19" s="106" t="s">
        <v>192</v>
      </c>
      <c r="B19" s="106" t="s">
        <v>183</v>
      </c>
      <c r="C19" s="106" t="s">
        <v>178</v>
      </c>
      <c r="D19" s="100" t="s">
        <v>196</v>
      </c>
      <c r="E19" s="100" t="s">
        <v>197</v>
      </c>
      <c r="F19" s="149">
        <v>5.942724</v>
      </c>
      <c r="G19" s="149">
        <v>5.942724</v>
      </c>
      <c r="H19" s="149">
        <v>5.942724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ht="22.8" customHeight="1" spans="1:21">
      <c r="A20" s="57" t="s">
        <v>198</v>
      </c>
      <c r="B20" s="57"/>
      <c r="C20" s="57"/>
      <c r="D20" s="84" t="s">
        <v>198</v>
      </c>
      <c r="E20" s="84" t="s">
        <v>199</v>
      </c>
      <c r="F20" s="150">
        <v>154.79</v>
      </c>
      <c r="G20" s="150">
        <f>H20+I20</f>
        <v>134.79</v>
      </c>
      <c r="H20" s="150">
        <v>116.79</v>
      </c>
      <c r="I20" s="105">
        <v>18</v>
      </c>
      <c r="J20" s="105"/>
      <c r="K20" s="105">
        <v>20</v>
      </c>
      <c r="L20" s="105"/>
      <c r="M20" s="105">
        <v>20</v>
      </c>
      <c r="N20" s="105"/>
      <c r="O20" s="105"/>
      <c r="P20" s="105"/>
      <c r="Q20" s="105"/>
      <c r="R20" s="105"/>
      <c r="S20" s="105"/>
      <c r="T20" s="105"/>
      <c r="U20" s="105"/>
    </row>
    <row r="21" ht="22.8" customHeight="1" spans="1:21">
      <c r="A21" s="57" t="s">
        <v>198</v>
      </c>
      <c r="B21" s="57" t="s">
        <v>186</v>
      </c>
      <c r="C21" s="57"/>
      <c r="D21" s="84" t="s">
        <v>200</v>
      </c>
      <c r="E21" s="84" t="s">
        <v>201</v>
      </c>
      <c r="F21" s="150">
        <v>154.79</v>
      </c>
      <c r="G21" s="150">
        <f>H21+I21</f>
        <v>134.79</v>
      </c>
      <c r="H21" s="150">
        <v>116.79</v>
      </c>
      <c r="I21" s="105">
        <v>18</v>
      </c>
      <c r="J21" s="105"/>
      <c r="K21" s="105">
        <v>20</v>
      </c>
      <c r="L21" s="105"/>
      <c r="M21" s="105">
        <v>20</v>
      </c>
      <c r="N21" s="105"/>
      <c r="O21" s="105"/>
      <c r="P21" s="105"/>
      <c r="Q21" s="105"/>
      <c r="R21" s="105"/>
      <c r="S21" s="105"/>
      <c r="T21" s="105"/>
      <c r="U21" s="105"/>
    </row>
    <row r="22" ht="22.8" customHeight="1" spans="1:21">
      <c r="A22" s="106" t="s">
        <v>198</v>
      </c>
      <c r="B22" s="106" t="s">
        <v>186</v>
      </c>
      <c r="C22" s="106" t="s">
        <v>186</v>
      </c>
      <c r="D22" s="100" t="s">
        <v>202</v>
      </c>
      <c r="E22" s="100" t="s">
        <v>203</v>
      </c>
      <c r="F22" s="149">
        <v>154.79</v>
      </c>
      <c r="G22" s="149">
        <f>H22+I22</f>
        <v>134.79</v>
      </c>
      <c r="H22" s="149">
        <v>116.79</v>
      </c>
      <c r="I22" s="59">
        <v>18</v>
      </c>
      <c r="J22" s="59"/>
      <c r="K22" s="59">
        <v>20</v>
      </c>
      <c r="L22" s="59"/>
      <c r="M22" s="59">
        <v>20</v>
      </c>
      <c r="N22" s="59"/>
      <c r="O22" s="59"/>
      <c r="P22" s="59"/>
      <c r="Q22" s="59"/>
      <c r="R22" s="59"/>
      <c r="S22" s="59"/>
      <c r="T22" s="59"/>
      <c r="U22" s="59"/>
    </row>
    <row r="23" ht="22.8" customHeight="1" spans="1:21">
      <c r="A23" s="57" t="s">
        <v>204</v>
      </c>
      <c r="B23" s="57"/>
      <c r="C23" s="57"/>
      <c r="D23" s="84" t="s">
        <v>204</v>
      </c>
      <c r="E23" s="84" t="s">
        <v>205</v>
      </c>
      <c r="F23" s="150">
        <v>11.035584</v>
      </c>
      <c r="G23" s="150">
        <v>11.035584</v>
      </c>
      <c r="H23" s="150">
        <v>11.035584</v>
      </c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</row>
    <row r="24" ht="22.8" customHeight="1" spans="1:21">
      <c r="A24" s="57" t="s">
        <v>204</v>
      </c>
      <c r="B24" s="57" t="s">
        <v>178</v>
      </c>
      <c r="C24" s="57"/>
      <c r="D24" s="84" t="s">
        <v>206</v>
      </c>
      <c r="E24" s="84" t="s">
        <v>207</v>
      </c>
      <c r="F24" s="150">
        <v>11.035584</v>
      </c>
      <c r="G24" s="150">
        <v>11.035584</v>
      </c>
      <c r="H24" s="150">
        <v>11.035584</v>
      </c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</row>
    <row r="25" ht="22.8" customHeight="1" spans="1:21">
      <c r="A25" s="106" t="s">
        <v>204</v>
      </c>
      <c r="B25" s="106" t="s">
        <v>178</v>
      </c>
      <c r="C25" s="106" t="s">
        <v>208</v>
      </c>
      <c r="D25" s="100" t="s">
        <v>209</v>
      </c>
      <c r="E25" s="100" t="s">
        <v>210</v>
      </c>
      <c r="F25" s="149">
        <v>11.035584</v>
      </c>
      <c r="G25" s="149">
        <v>11.035584</v>
      </c>
      <c r="H25" s="149">
        <v>11.035584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7" workbookViewId="0">
      <selection activeCell="D16" sqref="D16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4"/>
      <c r="D1" s="93" t="s">
        <v>240</v>
      </c>
    </row>
    <row r="2" ht="31.9" customHeight="1" spans="1:4">
      <c r="A2" s="99" t="s">
        <v>12</v>
      </c>
      <c r="B2" s="99"/>
      <c r="C2" s="99"/>
      <c r="D2" s="99"/>
    </row>
    <row r="3" ht="18.95" customHeight="1" spans="1:4">
      <c r="A3" s="82" t="s">
        <v>34</v>
      </c>
      <c r="B3" s="82"/>
      <c r="C3" s="82"/>
      <c r="D3" s="77" t="s">
        <v>35</v>
      </c>
    </row>
    <row r="4" ht="20.2" customHeight="1" spans="1:4">
      <c r="A4" s="83" t="s">
        <v>36</v>
      </c>
      <c r="B4" s="83"/>
      <c r="C4" s="83" t="s">
        <v>37</v>
      </c>
      <c r="D4" s="83"/>
    </row>
    <row r="5" ht="20.2" customHeight="1" spans="1:4">
      <c r="A5" s="83" t="s">
        <v>38</v>
      </c>
      <c r="B5" s="83" t="s">
        <v>39</v>
      </c>
      <c r="C5" s="83" t="s">
        <v>38</v>
      </c>
      <c r="D5" s="83" t="s">
        <v>39</v>
      </c>
    </row>
    <row r="6" ht="20.2" customHeight="1" spans="1:4">
      <c r="A6" s="86" t="s">
        <v>241</v>
      </c>
      <c r="B6" s="85">
        <v>190.351376</v>
      </c>
      <c r="C6" s="86" t="s">
        <v>242</v>
      </c>
      <c r="D6" s="105">
        <v>190.351376</v>
      </c>
    </row>
    <row r="7" ht="20.2" customHeight="1" spans="1:4">
      <c r="A7" s="60" t="s">
        <v>243</v>
      </c>
      <c r="B7" s="59">
        <v>190.351376</v>
      </c>
      <c r="C7" s="60" t="s">
        <v>44</v>
      </c>
      <c r="D7" s="102"/>
    </row>
    <row r="8" ht="20.2" customHeight="1" spans="1:4">
      <c r="A8" s="60" t="s">
        <v>244</v>
      </c>
      <c r="B8" s="59">
        <v>190.351376</v>
      </c>
      <c r="C8" s="60" t="s">
        <v>48</v>
      </c>
      <c r="D8" s="102"/>
    </row>
    <row r="9" ht="31.05" customHeight="1" spans="1:4">
      <c r="A9" s="60" t="s">
        <v>51</v>
      </c>
      <c r="B9" s="59"/>
      <c r="C9" s="60" t="s">
        <v>52</v>
      </c>
      <c r="D9" s="102"/>
    </row>
    <row r="10" ht="20.2" customHeight="1" spans="1:4">
      <c r="A10" s="60" t="s">
        <v>245</v>
      </c>
      <c r="B10" s="59"/>
      <c r="C10" s="60" t="s">
        <v>56</v>
      </c>
      <c r="D10" s="102"/>
    </row>
    <row r="11" ht="20.2" customHeight="1" spans="1:4">
      <c r="A11" s="60" t="s">
        <v>246</v>
      </c>
      <c r="B11" s="59"/>
      <c r="C11" s="60" t="s">
        <v>60</v>
      </c>
      <c r="D11" s="102"/>
    </row>
    <row r="12" ht="20.2" customHeight="1" spans="1:4">
      <c r="A12" s="60" t="s">
        <v>247</v>
      </c>
      <c r="B12" s="59"/>
      <c r="C12" s="60" t="s">
        <v>64</v>
      </c>
      <c r="D12" s="102"/>
    </row>
    <row r="13" ht="20.2" customHeight="1" spans="1:4">
      <c r="A13" s="86" t="s">
        <v>248</v>
      </c>
      <c r="B13" s="85"/>
      <c r="C13" s="60" t="s">
        <v>68</v>
      </c>
      <c r="D13" s="102"/>
    </row>
    <row r="14" ht="20.2" customHeight="1" spans="1:4">
      <c r="A14" s="60" t="s">
        <v>243</v>
      </c>
      <c r="B14" s="59"/>
      <c r="C14" s="60" t="s">
        <v>72</v>
      </c>
      <c r="D14" s="59">
        <v>18.58</v>
      </c>
    </row>
    <row r="15" ht="20.2" customHeight="1" spans="1:4">
      <c r="A15" s="60" t="s">
        <v>245</v>
      </c>
      <c r="B15" s="59"/>
      <c r="C15" s="60" t="s">
        <v>76</v>
      </c>
      <c r="D15" s="59"/>
    </row>
    <row r="16" ht="20.2" customHeight="1" spans="1:4">
      <c r="A16" s="60" t="s">
        <v>246</v>
      </c>
      <c r="B16" s="59"/>
      <c r="C16" s="60" t="s">
        <v>80</v>
      </c>
      <c r="D16" s="59">
        <v>5.942724</v>
      </c>
    </row>
    <row r="17" ht="20.2" customHeight="1" spans="1:4">
      <c r="A17" s="60" t="s">
        <v>247</v>
      </c>
      <c r="B17" s="59"/>
      <c r="C17" s="60" t="s">
        <v>84</v>
      </c>
      <c r="D17" s="59"/>
    </row>
    <row r="18" ht="20.2" customHeight="1" spans="1:4">
      <c r="A18" s="60"/>
      <c r="B18" s="59"/>
      <c r="C18" s="60" t="s">
        <v>88</v>
      </c>
      <c r="D18" s="59">
        <v>154.7862</v>
      </c>
    </row>
    <row r="19" ht="20.2" customHeight="1" spans="1:4">
      <c r="A19" s="60"/>
      <c r="B19" s="60"/>
      <c r="C19" s="60" t="s">
        <v>92</v>
      </c>
      <c r="D19" s="59"/>
    </row>
    <row r="20" ht="20.2" customHeight="1" spans="1:4">
      <c r="A20" s="60"/>
      <c r="B20" s="60"/>
      <c r="C20" s="60" t="s">
        <v>96</v>
      </c>
      <c r="D20" s="59"/>
    </row>
    <row r="21" ht="20.2" customHeight="1" spans="1:4">
      <c r="A21" s="60"/>
      <c r="B21" s="60"/>
      <c r="C21" s="60" t="s">
        <v>100</v>
      </c>
      <c r="D21" s="59"/>
    </row>
    <row r="22" ht="20.2" customHeight="1" spans="1:4">
      <c r="A22" s="60"/>
      <c r="B22" s="60"/>
      <c r="C22" s="60" t="s">
        <v>103</v>
      </c>
      <c r="D22" s="59"/>
    </row>
    <row r="23" ht="20.2" customHeight="1" spans="1:4">
      <c r="A23" s="60"/>
      <c r="B23" s="60"/>
      <c r="C23" s="60" t="s">
        <v>106</v>
      </c>
      <c r="D23" s="59"/>
    </row>
    <row r="24" ht="20.2" customHeight="1" spans="1:4">
      <c r="A24" s="60"/>
      <c r="B24" s="60"/>
      <c r="C24" s="60" t="s">
        <v>108</v>
      </c>
      <c r="D24" s="59"/>
    </row>
    <row r="25" ht="20.2" customHeight="1" spans="1:4">
      <c r="A25" s="60"/>
      <c r="B25" s="60"/>
      <c r="C25" s="60" t="s">
        <v>110</v>
      </c>
      <c r="D25" s="59"/>
    </row>
    <row r="26" ht="20.2" customHeight="1" spans="1:4">
      <c r="A26" s="60"/>
      <c r="B26" s="60"/>
      <c r="C26" s="60" t="s">
        <v>112</v>
      </c>
      <c r="D26" s="59">
        <v>11.035584</v>
      </c>
    </row>
    <row r="27" ht="20.2" customHeight="1" spans="1:4">
      <c r="A27" s="60"/>
      <c r="B27" s="60"/>
      <c r="C27" s="60" t="s">
        <v>114</v>
      </c>
      <c r="D27" s="102"/>
    </row>
    <row r="28" ht="20.2" customHeight="1" spans="1:4">
      <c r="A28" s="60"/>
      <c r="B28" s="60"/>
      <c r="C28" s="60" t="s">
        <v>116</v>
      </c>
      <c r="D28" s="102"/>
    </row>
    <row r="29" ht="20.2" customHeight="1" spans="1:4">
      <c r="A29" s="60"/>
      <c r="B29" s="60"/>
      <c r="C29" s="60" t="s">
        <v>118</v>
      </c>
      <c r="D29" s="102"/>
    </row>
    <row r="30" ht="20.2" customHeight="1" spans="1:4">
      <c r="A30" s="60"/>
      <c r="B30" s="60"/>
      <c r="C30" s="60" t="s">
        <v>120</v>
      </c>
      <c r="D30" s="102"/>
    </row>
    <row r="31" ht="20.2" customHeight="1" spans="1:4">
      <c r="A31" s="60"/>
      <c r="B31" s="60"/>
      <c r="C31" s="60" t="s">
        <v>122</v>
      </c>
      <c r="D31" s="102"/>
    </row>
    <row r="32" ht="20.2" customHeight="1" spans="1:4">
      <c r="A32" s="60"/>
      <c r="B32" s="60"/>
      <c r="C32" s="60" t="s">
        <v>124</v>
      </c>
      <c r="D32" s="102"/>
    </row>
    <row r="33" ht="20.2" customHeight="1" spans="1:4">
      <c r="A33" s="60"/>
      <c r="B33" s="60"/>
      <c r="C33" s="60" t="s">
        <v>126</v>
      </c>
      <c r="D33" s="102"/>
    </row>
    <row r="34" ht="20.2" customHeight="1" spans="1:4">
      <c r="A34" s="60"/>
      <c r="B34" s="60"/>
      <c r="C34" s="60" t="s">
        <v>127</v>
      </c>
      <c r="D34" s="102"/>
    </row>
    <row r="35" ht="20.2" customHeight="1" spans="1:4">
      <c r="A35" s="60"/>
      <c r="B35" s="60"/>
      <c r="C35" s="60" t="s">
        <v>128</v>
      </c>
      <c r="D35" s="102"/>
    </row>
    <row r="36" ht="20.2" customHeight="1" spans="1:4">
      <c r="A36" s="60"/>
      <c r="B36" s="60"/>
      <c r="C36" s="60" t="s">
        <v>129</v>
      </c>
      <c r="D36" s="102"/>
    </row>
    <row r="37" ht="20.2" customHeight="1" spans="1:4">
      <c r="A37" s="60"/>
      <c r="B37" s="60"/>
      <c r="C37" s="60"/>
      <c r="D37" s="60"/>
    </row>
    <row r="38" ht="20.2" customHeight="1" spans="1:4">
      <c r="A38" s="86"/>
      <c r="B38" s="86"/>
      <c r="C38" s="86" t="s">
        <v>249</v>
      </c>
      <c r="D38" s="85"/>
    </row>
    <row r="39" ht="20.2" customHeight="1" spans="1:4">
      <c r="A39" s="86"/>
      <c r="B39" s="86"/>
      <c r="C39" s="86"/>
      <c r="D39" s="86"/>
    </row>
    <row r="40" ht="20.2" customHeight="1" spans="1:4">
      <c r="A40" s="57" t="s">
        <v>250</v>
      </c>
      <c r="B40" s="85">
        <v>190.351376</v>
      </c>
      <c r="C40" s="57" t="s">
        <v>251</v>
      </c>
      <c r="D40" s="105">
        <v>190.351376</v>
      </c>
    </row>
    <row r="41" ht="16.35" customHeight="1" spans="1:3">
      <c r="A41" s="82" t="s">
        <v>252</v>
      </c>
      <c r="B41" s="82"/>
      <c r="C41" s="8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13" activePane="bottomLeft" state="frozen"/>
      <selection/>
      <selection pane="bottomLeft" activeCell="F12" sqref="F12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4"/>
      <c r="D1" s="54"/>
      <c r="K1" s="93" t="s">
        <v>253</v>
      </c>
    </row>
    <row r="2" ht="43.1" customHeight="1" spans="1:11">
      <c r="A2" s="99" t="s">
        <v>13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ht="24.15" customHeight="1" spans="1:11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77" t="s">
        <v>35</v>
      </c>
      <c r="K3" s="77"/>
    </row>
    <row r="4" ht="19.8" customHeight="1" spans="1:11">
      <c r="A4" s="83" t="s">
        <v>161</v>
      </c>
      <c r="B4" s="83"/>
      <c r="C4" s="83"/>
      <c r="D4" s="83" t="s">
        <v>162</v>
      </c>
      <c r="E4" s="83" t="s">
        <v>163</v>
      </c>
      <c r="F4" s="83" t="s">
        <v>140</v>
      </c>
      <c r="G4" s="83" t="s">
        <v>164</v>
      </c>
      <c r="H4" s="83"/>
      <c r="I4" s="83"/>
      <c r="J4" s="83"/>
      <c r="K4" s="83" t="s">
        <v>165</v>
      </c>
    </row>
    <row r="5" ht="17.25" customHeight="1" spans="1:11">
      <c r="A5" s="83"/>
      <c r="B5" s="83"/>
      <c r="C5" s="83"/>
      <c r="D5" s="83"/>
      <c r="E5" s="83"/>
      <c r="F5" s="83"/>
      <c r="G5" s="83" t="s">
        <v>142</v>
      </c>
      <c r="H5" s="83" t="s">
        <v>254</v>
      </c>
      <c r="I5" s="83"/>
      <c r="J5" s="83" t="s">
        <v>255</v>
      </c>
      <c r="K5" s="83"/>
    </row>
    <row r="6" ht="24.15" customHeight="1" spans="1:11">
      <c r="A6" s="83" t="s">
        <v>169</v>
      </c>
      <c r="B6" s="83" t="s">
        <v>170</v>
      </c>
      <c r="C6" s="83" t="s">
        <v>171</v>
      </c>
      <c r="D6" s="83"/>
      <c r="E6" s="83"/>
      <c r="F6" s="83"/>
      <c r="G6" s="83"/>
      <c r="H6" s="83" t="s">
        <v>231</v>
      </c>
      <c r="I6" s="83" t="s">
        <v>223</v>
      </c>
      <c r="J6" s="83"/>
      <c r="K6" s="83"/>
    </row>
    <row r="7" ht="22.8" customHeight="1" spans="1:11">
      <c r="A7" s="60"/>
      <c r="B7" s="60"/>
      <c r="C7" s="60"/>
      <c r="D7" s="86"/>
      <c r="E7" s="86" t="s">
        <v>140</v>
      </c>
      <c r="F7" s="85">
        <f t="shared" ref="F7:F9" si="0">G7+K7</f>
        <v>190.351376</v>
      </c>
      <c r="G7" s="85">
        <f t="shared" ref="G7:G10" si="1">H7+I7+J7</f>
        <v>170.351376</v>
      </c>
      <c r="H7" s="85">
        <v>149.829976</v>
      </c>
      <c r="I7" s="85">
        <v>2.5214</v>
      </c>
      <c r="J7" s="85">
        <v>18</v>
      </c>
      <c r="K7" s="85">
        <v>20</v>
      </c>
    </row>
    <row r="8" ht="22.8" customHeight="1" spans="1:11">
      <c r="A8" s="60"/>
      <c r="B8" s="60"/>
      <c r="C8" s="60"/>
      <c r="D8" s="86" t="s">
        <v>172</v>
      </c>
      <c r="E8" s="86" t="s">
        <v>3</v>
      </c>
      <c r="F8" s="85">
        <f t="shared" si="0"/>
        <v>190.351376</v>
      </c>
      <c r="G8" s="85">
        <f t="shared" si="1"/>
        <v>170.351376</v>
      </c>
      <c r="H8" s="85">
        <v>149.829976</v>
      </c>
      <c r="I8" s="85">
        <v>2.5214</v>
      </c>
      <c r="J8" s="85">
        <v>18</v>
      </c>
      <c r="K8" s="85">
        <v>20</v>
      </c>
    </row>
    <row r="9" ht="22.8" customHeight="1" spans="1:11">
      <c r="A9" s="60"/>
      <c r="B9" s="60"/>
      <c r="C9" s="60"/>
      <c r="D9" s="104" t="s">
        <v>158</v>
      </c>
      <c r="E9" s="104" t="s">
        <v>159</v>
      </c>
      <c r="F9" s="85">
        <f t="shared" si="0"/>
        <v>190.351376</v>
      </c>
      <c r="G9" s="85">
        <f t="shared" si="1"/>
        <v>170.351376</v>
      </c>
      <c r="H9" s="85">
        <v>149.829976</v>
      </c>
      <c r="I9" s="85">
        <v>2.5214</v>
      </c>
      <c r="J9" s="85">
        <v>18</v>
      </c>
      <c r="K9" s="85">
        <v>20</v>
      </c>
    </row>
    <row r="10" ht="22.8" customHeight="1" spans="1:11">
      <c r="A10" s="57" t="s">
        <v>173</v>
      </c>
      <c r="B10" s="57"/>
      <c r="C10" s="57"/>
      <c r="D10" s="86" t="s">
        <v>256</v>
      </c>
      <c r="E10" s="86" t="s">
        <v>257</v>
      </c>
      <c r="F10" s="85">
        <f>F11+F14+F16</f>
        <v>18.581356</v>
      </c>
      <c r="G10" s="85">
        <f t="shared" si="1"/>
        <v>18.5814</v>
      </c>
      <c r="H10" s="85">
        <v>16.06</v>
      </c>
      <c r="I10" s="85">
        <v>2.5214</v>
      </c>
      <c r="J10" s="85">
        <v>0</v>
      </c>
      <c r="K10" s="85">
        <v>0</v>
      </c>
    </row>
    <row r="11" ht="22.8" customHeight="1" spans="1:11">
      <c r="A11" s="57" t="s">
        <v>173</v>
      </c>
      <c r="B11" s="147" t="s">
        <v>175</v>
      </c>
      <c r="C11" s="57"/>
      <c r="D11" s="86" t="s">
        <v>258</v>
      </c>
      <c r="E11" s="86" t="s">
        <v>259</v>
      </c>
      <c r="F11" s="85">
        <v>17.23</v>
      </c>
      <c r="G11" s="85">
        <v>17.23</v>
      </c>
      <c r="H11" s="85">
        <v>14.714112</v>
      </c>
      <c r="I11" s="85">
        <v>2.5214</v>
      </c>
      <c r="J11" s="85">
        <v>0</v>
      </c>
      <c r="K11" s="85">
        <v>0</v>
      </c>
    </row>
    <row r="12" ht="22.8" customHeight="1" spans="1:11">
      <c r="A12" s="106" t="s">
        <v>173</v>
      </c>
      <c r="B12" s="106" t="s">
        <v>175</v>
      </c>
      <c r="C12" s="106" t="s">
        <v>178</v>
      </c>
      <c r="D12" s="100" t="s">
        <v>260</v>
      </c>
      <c r="E12" s="60" t="s">
        <v>261</v>
      </c>
      <c r="F12" s="59">
        <v>2.5214</v>
      </c>
      <c r="G12" s="59">
        <v>2.5214</v>
      </c>
      <c r="H12" s="102"/>
      <c r="I12" s="102">
        <v>2.5214</v>
      </c>
      <c r="J12" s="102"/>
      <c r="K12" s="102"/>
    </row>
    <row r="13" ht="22.8" customHeight="1" spans="1:11">
      <c r="A13" s="106" t="s">
        <v>173</v>
      </c>
      <c r="B13" s="106" t="s">
        <v>175</v>
      </c>
      <c r="C13" s="106" t="s">
        <v>175</v>
      </c>
      <c r="D13" s="100" t="s">
        <v>262</v>
      </c>
      <c r="E13" s="60" t="s">
        <v>263</v>
      </c>
      <c r="F13" s="59">
        <v>14.714112</v>
      </c>
      <c r="G13" s="59">
        <v>14.714112</v>
      </c>
      <c r="H13" s="102">
        <v>14.714112</v>
      </c>
      <c r="I13" s="102"/>
      <c r="J13" s="102"/>
      <c r="K13" s="102"/>
    </row>
    <row r="14" ht="22.8" customHeight="1" spans="1:11">
      <c r="A14" s="57" t="s">
        <v>173</v>
      </c>
      <c r="B14" s="147" t="s">
        <v>183</v>
      </c>
      <c r="C14" s="57"/>
      <c r="D14" s="86" t="s">
        <v>264</v>
      </c>
      <c r="E14" s="86" t="s">
        <v>265</v>
      </c>
      <c r="F14" s="85">
        <v>0.652212</v>
      </c>
      <c r="G14" s="85">
        <v>0.652212</v>
      </c>
      <c r="H14" s="85">
        <v>0.652212</v>
      </c>
      <c r="I14" s="85">
        <v>0</v>
      </c>
      <c r="J14" s="85">
        <v>0</v>
      </c>
      <c r="K14" s="85">
        <v>0</v>
      </c>
    </row>
    <row r="15" ht="22.8" customHeight="1" spans="1:11">
      <c r="A15" s="106" t="s">
        <v>173</v>
      </c>
      <c r="B15" s="106" t="s">
        <v>183</v>
      </c>
      <c r="C15" s="106" t="s">
        <v>186</v>
      </c>
      <c r="D15" s="100" t="s">
        <v>266</v>
      </c>
      <c r="E15" s="60" t="s">
        <v>267</v>
      </c>
      <c r="F15" s="59">
        <v>0.652212</v>
      </c>
      <c r="G15" s="59">
        <v>0.652212</v>
      </c>
      <c r="H15" s="102">
        <v>0.652212</v>
      </c>
      <c r="I15" s="102"/>
      <c r="J15" s="102"/>
      <c r="K15" s="102"/>
    </row>
    <row r="16" ht="22.8" customHeight="1" spans="1:11">
      <c r="A16" s="57" t="s">
        <v>173</v>
      </c>
      <c r="B16" s="147">
        <v>99</v>
      </c>
      <c r="C16" s="57"/>
      <c r="D16" s="84">
        <v>20899</v>
      </c>
      <c r="E16" s="84" t="s">
        <v>189</v>
      </c>
      <c r="F16" s="85">
        <v>0.699144</v>
      </c>
      <c r="G16" s="85">
        <v>0.699144</v>
      </c>
      <c r="H16" s="85">
        <v>0.699144</v>
      </c>
      <c r="I16" s="85">
        <v>0</v>
      </c>
      <c r="J16" s="85">
        <v>0</v>
      </c>
      <c r="K16" s="85">
        <v>0</v>
      </c>
    </row>
    <row r="17" ht="22.8" customHeight="1" spans="1:11">
      <c r="A17" s="110" t="s">
        <v>173</v>
      </c>
      <c r="B17" s="110">
        <v>99</v>
      </c>
      <c r="C17" s="110">
        <v>99</v>
      </c>
      <c r="D17" s="111" t="s">
        <v>239</v>
      </c>
      <c r="E17" s="112" t="s">
        <v>191</v>
      </c>
      <c r="F17" s="59">
        <v>0.699144</v>
      </c>
      <c r="G17" s="59">
        <v>0.699144</v>
      </c>
      <c r="H17" s="102">
        <v>0.699144</v>
      </c>
      <c r="I17" s="102"/>
      <c r="J17" s="102"/>
      <c r="K17" s="102"/>
    </row>
    <row r="18" ht="22.8" customHeight="1" spans="1:11">
      <c r="A18" s="57" t="s">
        <v>198</v>
      </c>
      <c r="B18" s="57"/>
      <c r="C18" s="57"/>
      <c r="D18" s="86" t="s">
        <v>268</v>
      </c>
      <c r="E18" s="86" t="s">
        <v>269</v>
      </c>
      <c r="F18" s="85">
        <f>G18+K18</f>
        <v>154.7862</v>
      </c>
      <c r="G18" s="85">
        <f>H18+J18</f>
        <v>134.7862</v>
      </c>
      <c r="H18" s="85">
        <v>116.7862</v>
      </c>
      <c r="I18" s="85">
        <v>0</v>
      </c>
      <c r="J18" s="85">
        <v>18</v>
      </c>
      <c r="K18" s="85">
        <v>20</v>
      </c>
    </row>
    <row r="19" ht="22.8" customHeight="1" spans="1:11">
      <c r="A19" s="57" t="s">
        <v>198</v>
      </c>
      <c r="B19" s="147" t="s">
        <v>186</v>
      </c>
      <c r="C19" s="57"/>
      <c r="D19" s="86" t="s">
        <v>270</v>
      </c>
      <c r="E19" s="86" t="s">
        <v>203</v>
      </c>
      <c r="F19" s="85">
        <f>G19+K19</f>
        <v>154.7862</v>
      </c>
      <c r="G19" s="85">
        <f>H19+J19</f>
        <v>134.7862</v>
      </c>
      <c r="H19" s="85">
        <v>116.7862</v>
      </c>
      <c r="I19" s="85">
        <v>0</v>
      </c>
      <c r="J19" s="85">
        <v>18</v>
      </c>
      <c r="K19" s="85">
        <v>20</v>
      </c>
    </row>
    <row r="20" ht="22.8" customHeight="1" spans="1:11">
      <c r="A20" s="106" t="s">
        <v>198</v>
      </c>
      <c r="B20" s="106" t="s">
        <v>186</v>
      </c>
      <c r="C20" s="106" t="s">
        <v>186</v>
      </c>
      <c r="D20" s="100" t="s">
        <v>271</v>
      </c>
      <c r="E20" s="60" t="s">
        <v>272</v>
      </c>
      <c r="F20" s="59">
        <f>G20+K20</f>
        <v>154.7862</v>
      </c>
      <c r="G20" s="59">
        <f>H20+J20</f>
        <v>134.7862</v>
      </c>
      <c r="H20" s="102">
        <v>116.7862</v>
      </c>
      <c r="I20" s="102"/>
      <c r="J20" s="102">
        <v>18</v>
      </c>
      <c r="K20" s="102">
        <v>20</v>
      </c>
    </row>
    <row r="21" ht="22.8" customHeight="1" spans="1:11">
      <c r="A21" s="57" t="s">
        <v>192</v>
      </c>
      <c r="B21" s="57"/>
      <c r="C21" s="57"/>
      <c r="D21" s="86" t="s">
        <v>273</v>
      </c>
      <c r="E21" s="86" t="s">
        <v>274</v>
      </c>
      <c r="F21" s="105">
        <v>5.942724</v>
      </c>
      <c r="G21" s="105">
        <v>5.942724</v>
      </c>
      <c r="H21" s="85">
        <v>5.942724</v>
      </c>
      <c r="I21" s="85">
        <v>0</v>
      </c>
      <c r="J21" s="85">
        <v>0</v>
      </c>
      <c r="K21" s="85">
        <v>0</v>
      </c>
    </row>
    <row r="22" ht="22.8" customHeight="1" spans="1:11">
      <c r="A22" s="57" t="s">
        <v>192</v>
      </c>
      <c r="B22" s="147" t="s">
        <v>183</v>
      </c>
      <c r="C22" s="57"/>
      <c r="D22" s="86" t="s">
        <v>275</v>
      </c>
      <c r="E22" s="86" t="s">
        <v>276</v>
      </c>
      <c r="F22" s="105">
        <v>5.942724</v>
      </c>
      <c r="G22" s="105">
        <v>5.942724</v>
      </c>
      <c r="H22" s="85">
        <v>5.942724</v>
      </c>
      <c r="I22" s="85">
        <v>0</v>
      </c>
      <c r="J22" s="85">
        <v>0</v>
      </c>
      <c r="K22" s="85">
        <v>0</v>
      </c>
    </row>
    <row r="23" ht="22.8" customHeight="1" spans="1:11">
      <c r="A23" s="106" t="s">
        <v>192</v>
      </c>
      <c r="B23" s="106" t="s">
        <v>183</v>
      </c>
      <c r="C23" s="106" t="s">
        <v>178</v>
      </c>
      <c r="D23" s="100" t="s">
        <v>277</v>
      </c>
      <c r="E23" s="60" t="s">
        <v>278</v>
      </c>
      <c r="F23" s="148">
        <v>5.942724</v>
      </c>
      <c r="G23" s="148">
        <v>5.942724</v>
      </c>
      <c r="H23" s="102">
        <v>5.942724</v>
      </c>
      <c r="I23" s="102"/>
      <c r="J23" s="102"/>
      <c r="K23" s="102"/>
    </row>
    <row r="24" ht="22.8" customHeight="1" spans="1:11">
      <c r="A24" s="57" t="s">
        <v>204</v>
      </c>
      <c r="B24" s="57"/>
      <c r="C24" s="57"/>
      <c r="D24" s="86" t="s">
        <v>279</v>
      </c>
      <c r="E24" s="86" t="s">
        <v>280</v>
      </c>
      <c r="F24" s="105">
        <v>11.035584</v>
      </c>
      <c r="G24" s="105">
        <v>11.035584</v>
      </c>
      <c r="H24" s="105">
        <v>11.035584</v>
      </c>
      <c r="I24" s="85">
        <v>0</v>
      </c>
      <c r="J24" s="85">
        <v>0</v>
      </c>
      <c r="K24" s="85">
        <v>0</v>
      </c>
    </row>
    <row r="25" ht="22.8" customHeight="1" spans="1:11">
      <c r="A25" s="57" t="s">
        <v>204</v>
      </c>
      <c r="B25" s="147" t="s">
        <v>178</v>
      </c>
      <c r="C25" s="57"/>
      <c r="D25" s="86" t="s">
        <v>281</v>
      </c>
      <c r="E25" s="86" t="s">
        <v>282</v>
      </c>
      <c r="F25" s="105">
        <v>11.035584</v>
      </c>
      <c r="G25" s="105">
        <v>11.035584</v>
      </c>
      <c r="H25" s="105">
        <v>11.035584</v>
      </c>
      <c r="I25" s="85">
        <v>0</v>
      </c>
      <c r="J25" s="85">
        <v>0</v>
      </c>
      <c r="K25" s="85">
        <v>0</v>
      </c>
    </row>
    <row r="26" ht="22.8" customHeight="1" spans="1:11">
      <c r="A26" s="106" t="s">
        <v>204</v>
      </c>
      <c r="B26" s="106" t="s">
        <v>178</v>
      </c>
      <c r="C26" s="106" t="s">
        <v>208</v>
      </c>
      <c r="D26" s="100" t="s">
        <v>283</v>
      </c>
      <c r="E26" s="60" t="s">
        <v>284</v>
      </c>
      <c r="F26" s="148">
        <v>11.035584</v>
      </c>
      <c r="G26" s="148">
        <v>11.035584</v>
      </c>
      <c r="H26" s="148">
        <v>11.035584</v>
      </c>
      <c r="I26" s="102"/>
      <c r="J26" s="102"/>
      <c r="K26" s="102"/>
    </row>
    <row r="27" ht="16.35" customHeight="1" spans="1:11">
      <c r="A27" s="82" t="s">
        <v>285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企业用户_438431746</cp:lastModifiedBy>
  <dcterms:created xsi:type="dcterms:W3CDTF">2024-05-17T03:09:00Z</dcterms:created>
  <dcterms:modified xsi:type="dcterms:W3CDTF">2025-03-25T14:06:30Z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EF44B04E1CCA410581595BD1A03A28EA_12</vt:lpwstr>
  </property>
  <property fmtid="{D5CDD505-2E9C-101B-9397-08002B2CF9AE}" pid="3" name="KSOProductBuildVer">
    <vt:lpwstr>2052-12.1.0.20305</vt:lpwstr>
  </property>
</Properties>
</file>