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881" firstSheet="16"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8" r:id="rId10"/>
    <sheet name="9一般预算基本支出表（按部门经济分类）" sheetId="29"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6" r:id="rId27"/>
    <sheet name="26政府采购表" sheetId="27" r:id="rId28"/>
  </sheets>
  <definedNames>
    <definedName name="_xlnm._FilterDatabase" localSheetId="27" hidden="1">'26政府采购表'!$A$8:$AD$28</definedName>
    <definedName name="_xlnm._FilterDatabase" localSheetId="12" hidden="1">'11工资福利'!$A$8:$W$24</definedName>
    <definedName name="_xlnm._FilterDatabase" localSheetId="11" hidden="1">'10工资福利(政府预算)'!$A$8:$P$24</definedName>
    <definedName name="_xlnm._FilterDatabase" localSheetId="9" hidden="1">'8一般公共预算基本支出表'!$A$9:$J$26</definedName>
    <definedName name="_xlnm._FilterDatabase" localSheetId="8" hidden="1">'7一般公共预算支出表'!$A$9:$M$27</definedName>
    <definedName name="_xlnm._FilterDatabase" localSheetId="6" hidden="1">'5支出分类（部门预算）'!$A$8:$U$26</definedName>
    <definedName name="_xlnm._FilterDatabase" localSheetId="5" hidden="1">'4支出分类(政府预算)'!$A$8:$T$26</definedName>
    <definedName name="_xlnm._FilterDatabase" localSheetId="4" hidden="1">'3支出总表'!$A$8:$K$26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<sst xmlns="http://schemas.openxmlformats.org/spreadsheetml/2006/main" count="1794" uniqueCount="592">
  <si>
    <t>2025年岳阳地区部门预算公开表</t>
  </si>
  <si>
    <t>单位代码：</t>
  </si>
  <si>
    <t>单位名称：</t>
  </si>
  <si>
    <t>岳阳市岳阳楼区国家保密局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</si>
  <si>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</si>
  <si>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</si>
  <si>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</si>
  <si>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</si>
  <si>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</si>
  <si>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</si>
  <si>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</si>
  <si>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</si>
  <si>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</si>
  <si>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</si>
  <si>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</si>
  <si>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</si>
  <si>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</si>
  <si>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</si>
  <si>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</si>
  <si>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</si>
  <si>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</si>
  <si>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</si>
  <si>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</si>
  <si>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</si>
  <si>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</si>
  <si>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</si>
  <si>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</si>
  <si>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</si>
  <si>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</si>
  <si>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</si>
  <si>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</si>
  <si>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</si>
  <si>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</si>
  <si>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</si>
  <si>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单位：106011_岳阳市岳阳楼区国家保密局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</si>
  <si>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</si>
  <si>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</si>
  <si>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</si>
  <si>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</si>
  <si>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</si>
  <si>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</si>
  <si>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</si>
  <si>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</si>
  <si>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</si>
  <si>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</si>
  <si>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</si>
  <si>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</si>
  <si>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</si>
  <si>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</si>
  <si>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</si>
  <si>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</si>
  <si>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</si>
  <si>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</si>
  <si>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</si>
  <si>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</si>
  <si>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</si>
  <si>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</si>
  <si>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</si>
  <si>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</si>
  <si>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</si>
  <si>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</si>
  <si>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</si>
  <si>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</si>
  <si>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</si>
  <si>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</si>
  <si>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</si>
  <si>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</si>
  <si>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</si>
  <si>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</si>
  <si>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</si>
  <si>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</si>
  <si>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</si>
  <si>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</si>
  <si>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</si>
  <si>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</si>
  <si>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</si>
  <si>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</si>
  <si>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</si>
  <si>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</si>
  <si>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</si>
  <si>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</si>
  <si>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</si>
  <si>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</si>
  <si>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</si>
  <si>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</si>
  <si>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</si>
  <si>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</si>
  <si>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</si>
  <si>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</si>
  <si>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</si>
  <si>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</si>
  <si>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</si>
  <si>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</si>
  <si>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</si>
  <si>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</si>
  <si>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</si>
  <si>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</si>
  <si>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</si>
  <si>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</si>
  <si>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</si>
  <si>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</si>
  <si>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</si>
  <si>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</si>
  <si>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</si>
  <si>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</si>
  <si>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</si>
  <si>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</si>
  <si>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</si>
  <si>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</si>
  <si>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</si>
  <si>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</si>
  <si>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</si>
  <si>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</si>
  <si>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</si>
  <si>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</si>
  <si>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</si>
  <si>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</si>
  <si>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</si>
  <si>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</si>
  <si>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</si>
  <si>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</si>
  <si>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</si>
  <si>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</si>
  <si>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</si>
  <si>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</si>
  <si>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</si>
  <si>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</si>
  <si>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</si>
  <si>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</si>
  <si>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</si>
  <si>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</si>
  <si>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</si>
  <si>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</si>
  <si>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</si>
  <si>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</si>
  <si>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</si>
  <si>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</si>
  <si>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</si>
  <si>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</si>
  <si>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</si>
  <si>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</si>
  <si>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</si>
  <si>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</si>
  <si>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</si>
  <si>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</si>
  <si>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</si>
  <si>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</si>
  <si>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</si>
  <si>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</si>
  <si>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</si>
  <si>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</si>
  <si>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</si>
  <si>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</si>
  <si>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</si>
  <si>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</si>
  <si>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</si>
  <si>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</si>
  <si>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106</t>
  </si>
  <si>
    <t>中共岳阳市岳阳楼区委员会</t>
  </si>
  <si>
    <t xml:space="preserve">  106011</t>
  </si>
  <si>
    <t xml:space="preserve">  岳阳市岳阳楼区国家保密局</t>
  </si>
  <si>
    <t>部门公开表03</t>
  </si>
  <si>
    <t>功能科目</t>
  </si>
  <si>
    <t>科目编码</t>
  </si>
  <si>
    <t>科目名称</t>
  </si>
  <si>
    <t>基本支出</t>
  </si>
  <si>
    <t>项目支出</t>
  </si>
  <si>
    <t>事业单位经营支出</t>
  </si>
  <si>
    <t>上缴上级支出</t>
  </si>
  <si>
    <t>对附属单位补助支出</t>
  </si>
  <si>
    <t>类</t>
  </si>
  <si>
    <t>款</t>
  </si>
  <si>
    <t>项</t>
  </si>
  <si>
    <t>204</t>
  </si>
  <si>
    <t>公共安全支出</t>
  </si>
  <si>
    <t>09</t>
  </si>
  <si>
    <t>20409</t>
  </si>
  <si>
    <t>国家保密</t>
  </si>
  <si>
    <t>01</t>
  </si>
  <si>
    <t>2040901</t>
  </si>
  <si>
    <t>行政运行</t>
  </si>
  <si>
    <t>02</t>
  </si>
  <si>
    <t>2040902</t>
  </si>
  <si>
    <t>一般行政管理事务</t>
  </si>
  <si>
    <t>208</t>
  </si>
  <si>
    <t>社会保障和就业支出</t>
  </si>
  <si>
    <t>05</t>
  </si>
  <si>
    <t>20805</t>
  </si>
  <si>
    <t>行政事业单位养老支出</t>
  </si>
  <si>
    <t>2080501</t>
  </si>
  <si>
    <t>行政单位离退休</t>
  </si>
  <si>
    <t>2080505</t>
  </si>
  <si>
    <t>机关事业单位基本养老保险缴费支出</t>
  </si>
  <si>
    <t>11</t>
  </si>
  <si>
    <t>20811</t>
  </si>
  <si>
    <t>残疾人事业</t>
  </si>
  <si>
    <t>99</t>
  </si>
  <si>
    <t>2081199</t>
  </si>
  <si>
    <t>其他残疾人事业支出</t>
  </si>
  <si>
    <t>20899</t>
  </si>
  <si>
    <t>其他社会保障和就业支出</t>
  </si>
  <si>
    <t>2089999</t>
  </si>
  <si>
    <t>210</t>
  </si>
  <si>
    <t>卫生健康支出</t>
  </si>
  <si>
    <t>21011</t>
  </si>
  <si>
    <t>行政事业单位医疗</t>
  </si>
  <si>
    <t>2101101</t>
  </si>
  <si>
    <t>行政单位医疗</t>
  </si>
  <si>
    <t>221</t>
  </si>
  <si>
    <t>住房保障支出</t>
  </si>
  <si>
    <t>22102</t>
  </si>
  <si>
    <t>住房改革支出</t>
  </si>
  <si>
    <t>2210201</t>
  </si>
  <si>
    <t>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</si>
  <si>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</si>
  <si>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</si>
  <si>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</si>
  <si>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</si>
  <si>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</si>
  <si>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</si>
  <si>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</si>
  <si>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</si>
  <si>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</si>
  <si>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</si>
  <si>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</si>
  <si>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</si>
  <si>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</si>
  <si>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</si>
  <si>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</si>
  <si>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</si>
  <si>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</si>
  <si>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</si>
  <si>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</si>
  <si>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</si>
  <si>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</si>
  <si>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</si>
  <si>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</si>
  <si>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</si>
  <si>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</si>
  <si>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</si>
  <si>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</si>
  <si>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</si>
  <si>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</si>
  <si>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</si>
  <si>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</si>
  <si>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</si>
  <si>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</si>
  <si>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纳入一般公共预算管理的非税收入拨款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</si>
  <si>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</si>
  <si>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</si>
  <si>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</si>
  <si>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</si>
  <si>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</si>
  <si>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</si>
  <si>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</si>
  <si>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</si>
  <si>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</si>
  <si>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</si>
  <si>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部门公开表08</t>
  </si>
  <si>
    <t>部门公开表09</t>
  </si>
  <si>
    <t>经济科目</t>
  </si>
  <si>
    <t>经济科目编码</t>
  </si>
  <si>
    <t>经济科目名称</t>
  </si>
  <si>
    <t>102</t>
  </si>
  <si>
    <t>301</t>
  </si>
  <si>
    <t>30101</t>
  </si>
  <si>
    <t>基本工资</t>
  </si>
  <si>
    <t>30199</t>
  </si>
  <si>
    <t>其他工资福利支出</t>
  </si>
  <si>
    <t>30103</t>
  </si>
  <si>
    <t>奖金</t>
  </si>
  <si>
    <t>30102</t>
  </si>
  <si>
    <t>津贴补贴</t>
  </si>
  <si>
    <t>30106</t>
  </si>
  <si>
    <t>伙食补助费</t>
  </si>
  <si>
    <t>30108</t>
  </si>
  <si>
    <t>机关事业单位基本养老保险缴费</t>
  </si>
  <si>
    <t>30112</t>
  </si>
  <si>
    <t>其他社会保障缴费</t>
  </si>
  <si>
    <t>30110</t>
  </si>
  <si>
    <t>职工基本医疗保险缴费</t>
  </si>
  <si>
    <t>30113</t>
  </si>
  <si>
    <t>303</t>
  </si>
  <si>
    <t>30302</t>
  </si>
  <si>
    <t>退休费</t>
  </si>
  <si>
    <t>302</t>
  </si>
  <si>
    <t>商品和服务支出</t>
  </si>
  <si>
    <t>30213</t>
  </si>
  <si>
    <t>维修（护）费</t>
  </si>
  <si>
    <t>30299</t>
  </si>
  <si>
    <t>其他商品和服务支出</t>
  </si>
  <si>
    <t>30201</t>
  </si>
  <si>
    <t>办公费</t>
  </si>
  <si>
    <t>30202</t>
  </si>
  <si>
    <t>印刷费</t>
  </si>
  <si>
    <t>部门公开表10</t>
  </si>
  <si>
    <t>工资奖金津补贴</t>
  </si>
  <si>
    <t>社会保障缴费</t>
  </si>
  <si>
    <t>其他对事业单位补助</t>
  </si>
  <si>
    <t>部门公开表11</t>
  </si>
  <si>
    <t>工资津补贴</t>
  </si>
  <si>
    <t xml:space="preserve">社会保障缴费					 </t>
  </si>
  <si>
    <t xml:space="preserve">其他工资福利支出			 </t>
  </si>
  <si>
    <t>绩效工资</t>
  </si>
  <si>
    <t>职业年金缴费</t>
  </si>
  <si>
    <t>公务员医疗补助缴费</t>
  </si>
  <si>
    <t>医疗费</t>
  </si>
  <si>
    <t>部门公开表12</t>
  </si>
  <si>
    <t>总计</t>
  </si>
  <si>
    <t>社会福利和救济</t>
  </si>
  <si>
    <t>助学金</t>
  </si>
  <si>
    <t>个人农业生产补贴</t>
  </si>
  <si>
    <t>离退休费</t>
  </si>
  <si>
    <t>其他对个人和家庭的补助</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</si>
  <si>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</si>
  <si>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</si>
  <si>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</si>
  <si>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</si>
  <si>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</si>
  <si>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</si>
  <si>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</si>
  <si>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</si>
  <si>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</si>
  <si>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</si>
  <si>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</si>
  <si>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</si>
  <si>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</si>
  <si>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</si>
  <si>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</si>
  <si>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</si>
  <si>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</si>
  <si>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</si>
  <si>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</si>
  <si>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</si>
  <si>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</si>
  <si>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</si>
  <si>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</si>
  <si>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</si>
  <si>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</si>
  <si>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</si>
  <si>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</si>
  <si>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</si>
  <si>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</si>
  <si>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</si>
  <si>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</si>
  <si>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</si>
  <si>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</si>
  <si>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</si>
  <si>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</si>
  <si>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</si>
  <si>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</si>
  <si>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</si>
  <si>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部门公开表16</t>
  </si>
  <si>
    <t>单位编码</t>
  </si>
  <si>
    <t>单位名称</t>
  </si>
  <si>
    <t>“三公”经费合计</t>
  </si>
  <si>
    <t>因公出国（境）费</t>
  </si>
  <si>
    <t>公务用车购置及运行费</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</si>
  <si>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</si>
  <si>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</si>
  <si>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</si>
  <si>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</si>
  <si>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</si>
  <si>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</si>
  <si>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</si>
  <si>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</si>
  <si>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</si>
  <si>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</si>
  <si>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</si>
  <si>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</si>
  <si>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</si>
  <si>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</si>
  <si>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</si>
  <si>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</si>
  <si>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</si>
  <si>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</si>
  <si>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</si>
  <si>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</si>
  <si>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</si>
  <si>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</si>
  <si>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</si>
  <si>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</si>
  <si>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</si>
  <si>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</si>
  <si>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</si>
  <si>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</si>
  <si>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</si>
  <si>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106011</t>
  </si>
  <si>
    <t>运转经费专项补助</t>
  </si>
  <si>
    <t>保密业务系统维护经费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</si>
  <si>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</si>
  <si>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</si>
  <si>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</si>
  <si>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</si>
  <si>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</si>
  <si>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</si>
  <si>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</si>
  <si>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</si>
  <si>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</si>
  <si>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</si>
  <si>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</si>
  <si>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</si>
  <si>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</si>
  <si>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</si>
  <si>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运转经费专项</t>
  </si>
  <si>
    <t>产出指标</t>
  </si>
  <si>
    <t>质量指标</t>
  </si>
  <si>
    <t>运转经费拨付到位</t>
  </si>
  <si>
    <t>100</t>
  </si>
  <si>
    <t>拨付到位</t>
  </si>
  <si>
    <t>总分15分，不超过预算得满分，超过不得分</t>
  </si>
  <si>
    <t>%</t>
  </si>
  <si>
    <t>＝</t>
  </si>
  <si>
    <t>数量指标</t>
  </si>
  <si>
    <t>增设其他运转类专项补助</t>
  </si>
  <si>
    <t>人均2万</t>
  </si>
  <si>
    <t>总分10分，不超过预算得满分，超过不得分</t>
  </si>
  <si>
    <t>万元/人</t>
  </si>
  <si>
    <t>时效指标</t>
  </si>
  <si>
    <t>2025年12月31日前</t>
  </si>
  <si>
    <t>及时</t>
  </si>
  <si>
    <t/>
  </si>
  <si>
    <t>定性</t>
  </si>
  <si>
    <t>效益指标</t>
  </si>
  <si>
    <t>社会效益指标</t>
  </si>
  <si>
    <t>保障单位正常办公需求</t>
  </si>
  <si>
    <t>保障</t>
  </si>
  <si>
    <t>可持续影响指标</t>
  </si>
  <si>
    <t>提升社会稳定性</t>
  </si>
  <si>
    <t>提升</t>
  </si>
  <si>
    <t>成本指标</t>
  </si>
  <si>
    <t>经济成本指标</t>
  </si>
  <si>
    <t>预算执行控制数</t>
  </si>
  <si>
    <t>≤</t>
  </si>
  <si>
    <t>满意度指标</t>
  </si>
  <si>
    <t>服务对象满意度指标</t>
  </si>
  <si>
    <t>服务对象满意度</t>
  </si>
  <si>
    <t>服务对象满意度达90以上</t>
  </si>
  <si>
    <t>≥</t>
  </si>
  <si>
    <t>保密业务系统维护</t>
  </si>
  <si>
    <t>相碰业务执行</t>
  </si>
  <si>
    <t>业务工作完成度</t>
  </si>
  <si>
    <t>总分20分，达标100%得满分，每降低5%扣0.5分</t>
  </si>
  <si>
    <t>20分</t>
  </si>
  <si>
    <t>保密工作相关业务系统安全稳定</t>
  </si>
  <si>
    <t>相关业务稳定性</t>
  </si>
  <si>
    <t>2025年12月31日前完成</t>
  </si>
  <si>
    <t>工作经费控制数</t>
  </si>
  <si>
    <t>全年支出等于或小于全年预算数，计20分。如超出预算数，按工作开展实际情况酌情扣分。</t>
  </si>
  <si>
    <t>保密工作效果</t>
  </si>
  <si>
    <t>保密工作成效</t>
  </si>
  <si>
    <t>总分10分，达标得满分，未达指标值酌情扣1-10分。</t>
  </si>
  <si>
    <t>/</t>
  </si>
  <si>
    <t>10分</t>
  </si>
  <si>
    <t>上级部门满意度</t>
  </si>
  <si>
    <t>满意度达95%及以上得10分，少1%扣0.5分</t>
  </si>
  <si>
    <t>部门公开表24</t>
  </si>
  <si>
    <t>年度预算申请</t>
  </si>
  <si>
    <t>整体绩效目标</t>
  </si>
  <si>
    <t>部门整体支出年度绩效目标</t>
  </si>
  <si>
    <t>按收入性质分</t>
  </si>
  <si>
    <t>按支出性质分</t>
  </si>
  <si>
    <t>政府性基金拨款</t>
  </si>
  <si>
    <t>其他资金</t>
  </si>
  <si>
    <t>度量单位</t>
  </si>
  <si>
    <t>指标值说明</t>
  </si>
  <si>
    <t>合计：</t>
  </si>
  <si>
    <t>依法履行保密行政管理职能，履行法律、法规、规则授予的国家秘密载体的复制定点和出境及涉密通信办公自动化计算信息系统的保密检查审批；负责组织协调对泄密事件的查处，对违反保密规定的人实行处罚；负责制定全区保密工作的计划并组织实施；组织协调保密技术检查；负责全区保密干部管理和业务技术培训，负责区委保密委日常事务工作；负责区委办公室自动化、信息化工作；负责党政电子视频会议系统、负责全区文件管理收发、负责区委、区委办印章管理等工作。</t>
  </si>
  <si>
    <t>负责全区党政系统密码通信、密码管理、国产商用密码、信息化密码保障</t>
  </si>
  <si>
    <t>全区保密工作保障</t>
  </si>
  <si>
    <t>按时开展的10分，未按时开展按比例进行扣分，扣分不超过10分。</t>
  </si>
  <si>
    <t>全区保密干部管理和业务技术培训</t>
  </si>
  <si>
    <t>5</t>
  </si>
  <si>
    <t>次</t>
  </si>
  <si>
    <t>全区保密工作培训</t>
  </si>
  <si>
    <t>该指标完成得10分，未完成任务按比例扣分，每少1次扣2分</t>
  </si>
  <si>
    <t>国家秘密载体的复制定点和出境及涉密通信办公自动化计算信息系统的保密检查审批</t>
  </si>
  <si>
    <t>全区保密工作检查</t>
  </si>
  <si>
    <t>总分10分，达标100%得满分，每降低5%扣0.5分</t>
  </si>
  <si>
    <t>区委办公室机要相关工作完成度</t>
  </si>
  <si>
    <t>全区机要工作</t>
  </si>
  <si>
    <t>制定全区保密工作的计划并组织实施</t>
  </si>
  <si>
    <t>机要值班安排、机要密码宣传工作</t>
  </si>
  <si>
    <t>按时开展的5分，未按时开展按比例进行扣分，扣分不超过5分。</t>
  </si>
  <si>
    <t>组织协调保密技术检查</t>
  </si>
  <si>
    <t>95</t>
  </si>
  <si>
    <t>保密工作检查质量</t>
  </si>
  <si>
    <t>总分5分，达标95%得满分，每降低5%扣0.5分</t>
  </si>
  <si>
    <t>党政机关办公信息化系统安全可靠应用</t>
  </si>
  <si>
    <t>每个应用的安全性和保密性</t>
  </si>
  <si>
    <t>保密工作系统质量</t>
  </si>
  <si>
    <t>全区党政系统密码通信、密码管理、国产商用密码、信息化密码保障</t>
  </si>
  <si>
    <t>保密工作保障时效性</t>
  </si>
  <si>
    <t>密码电报的传输、批抄、递送</t>
  </si>
  <si>
    <t>保密工作完成度</t>
  </si>
  <si>
    <t>完成时间</t>
  </si>
  <si>
    <t>一年</t>
  </si>
  <si>
    <t>存续时间一年</t>
  </si>
  <si>
    <t>经济效益指标</t>
  </si>
  <si>
    <t>区委办公自动化、信息化规范、建设和管理</t>
  </si>
  <si>
    <t>对岳阳的经济发展有益</t>
  </si>
  <si>
    <t>总分3分，达标得满分，未达指标值酌情扣1-3分。</t>
  </si>
  <si>
    <t>组织协调对泄密事件的查处</t>
  </si>
  <si>
    <t>对违反保密规定的人实行处罚</t>
  </si>
  <si>
    <t>促进</t>
  </si>
  <si>
    <t>省市电子公文系统电子公文的接收</t>
  </si>
  <si>
    <t>推动</t>
  </si>
  <si>
    <t>全区电子政务内网建设和维护</t>
  </si>
  <si>
    <t>改善</t>
  </si>
  <si>
    <t>生态效益指标</t>
  </si>
  <si>
    <t>90</t>
  </si>
  <si>
    <t>预算执行率</t>
  </si>
  <si>
    <t>预算支出/预算收入</t>
  </si>
  <si>
    <t>全年支出等于或小于全年预算数，计5分。如超出预算数，按工作开展实际情况酌情扣分。</t>
  </si>
  <si>
    <t>社会成本指标</t>
  </si>
  <si>
    <t>生态环境成本指标</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</si>
  <si>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</si>
  <si>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</si>
  <si>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</si>
  <si>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</si>
  <si>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</si>
  <si>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</si>
  <si>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</si>
  <si>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</si>
  <si>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</si>
  <si>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</si>
  <si>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</si>
  <si>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</si>
  <si>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</si>
  <si>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</si>
  <si>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</si>
  <si>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</si>
  <si>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</si>
  <si>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</si>
  <si>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</si>
  <si>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</si>
  <si>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</si>
  <si>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</si>
  <si>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</si>
  <si>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</si>
  <si>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</si>
  <si>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</si>
  <si>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</si>
  <si>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 xml:space="preserve">采购数量 </t>
  </si>
  <si>
    <t>计量单位</t>
  </si>
  <si>
    <t>采购项目总投资</t>
  </si>
  <si>
    <t>其中：当年预算安排金额</t>
  </si>
  <si>
    <t>一般公共预算拨款</t>
  </si>
  <si>
    <t>财政专户管理资金收入</t>
  </si>
  <si>
    <t xml:space="preserve">上级财政补助收入		 </t>
  </si>
  <si>
    <t>一般公共预算拨款小计</t>
  </si>
  <si>
    <t>货物类</t>
  </si>
  <si>
    <t>A02010200</t>
  </si>
  <si>
    <t>网络设备</t>
  </si>
  <si>
    <t>批</t>
  </si>
  <si>
    <t>A02010508</t>
  </si>
  <si>
    <t>移动存储设备</t>
  </si>
  <si>
    <t>A02020000</t>
  </si>
  <si>
    <t>办公设备</t>
  </si>
  <si>
    <t>A02021700</t>
  </si>
  <si>
    <t>办公设备零部件</t>
  </si>
  <si>
    <t>A05040200</t>
  </si>
  <si>
    <t>硒鼓、粉盒</t>
  </si>
  <si>
    <t>A05040000</t>
  </si>
  <si>
    <t>办公用品</t>
  </si>
  <si>
    <t>A07031301</t>
  </si>
  <si>
    <t>茶叶</t>
  </si>
  <si>
    <t>A02019900</t>
  </si>
  <si>
    <t>其他信息化设备</t>
  </si>
  <si>
    <t>台</t>
  </si>
  <si>
    <t>服务类</t>
  </si>
  <si>
    <t>C23200000</t>
  </si>
  <si>
    <t>档案管理服务</t>
  </si>
  <si>
    <t>年</t>
  </si>
  <si>
    <t>C23090100</t>
  </si>
  <si>
    <t>印刷服务</t>
  </si>
  <si>
    <t>C23150000</t>
  </si>
  <si>
    <t>广告宣传服务</t>
  </si>
  <si>
    <t>C23020100</t>
  </si>
  <si>
    <t>财务报表编制服务</t>
  </si>
  <si>
    <t>C16070200</t>
  </si>
  <si>
    <t>硬件运维服务</t>
  </si>
  <si>
    <t>C22010100</t>
  </si>
  <si>
    <t>大型会议服务</t>
  </si>
  <si>
    <t>C23120100</t>
  </si>
  <si>
    <t>计算机设备维修和保养服务</t>
  </si>
  <si>
    <t>C23120200</t>
  </si>
  <si>
    <t>办公设备维修和保养服务</t>
  </si>
  <si>
    <t>C17010100</t>
  </si>
  <si>
    <t>基础电信服务</t>
  </si>
  <si>
    <t>C17020000</t>
  </si>
  <si>
    <t>互联网信息服务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</si>
</sst>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54">
    <font>
      <sz val="11"/>
      <color indexed="8"/>
      <name val="宋体"/>
      <charset val="1"/>
      <scheme val="minor"/>
    </font>
    <font>
      <sz val="11"/>
      <color indexed="8"/>
      <name val="宋体"/>
      <charset val="134"/>
      <scheme val="minor"/>
    </font>
    <font>
      <sz val="9"/>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sz val="9"/>
      <name val="宋体"/>
      <charset val="134"/>
    </font>
    <font>
      <sz val="9"/>
      <name val="仿宋_GB2312"/>
      <charset val="134"/>
    </font>
    <font>
      <sz val="9"/>
      <color theme="1"/>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sz val="8"/>
      <name val="SimSun"/>
      <charset val="134"/>
    </font>
    <font>
      <sz val="8"/>
      <color theme="1"/>
      <name val="宋体"/>
      <charset val="134"/>
      <scheme val="minor"/>
    </font>
    <font>
      <sz val="8"/>
      <color indexed="8"/>
      <name val="宋体"/>
      <charset val="1"/>
      <scheme val="minor"/>
    </font>
    <font>
      <sz val="8"/>
      <color rgb="FF000000"/>
      <name val="等线"/>
      <charset val="134"/>
    </font>
    <font>
      <sz val="8"/>
      <name val="等线"/>
      <charset val="134"/>
    </font>
    <font>
      <sz val="8"/>
      <color indexed="8"/>
      <name val="方正仿宋_GBK"/>
      <charset val="134"/>
    </font>
    <font>
      <sz val="8"/>
      <color rgb="FF000000"/>
      <name val="方正仿宋_GBK"/>
      <charset val="134"/>
    </font>
    <font>
      <sz val="8"/>
      <name val="方正仿宋_GBK"/>
      <charset val="134"/>
    </font>
    <font>
      <b/>
      <sz val="11"/>
      <color indexed="8"/>
      <name val="宋体"/>
      <charset val="1"/>
      <scheme val="minor"/>
    </font>
    <font>
      <sz val="9"/>
      <name val="宋体"/>
      <charset val="134"/>
      <scheme val="major"/>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font>
    <font>
      <sz val="12"/>
      <name val="宋体"/>
      <charset val="134"/>
    </font>
  </fonts>
  <fills count="35">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7">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auto="1"/>
      </bottom>
      <diagonal/>
    </border>
    <border>
      <left style="thin">
        <color rgb="FF000000"/>
      </left>
      <right style="thin">
        <color rgb="FF000000"/>
      </right>
      <top style="thin">
        <color auto="1"/>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rgb="FF000000"/>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auto="1"/>
      </right>
      <top style="thin">
        <color rgb="FF000000"/>
      </top>
      <bottom style="thin">
        <color auto="1"/>
      </bottom>
      <diagonal/>
    </border>
    <border>
      <left style="thin">
        <color auto="1"/>
      </left>
      <right style="thin">
        <color auto="1"/>
      </right>
      <top style="thin">
        <color rgb="FF000000"/>
      </top>
      <bottom style="thin">
        <color auto="1"/>
      </bottom>
      <diagonal/>
    </border>
    <border>
      <left style="thin">
        <color rgb="FF000000"/>
      </left>
      <right style="thin">
        <color auto="1"/>
      </right>
      <top style="thin">
        <color auto="1"/>
      </top>
      <bottom style="thin">
        <color auto="1"/>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8">
    <xf numFmtId="0" fontId="0" fillId="0" borderId="0">
      <alignment vertical="center"/>
    </xf>
    <xf numFmtId="43" fontId="32" fillId="0" borderId="0" applyFont="0" applyFill="0" applyBorder="0" applyAlignment="0" applyProtection="0">
      <alignment vertical="center"/>
    </xf>
    <xf numFmtId="44" fontId="32" fillId="0" borderId="0" applyFont="0" applyFill="0" applyBorder="0" applyAlignment="0" applyProtection="0">
      <alignment vertical="center"/>
    </xf>
    <xf numFmtId="9" fontId="32" fillId="0" borderId="0" applyFont="0" applyFill="0" applyBorder="0" applyAlignment="0" applyProtection="0">
      <alignment vertical="center"/>
    </xf>
    <xf numFmtId="41" fontId="32" fillId="0" borderId="0" applyFont="0" applyFill="0" applyBorder="0" applyAlignment="0" applyProtection="0">
      <alignment vertical="center"/>
    </xf>
    <xf numFmtId="42" fontId="32" fillId="0" borderId="0" applyFon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2" fillId="4" borderId="19" applyNumberFormat="0" applyFont="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20" applyNumberFormat="0" applyFill="0" applyAlignment="0" applyProtection="0">
      <alignment vertical="center"/>
    </xf>
    <xf numFmtId="0" fontId="39" fillId="0" borderId="20" applyNumberFormat="0" applyFill="0" applyAlignment="0" applyProtection="0">
      <alignment vertical="center"/>
    </xf>
    <xf numFmtId="0" fontId="40" fillId="0" borderId="21" applyNumberFormat="0" applyFill="0" applyAlignment="0" applyProtection="0">
      <alignment vertical="center"/>
    </xf>
    <xf numFmtId="0" fontId="40" fillId="0" borderId="0" applyNumberFormat="0" applyFill="0" applyBorder="0" applyAlignment="0" applyProtection="0">
      <alignment vertical="center"/>
    </xf>
    <xf numFmtId="0" fontId="41" fillId="5" borderId="22" applyNumberFormat="0" applyAlignment="0" applyProtection="0">
      <alignment vertical="center"/>
    </xf>
    <xf numFmtId="0" fontId="42" fillId="6" borderId="23" applyNumberFormat="0" applyAlignment="0" applyProtection="0">
      <alignment vertical="center"/>
    </xf>
    <xf numFmtId="0" fontId="43" fillId="6" borderId="22" applyNumberFormat="0" applyAlignment="0" applyProtection="0">
      <alignment vertical="center"/>
    </xf>
    <xf numFmtId="0" fontId="44" fillId="7" borderId="24" applyNumberFormat="0" applyAlignment="0" applyProtection="0">
      <alignment vertical="center"/>
    </xf>
    <xf numFmtId="0" fontId="45" fillId="0" borderId="25" applyNumberFormat="0" applyFill="0" applyAlignment="0" applyProtection="0">
      <alignment vertical="center"/>
    </xf>
    <xf numFmtId="0" fontId="46" fillId="0" borderId="26" applyNumberFormat="0" applyFill="0" applyAlignment="0" applyProtection="0">
      <alignment vertical="center"/>
    </xf>
    <xf numFmtId="0" fontId="47" fillId="8" borderId="0" applyNumberFormat="0" applyBorder="0" applyAlignment="0" applyProtection="0">
      <alignment vertical="center"/>
    </xf>
    <xf numFmtId="0" fontId="48" fillId="9" borderId="0" applyNumberFormat="0" applyBorder="0" applyAlignment="0" applyProtection="0">
      <alignment vertical="center"/>
    </xf>
    <xf numFmtId="0" fontId="49" fillId="10" borderId="0" applyNumberFormat="0" applyBorder="0" applyAlignment="0" applyProtection="0">
      <alignment vertical="center"/>
    </xf>
    <xf numFmtId="0" fontId="50" fillId="11" borderId="0" applyNumberFormat="0" applyBorder="0" applyAlignment="0" applyProtection="0">
      <alignment vertical="center"/>
    </xf>
    <xf numFmtId="0" fontId="51" fillId="12" borderId="0" applyNumberFormat="0" applyBorder="0" applyAlignment="0" applyProtection="0">
      <alignment vertical="center"/>
    </xf>
    <xf numFmtId="0" fontId="51" fillId="13" borderId="0" applyNumberFormat="0" applyBorder="0" applyAlignment="0" applyProtection="0">
      <alignment vertical="center"/>
    </xf>
    <xf numFmtId="0" fontId="50" fillId="14" borderId="0" applyNumberFormat="0" applyBorder="0" applyAlignment="0" applyProtection="0">
      <alignment vertical="center"/>
    </xf>
    <xf numFmtId="0" fontId="50" fillId="15" borderId="0" applyNumberFormat="0" applyBorder="0" applyAlignment="0" applyProtection="0">
      <alignment vertical="center"/>
    </xf>
    <xf numFmtId="0" fontId="51" fillId="16" borderId="0" applyNumberFormat="0" applyBorder="0" applyAlignment="0" applyProtection="0">
      <alignment vertical="center"/>
    </xf>
    <xf numFmtId="0" fontId="51" fillId="17" borderId="0" applyNumberFormat="0" applyBorder="0" applyAlignment="0" applyProtection="0">
      <alignment vertical="center"/>
    </xf>
    <xf numFmtId="0" fontId="50" fillId="18" borderId="0" applyNumberFormat="0" applyBorder="0" applyAlignment="0" applyProtection="0">
      <alignment vertical="center"/>
    </xf>
    <xf numFmtId="0" fontId="50" fillId="19" borderId="0" applyNumberFormat="0" applyBorder="0" applyAlignment="0" applyProtection="0">
      <alignment vertical="center"/>
    </xf>
    <xf numFmtId="0" fontId="51" fillId="20" borderId="0" applyNumberFormat="0" applyBorder="0" applyAlignment="0" applyProtection="0">
      <alignment vertical="center"/>
    </xf>
    <xf numFmtId="0" fontId="51" fillId="21" borderId="0" applyNumberFormat="0" applyBorder="0" applyAlignment="0" applyProtection="0">
      <alignment vertical="center"/>
    </xf>
    <xf numFmtId="0" fontId="50" fillId="22" borderId="0" applyNumberFormat="0" applyBorder="0" applyAlignment="0" applyProtection="0">
      <alignment vertical="center"/>
    </xf>
    <xf numFmtId="0" fontId="50" fillId="23" borderId="0" applyNumberFormat="0" applyBorder="0" applyAlignment="0" applyProtection="0">
      <alignment vertical="center"/>
    </xf>
    <xf numFmtId="0" fontId="51" fillId="24" borderId="0" applyNumberFormat="0" applyBorder="0" applyAlignment="0" applyProtection="0">
      <alignment vertical="center"/>
    </xf>
    <xf numFmtId="0" fontId="51" fillId="25" borderId="0" applyNumberFormat="0" applyBorder="0" applyAlignment="0" applyProtection="0">
      <alignment vertical="center"/>
    </xf>
    <xf numFmtId="0" fontId="50" fillId="26" borderId="0" applyNumberFormat="0" applyBorder="0" applyAlignment="0" applyProtection="0">
      <alignment vertical="center"/>
    </xf>
    <xf numFmtId="0" fontId="50" fillId="27" borderId="0" applyNumberFormat="0" applyBorder="0" applyAlignment="0" applyProtection="0">
      <alignment vertical="center"/>
    </xf>
    <xf numFmtId="0" fontId="51" fillId="28" borderId="0" applyNumberFormat="0" applyBorder="0" applyAlignment="0" applyProtection="0">
      <alignment vertical="center"/>
    </xf>
    <xf numFmtId="0" fontId="51" fillId="29" borderId="0" applyNumberFormat="0" applyBorder="0" applyAlignment="0" applyProtection="0">
      <alignment vertical="center"/>
    </xf>
    <xf numFmtId="0" fontId="50" fillId="30" borderId="0" applyNumberFormat="0" applyBorder="0" applyAlignment="0" applyProtection="0">
      <alignment vertical="center"/>
    </xf>
    <xf numFmtId="0" fontId="50" fillId="31" borderId="0" applyNumberFormat="0" applyBorder="0" applyAlignment="0" applyProtection="0">
      <alignment vertical="center"/>
    </xf>
    <xf numFmtId="0" fontId="51" fillId="32" borderId="0" applyNumberFormat="0" applyBorder="0" applyAlignment="0" applyProtection="0">
      <alignment vertical="center"/>
    </xf>
    <xf numFmtId="0" fontId="51" fillId="33" borderId="0" applyNumberFormat="0" applyBorder="0" applyAlignment="0" applyProtection="0">
      <alignment vertical="center"/>
    </xf>
    <xf numFmtId="0" fontId="50" fillId="34" borderId="0" applyNumberFormat="0" applyBorder="0" applyAlignment="0" applyProtection="0">
      <alignment vertical="center"/>
    </xf>
    <xf numFmtId="0" fontId="8" fillId="0" borderId="0"/>
    <xf numFmtId="0" fontId="1" fillId="0" borderId="0">
      <alignment vertical="center"/>
    </xf>
    <xf numFmtId="0" fontId="0" fillId="0" borderId="0">
      <alignment vertical="center"/>
    </xf>
    <xf numFmtId="43" fontId="52" fillId="0" borderId="0" applyFont="0" applyFill="0" applyBorder="0" applyAlignment="0" applyProtection="0">
      <alignment vertical="center"/>
    </xf>
    <xf numFmtId="43" fontId="32"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53" fillId="0" borderId="0"/>
    <xf numFmtId="0" fontId="8" fillId="0" borderId="0"/>
  </cellStyleXfs>
  <cellXfs count="215">
    <xf numFmtId="0" fontId="0" fillId="0" borderId="0" xfId="0">
      <alignment vertical="center"/>
    </xf>
    <xf numFmtId="0" fontId="1" fillId="0" borderId="0" xfId="50" applyAlignment="1">
      <alignment vertical="center" wrapText="1"/>
    </xf>
    <xf numFmtId="0" fontId="1" fillId="0" borderId="0" xfId="50">
      <alignment vertical="center"/>
    </xf>
    <xf numFmtId="0" fontId="2" fillId="0" borderId="0" xfId="50" applyFont="1" applyFill="1" applyAlignment="1">
      <alignment vertical="center"/>
    </xf>
    <xf numFmtId="0" fontId="3" fillId="0" borderId="0" xfId="50" applyFont="1">
      <alignment vertical="center"/>
    </xf>
    <xf numFmtId="0" fontId="1" fillId="0" borderId="0" xfId="50" applyAlignment="1">
      <alignment horizontal="center" vertical="center"/>
    </xf>
    <xf numFmtId="0" fontId="4" fillId="0" borderId="0" xfId="50" applyFont="1" applyAlignment="1">
      <alignment vertical="center" wrapText="1"/>
    </xf>
    <xf numFmtId="0" fontId="5" fillId="0" borderId="0" xfId="50" applyFont="1" applyAlignment="1">
      <alignment horizontal="center" vertical="center" wrapText="1"/>
    </xf>
    <xf numFmtId="0" fontId="6" fillId="0" borderId="0" xfId="50" applyFont="1" applyAlignment="1">
      <alignment vertical="center" wrapText="1"/>
    </xf>
    <xf numFmtId="0" fontId="7" fillId="0" borderId="1" xfId="50" applyFont="1" applyBorder="1" applyAlignment="1">
      <alignment horizontal="center" vertical="center" wrapText="1"/>
    </xf>
    <xf numFmtId="49" fontId="7" fillId="0" borderId="1" xfId="50" applyNumberFormat="1" applyFont="1" applyBorder="1" applyAlignment="1">
      <alignment vertical="center" wrapText="1"/>
    </xf>
    <xf numFmtId="0" fontId="7" fillId="0" borderId="1" xfId="50" applyFont="1" applyBorder="1" applyAlignment="1">
      <alignment vertical="center" wrapText="1"/>
    </xf>
    <xf numFmtId="0" fontId="7" fillId="0" borderId="1" xfId="50" applyFont="1" applyBorder="1" applyAlignment="1">
      <alignment horizontal="left" vertical="center"/>
    </xf>
    <xf numFmtId="0" fontId="7" fillId="0" borderId="2" xfId="50" applyFont="1" applyBorder="1" applyAlignment="1">
      <alignment vertical="center" wrapText="1"/>
    </xf>
    <xf numFmtId="49" fontId="4" fillId="0" borderId="1" xfId="50" applyNumberFormat="1" applyFont="1" applyFill="1" applyBorder="1" applyAlignment="1">
      <alignment vertical="center" wrapText="1"/>
    </xf>
    <xf numFmtId="0" fontId="4" fillId="0" borderId="1" xfId="50" applyFont="1" applyFill="1" applyBorder="1" applyAlignment="1">
      <alignment vertical="center" wrapText="1"/>
    </xf>
    <xf numFmtId="0" fontId="2" fillId="0" borderId="2" xfId="0" applyFont="1" applyFill="1" applyBorder="1" applyAlignment="1">
      <alignment horizontal="left" vertical="center"/>
    </xf>
    <xf numFmtId="49" fontId="8" fillId="0" borderId="2" xfId="0" applyNumberFormat="1" applyFont="1" applyFill="1" applyBorder="1" applyAlignment="1" applyProtection="1">
      <alignment horizontal="left" vertical="center" wrapText="1"/>
    </xf>
    <xf numFmtId="0" fontId="6" fillId="0" borderId="0" xfId="50" applyFont="1" applyAlignment="1">
      <alignment horizontal="center" vertical="center" wrapText="1"/>
    </xf>
    <xf numFmtId="176" fontId="7" fillId="0" borderId="1" xfId="50" applyNumberFormat="1" applyFont="1" applyBorder="1" applyAlignment="1">
      <alignment vertical="center" wrapText="1"/>
    </xf>
    <xf numFmtId="14" fontId="9" fillId="0" borderId="2" xfId="0" applyNumberFormat="1" applyFont="1" applyFill="1" applyBorder="1" applyAlignment="1">
      <alignment horizontal="center" vertical="center"/>
    </xf>
    <xf numFmtId="0" fontId="4" fillId="0" borderId="1" xfId="50" applyFont="1" applyFill="1" applyBorder="1" applyAlignment="1">
      <alignment horizontal="center" vertical="center" wrapText="1"/>
    </xf>
    <xf numFmtId="176" fontId="4" fillId="0" borderId="1" xfId="50" applyNumberFormat="1" applyFont="1" applyFill="1" applyBorder="1" applyAlignment="1">
      <alignment horizontal="right" vertical="center" wrapText="1"/>
    </xf>
    <xf numFmtId="0" fontId="10" fillId="2" borderId="2" xfId="0" applyFont="1" applyFill="1" applyBorder="1" applyAlignment="1">
      <alignment horizontal="center" vertical="center" wrapText="1"/>
    </xf>
    <xf numFmtId="176" fontId="10" fillId="2" borderId="2" xfId="0" applyNumberFormat="1" applyFont="1" applyFill="1" applyBorder="1" applyAlignment="1">
      <alignment horizontal="right" vertical="center" wrapText="1"/>
    </xf>
    <xf numFmtId="43" fontId="7" fillId="0" borderId="1" xfId="1" applyFont="1" applyBorder="1" applyAlignment="1">
      <alignment vertical="center" wrapText="1"/>
    </xf>
    <xf numFmtId="4" fontId="4" fillId="0" borderId="1" xfId="50" applyNumberFormat="1" applyFont="1" applyFill="1" applyBorder="1" applyAlignment="1">
      <alignment vertical="center" wrapText="1"/>
    </xf>
    <xf numFmtId="0" fontId="2" fillId="0" borderId="0" xfId="0" applyFont="1" applyAlignment="1">
      <alignment horizontal="right" vertical="center"/>
    </xf>
    <xf numFmtId="0" fontId="7" fillId="0" borderId="0" xfId="50" applyFont="1" applyAlignment="1">
      <alignment horizontal="right" vertical="center" wrapText="1"/>
    </xf>
    <xf numFmtId="43" fontId="11" fillId="0" borderId="0" xfId="1" applyFont="1" applyAlignment="1">
      <alignment vertical="center"/>
    </xf>
    <xf numFmtId="0" fontId="8" fillId="0" borderId="0" xfId="49" applyAlignment="1">
      <alignment vertical="center"/>
    </xf>
    <xf numFmtId="0" fontId="12" fillId="0" borderId="0" xfId="0" applyFont="1" applyAlignment="1">
      <alignment horizontal="center" vertical="center" wrapText="1"/>
    </xf>
    <xf numFmtId="0" fontId="11" fillId="0" borderId="0" xfId="49" applyFont="1" applyAlignment="1">
      <alignment horizontal="left" vertical="center"/>
    </xf>
    <xf numFmtId="0" fontId="13" fillId="0" borderId="0" xfId="49" applyFont="1" applyAlignment="1">
      <alignment horizontal="center" vertical="center"/>
    </xf>
    <xf numFmtId="0" fontId="7" fillId="0" borderId="0" xfId="0" applyFont="1" applyAlignment="1">
      <alignment vertical="center" wrapText="1"/>
    </xf>
    <xf numFmtId="0" fontId="14" fillId="0" borderId="1" xfId="0" applyFont="1" applyBorder="1" applyAlignment="1">
      <alignment horizontal="center" vertical="center" wrapText="1"/>
    </xf>
    <xf numFmtId="43" fontId="15" fillId="0" borderId="1" xfId="1" applyFont="1" applyBorder="1" applyAlignment="1">
      <alignment horizontal="center" vertical="center" wrapText="1"/>
    </xf>
    <xf numFmtId="0" fontId="15" fillId="0" borderId="1" xfId="0" applyFont="1" applyBorder="1" applyAlignment="1">
      <alignment horizontal="center" vertical="center" wrapText="1"/>
    </xf>
    <xf numFmtId="43" fontId="15" fillId="0" borderId="1" xfId="1" applyFont="1" applyBorder="1" applyAlignment="1">
      <alignment horizontal="left" vertical="center" wrapText="1"/>
    </xf>
    <xf numFmtId="0" fontId="16" fillId="0" borderId="1" xfId="0" applyFont="1" applyBorder="1" applyAlignment="1">
      <alignment horizontal="left" vertical="center" wrapText="1"/>
    </xf>
    <xf numFmtId="43" fontId="16" fillId="0" borderId="1" xfId="1" applyFont="1" applyBorder="1" applyAlignment="1">
      <alignment horizontal="center" vertical="center" wrapText="1"/>
    </xf>
    <xf numFmtId="0" fontId="16" fillId="0" borderId="3" xfId="0" applyFont="1" applyBorder="1" applyAlignment="1">
      <alignment horizontal="left" vertical="center" wrapText="1"/>
    </xf>
    <xf numFmtId="0" fontId="15" fillId="0" borderId="3" xfId="0" applyFont="1" applyBorder="1" applyAlignment="1">
      <alignment horizontal="center" vertical="center" wrapText="1"/>
    </xf>
    <xf numFmtId="43" fontId="16" fillId="0" borderId="3" xfId="1" applyFont="1" applyBorder="1" applyAlignment="1">
      <alignment horizontal="center" vertical="center" wrapText="1"/>
    </xf>
    <xf numFmtId="43" fontId="15" fillId="0" borderId="2" xfId="1" applyFont="1" applyBorder="1" applyAlignment="1">
      <alignment horizontal="left" vertical="center" wrapText="1"/>
    </xf>
    <xf numFmtId="0" fontId="15" fillId="0" borderId="2" xfId="0" applyFont="1" applyBorder="1" applyAlignment="1">
      <alignment horizontal="center" vertical="center" wrapText="1"/>
    </xf>
    <xf numFmtId="43" fontId="16" fillId="0" borderId="2" xfId="1" applyFont="1" applyBorder="1" applyAlignment="1">
      <alignment horizontal="center" vertical="center" wrapText="1"/>
    </xf>
    <xf numFmtId="0" fontId="0" fillId="0" borderId="0" xfId="0" applyFont="1">
      <alignment vertical="center"/>
    </xf>
    <xf numFmtId="0" fontId="4" fillId="0" borderId="1" xfId="0" applyFont="1" applyBorder="1" applyAlignment="1">
      <alignment vertical="center" wrapText="1"/>
    </xf>
    <xf numFmtId="4" fontId="16" fillId="0" borderId="1" xfId="0" applyNumberFormat="1" applyFont="1" applyBorder="1" applyAlignment="1">
      <alignment vertical="center" wrapText="1"/>
    </xf>
    <xf numFmtId="0" fontId="16" fillId="0" borderId="1" xfId="0" applyNumberFormat="1" applyFont="1" applyBorder="1" applyAlignment="1">
      <alignment horizontal="left" vertical="center" wrapText="1"/>
    </xf>
    <xf numFmtId="0" fontId="16" fillId="0" borderId="1" xfId="0" applyFont="1" applyBorder="1" applyAlignment="1">
      <alignment vertical="center" wrapText="1"/>
    </xf>
    <xf numFmtId="0" fontId="17" fillId="0" borderId="1" xfId="0" applyFont="1" applyBorder="1" applyAlignment="1">
      <alignment vertical="center" wrapText="1"/>
    </xf>
    <xf numFmtId="0" fontId="16" fillId="0" borderId="3" xfId="0" applyFont="1" applyBorder="1" applyAlignment="1">
      <alignment horizontal="center" vertical="center"/>
    </xf>
    <xf numFmtId="0" fontId="16" fillId="0" borderId="3"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4" xfId="0" applyFont="1" applyBorder="1" applyAlignment="1">
      <alignment horizontal="center" vertical="center"/>
    </xf>
    <xf numFmtId="0" fontId="16" fillId="0" borderId="4" xfId="0" applyFont="1" applyBorder="1" applyAlignment="1">
      <alignment horizontal="center" vertical="center" wrapText="1"/>
    </xf>
    <xf numFmtId="0" fontId="16" fillId="0" borderId="1" xfId="0" applyNumberFormat="1" applyFont="1" applyBorder="1" applyAlignment="1">
      <alignment horizontal="center" vertical="center" wrapText="1"/>
    </xf>
    <xf numFmtId="0" fontId="16"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5" xfId="0" applyFont="1" applyBorder="1" applyAlignment="1">
      <alignment horizontal="center" vertical="center"/>
    </xf>
    <xf numFmtId="0" fontId="16" fillId="0" borderId="7" xfId="0" applyFont="1" applyBorder="1" applyAlignment="1">
      <alignment horizontal="center" vertical="center" wrapText="1"/>
    </xf>
    <xf numFmtId="0" fontId="16" fillId="0" borderId="6" xfId="0" applyFont="1" applyBorder="1" applyAlignment="1">
      <alignment horizontal="center" vertical="center"/>
    </xf>
    <xf numFmtId="0" fontId="16" fillId="0" borderId="8" xfId="0" applyFont="1" applyBorder="1" applyAlignment="1">
      <alignment horizontal="center" vertical="center"/>
    </xf>
    <xf numFmtId="0" fontId="7" fillId="0" borderId="0" xfId="0" applyFont="1" applyAlignment="1">
      <alignment horizontal="right" vertical="center" wrapText="1"/>
    </xf>
    <xf numFmtId="0" fontId="18" fillId="0" borderId="0" xfId="0" applyFont="1" applyFill="1" applyAlignment="1">
      <alignment vertical="center"/>
    </xf>
    <xf numFmtId="0" fontId="19" fillId="0" borderId="0" xfId="0" applyFont="1">
      <alignment vertical="center"/>
    </xf>
    <xf numFmtId="0" fontId="4" fillId="0" borderId="0" xfId="0" applyFont="1" applyAlignment="1">
      <alignment vertical="center" wrapText="1"/>
    </xf>
    <xf numFmtId="0" fontId="5" fillId="0" borderId="0" xfId="0" applyFont="1" applyAlignment="1">
      <alignment horizontal="center" vertical="center" wrapText="1"/>
    </xf>
    <xf numFmtId="0" fontId="15" fillId="0" borderId="1" xfId="0" applyNumberFormat="1" applyFont="1" applyBorder="1" applyAlignment="1">
      <alignment horizontal="left" vertical="center" wrapText="1"/>
    </xf>
    <xf numFmtId="0" fontId="15" fillId="0" borderId="1" xfId="0" applyFont="1" applyBorder="1" applyAlignment="1">
      <alignment horizontal="left" vertical="center" wrapText="1"/>
    </xf>
    <xf numFmtId="4" fontId="15" fillId="0" borderId="1" xfId="0" applyNumberFormat="1" applyFont="1" applyBorder="1" applyAlignment="1">
      <alignment vertical="center" wrapText="1"/>
    </xf>
    <xf numFmtId="0" fontId="15" fillId="0" borderId="1" xfId="0" applyFont="1" applyBorder="1" applyAlignment="1">
      <alignment vertical="center" wrapText="1"/>
    </xf>
    <xf numFmtId="0" fontId="18" fillId="0" borderId="9" xfId="0" applyFont="1" applyFill="1" applyBorder="1" applyAlignment="1">
      <alignment horizontal="center" vertical="center"/>
    </xf>
    <xf numFmtId="176" fontId="18" fillId="0" borderId="9" xfId="0" applyNumberFormat="1" applyFont="1" applyFill="1" applyBorder="1" applyAlignment="1">
      <alignment horizontal="center" vertical="center"/>
    </xf>
    <xf numFmtId="0" fontId="18" fillId="0" borderId="9" xfId="0" applyFont="1" applyFill="1" applyBorder="1" applyAlignment="1">
      <alignment horizontal="center" vertical="center" wrapText="1"/>
    </xf>
    <xf numFmtId="0" fontId="20" fillId="0" borderId="10" xfId="0" applyFont="1" applyFill="1" applyBorder="1" applyAlignment="1">
      <alignment horizontal="center" vertical="center"/>
    </xf>
    <xf numFmtId="0" fontId="20" fillId="0" borderId="2" xfId="0" applyFont="1" applyFill="1" applyBorder="1" applyAlignment="1">
      <alignment horizontal="center" vertical="center" wrapText="1"/>
    </xf>
    <xf numFmtId="0" fontId="21" fillId="0" borderId="2" xfId="0" applyFont="1" applyFill="1" applyBorder="1" applyAlignment="1">
      <alignment horizontal="center" vertical="center" wrapText="1"/>
    </xf>
    <xf numFmtId="0" fontId="18" fillId="0" borderId="11" xfId="0" applyFont="1" applyFill="1" applyBorder="1" applyAlignment="1">
      <alignment horizontal="center" vertical="center"/>
    </xf>
    <xf numFmtId="176" fontId="18" fillId="0" borderId="11" xfId="0" applyNumberFormat="1" applyFont="1" applyFill="1" applyBorder="1" applyAlignment="1">
      <alignment horizontal="center" vertical="center"/>
    </xf>
    <xf numFmtId="0" fontId="18" fillId="0" borderId="11" xfId="0" applyFont="1" applyFill="1" applyBorder="1" applyAlignment="1">
      <alignment horizontal="center" vertical="center" wrapText="1"/>
    </xf>
    <xf numFmtId="0" fontId="20" fillId="0" borderId="11" xfId="0" applyFont="1" applyFill="1" applyBorder="1" applyAlignment="1">
      <alignment horizontal="center" vertical="center"/>
    </xf>
    <xf numFmtId="9" fontId="21" fillId="0" borderId="2" xfId="0" applyNumberFormat="1" applyFont="1" applyFill="1" applyBorder="1" applyAlignment="1">
      <alignment horizontal="center" vertical="center" wrapText="1"/>
    </xf>
    <xf numFmtId="0" fontId="20" fillId="0" borderId="12" xfId="0" applyFont="1" applyFill="1" applyBorder="1" applyAlignment="1">
      <alignment horizontal="center" vertical="center"/>
    </xf>
    <xf numFmtId="0" fontId="20" fillId="0" borderId="9" xfId="0" applyFont="1" applyFill="1" applyBorder="1" applyAlignment="1">
      <alignment horizontal="center" vertical="center"/>
    </xf>
    <xf numFmtId="0" fontId="20" fillId="0" borderId="2" xfId="0" applyFont="1" applyFill="1" applyBorder="1" applyAlignment="1">
      <alignment horizontal="center" vertical="center"/>
    </xf>
    <xf numFmtId="0" fontId="19" fillId="0" borderId="2" xfId="0" applyFont="1" applyBorder="1" applyAlignment="1">
      <alignment horizontal="center" vertical="center"/>
    </xf>
    <xf numFmtId="176" fontId="19" fillId="0" borderId="2" xfId="0" applyNumberFormat="1" applyFont="1" applyBorder="1" applyAlignment="1">
      <alignment horizontal="center" vertical="center"/>
    </xf>
    <xf numFmtId="0" fontId="19" fillId="0" borderId="2" xfId="0" applyFont="1" applyBorder="1" applyAlignment="1">
      <alignment horizontal="center" vertical="center" wrapText="1"/>
    </xf>
    <xf numFmtId="0" fontId="22" fillId="0" borderId="2" xfId="0" applyFont="1" applyFill="1" applyBorder="1" applyAlignment="1">
      <alignment horizontal="center" vertical="center" wrapText="1"/>
    </xf>
    <xf numFmtId="0" fontId="22" fillId="0" borderId="2" xfId="0" applyFont="1" applyFill="1" applyBorder="1" applyAlignment="1">
      <alignment horizontal="center" vertical="center"/>
    </xf>
    <xf numFmtId="0" fontId="23" fillId="0" borderId="2" xfId="0" applyFont="1" applyFill="1" applyBorder="1" applyAlignment="1">
      <alignment horizontal="center" vertical="center"/>
    </xf>
    <xf numFmtId="0" fontId="24" fillId="0" borderId="1" xfId="55" applyFont="1" applyBorder="1" applyAlignment="1">
      <alignment horizontal="center" vertical="center" wrapText="1"/>
    </xf>
    <xf numFmtId="0" fontId="24" fillId="0" borderId="1" xfId="54" applyFont="1" applyBorder="1" applyAlignment="1">
      <alignment horizontal="center" vertical="center" wrapText="1"/>
    </xf>
    <xf numFmtId="0" fontId="18" fillId="0" borderId="0" xfId="0" applyFont="1" applyFill="1" applyAlignment="1">
      <alignment horizontal="center" vertical="center"/>
    </xf>
    <xf numFmtId="0" fontId="23" fillId="0" borderId="2" xfId="0" applyFont="1" applyFill="1" applyBorder="1" applyAlignment="1">
      <alignment horizontal="center" vertical="center" wrapText="1"/>
    </xf>
    <xf numFmtId="0" fontId="24" fillId="0" borderId="1" xfId="59" applyFont="1" applyBorder="1" applyAlignment="1">
      <alignment horizontal="center" vertical="center" wrapText="1"/>
    </xf>
    <xf numFmtId="0" fontId="6" fillId="0" borderId="0" xfId="0" applyFont="1" applyAlignment="1">
      <alignment vertical="center" wrapText="1"/>
    </xf>
    <xf numFmtId="0" fontId="16" fillId="3" borderId="1" xfId="0" applyNumberFormat="1" applyFont="1" applyFill="1" applyBorder="1" applyAlignment="1">
      <alignment horizontal="left" vertical="center" wrapText="1"/>
    </xf>
    <xf numFmtId="0" fontId="16" fillId="3" borderId="1" xfId="0" applyFont="1" applyFill="1" applyBorder="1" applyAlignment="1">
      <alignment horizontal="left" vertical="center" wrapText="1"/>
    </xf>
    <xf numFmtId="0" fontId="2" fillId="0" borderId="0" xfId="0" applyFont="1" applyAlignment="1">
      <alignment horizontal="center" vertical="center"/>
    </xf>
    <xf numFmtId="0" fontId="15" fillId="3" borderId="1" xfId="0" applyFont="1" applyFill="1" applyBorder="1" applyAlignment="1">
      <alignment horizontal="left" vertical="center" wrapText="1"/>
    </xf>
    <xf numFmtId="4" fontId="16" fillId="0" borderId="1" xfId="0" applyNumberFormat="1" applyFont="1" applyBorder="1" applyAlignment="1">
      <alignment horizontal="right" vertical="center" wrapText="1"/>
    </xf>
    <xf numFmtId="0" fontId="15" fillId="3" borderId="1" xfId="0" applyFont="1" applyFill="1" applyBorder="1" applyAlignment="1">
      <alignment vertical="center" wrapText="1"/>
    </xf>
    <xf numFmtId="0" fontId="16" fillId="3" borderId="1" xfId="0" applyFont="1" applyFill="1" applyBorder="1" applyAlignment="1">
      <alignment horizontal="center" vertical="center" wrapText="1"/>
    </xf>
    <xf numFmtId="0" fontId="16" fillId="3" borderId="1" xfId="0" applyFont="1" applyFill="1" applyBorder="1" applyAlignment="1">
      <alignment vertical="center" wrapText="1"/>
    </xf>
    <xf numFmtId="4" fontId="16" fillId="3" borderId="1" xfId="0" applyNumberFormat="1" applyFont="1" applyFill="1" applyBorder="1" applyAlignment="1">
      <alignment vertical="center" wrapText="1"/>
    </xf>
    <xf numFmtId="0" fontId="25" fillId="0" borderId="0" xfId="0" applyFont="1">
      <alignment vertical="center"/>
    </xf>
    <xf numFmtId="4" fontId="15" fillId="0" borderId="1" xfId="0" applyNumberFormat="1" applyFont="1" applyBorder="1" applyAlignment="1">
      <alignment horizontal="right" vertical="center" wrapText="1"/>
    </xf>
    <xf numFmtId="0" fontId="15" fillId="3" borderId="1" xfId="0" applyFont="1" applyFill="1" applyBorder="1" applyAlignment="1">
      <alignment horizontal="center" vertical="center" wrapText="1"/>
    </xf>
    <xf numFmtId="0" fontId="15" fillId="3" borderId="1" xfId="0" applyNumberFormat="1" applyFont="1" applyFill="1" applyBorder="1" applyAlignment="1">
      <alignment horizontal="left" vertical="center" wrapText="1"/>
    </xf>
    <xf numFmtId="0" fontId="16" fillId="0" borderId="1" xfId="51" applyFont="1" applyBorder="1" applyAlignment="1">
      <alignment vertical="center" wrapText="1"/>
    </xf>
    <xf numFmtId="0" fontId="15" fillId="0" borderId="1" xfId="51" applyFont="1" applyBorder="1" applyAlignment="1">
      <alignment vertical="center" wrapText="1"/>
    </xf>
    <xf numFmtId="0" fontId="15" fillId="0" borderId="1" xfId="51" applyNumberFormat="1" applyFont="1" applyBorder="1" applyAlignment="1">
      <alignment horizontal="left" vertical="center" wrapText="1"/>
    </xf>
    <xf numFmtId="0" fontId="15" fillId="0" borderId="1" xfId="51" applyFont="1" applyBorder="1" applyAlignment="1">
      <alignment horizontal="left" vertical="center" wrapText="1"/>
    </xf>
    <xf numFmtId="0" fontId="15" fillId="3" borderId="1" xfId="51" applyNumberFormat="1" applyFont="1" applyFill="1" applyBorder="1" applyAlignment="1">
      <alignment horizontal="left" vertical="center" wrapText="1"/>
    </xf>
    <xf numFmtId="0" fontId="15" fillId="3" borderId="1" xfId="51" applyFont="1" applyFill="1" applyBorder="1" applyAlignment="1">
      <alignment horizontal="left" vertical="center" wrapText="1"/>
    </xf>
    <xf numFmtId="0" fontId="15" fillId="0" borderId="1" xfId="51" applyFont="1" applyBorder="1" applyAlignment="1">
      <alignment horizontal="center" vertical="center" wrapText="1"/>
    </xf>
    <xf numFmtId="0" fontId="15" fillId="3" borderId="1" xfId="51" applyFont="1" applyFill="1" applyBorder="1" applyAlignment="1">
      <alignment horizontal="center" vertical="center" wrapText="1"/>
    </xf>
    <xf numFmtId="0" fontId="16" fillId="3" borderId="1" xfId="51" applyFont="1" applyFill="1" applyBorder="1" applyAlignment="1">
      <alignment horizontal="center" vertical="center" wrapText="1"/>
    </xf>
    <xf numFmtId="0" fontId="16" fillId="3" borderId="1" xfId="51" applyNumberFormat="1" applyFont="1" applyFill="1" applyBorder="1" applyAlignment="1">
      <alignment horizontal="left" vertical="center" wrapText="1"/>
    </xf>
    <xf numFmtId="0" fontId="16" fillId="3" borderId="1" xfId="51" applyFont="1" applyFill="1" applyBorder="1" applyAlignment="1">
      <alignment horizontal="left" vertical="center" wrapText="1"/>
    </xf>
    <xf numFmtId="0" fontId="0" fillId="0" borderId="0" xfId="51">
      <alignment vertical="center"/>
    </xf>
    <xf numFmtId="0" fontId="25" fillId="0" borderId="0" xfId="51" applyFont="1">
      <alignment vertical="center"/>
    </xf>
    <xf numFmtId="0" fontId="0" fillId="0" borderId="0" xfId="51" applyFont="1">
      <alignment vertical="center"/>
    </xf>
    <xf numFmtId="43" fontId="15" fillId="0" borderId="1" xfId="1" applyFont="1" applyBorder="1" applyAlignment="1">
      <alignment vertical="center" wrapText="1"/>
    </xf>
    <xf numFmtId="0" fontId="15" fillId="0" borderId="1" xfId="51" applyFont="1" applyFill="1" applyBorder="1" applyAlignment="1">
      <alignment horizontal="center" vertical="center" wrapText="1"/>
    </xf>
    <xf numFmtId="0" fontId="15" fillId="0" borderId="1" xfId="51" applyNumberFormat="1" applyFont="1" applyFill="1" applyBorder="1" applyAlignment="1">
      <alignment horizontal="left" vertical="center" wrapText="1"/>
    </xf>
    <xf numFmtId="0" fontId="15" fillId="0" borderId="1" xfId="51" applyFont="1" applyFill="1" applyBorder="1" applyAlignment="1">
      <alignment horizontal="left" vertical="center" wrapText="1"/>
    </xf>
    <xf numFmtId="0" fontId="16" fillId="0" borderId="1" xfId="51" applyFont="1" applyFill="1" applyBorder="1" applyAlignment="1">
      <alignment horizontal="left" vertical="center" wrapText="1"/>
    </xf>
    <xf numFmtId="43" fontId="16" fillId="0" borderId="1" xfId="1" applyFont="1" applyBorder="1" applyAlignment="1">
      <alignment vertical="center" wrapText="1"/>
    </xf>
    <xf numFmtId="43" fontId="16" fillId="0" borderId="1" xfId="1" applyFont="1" applyBorder="1" applyAlignment="1">
      <alignment horizontal="right" vertical="center" wrapText="1"/>
    </xf>
    <xf numFmtId="43" fontId="15" fillId="0" borderId="1" xfId="1" applyFont="1" applyBorder="1" applyAlignment="1">
      <alignment horizontal="right" vertical="center" wrapText="1"/>
    </xf>
    <xf numFmtId="0" fontId="16" fillId="0" borderId="1" xfId="51" applyFont="1" applyFill="1" applyBorder="1" applyAlignment="1">
      <alignment horizontal="center" vertical="center" wrapText="1"/>
    </xf>
    <xf numFmtId="0" fontId="16" fillId="0" borderId="1" xfId="51" applyNumberFormat="1" applyFont="1" applyFill="1" applyBorder="1" applyAlignment="1">
      <alignment horizontal="left"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25" fillId="0" borderId="15" xfId="51" applyFont="1" applyBorder="1">
      <alignment vertical="center"/>
    </xf>
    <xf numFmtId="0" fontId="0" fillId="0" borderId="15" xfId="51" applyFont="1" applyBorder="1">
      <alignment vertical="center"/>
    </xf>
    <xf numFmtId="0" fontId="0" fillId="0" borderId="15" xfId="51" applyBorder="1">
      <alignment vertical="center"/>
    </xf>
    <xf numFmtId="0" fontId="4" fillId="0" borderId="0" xfId="51" applyFont="1" applyAlignment="1">
      <alignment vertical="center" wrapText="1"/>
    </xf>
    <xf numFmtId="0" fontId="4" fillId="0" borderId="0" xfId="51" applyFont="1" applyAlignment="1">
      <alignment horizontal="right" vertical="center" wrapText="1"/>
    </xf>
    <xf numFmtId="0" fontId="12" fillId="0" borderId="0" xfId="51" applyFont="1" applyAlignment="1">
      <alignment horizontal="center" vertical="center" wrapText="1"/>
    </xf>
    <xf numFmtId="0" fontId="7" fillId="0" borderId="16" xfId="51" applyFont="1" applyBorder="1" applyAlignment="1">
      <alignment vertical="center"/>
    </xf>
    <xf numFmtId="0" fontId="7" fillId="0" borderId="0" xfId="51" applyFont="1" applyAlignment="1">
      <alignment horizontal="left" vertical="center" wrapText="1"/>
    </xf>
    <xf numFmtId="0" fontId="7" fillId="0" borderId="0" xfId="51" applyFont="1" applyAlignment="1">
      <alignment vertical="center" wrapText="1"/>
    </xf>
    <xf numFmtId="0" fontId="7" fillId="0" borderId="0" xfId="51" applyFont="1" applyAlignment="1">
      <alignment horizontal="right" vertical="center" wrapText="1"/>
    </xf>
    <xf numFmtId="0" fontId="14" fillId="0" borderId="17" xfId="51" applyFont="1" applyBorder="1" applyAlignment="1">
      <alignment horizontal="center" vertical="center" wrapText="1"/>
    </xf>
    <xf numFmtId="0" fontId="14" fillId="0" borderId="18" xfId="51" applyFont="1" applyBorder="1" applyAlignment="1">
      <alignment horizontal="center" vertical="center" wrapText="1"/>
    </xf>
    <xf numFmtId="0" fontId="14" fillId="0" borderId="1" xfId="51" applyFont="1" applyBorder="1" applyAlignment="1">
      <alignment horizontal="center" vertical="center" wrapText="1"/>
    </xf>
    <xf numFmtId="0" fontId="14" fillId="0" borderId="3" xfId="51" applyFont="1" applyBorder="1" applyAlignment="1">
      <alignment horizontal="center" vertical="center" wrapText="1"/>
    </xf>
    <xf numFmtId="0" fontId="14" fillId="0" borderId="7" xfId="51" applyFont="1" applyBorder="1" applyAlignment="1">
      <alignment horizontal="center" vertical="center" wrapText="1"/>
    </xf>
    <xf numFmtId="43" fontId="15" fillId="0" borderId="1" xfId="53" applyFont="1" applyBorder="1" applyAlignment="1">
      <alignment vertical="center" wrapText="1"/>
    </xf>
    <xf numFmtId="0" fontId="16" fillId="0" borderId="1" xfId="51" applyFont="1" applyBorder="1" applyAlignment="1">
      <alignment horizontal="left" vertical="center" wrapText="1"/>
    </xf>
    <xf numFmtId="0" fontId="16" fillId="0" borderId="1" xfId="51" applyNumberFormat="1" applyFont="1" applyBorder="1" applyAlignment="1">
      <alignment horizontal="left" vertical="center" wrapText="1"/>
    </xf>
    <xf numFmtId="43" fontId="16" fillId="0" borderId="1" xfId="53" applyFont="1" applyBorder="1" applyAlignment="1">
      <alignment vertical="center" wrapText="1"/>
    </xf>
    <xf numFmtId="43" fontId="16" fillId="0" borderId="1" xfId="53" applyFont="1" applyBorder="1" applyAlignment="1">
      <alignment horizontal="right" vertical="center" wrapText="1"/>
    </xf>
    <xf numFmtId="43" fontId="15" fillId="0" borderId="1" xfId="53" applyFont="1" applyBorder="1" applyAlignment="1">
      <alignment horizontal="right" vertical="center" wrapText="1"/>
    </xf>
    <xf numFmtId="0" fontId="16" fillId="0" borderId="1" xfId="51" applyFont="1" applyBorder="1" applyAlignment="1">
      <alignment horizontal="center" vertical="center" wrapText="1"/>
    </xf>
    <xf numFmtId="0" fontId="14" fillId="3" borderId="1" xfId="0" applyNumberFormat="1" applyFont="1" applyFill="1" applyBorder="1" applyAlignment="1">
      <alignment horizontal="left" vertical="center" wrapText="1"/>
    </xf>
    <xf numFmtId="0" fontId="14" fillId="3" borderId="1" xfId="0" applyFont="1" applyFill="1" applyBorder="1" applyAlignment="1">
      <alignment horizontal="left" vertical="center" wrapText="1"/>
    </xf>
    <xf numFmtId="4" fontId="14" fillId="3" borderId="1" xfId="0" applyNumberFormat="1" applyFont="1" applyFill="1" applyBorder="1" applyAlignment="1">
      <alignment vertical="center" wrapText="1"/>
    </xf>
    <xf numFmtId="0" fontId="15" fillId="0" borderId="1" xfId="0" applyFont="1" applyFill="1" applyBorder="1" applyAlignment="1">
      <alignment horizontal="center" vertical="center" wrapText="1"/>
    </xf>
    <xf numFmtId="0" fontId="15" fillId="0" borderId="1" xfId="0" applyNumberFormat="1" applyFont="1" applyFill="1" applyBorder="1" applyAlignment="1">
      <alignment horizontal="left" vertical="center" wrapText="1"/>
    </xf>
    <xf numFmtId="0" fontId="15"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7" fillId="0" borderId="1" xfId="0" applyNumberFormat="1" applyFont="1" applyFill="1" applyBorder="1" applyAlignment="1">
      <alignment horizontal="left" vertical="center" wrapText="1"/>
    </xf>
    <xf numFmtId="0" fontId="17" fillId="0" borderId="1" xfId="0" applyFont="1" applyFill="1" applyBorder="1" applyAlignment="1">
      <alignment horizontal="left" vertical="center" wrapText="1"/>
    </xf>
    <xf numFmtId="4" fontId="17" fillId="3" borderId="1" xfId="0" applyNumberFormat="1" applyFont="1" applyFill="1" applyBorder="1" applyAlignment="1">
      <alignment vertical="center" wrapText="1"/>
    </xf>
    <xf numFmtId="0" fontId="26" fillId="0" borderId="0" xfId="51" applyFont="1" applyAlignment="1">
      <alignment horizontal="right" vertical="center" wrapText="1"/>
    </xf>
    <xf numFmtId="0" fontId="17" fillId="0" borderId="0" xfId="0" applyFont="1" applyAlignment="1">
      <alignment vertical="center" wrapText="1"/>
    </xf>
    <xf numFmtId="0" fontId="16" fillId="0" borderId="0" xfId="0" applyFont="1" applyAlignment="1">
      <alignment vertical="center" wrapText="1"/>
    </xf>
    <xf numFmtId="0" fontId="15" fillId="0" borderId="0" xfId="0" applyFont="1" applyAlignment="1">
      <alignment vertical="center" wrapText="1"/>
    </xf>
    <xf numFmtId="0" fontId="0" fillId="0" borderId="0" xfId="0" applyFont="1" applyFill="1">
      <alignment vertical="center"/>
    </xf>
    <xf numFmtId="0" fontId="0" fillId="0" borderId="0" xfId="0" applyFill="1">
      <alignment vertical="center"/>
    </xf>
    <xf numFmtId="0" fontId="4" fillId="0" borderId="0" xfId="0" applyFont="1" applyFill="1" applyAlignment="1">
      <alignment vertical="center" wrapText="1"/>
    </xf>
    <xf numFmtId="0" fontId="12" fillId="0" borderId="0" xfId="0" applyFont="1" applyFill="1" applyAlignment="1">
      <alignment horizontal="center" vertical="center" wrapText="1"/>
    </xf>
    <xf numFmtId="0" fontId="7" fillId="0" borderId="0" xfId="0" applyFont="1" applyFill="1" applyAlignment="1">
      <alignment vertical="center" wrapText="1"/>
    </xf>
    <xf numFmtId="0" fontId="4" fillId="0" borderId="1" xfId="0" applyFont="1" applyFill="1" applyBorder="1" applyAlignment="1">
      <alignment vertical="center" wrapText="1"/>
    </xf>
    <xf numFmtId="0" fontId="14" fillId="0" borderId="1" xfId="0" applyFont="1" applyFill="1" applyBorder="1" applyAlignment="1">
      <alignment vertical="center" wrapText="1"/>
    </xf>
    <xf numFmtId="4" fontId="14" fillId="0" borderId="1" xfId="0" applyNumberFormat="1" applyFont="1" applyFill="1" applyBorder="1" applyAlignment="1">
      <alignment vertical="center" wrapText="1"/>
    </xf>
    <xf numFmtId="0" fontId="17" fillId="0" borderId="1" xfId="0" applyFont="1" applyFill="1" applyBorder="1" applyAlignment="1">
      <alignment vertical="center" wrapText="1"/>
    </xf>
    <xf numFmtId="0" fontId="14" fillId="0" borderId="1" xfId="0" applyNumberFormat="1" applyFont="1" applyFill="1" applyBorder="1" applyAlignment="1">
      <alignment horizontal="left" vertical="center" wrapText="1"/>
    </xf>
    <xf numFmtId="0" fontId="14" fillId="0" borderId="1" xfId="0" applyFont="1" applyFill="1" applyBorder="1" applyAlignment="1">
      <alignment horizontal="left" vertical="center" wrapText="1"/>
    </xf>
    <xf numFmtId="4" fontId="15" fillId="0" borderId="1" xfId="0" applyNumberFormat="1" applyFont="1" applyFill="1" applyBorder="1" applyAlignment="1">
      <alignment horizontal="right" vertical="center" wrapText="1"/>
    </xf>
    <xf numFmtId="4" fontId="17" fillId="0" borderId="1" xfId="0" applyNumberFormat="1" applyFont="1" applyFill="1" applyBorder="1" applyAlignment="1">
      <alignment vertical="center" wrapText="1"/>
    </xf>
    <xf numFmtId="0" fontId="2" fillId="0" borderId="0" xfId="0" applyFont="1" applyFill="1" applyAlignment="1">
      <alignment horizontal="center" vertical="center"/>
    </xf>
    <xf numFmtId="0" fontId="7" fillId="0" borderId="0" xfId="0" applyFont="1" applyFill="1" applyAlignment="1">
      <alignment horizontal="right" vertical="center" wrapText="1"/>
    </xf>
    <xf numFmtId="0" fontId="15" fillId="0" borderId="13" xfId="0" applyFont="1" applyFill="1" applyBorder="1" applyAlignment="1">
      <alignment horizontal="center" vertical="center" wrapText="1"/>
    </xf>
    <xf numFmtId="0" fontId="0" fillId="0" borderId="15" xfId="0" applyFont="1" applyFill="1" applyBorder="1">
      <alignment vertical="center"/>
    </xf>
    <xf numFmtId="0" fontId="15" fillId="0" borderId="15"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4" fillId="0" borderId="0" xfId="0" applyFont="1" applyFill="1" applyAlignment="1">
      <alignment horizontal="center" vertical="center" wrapText="1"/>
    </xf>
    <xf numFmtId="0" fontId="7" fillId="0" borderId="0" xfId="0" applyFont="1" applyFill="1" applyAlignment="1">
      <alignment horizontal="left" vertical="center" wrapText="1"/>
    </xf>
    <xf numFmtId="0" fontId="14" fillId="0" borderId="1" xfId="0" applyFont="1" applyFill="1" applyBorder="1" applyAlignment="1">
      <alignment horizontal="center" vertical="center" wrapText="1"/>
    </xf>
    <xf numFmtId="0" fontId="26" fillId="0" borderId="0" xfId="51" applyFont="1" applyFill="1" applyAlignment="1">
      <alignment horizontal="right" vertical="center" wrapText="1"/>
    </xf>
    <xf numFmtId="0" fontId="15" fillId="0" borderId="1" xfId="0" applyFont="1" applyFill="1" applyBorder="1" applyAlignment="1">
      <alignment vertical="center" wrapText="1"/>
    </xf>
    <xf numFmtId="0" fontId="27" fillId="0" borderId="0" xfId="0" applyFont="1" applyAlignment="1">
      <alignment horizontal="center" vertical="center" wrapText="1"/>
    </xf>
    <xf numFmtId="176" fontId="0" fillId="0" borderId="0" xfId="0" applyNumberFormat="1">
      <alignment vertical="center"/>
    </xf>
    <xf numFmtId="10" fontId="0" fillId="0" borderId="0" xfId="3" applyNumberFormat="1" applyFont="1">
      <alignment vertical="center"/>
    </xf>
    <xf numFmtId="0" fontId="5" fillId="0" borderId="0" xfId="0" applyFont="1" applyFill="1" applyAlignment="1">
      <alignment horizontal="center" vertical="center" wrapText="1"/>
    </xf>
    <xf numFmtId="0" fontId="7" fillId="0" borderId="1" xfId="0" applyFont="1" applyFill="1" applyBorder="1" applyAlignment="1">
      <alignment horizontal="left" vertical="center" wrapText="1"/>
    </xf>
    <xf numFmtId="0" fontId="28" fillId="0" borderId="1" xfId="0" applyFont="1" applyFill="1" applyBorder="1" applyAlignment="1">
      <alignment horizontal="center" vertical="center" wrapText="1"/>
    </xf>
    <xf numFmtId="0" fontId="28" fillId="0" borderId="1" xfId="0" applyFont="1" applyFill="1" applyBorder="1" applyAlignment="1">
      <alignment horizontal="left" vertical="center" wrapText="1"/>
    </xf>
    <xf numFmtId="0" fontId="28" fillId="0" borderId="3" xfId="0" applyFont="1" applyFill="1" applyBorder="1" applyAlignment="1">
      <alignment horizontal="left" vertical="center" wrapText="1"/>
    </xf>
    <xf numFmtId="0" fontId="29" fillId="0" borderId="2" xfId="0" applyFont="1" applyFill="1" applyBorder="1">
      <alignment vertical="center"/>
    </xf>
    <xf numFmtId="0" fontId="3" fillId="0" borderId="0" xfId="0" applyFont="1" applyFill="1">
      <alignment vertical="center"/>
    </xf>
    <xf numFmtId="0" fontId="3" fillId="0" borderId="0" xfId="0" applyFont="1" applyFill="1" applyAlignment="1">
      <alignment horizontal="left" vertical="center"/>
    </xf>
    <xf numFmtId="0" fontId="0" fillId="0" borderId="0" xfId="0" applyFont="1" applyFill="1" applyAlignment="1">
      <alignment vertical="center"/>
    </xf>
    <xf numFmtId="0" fontId="4" fillId="0" borderId="0" xfId="0" applyFont="1" applyFill="1" applyBorder="1" applyAlignment="1">
      <alignment vertical="center" wrapText="1"/>
    </xf>
    <xf numFmtId="0" fontId="30" fillId="0" borderId="0" xfId="0" applyFont="1" applyFill="1" applyBorder="1" applyAlignment="1">
      <alignment horizontal="center" vertical="center" wrapText="1"/>
    </xf>
    <xf numFmtId="0" fontId="31" fillId="0" borderId="0" xfId="0" applyFont="1" applyFill="1" applyBorder="1" applyAlignment="1">
      <alignment vertical="center" wrapText="1"/>
    </xf>
    <xf numFmtId="0" fontId="27" fillId="0" borderId="0" xfId="0" applyFont="1" applyFill="1" applyBorder="1" applyAlignment="1">
      <alignment horizontal="left" vertical="center" wrapText="1"/>
    </xf>
    <xf numFmtId="0" fontId="15" fillId="0" borderId="1" xfId="0" applyFont="1" applyFill="1" applyBorder="1" applyAlignment="1" quotePrefix="1">
      <alignment horizontal="center" vertical="center" wrapText="1"/>
    </xf>
    <xf numFmtId="0" fontId="17" fillId="0" borderId="1" xfId="0" applyFont="1" applyFill="1" applyBorder="1" applyAlignment="1" quotePrefix="1">
      <alignment horizontal="center" vertical="center" wrapText="1"/>
    </xf>
    <xf numFmtId="0" fontId="15" fillId="3" borderId="1" xfId="51" applyFont="1" applyFill="1" applyBorder="1" applyAlignment="1" quotePrefix="1">
      <alignment horizontal="center" vertical="center" wrapText="1"/>
    </xf>
    <xf numFmtId="0" fontId="16" fillId="3" borderId="1" xfId="51" applyFont="1" applyFill="1" applyBorder="1" applyAlignment="1" quotePrefix="1">
      <alignment horizontal="center" vertical="center" wrapText="1"/>
    </xf>
    <xf numFmtId="0" fontId="16" fillId="0" borderId="1" xfId="51" applyFont="1" applyBorder="1" applyAlignment="1" quotePrefix="1">
      <alignment horizontal="center" vertical="center" wrapText="1"/>
    </xf>
    <xf numFmtId="0" fontId="16" fillId="3" borderId="1" xfId="0" applyFont="1" applyFill="1" applyBorder="1" applyAlignment="1" quotePrefix="1">
      <alignment horizontal="center" vertical="center" wrapText="1"/>
    </xf>
    <xf numFmtId="0" fontId="15" fillId="3" borderId="1" xfId="0" applyFont="1" applyFill="1" applyBorder="1" applyAlignment="1" quotePrefix="1">
      <alignment horizontal="center" vertical="center" wrapText="1"/>
    </xf>
  </cellXfs>
  <cellStyles count="6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4" xfId="51"/>
    <cellStyle name="千位分隔 2" xfId="52"/>
    <cellStyle name="千位分隔 2 2" xfId="53"/>
    <cellStyle name="常规 18" xfId="54"/>
    <cellStyle name="常规 16" xfId="55"/>
    <cellStyle name="常规 17" xfId="56"/>
    <cellStyle name="常规 25" xfId="57"/>
    <cellStyle name="常规 19" xfId="58"/>
    <cellStyle name="常规 22" xfId="59"/>
    <cellStyle name="常规 14" xfId="60"/>
    <cellStyle name="常规 21" xfId="61"/>
    <cellStyle name="常规 23" xfId="62"/>
    <cellStyle name="常规 26" xfId="63"/>
    <cellStyle name="常规 12" xfId="64"/>
    <cellStyle name="常规 24" xfId="65"/>
    <cellStyle name="常规_9.岳阳市2017年市直部门政府采购预算表" xfId="66"/>
    <cellStyle name="常规_【政府购买服务项目支出预算表】农业委员会机关" xfId="6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tyles" Target="styles.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opLeftCell="A2" workbookViewId="0">
      <selection activeCell="E8" sqref="E8:I8"/>
    </sheetView>
  </sheetViews>
  <sheetFormatPr defaultColWidth="10" defaultRowHeight="13.5"/>
  <cols>
    <col min="1" max="15" width="9.76666666666667" style="210" customWidth="1"/>
    <col min="16" max="16384" width="10" style="210"/>
  </cols>
  <sheetData>
    <row r="1" s="210" customFormat="1" ht="16.35" customHeight="1" spans="1:1">
      <c r="A1" s="211"/>
    </row>
    <row r="2" s="210" customFormat="1" ht="122.8" customHeight="1" spans="1:15">
      <c r="A2" s="212" t="s">
        <v>0</v>
      </c>
      <c r="B2" s="212"/>
      <c r="C2" s="212"/>
      <c r="D2" s="212"/>
      <c r="E2" s="212"/>
      <c r="F2" s="212"/>
      <c r="G2" s="212"/>
      <c r="H2" s="212"/>
      <c r="I2" s="212"/>
      <c r="J2" s="212"/>
      <c r="K2" s="212"/>
      <c r="L2" s="212"/>
      <c r="M2" s="212"/>
      <c r="N2" s="212"/>
      <c r="O2" s="212"/>
    </row>
    <row r="3" s="210" customFormat="1" ht="16.35" customHeight="1"/>
    <row r="4" s="210" customFormat="1" ht="16.35" customHeight="1"/>
    <row r="5" s="210" customFormat="1" ht="16.35" customHeight="1"/>
    <row r="6" s="210" customFormat="1" ht="16.35" customHeight="1"/>
    <row r="7" s="210" customFormat="1" ht="68.4" customHeight="1" spans="3:9">
      <c r="C7" s="213" t="s">
        <v>1</v>
      </c>
      <c r="D7" s="213"/>
      <c r="E7" s="214">
        <v>106011</v>
      </c>
      <c r="F7" s="214"/>
      <c r="G7" s="214"/>
      <c r="H7" s="214"/>
      <c r="I7" s="214"/>
    </row>
    <row r="8" s="210" customFormat="1" ht="68.4" customHeight="1" spans="3:9">
      <c r="C8" s="213" t="s">
        <v>2</v>
      </c>
      <c r="D8" s="213"/>
      <c r="E8" s="214" t="s">
        <v>3</v>
      </c>
      <c r="F8" s="214"/>
      <c r="G8" s="214"/>
      <c r="H8" s="214"/>
      <c r="I8" s="214"/>
    </row>
    <row r="9" s="210" customFormat="1" ht="68.4" customHeight="1" spans="3:8">
      <c r="C9" s="213" t="s">
        <v>4</v>
      </c>
      <c r="D9" s="213"/>
      <c r="E9" s="211"/>
      <c r="F9" s="211"/>
      <c r="G9" s="211"/>
      <c r="H9" s="21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2"/>
  <sheetViews>
    <sheetView zoomScale="85" zoomScaleNormal="85" workbookViewId="0">
      <pane xSplit="2" ySplit="3" topLeftCell="C4" activePane="bottomRight" state="frozen"/>
      <selection/>
      <selection pane="topRight"/>
      <selection pane="bottomLeft"/>
      <selection pane="bottomRight" activeCell="D30" sqref="D30"/>
    </sheetView>
  </sheetViews>
  <sheetFormatPr defaultColWidth="10" defaultRowHeight="13.5" outlineLevelCol="2"/>
  <cols>
    <col min="1" max="1" width="6.33333333333333" style="176" customWidth="1"/>
    <col min="2" max="2" width="9.88333333333333" style="176" customWidth="1"/>
    <col min="3" max="3" width="52.3333333333333" style="176" customWidth="1"/>
    <col min="4" max="16384" width="10" style="176"/>
  </cols>
  <sheetData>
    <row r="1" ht="32.7" customHeight="1" spans="1:3">
      <c r="A1" s="177"/>
      <c r="B1" s="202" t="s">
        <v>5</v>
      </c>
      <c r="C1" s="202"/>
    </row>
    <row r="2" ht="25.05" customHeight="1" spans="2:3">
      <c r="B2" s="202"/>
      <c r="C2" s="202"/>
    </row>
    <row r="3" ht="31.05" customHeight="1" spans="2:3">
      <c r="B3" s="203" t="s">
        <v>6</v>
      </c>
      <c r="C3" s="203"/>
    </row>
    <row r="4" ht="32.55" customHeight="1" spans="2:3">
      <c r="B4" s="204">
        <v>1</v>
      </c>
      <c r="C4" s="205" t="s">
        <v>7</v>
      </c>
    </row>
    <row r="5" ht="32.55" customHeight="1" spans="2:3">
      <c r="B5" s="204">
        <v>2</v>
      </c>
      <c r="C5" s="205" t="s">
        <v>8</v>
      </c>
    </row>
    <row r="6" ht="32.55" customHeight="1" spans="2:3">
      <c r="B6" s="204">
        <v>3</v>
      </c>
      <c r="C6" s="205" t="s">
        <v>9</v>
      </c>
    </row>
    <row r="7" ht="32.55" customHeight="1" spans="2:3">
      <c r="B7" s="204">
        <v>4</v>
      </c>
      <c r="C7" s="205" t="s">
        <v>10</v>
      </c>
    </row>
    <row r="8" ht="32.55" customHeight="1" spans="2:3">
      <c r="B8" s="204">
        <v>5</v>
      </c>
      <c r="C8" s="205" t="s">
        <v>11</v>
      </c>
    </row>
    <row r="9" ht="32.55" customHeight="1" spans="2:3">
      <c r="B9" s="204">
        <v>6</v>
      </c>
      <c r="C9" s="205" t="s">
        <v>12</v>
      </c>
    </row>
    <row r="10" ht="32.55" customHeight="1" spans="2:3">
      <c r="B10" s="204">
        <v>7</v>
      </c>
      <c r="C10" s="205" t="s">
        <v>13</v>
      </c>
    </row>
    <row r="11" ht="32.55" customHeight="1" spans="2:3">
      <c r="B11" s="204">
        <v>8</v>
      </c>
      <c r="C11" s="205" t="s">
        <v>14</v>
      </c>
    </row>
    <row r="12" ht="32.55" customHeight="1" spans="2:3">
      <c r="B12" s="204">
        <v>9</v>
      </c>
      <c r="C12" s="205" t="s">
        <v>15</v>
      </c>
    </row>
    <row r="13" ht="32.55" customHeight="1" spans="2:3">
      <c r="B13" s="204">
        <v>10</v>
      </c>
      <c r="C13" s="205" t="s">
        <v>16</v>
      </c>
    </row>
    <row r="14" ht="32.55" customHeight="1" spans="2:3">
      <c r="B14" s="204">
        <v>11</v>
      </c>
      <c r="C14" s="205" t="s">
        <v>17</v>
      </c>
    </row>
    <row r="15" ht="32.55" customHeight="1" spans="2:3">
      <c r="B15" s="204">
        <v>12</v>
      </c>
      <c r="C15" s="205" t="s">
        <v>18</v>
      </c>
    </row>
    <row r="16" ht="32.55" customHeight="1" spans="2:3">
      <c r="B16" s="204">
        <v>13</v>
      </c>
      <c r="C16" s="205" t="s">
        <v>19</v>
      </c>
    </row>
    <row r="17" ht="32.55" customHeight="1" spans="2:3">
      <c r="B17" s="204">
        <v>14</v>
      </c>
      <c r="C17" s="205" t="s">
        <v>20</v>
      </c>
    </row>
    <row r="18" ht="32.55" customHeight="1" spans="2:3">
      <c r="B18" s="204">
        <v>15</v>
      </c>
      <c r="C18" s="205" t="s">
        <v>21</v>
      </c>
    </row>
    <row r="19" ht="32.55" customHeight="1" spans="2:3">
      <c r="B19" s="204">
        <v>16</v>
      </c>
      <c r="C19" s="205" t="s">
        <v>22</v>
      </c>
    </row>
    <row r="20" ht="32.55" customHeight="1" spans="2:3">
      <c r="B20" s="204">
        <v>17</v>
      </c>
      <c r="C20" s="205" t="s">
        <v>23</v>
      </c>
    </row>
    <row r="21" ht="32.55" customHeight="1" spans="2:3">
      <c r="B21" s="204">
        <v>18</v>
      </c>
      <c r="C21" s="205" t="s">
        <v>24</v>
      </c>
    </row>
    <row r="22" ht="32.55" customHeight="1" spans="2:3">
      <c r="B22" s="204">
        <v>19</v>
      </c>
      <c r="C22" s="205" t="s">
        <v>25</v>
      </c>
    </row>
    <row r="23" ht="32.55" customHeight="1" spans="2:3">
      <c r="B23" s="204">
        <v>20</v>
      </c>
      <c r="C23" s="205" t="s">
        <v>26</v>
      </c>
    </row>
    <row r="24" ht="32.55" customHeight="1" spans="2:3">
      <c r="B24" s="204">
        <v>21</v>
      </c>
      <c r="C24" s="205" t="s">
        <v>27</v>
      </c>
    </row>
    <row r="25" ht="32.55" customHeight="1" spans="2:3">
      <c r="B25" s="204">
        <v>22</v>
      </c>
      <c r="C25" s="205" t="s">
        <v>28</v>
      </c>
    </row>
    <row r="26" ht="32.55" customHeight="1" spans="2:3">
      <c r="B26" s="204">
        <v>23</v>
      </c>
      <c r="C26" s="205" t="s">
        <v>29</v>
      </c>
    </row>
    <row r="27" ht="32.55" customHeight="1" spans="2:3">
      <c r="B27" s="204">
        <v>24</v>
      </c>
      <c r="C27" s="206" t="s">
        <v>30</v>
      </c>
    </row>
    <row r="28" ht="27" customHeight="1" spans="2:3">
      <c r="B28" s="204">
        <v>25</v>
      </c>
      <c r="C28" s="207" t="s">
        <v>31</v>
      </c>
    </row>
    <row r="29" ht="27" customHeight="1" spans="2:3">
      <c r="B29" s="204">
        <v>26</v>
      </c>
      <c r="C29" s="207" t="s">
        <v>32</v>
      </c>
    </row>
    <row r="30" ht="30" customHeight="1" spans="2:3">
      <c r="B30" s="208"/>
      <c r="C30" s="208"/>
    </row>
    <row r="32" spans="2:3">
      <c r="B32" s="209"/>
      <c r="C32" s="209"/>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zoomScale="130" zoomScaleNormal="130" topLeftCell="A2" workbookViewId="0">
      <selection activeCell="E12" sqref="E12"/>
    </sheetView>
  </sheetViews>
  <sheetFormatPr defaultColWidth="10" defaultRowHeight="13.5"/>
  <cols>
    <col min="1" max="1" width="29.4416666666667" customWidth="1"/>
    <col min="2" max="2" width="10.2166666666667" customWidth="1"/>
    <col min="3" max="3" width="23.1083333333333" customWidth="1"/>
    <col min="4" max="4" width="10.5583333333333" customWidth="1"/>
    <col min="5" max="5" width="24" customWidth="1"/>
    <col min="6" max="6" width="10.4416666666667" customWidth="1"/>
    <col min="7" max="7" width="20.2166666666667" customWidth="1"/>
    <col min="8" max="8" width="11" customWidth="1"/>
    <col min="9" max="9" width="9.775" customWidth="1"/>
    <col min="10" max="10" width="11.5"/>
    <col min="11" max="11" width="12.625"/>
  </cols>
  <sheetData>
    <row r="1" ht="15" customHeight="1" spans="1:8">
      <c r="A1" s="68"/>
      <c r="H1" s="171" t="s">
        <v>33</v>
      </c>
    </row>
    <row r="2" ht="24.15" customHeight="1" spans="1:8">
      <c r="A2" s="199" t="s">
        <v>7</v>
      </c>
      <c r="B2" s="199"/>
      <c r="C2" s="199"/>
      <c r="D2" s="199"/>
      <c r="E2" s="199"/>
      <c r="F2" s="199"/>
      <c r="G2" s="199"/>
      <c r="H2" s="199"/>
    </row>
    <row r="3" ht="17.25" customHeight="1" spans="1:8">
      <c r="A3" s="34" t="s">
        <v>34</v>
      </c>
      <c r="B3" s="34"/>
      <c r="C3" s="34"/>
      <c r="D3" s="34"/>
      <c r="E3" s="34"/>
      <c r="F3" s="34"/>
      <c r="G3" s="65" t="s">
        <v>35</v>
      </c>
      <c r="H3" s="65"/>
    </row>
    <row r="4" ht="17.85" customHeight="1" spans="1:8">
      <c r="A4" s="35" t="s">
        <v>36</v>
      </c>
      <c r="B4" s="35"/>
      <c r="C4" s="35" t="s">
        <v>37</v>
      </c>
      <c r="D4" s="35"/>
      <c r="E4" s="35"/>
      <c r="F4" s="35"/>
      <c r="G4" s="35"/>
      <c r="H4" s="35"/>
    </row>
    <row r="5" ht="22.35" customHeight="1" spans="1:8">
      <c r="A5" s="35" t="s">
        <v>38</v>
      </c>
      <c r="B5" s="35" t="s">
        <v>39</v>
      </c>
      <c r="C5" s="35" t="s">
        <v>40</v>
      </c>
      <c r="D5" s="35" t="s">
        <v>39</v>
      </c>
      <c r="E5" s="35" t="s">
        <v>41</v>
      </c>
      <c r="F5" s="35" t="s">
        <v>39</v>
      </c>
      <c r="G5" s="35" t="s">
        <v>42</v>
      </c>
      <c r="H5" s="35" t="s">
        <v>39</v>
      </c>
    </row>
    <row r="6" ht="16.2" customHeight="1" spans="1:11">
      <c r="A6" s="73" t="s">
        <v>43</v>
      </c>
      <c r="B6" s="49">
        <v>123.63</v>
      </c>
      <c r="C6" s="51" t="s">
        <v>44</v>
      </c>
      <c r="D6" s="49"/>
      <c r="E6" s="73" t="s">
        <v>45</v>
      </c>
      <c r="F6" s="72">
        <v>72.63</v>
      </c>
      <c r="G6" s="51" t="s">
        <v>46</v>
      </c>
      <c r="H6" s="49">
        <f>F7</f>
        <v>53.88</v>
      </c>
      <c r="I6" s="200"/>
      <c r="J6" s="200"/>
      <c r="K6" s="201"/>
    </row>
    <row r="7" ht="16.2" customHeight="1" spans="1:10">
      <c r="A7" s="51" t="s">
        <v>47</v>
      </c>
      <c r="B7" s="49">
        <v>123.63</v>
      </c>
      <c r="C7" s="51" t="s">
        <v>48</v>
      </c>
      <c r="D7" s="49"/>
      <c r="E7" s="51" t="s">
        <v>49</v>
      </c>
      <c r="F7" s="49">
        <v>53.88</v>
      </c>
      <c r="G7" s="51" t="s">
        <v>50</v>
      </c>
      <c r="H7" s="49">
        <f>F8+F12</f>
        <v>56.4</v>
      </c>
      <c r="I7" s="200"/>
      <c r="J7" s="200"/>
    </row>
    <row r="8" ht="16.2" customHeight="1" spans="1:10">
      <c r="A8" s="73" t="s">
        <v>51</v>
      </c>
      <c r="B8" s="49"/>
      <c r="C8" s="51" t="s">
        <v>52</v>
      </c>
      <c r="D8" s="49"/>
      <c r="E8" s="51" t="s">
        <v>53</v>
      </c>
      <c r="F8" s="49">
        <v>5.4</v>
      </c>
      <c r="G8" s="51" t="s">
        <v>54</v>
      </c>
      <c r="H8" s="49"/>
      <c r="I8" s="200"/>
      <c r="J8" s="200"/>
    </row>
    <row r="9" ht="16.2" customHeight="1" spans="1:10">
      <c r="A9" s="51" t="s">
        <v>55</v>
      </c>
      <c r="B9" s="49"/>
      <c r="C9" s="51" t="s">
        <v>56</v>
      </c>
      <c r="D9" s="49">
        <v>98.86</v>
      </c>
      <c r="E9" s="51" t="s">
        <v>57</v>
      </c>
      <c r="F9" s="49">
        <v>13.35</v>
      </c>
      <c r="G9" s="51" t="s">
        <v>58</v>
      </c>
      <c r="H9" s="49"/>
      <c r="I9" s="200"/>
      <c r="J9" s="201"/>
    </row>
    <row r="10" ht="16.2" customHeight="1" spans="1:10">
      <c r="A10" s="51" t="s">
        <v>59</v>
      </c>
      <c r="B10" s="49"/>
      <c r="C10" s="51" t="s">
        <v>60</v>
      </c>
      <c r="D10" s="49"/>
      <c r="E10" s="198" t="s">
        <v>61</v>
      </c>
      <c r="F10" s="72">
        <v>51</v>
      </c>
      <c r="G10" s="51" t="s">
        <v>62</v>
      </c>
      <c r="H10" s="49"/>
      <c r="I10" s="200"/>
      <c r="J10" s="200"/>
    </row>
    <row r="11" ht="16.2" customHeight="1" spans="1:10">
      <c r="A11" s="51" t="s">
        <v>63</v>
      </c>
      <c r="B11" s="49"/>
      <c r="C11" s="51" t="s">
        <v>64</v>
      </c>
      <c r="D11" s="49"/>
      <c r="E11" s="51" t="s">
        <v>65</v>
      </c>
      <c r="F11" s="49"/>
      <c r="G11" s="51" t="s">
        <v>66</v>
      </c>
      <c r="H11" s="49"/>
      <c r="I11" s="200"/>
      <c r="J11" s="200"/>
    </row>
    <row r="12" ht="16.2" customHeight="1" spans="1:10">
      <c r="A12" s="51" t="s">
        <v>67</v>
      </c>
      <c r="B12" s="49"/>
      <c r="C12" s="51" t="s">
        <v>68</v>
      </c>
      <c r="D12" s="49"/>
      <c r="E12" s="51" t="s">
        <v>69</v>
      </c>
      <c r="F12" s="49">
        <v>51</v>
      </c>
      <c r="G12" s="51" t="s">
        <v>70</v>
      </c>
      <c r="H12" s="49"/>
      <c r="I12" s="200"/>
      <c r="J12" s="200"/>
    </row>
    <row r="13" ht="16.2" customHeight="1" spans="1:11">
      <c r="A13" s="51" t="s">
        <v>71</v>
      </c>
      <c r="B13" s="49"/>
      <c r="C13" s="51" t="s">
        <v>72</v>
      </c>
      <c r="D13" s="49">
        <v>18.94</v>
      </c>
      <c r="E13" s="51" t="s">
        <v>73</v>
      </c>
      <c r="F13" s="49"/>
      <c r="G13" s="51" t="s">
        <v>74</v>
      </c>
      <c r="H13" s="49"/>
      <c r="I13" s="200"/>
      <c r="J13" s="201"/>
      <c r="K13" s="201"/>
    </row>
    <row r="14" ht="16.2" customHeight="1" spans="1:10">
      <c r="A14" s="51" t="s">
        <v>75</v>
      </c>
      <c r="B14" s="49"/>
      <c r="C14" s="51" t="s">
        <v>76</v>
      </c>
      <c r="D14" s="49"/>
      <c r="E14" s="51" t="s">
        <v>77</v>
      </c>
      <c r="F14" s="49"/>
      <c r="G14" s="51" t="s">
        <v>78</v>
      </c>
      <c r="H14" s="49">
        <f>F9</f>
        <v>13.35</v>
      </c>
      <c r="J14" s="200"/>
    </row>
    <row r="15" ht="16.2" customHeight="1" spans="1:11">
      <c r="A15" s="51" t="s">
        <v>79</v>
      </c>
      <c r="B15" s="49"/>
      <c r="C15" s="51" t="s">
        <v>80</v>
      </c>
      <c r="D15" s="49">
        <v>1.99</v>
      </c>
      <c r="E15" s="51" t="s">
        <v>81</v>
      </c>
      <c r="F15" s="49"/>
      <c r="G15" s="51" t="s">
        <v>82</v>
      </c>
      <c r="H15" s="49"/>
      <c r="I15" s="201"/>
      <c r="J15" s="201"/>
      <c r="K15" s="201"/>
    </row>
    <row r="16" ht="16.2" customHeight="1" spans="1:8">
      <c r="A16" s="51" t="s">
        <v>83</v>
      </c>
      <c r="B16" s="49"/>
      <c r="C16" s="51" t="s">
        <v>84</v>
      </c>
      <c r="D16" s="49"/>
      <c r="E16" s="51" t="s">
        <v>85</v>
      </c>
      <c r="F16" s="49"/>
      <c r="G16" s="51" t="s">
        <v>86</v>
      </c>
      <c r="H16" s="49"/>
    </row>
    <row r="17" ht="16.2" customHeight="1" spans="1:8">
      <c r="A17" s="51" t="s">
        <v>87</v>
      </c>
      <c r="B17" s="49"/>
      <c r="C17" s="51" t="s">
        <v>88</v>
      </c>
      <c r="D17" s="49"/>
      <c r="E17" s="51" t="s">
        <v>89</v>
      </c>
      <c r="F17" s="49"/>
      <c r="G17" s="51" t="s">
        <v>90</v>
      </c>
      <c r="H17" s="49"/>
    </row>
    <row r="18" ht="16.2" customHeight="1" spans="1:8">
      <c r="A18" s="51" t="s">
        <v>91</v>
      </c>
      <c r="B18" s="49"/>
      <c r="C18" s="51" t="s">
        <v>92</v>
      </c>
      <c r="D18" s="49"/>
      <c r="E18" s="51" t="s">
        <v>93</v>
      </c>
      <c r="F18" s="49"/>
      <c r="G18" s="51" t="s">
        <v>94</v>
      </c>
      <c r="H18" s="49"/>
    </row>
    <row r="19" ht="16.2" customHeight="1" spans="1:8">
      <c r="A19" s="51" t="s">
        <v>95</v>
      </c>
      <c r="B19" s="49"/>
      <c r="C19" s="51" t="s">
        <v>96</v>
      </c>
      <c r="D19" s="49"/>
      <c r="E19" s="51" t="s">
        <v>97</v>
      </c>
      <c r="F19" s="49"/>
      <c r="G19" s="51" t="s">
        <v>98</v>
      </c>
      <c r="H19" s="49"/>
    </row>
    <row r="20" ht="16.2" customHeight="1" spans="1:8">
      <c r="A20" s="73" t="s">
        <v>99</v>
      </c>
      <c r="B20" s="72"/>
      <c r="C20" s="51" t="s">
        <v>100</v>
      </c>
      <c r="D20" s="72"/>
      <c r="E20" s="51" t="s">
        <v>101</v>
      </c>
      <c r="F20" s="72"/>
      <c r="G20" s="51"/>
      <c r="H20" s="72"/>
    </row>
    <row r="21" ht="16.2" customHeight="1" spans="1:8">
      <c r="A21" s="73" t="s">
        <v>102</v>
      </c>
      <c r="B21" s="72"/>
      <c r="C21" s="51" t="s">
        <v>103</v>
      </c>
      <c r="D21" s="72"/>
      <c r="E21" s="73" t="s">
        <v>104</v>
      </c>
      <c r="F21" s="72"/>
      <c r="G21" s="51"/>
      <c r="H21" s="72"/>
    </row>
    <row r="22" ht="16.2" customHeight="1" spans="1:8">
      <c r="A22" s="73" t="s">
        <v>105</v>
      </c>
      <c r="B22" s="72"/>
      <c r="C22" s="51" t="s">
        <v>106</v>
      </c>
      <c r="D22" s="72"/>
      <c r="E22" s="51"/>
      <c r="F22" s="72"/>
      <c r="G22" s="51"/>
      <c r="H22" s="72"/>
    </row>
    <row r="23" ht="16.2" customHeight="1" spans="1:8">
      <c r="A23" s="73" t="s">
        <v>107</v>
      </c>
      <c r="B23" s="72"/>
      <c r="C23" s="51" t="s">
        <v>108</v>
      </c>
      <c r="D23" s="72"/>
      <c r="E23" s="51"/>
      <c r="F23" s="72"/>
      <c r="G23" s="51"/>
      <c r="H23" s="72"/>
    </row>
    <row r="24" ht="16.2" customHeight="1" spans="1:8">
      <c r="A24" s="73" t="s">
        <v>109</v>
      </c>
      <c r="B24" s="72"/>
      <c r="C24" s="51" t="s">
        <v>110</v>
      </c>
      <c r="D24" s="72"/>
      <c r="E24" s="51"/>
      <c r="F24" s="72"/>
      <c r="G24" s="51"/>
      <c r="H24" s="72"/>
    </row>
    <row r="25" ht="16.2" customHeight="1" spans="1:11">
      <c r="A25" s="51" t="s">
        <v>111</v>
      </c>
      <c r="B25" s="49"/>
      <c r="C25" s="51" t="s">
        <v>112</v>
      </c>
      <c r="D25" s="49">
        <v>3.84</v>
      </c>
      <c r="E25" s="51"/>
      <c r="F25" s="49"/>
      <c r="G25" s="51"/>
      <c r="H25" s="49"/>
      <c r="I25" s="201"/>
      <c r="J25" s="201"/>
      <c r="K25" s="201"/>
    </row>
    <row r="26" ht="16.2" customHeight="1" spans="1:8">
      <c r="A26" s="51" t="s">
        <v>113</v>
      </c>
      <c r="B26" s="49"/>
      <c r="C26" s="51" t="s">
        <v>114</v>
      </c>
      <c r="D26" s="49"/>
      <c r="E26" s="51"/>
      <c r="F26" s="49"/>
      <c r="G26" s="51"/>
      <c r="H26" s="49"/>
    </row>
    <row r="27" ht="16.2" customHeight="1" spans="1:8">
      <c r="A27" s="51" t="s">
        <v>115</v>
      </c>
      <c r="B27" s="49"/>
      <c r="C27" s="51" t="s">
        <v>116</v>
      </c>
      <c r="D27" s="49"/>
      <c r="E27" s="51"/>
      <c r="F27" s="49"/>
      <c r="G27" s="51"/>
      <c r="H27" s="49"/>
    </row>
    <row r="28" ht="16.2" customHeight="1" spans="1:8">
      <c r="A28" s="73" t="s">
        <v>117</v>
      </c>
      <c r="B28" s="72"/>
      <c r="C28" s="51" t="s">
        <v>118</v>
      </c>
      <c r="D28" s="72"/>
      <c r="E28" s="51"/>
      <c r="F28" s="72"/>
      <c r="G28" s="51"/>
      <c r="H28" s="72"/>
    </row>
    <row r="29" ht="16.2" customHeight="1" spans="1:8">
      <c r="A29" s="73" t="s">
        <v>119</v>
      </c>
      <c r="B29" s="72"/>
      <c r="C29" s="51" t="s">
        <v>120</v>
      </c>
      <c r="D29" s="72"/>
      <c r="E29" s="51"/>
      <c r="F29" s="72"/>
      <c r="G29" s="51"/>
      <c r="H29" s="72"/>
    </row>
    <row r="30" ht="16.2" customHeight="1" spans="1:8">
      <c r="A30" s="73" t="s">
        <v>121</v>
      </c>
      <c r="B30" s="72"/>
      <c r="C30" s="51" t="s">
        <v>122</v>
      </c>
      <c r="D30" s="72"/>
      <c r="E30" s="51"/>
      <c r="F30" s="72"/>
      <c r="G30" s="51"/>
      <c r="H30" s="72"/>
    </row>
    <row r="31" ht="16.2" customHeight="1" spans="1:8">
      <c r="A31" s="73" t="s">
        <v>123</v>
      </c>
      <c r="B31" s="72"/>
      <c r="C31" s="51" t="s">
        <v>124</v>
      </c>
      <c r="D31" s="72"/>
      <c r="E31" s="51"/>
      <c r="F31" s="72"/>
      <c r="G31" s="51"/>
      <c r="H31" s="72"/>
    </row>
    <row r="32" ht="16.2" customHeight="1" spans="1:8">
      <c r="A32" s="73" t="s">
        <v>125</v>
      </c>
      <c r="B32" s="72"/>
      <c r="C32" s="51" t="s">
        <v>126</v>
      </c>
      <c r="D32" s="72"/>
      <c r="E32" s="51"/>
      <c r="F32" s="72"/>
      <c r="G32" s="51"/>
      <c r="H32" s="72"/>
    </row>
    <row r="33" ht="16.2" customHeight="1" spans="1:8">
      <c r="A33" s="51"/>
      <c r="B33" s="51"/>
      <c r="C33" s="51" t="s">
        <v>127</v>
      </c>
      <c r="D33" s="51"/>
      <c r="E33" s="51"/>
      <c r="F33" s="51"/>
      <c r="G33" s="51"/>
      <c r="H33" s="51"/>
    </row>
    <row r="34" ht="16.2" customHeight="1" spans="1:8">
      <c r="A34" s="51"/>
      <c r="B34" s="51"/>
      <c r="C34" s="51" t="s">
        <v>128</v>
      </c>
      <c r="D34" s="51"/>
      <c r="E34" s="51"/>
      <c r="F34" s="51"/>
      <c r="G34" s="51"/>
      <c r="H34" s="51"/>
    </row>
    <row r="35" ht="16.2" customHeight="1" spans="1:8">
      <c r="A35" s="51"/>
      <c r="B35" s="51"/>
      <c r="C35" s="51" t="s">
        <v>129</v>
      </c>
      <c r="D35" s="51"/>
      <c r="E35" s="51"/>
      <c r="F35" s="51"/>
      <c r="G35" s="51"/>
      <c r="H35" s="51"/>
    </row>
    <row r="36" ht="16.2" customHeight="1" spans="1:8">
      <c r="A36" s="51"/>
      <c r="B36" s="51"/>
      <c r="C36" s="51"/>
      <c r="D36" s="51"/>
      <c r="E36" s="51"/>
      <c r="F36" s="51"/>
      <c r="G36" s="51"/>
      <c r="H36" s="51"/>
    </row>
    <row r="37" ht="16.2" customHeight="1" spans="1:8">
      <c r="A37" s="73" t="s">
        <v>130</v>
      </c>
      <c r="B37" s="72">
        <v>123.63</v>
      </c>
      <c r="C37" s="73" t="s">
        <v>131</v>
      </c>
      <c r="D37" s="72">
        <v>123.63</v>
      </c>
      <c r="E37" s="73" t="s">
        <v>131</v>
      </c>
      <c r="F37" s="72">
        <v>123.63</v>
      </c>
      <c r="G37" s="73" t="s">
        <v>131</v>
      </c>
      <c r="H37" s="72">
        <v>123.63</v>
      </c>
    </row>
    <row r="38" ht="16.2" customHeight="1" spans="1:8">
      <c r="A38" s="73" t="s">
        <v>132</v>
      </c>
      <c r="B38" s="72"/>
      <c r="C38" s="73" t="s">
        <v>133</v>
      </c>
      <c r="D38" s="72"/>
      <c r="E38" s="73" t="s">
        <v>133</v>
      </c>
      <c r="F38" s="72"/>
      <c r="G38" s="73" t="s">
        <v>133</v>
      </c>
      <c r="H38" s="72"/>
    </row>
    <row r="39" ht="16.2" customHeight="1" spans="1:8">
      <c r="A39" s="51"/>
      <c r="B39" s="49"/>
      <c r="C39" s="51"/>
      <c r="D39" s="49"/>
      <c r="E39" s="73"/>
      <c r="F39" s="49"/>
      <c r="G39" s="73"/>
      <c r="H39" s="49"/>
    </row>
    <row r="40" ht="16.2" customHeight="1" spans="1:8">
      <c r="A40" s="73" t="s">
        <v>134</v>
      </c>
      <c r="B40" s="72">
        <v>123.63</v>
      </c>
      <c r="C40" s="73" t="s">
        <v>135</v>
      </c>
      <c r="D40" s="72">
        <v>123.63</v>
      </c>
      <c r="E40" s="73" t="s">
        <v>135</v>
      </c>
      <c r="F40" s="72">
        <v>123.63</v>
      </c>
      <c r="G40" s="73" t="s">
        <v>135</v>
      </c>
      <c r="H40" s="72">
        <v>123.63</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15" zoomScaleNormal="115" workbookViewId="0">
      <selection activeCell="Z23" sqref="Z23"/>
    </sheetView>
  </sheetViews>
  <sheetFormatPr defaultColWidth="10" defaultRowHeight="13.5"/>
  <cols>
    <col min="1" max="1" width="5.775" customWidth="1"/>
    <col min="2" max="2" width="23.3666666666667" customWidth="1"/>
    <col min="3" max="5" width="7.38333333333333" customWidth="1"/>
    <col min="6" max="9" width="4.66666666666667" customWidth="1"/>
    <col min="10" max="10" width="5.88333333333333" customWidth="1"/>
    <col min="11" max="11" width="4.66666666666667" customWidth="1"/>
    <col min="12" max="12" width="7.775" customWidth="1"/>
    <col min="13" max="13" width="8.775" customWidth="1"/>
    <col min="14" max="23" width="4.66666666666667" customWidth="1"/>
    <col min="24" max="24" width="5.85833333333333" customWidth="1"/>
    <col min="25" max="25" width="8.475" customWidth="1"/>
    <col min="26" max="26" width="9.775" customWidth="1"/>
  </cols>
  <sheetData>
    <row r="1" ht="16.35" customHeight="1" spans="1:25">
      <c r="A1" s="68"/>
      <c r="X1" s="102" t="s">
        <v>136</v>
      </c>
      <c r="Y1" s="102"/>
    </row>
    <row r="2" ht="33.6" customHeight="1" spans="1:25">
      <c r="A2" s="31" t="s">
        <v>8</v>
      </c>
      <c r="B2" s="31"/>
      <c r="C2" s="31"/>
      <c r="D2" s="31"/>
      <c r="E2" s="31"/>
      <c r="F2" s="31"/>
      <c r="G2" s="31"/>
      <c r="H2" s="31"/>
      <c r="I2" s="31"/>
      <c r="J2" s="31"/>
      <c r="K2" s="31"/>
      <c r="L2" s="31"/>
      <c r="M2" s="31"/>
      <c r="N2" s="31"/>
      <c r="O2" s="31"/>
      <c r="P2" s="31"/>
      <c r="Q2" s="31"/>
      <c r="R2" s="31"/>
      <c r="S2" s="31"/>
      <c r="T2" s="31"/>
      <c r="U2" s="31"/>
      <c r="V2" s="31"/>
      <c r="W2" s="31"/>
      <c r="X2" s="31"/>
      <c r="Y2" s="31"/>
    </row>
    <row r="3" ht="22.35" customHeight="1" spans="1:25">
      <c r="A3" s="34" t="s">
        <v>34</v>
      </c>
      <c r="B3" s="34"/>
      <c r="C3" s="34"/>
      <c r="D3" s="34"/>
      <c r="E3" s="34"/>
      <c r="F3" s="34"/>
      <c r="G3" s="34"/>
      <c r="H3" s="34"/>
      <c r="I3" s="34"/>
      <c r="J3" s="34"/>
      <c r="K3" s="34"/>
      <c r="L3" s="34"/>
      <c r="M3" s="34"/>
      <c r="N3" s="34"/>
      <c r="O3" s="34"/>
      <c r="P3" s="34"/>
      <c r="Q3" s="34"/>
      <c r="R3" s="34"/>
      <c r="S3" s="34"/>
      <c r="T3" s="34"/>
      <c r="U3" s="34"/>
      <c r="V3" s="34"/>
      <c r="W3" s="34"/>
      <c r="X3" s="65" t="s">
        <v>35</v>
      </c>
      <c r="Y3" s="65"/>
    </row>
    <row r="4" ht="22.35" customHeight="1" spans="1:25">
      <c r="A4" s="37" t="s">
        <v>137</v>
      </c>
      <c r="B4" s="37" t="s">
        <v>138</v>
      </c>
      <c r="C4" s="37" t="s">
        <v>139</v>
      </c>
      <c r="D4" s="37" t="s">
        <v>140</v>
      </c>
      <c r="E4" s="37"/>
      <c r="F4" s="37"/>
      <c r="G4" s="37"/>
      <c r="H4" s="37"/>
      <c r="I4" s="37"/>
      <c r="J4" s="37"/>
      <c r="K4" s="37"/>
      <c r="L4" s="37"/>
      <c r="M4" s="37"/>
      <c r="N4" s="37"/>
      <c r="O4" s="37"/>
      <c r="P4" s="37"/>
      <c r="Q4" s="37"/>
      <c r="R4" s="37"/>
      <c r="S4" s="37" t="s">
        <v>132</v>
      </c>
      <c r="T4" s="37"/>
      <c r="U4" s="37"/>
      <c r="V4" s="37"/>
      <c r="W4" s="37"/>
      <c r="X4" s="37"/>
      <c r="Y4" s="37"/>
    </row>
    <row r="5" ht="22.35" customHeight="1" spans="1:25">
      <c r="A5" s="37"/>
      <c r="B5" s="37"/>
      <c r="C5" s="37"/>
      <c r="D5" s="37" t="s">
        <v>141</v>
      </c>
      <c r="E5" s="37" t="s">
        <v>142</v>
      </c>
      <c r="F5" s="37" t="s">
        <v>143</v>
      </c>
      <c r="G5" s="37" t="s">
        <v>144</v>
      </c>
      <c r="H5" s="37" t="s">
        <v>145</v>
      </c>
      <c r="I5" s="37" t="s">
        <v>146</v>
      </c>
      <c r="J5" s="37" t="s">
        <v>147</v>
      </c>
      <c r="K5" s="37"/>
      <c r="L5" s="37"/>
      <c r="M5" s="37"/>
      <c r="N5" s="37" t="s">
        <v>148</v>
      </c>
      <c r="O5" s="37" t="s">
        <v>149</v>
      </c>
      <c r="P5" s="37" t="s">
        <v>150</v>
      </c>
      <c r="Q5" s="37" t="s">
        <v>151</v>
      </c>
      <c r="R5" s="37" t="s">
        <v>152</v>
      </c>
      <c r="S5" s="37" t="s">
        <v>141</v>
      </c>
      <c r="T5" s="37" t="s">
        <v>142</v>
      </c>
      <c r="U5" s="37" t="s">
        <v>143</v>
      </c>
      <c r="V5" s="37" t="s">
        <v>144</v>
      </c>
      <c r="W5" s="37" t="s">
        <v>145</v>
      </c>
      <c r="X5" s="37" t="s">
        <v>146</v>
      </c>
      <c r="Y5" s="37" t="s">
        <v>153</v>
      </c>
    </row>
    <row r="6" ht="22.35" customHeight="1" spans="1:25">
      <c r="A6" s="37"/>
      <c r="B6" s="37"/>
      <c r="C6" s="37"/>
      <c r="D6" s="37"/>
      <c r="E6" s="37"/>
      <c r="F6" s="37"/>
      <c r="G6" s="37"/>
      <c r="H6" s="37"/>
      <c r="I6" s="37"/>
      <c r="J6" s="37" t="s">
        <v>154</v>
      </c>
      <c r="K6" s="37" t="s">
        <v>155</v>
      </c>
      <c r="L6" s="37" t="s">
        <v>156</v>
      </c>
      <c r="M6" s="37" t="s">
        <v>145</v>
      </c>
      <c r="N6" s="37"/>
      <c r="O6" s="37"/>
      <c r="P6" s="37"/>
      <c r="Q6" s="37"/>
      <c r="R6" s="37"/>
      <c r="S6" s="37"/>
      <c r="T6" s="37"/>
      <c r="U6" s="37"/>
      <c r="V6" s="37"/>
      <c r="W6" s="37"/>
      <c r="X6" s="37"/>
      <c r="Y6" s="37"/>
    </row>
    <row r="7" ht="22.8" customHeight="1" spans="1:25">
      <c r="A7" s="73"/>
      <c r="B7" s="73" t="s">
        <v>139</v>
      </c>
      <c r="C7" s="110">
        <f>D7+S7</f>
        <v>123.63</v>
      </c>
      <c r="D7" s="110">
        <f>SUM(E7:R7)</f>
        <v>123.63</v>
      </c>
      <c r="E7" s="110">
        <f>E8</f>
        <v>123.63</v>
      </c>
      <c r="F7" s="110"/>
      <c r="G7" s="110"/>
      <c r="H7" s="110"/>
      <c r="I7" s="110"/>
      <c r="J7" s="110"/>
      <c r="K7" s="110"/>
      <c r="L7" s="110"/>
      <c r="M7" s="110"/>
      <c r="N7" s="110"/>
      <c r="O7" s="110"/>
      <c r="P7" s="110"/>
      <c r="Q7" s="110"/>
      <c r="R7" s="110"/>
      <c r="S7" s="110"/>
      <c r="T7" s="110"/>
      <c r="U7" s="110"/>
      <c r="V7" s="110"/>
      <c r="W7" s="110"/>
      <c r="X7" s="110"/>
      <c r="Y7" s="110"/>
    </row>
    <row r="8" ht="22.8" customHeight="1" spans="1:25">
      <c r="A8" s="70" t="s">
        <v>157</v>
      </c>
      <c r="B8" s="71" t="s">
        <v>158</v>
      </c>
      <c r="C8" s="110">
        <f>D8+S8</f>
        <v>123.63</v>
      </c>
      <c r="D8" s="110">
        <f>SUM(E8:R8)</f>
        <v>123.63</v>
      </c>
      <c r="E8" s="110">
        <f>E9</f>
        <v>123.63</v>
      </c>
      <c r="F8" s="110">
        <v>0</v>
      </c>
      <c r="G8" s="110">
        <v>0</v>
      </c>
      <c r="H8" s="110">
        <v>0</v>
      </c>
      <c r="I8" s="110">
        <v>0</v>
      </c>
      <c r="J8" s="110">
        <v>0</v>
      </c>
      <c r="K8" s="110">
        <v>0</v>
      </c>
      <c r="L8" s="110">
        <v>0</v>
      </c>
      <c r="M8" s="110">
        <v>0</v>
      </c>
      <c r="N8" s="110">
        <v>0</v>
      </c>
      <c r="O8" s="110">
        <v>0</v>
      </c>
      <c r="P8" s="110">
        <v>0</v>
      </c>
      <c r="Q8" s="110">
        <v>0</v>
      </c>
      <c r="R8" s="110">
        <v>0</v>
      </c>
      <c r="S8" s="110">
        <v>0</v>
      </c>
      <c r="T8" s="110">
        <v>0</v>
      </c>
      <c r="U8" s="110">
        <v>0</v>
      </c>
      <c r="V8" s="110">
        <v>0</v>
      </c>
      <c r="W8" s="110">
        <v>0</v>
      </c>
      <c r="X8" s="110">
        <v>0</v>
      </c>
      <c r="Y8" s="110">
        <v>0</v>
      </c>
    </row>
    <row r="9" ht="22.8" customHeight="1" spans="1:25">
      <c r="A9" s="50" t="s">
        <v>159</v>
      </c>
      <c r="B9" s="39" t="s">
        <v>160</v>
      </c>
      <c r="C9" s="104">
        <f>D9+S9</f>
        <v>123.63</v>
      </c>
      <c r="D9" s="104">
        <f>SUM(E9:R9)</f>
        <v>123.63</v>
      </c>
      <c r="E9" s="49">
        <v>123.63</v>
      </c>
      <c r="F9" s="49"/>
      <c r="G9" s="49"/>
      <c r="H9" s="49"/>
      <c r="I9" s="49"/>
      <c r="J9" s="49"/>
      <c r="K9" s="49"/>
      <c r="L9" s="49"/>
      <c r="M9" s="49"/>
      <c r="N9" s="49"/>
      <c r="O9" s="49"/>
      <c r="P9" s="49"/>
      <c r="Q9" s="49"/>
      <c r="R9" s="49"/>
      <c r="S9" s="49"/>
      <c r="T9" s="49"/>
      <c r="U9" s="49"/>
      <c r="V9" s="49"/>
      <c r="W9" s="49"/>
      <c r="X9" s="49"/>
      <c r="Y9" s="49"/>
    </row>
    <row r="10" ht="16.35" customHeight="1"/>
    <row r="11" ht="16.35" customHeight="1" spans="7:7">
      <c r="G11" s="6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zoomScale="115" zoomScaleNormal="115" topLeftCell="A3" workbookViewId="0">
      <selection activeCell="N20" sqref="N20"/>
    </sheetView>
  </sheetViews>
  <sheetFormatPr defaultColWidth="10" defaultRowHeight="13.5"/>
  <cols>
    <col min="1" max="1" width="4.66666666666667" style="176" customWidth="1"/>
    <col min="2" max="2" width="4.88333333333333" style="176" customWidth="1"/>
    <col min="3" max="3" width="5" style="176" customWidth="1"/>
    <col min="4" max="4" width="11.8833333333333" style="176" customWidth="1"/>
    <col min="5" max="5" width="35.625" style="176" customWidth="1"/>
    <col min="6" max="6" width="12.3333333333333" style="176" customWidth="1"/>
    <col min="7" max="7" width="11.4416666666667" style="176" customWidth="1"/>
    <col min="8" max="8" width="14" style="176" customWidth="1"/>
    <col min="9" max="9" width="14.775" style="176" customWidth="1"/>
    <col min="10" max="11" width="17.4416666666667" style="176" customWidth="1"/>
    <col min="12" max="12" width="9.775" style="176" customWidth="1"/>
    <col min="13" max="16384" width="10" style="176"/>
  </cols>
  <sheetData>
    <row r="1" ht="16.35" customHeight="1" spans="1:11">
      <c r="A1" s="177"/>
      <c r="D1" s="194"/>
      <c r="K1" s="197" t="s">
        <v>161</v>
      </c>
    </row>
    <row r="2" ht="31.95" customHeight="1" spans="1:11">
      <c r="A2" s="178" t="s">
        <v>9</v>
      </c>
      <c r="B2" s="178"/>
      <c r="C2" s="178"/>
      <c r="D2" s="178"/>
      <c r="E2" s="178"/>
      <c r="F2" s="178"/>
      <c r="G2" s="178"/>
      <c r="H2" s="178"/>
      <c r="I2" s="178"/>
      <c r="J2" s="178"/>
      <c r="K2" s="178"/>
    </row>
    <row r="3" ht="25.05" customHeight="1" spans="1:11">
      <c r="A3" s="195" t="s">
        <v>34</v>
      </c>
      <c r="B3" s="195"/>
      <c r="C3" s="195"/>
      <c r="D3" s="195"/>
      <c r="E3" s="195"/>
      <c r="F3" s="195"/>
      <c r="G3" s="195"/>
      <c r="H3" s="195"/>
      <c r="I3" s="195"/>
      <c r="J3" s="195"/>
      <c r="K3" s="189" t="s">
        <v>35</v>
      </c>
    </row>
    <row r="4" ht="27.6" customHeight="1" spans="1:11">
      <c r="A4" s="196" t="s">
        <v>162</v>
      </c>
      <c r="B4" s="196"/>
      <c r="C4" s="196"/>
      <c r="D4" s="196" t="s">
        <v>163</v>
      </c>
      <c r="E4" s="196" t="s">
        <v>164</v>
      </c>
      <c r="F4" s="196" t="s">
        <v>139</v>
      </c>
      <c r="G4" s="196" t="s">
        <v>165</v>
      </c>
      <c r="H4" s="196" t="s">
        <v>166</v>
      </c>
      <c r="I4" s="196" t="s">
        <v>167</v>
      </c>
      <c r="J4" s="196" t="s">
        <v>168</v>
      </c>
      <c r="K4" s="196" t="s">
        <v>169</v>
      </c>
    </row>
    <row r="5" ht="25.8" customHeight="1" spans="1:11">
      <c r="A5" s="196" t="s">
        <v>170</v>
      </c>
      <c r="B5" s="196" t="s">
        <v>171</v>
      </c>
      <c r="C5" s="196" t="s">
        <v>172</v>
      </c>
      <c r="D5" s="196"/>
      <c r="E5" s="196"/>
      <c r="F5" s="196"/>
      <c r="G5" s="196"/>
      <c r="H5" s="196"/>
      <c r="I5" s="196"/>
      <c r="J5" s="196"/>
      <c r="K5" s="196"/>
    </row>
    <row r="6" s="175" customFormat="1" ht="22.8" customHeight="1" spans="1:11">
      <c r="A6" s="180"/>
      <c r="B6" s="180"/>
      <c r="C6" s="180"/>
      <c r="D6" s="181" t="s">
        <v>139</v>
      </c>
      <c r="E6" s="181"/>
      <c r="F6" s="182">
        <v>123.63</v>
      </c>
      <c r="G6" s="182">
        <v>72.63</v>
      </c>
      <c r="H6" s="182">
        <v>51</v>
      </c>
      <c r="I6" s="182"/>
      <c r="J6" s="181"/>
      <c r="K6" s="181"/>
    </row>
    <row r="7" s="175" customFormat="1" ht="22.8" customHeight="1" spans="1:11">
      <c r="A7" s="183"/>
      <c r="B7" s="183"/>
      <c r="C7" s="183"/>
      <c r="D7" s="184" t="s">
        <v>157</v>
      </c>
      <c r="E7" s="185" t="s">
        <v>158</v>
      </c>
      <c r="F7" s="182">
        <v>123.63</v>
      </c>
      <c r="G7" s="182">
        <v>72.63</v>
      </c>
      <c r="H7" s="182">
        <v>51</v>
      </c>
      <c r="I7" s="182">
        <v>0</v>
      </c>
      <c r="J7" s="181">
        <v>0</v>
      </c>
      <c r="K7" s="181">
        <v>0</v>
      </c>
    </row>
    <row r="8" s="175" customFormat="1" ht="22.8" customHeight="1" spans="1:11">
      <c r="A8" s="183"/>
      <c r="B8" s="183"/>
      <c r="C8" s="183"/>
      <c r="D8" s="184" t="s">
        <v>159</v>
      </c>
      <c r="E8" s="185" t="s">
        <v>160</v>
      </c>
      <c r="F8" s="182">
        <f>F9+F13+F21+F24</f>
        <v>123.63</v>
      </c>
      <c r="G8" s="182">
        <f>G9+G13+G21+G24</f>
        <v>72.63</v>
      </c>
      <c r="H8" s="182">
        <f>H9+H13+H21+H24</f>
        <v>51</v>
      </c>
      <c r="I8" s="182"/>
      <c r="J8" s="181"/>
      <c r="K8" s="181"/>
    </row>
    <row r="9" s="175" customFormat="1" ht="22.8" customHeight="1" spans="1:11">
      <c r="A9" s="164">
        <v>204</v>
      </c>
      <c r="B9" s="164"/>
      <c r="C9" s="164"/>
      <c r="D9" s="165" t="s">
        <v>173</v>
      </c>
      <c r="E9" s="166" t="s">
        <v>174</v>
      </c>
      <c r="F9" s="186">
        <v>98.86</v>
      </c>
      <c r="G9" s="186">
        <v>47.86</v>
      </c>
      <c r="H9" s="186">
        <v>51</v>
      </c>
      <c r="I9" s="186"/>
      <c r="J9" s="198"/>
      <c r="K9" s="198"/>
    </row>
    <row r="10" s="175" customFormat="1" ht="22.8" customHeight="1" spans="1:11">
      <c r="A10" s="164">
        <v>204</v>
      </c>
      <c r="B10" s="215" t="s">
        <v>175</v>
      </c>
      <c r="C10" s="164"/>
      <c r="D10" s="165" t="s">
        <v>176</v>
      </c>
      <c r="E10" s="166" t="s">
        <v>177</v>
      </c>
      <c r="F10" s="186">
        <v>98.86</v>
      </c>
      <c r="G10" s="186">
        <v>47.86</v>
      </c>
      <c r="H10" s="186">
        <v>51</v>
      </c>
      <c r="I10" s="186"/>
      <c r="J10" s="198"/>
      <c r="K10" s="198"/>
    </row>
    <row r="11" s="175" customFormat="1" ht="22.8" customHeight="1" spans="1:11">
      <c r="A11" s="167">
        <v>204</v>
      </c>
      <c r="B11" s="216" t="s">
        <v>175</v>
      </c>
      <c r="C11" s="167" t="s">
        <v>178</v>
      </c>
      <c r="D11" s="168" t="s">
        <v>179</v>
      </c>
      <c r="E11" s="169" t="s">
        <v>180</v>
      </c>
      <c r="F11" s="187">
        <v>53.86</v>
      </c>
      <c r="G11" s="187">
        <v>47.86</v>
      </c>
      <c r="H11" s="187">
        <v>6</v>
      </c>
      <c r="I11" s="187"/>
      <c r="J11" s="183"/>
      <c r="K11" s="183"/>
    </row>
    <row r="12" s="175" customFormat="1" ht="22.8" customHeight="1" spans="1:11">
      <c r="A12" s="167">
        <v>204</v>
      </c>
      <c r="B12" s="216" t="s">
        <v>175</v>
      </c>
      <c r="C12" s="216" t="s">
        <v>181</v>
      </c>
      <c r="D12" s="168" t="s">
        <v>182</v>
      </c>
      <c r="E12" s="169" t="s">
        <v>183</v>
      </c>
      <c r="F12" s="187">
        <v>45</v>
      </c>
      <c r="G12" s="187"/>
      <c r="H12" s="187">
        <v>45</v>
      </c>
      <c r="I12" s="187"/>
      <c r="J12" s="183"/>
      <c r="K12" s="183"/>
    </row>
    <row r="13" s="175" customFormat="1" ht="22.8" customHeight="1" spans="1:11">
      <c r="A13" s="164" t="s">
        <v>184</v>
      </c>
      <c r="B13" s="164"/>
      <c r="C13" s="164"/>
      <c r="D13" s="165" t="s">
        <v>184</v>
      </c>
      <c r="E13" s="166" t="s">
        <v>185</v>
      </c>
      <c r="F13" s="186">
        <v>18.94</v>
      </c>
      <c r="G13" s="186">
        <v>18.94</v>
      </c>
      <c r="H13" s="186"/>
      <c r="I13" s="186"/>
      <c r="J13" s="198"/>
      <c r="K13" s="198"/>
    </row>
    <row r="14" s="175" customFormat="1" ht="22.8" customHeight="1" spans="1:11">
      <c r="A14" s="164" t="s">
        <v>184</v>
      </c>
      <c r="B14" s="164" t="s">
        <v>186</v>
      </c>
      <c r="C14" s="164"/>
      <c r="D14" s="165" t="s">
        <v>187</v>
      </c>
      <c r="E14" s="166" t="s">
        <v>188</v>
      </c>
      <c r="F14" s="186">
        <v>18.47</v>
      </c>
      <c r="G14" s="186">
        <v>18.47</v>
      </c>
      <c r="H14" s="186"/>
      <c r="I14" s="186"/>
      <c r="J14" s="198"/>
      <c r="K14" s="198"/>
    </row>
    <row r="15" s="175" customFormat="1" ht="22.8" customHeight="1" spans="1:11">
      <c r="A15" s="167" t="s">
        <v>184</v>
      </c>
      <c r="B15" s="167" t="s">
        <v>186</v>
      </c>
      <c r="C15" s="216" t="s">
        <v>178</v>
      </c>
      <c r="D15" s="168" t="s">
        <v>189</v>
      </c>
      <c r="E15" s="169" t="s">
        <v>190</v>
      </c>
      <c r="F15" s="187">
        <v>13.35</v>
      </c>
      <c r="G15" s="187">
        <v>13.35</v>
      </c>
      <c r="H15" s="187"/>
      <c r="I15" s="187"/>
      <c r="J15" s="183"/>
      <c r="K15" s="183"/>
    </row>
    <row r="16" s="175" customFormat="1" ht="22.8" customHeight="1" spans="1:11">
      <c r="A16" s="167" t="s">
        <v>184</v>
      </c>
      <c r="B16" s="167" t="s">
        <v>186</v>
      </c>
      <c r="C16" s="167" t="s">
        <v>186</v>
      </c>
      <c r="D16" s="168" t="s">
        <v>191</v>
      </c>
      <c r="E16" s="169" t="s">
        <v>192</v>
      </c>
      <c r="F16" s="187">
        <v>5.12</v>
      </c>
      <c r="G16" s="187">
        <v>5.12</v>
      </c>
      <c r="H16" s="187"/>
      <c r="I16" s="187"/>
      <c r="J16" s="183"/>
      <c r="K16" s="183"/>
    </row>
    <row r="17" s="175" customFormat="1" ht="22.8" customHeight="1" spans="1:11">
      <c r="A17" s="164" t="s">
        <v>184</v>
      </c>
      <c r="B17" s="164" t="s">
        <v>193</v>
      </c>
      <c r="C17" s="164"/>
      <c r="D17" s="165" t="s">
        <v>194</v>
      </c>
      <c r="E17" s="166" t="s">
        <v>195</v>
      </c>
      <c r="F17" s="186">
        <v>0.23</v>
      </c>
      <c r="G17" s="186">
        <v>0.23</v>
      </c>
      <c r="H17" s="186"/>
      <c r="I17" s="186"/>
      <c r="J17" s="198"/>
      <c r="K17" s="198"/>
    </row>
    <row r="18" s="175" customFormat="1" ht="22.8" customHeight="1" spans="1:11">
      <c r="A18" s="167" t="s">
        <v>184</v>
      </c>
      <c r="B18" s="167" t="s">
        <v>193</v>
      </c>
      <c r="C18" s="167" t="s">
        <v>196</v>
      </c>
      <c r="D18" s="168" t="s">
        <v>197</v>
      </c>
      <c r="E18" s="169" t="s">
        <v>198</v>
      </c>
      <c r="F18" s="187">
        <v>0.23</v>
      </c>
      <c r="G18" s="187">
        <v>0.23</v>
      </c>
      <c r="H18" s="187"/>
      <c r="I18" s="187"/>
      <c r="J18" s="183"/>
      <c r="K18" s="183"/>
    </row>
    <row r="19" s="175" customFormat="1" ht="22.8" customHeight="1" spans="1:11">
      <c r="A19" s="164" t="s">
        <v>184</v>
      </c>
      <c r="B19" s="164">
        <v>99</v>
      </c>
      <c r="C19" s="164"/>
      <c r="D19" s="166" t="s">
        <v>199</v>
      </c>
      <c r="E19" s="166" t="s">
        <v>200</v>
      </c>
      <c r="F19" s="186">
        <v>0.24</v>
      </c>
      <c r="G19" s="186">
        <v>0.24</v>
      </c>
      <c r="H19" s="186"/>
      <c r="I19" s="186"/>
      <c r="J19" s="198"/>
      <c r="K19" s="198"/>
    </row>
    <row r="20" s="175" customFormat="1" ht="22.8" customHeight="1" spans="1:11">
      <c r="A20" s="167" t="s">
        <v>184</v>
      </c>
      <c r="B20" s="167">
        <v>99</v>
      </c>
      <c r="C20" s="167">
        <v>99</v>
      </c>
      <c r="D20" s="169" t="s">
        <v>201</v>
      </c>
      <c r="E20" s="169" t="s">
        <v>200</v>
      </c>
      <c r="F20" s="187">
        <v>0.24</v>
      </c>
      <c r="G20" s="187">
        <v>0.24</v>
      </c>
      <c r="H20" s="187"/>
      <c r="I20" s="187"/>
      <c r="J20" s="183"/>
      <c r="K20" s="183"/>
    </row>
    <row r="21" s="175" customFormat="1" ht="22.8" customHeight="1" spans="1:11">
      <c r="A21" s="164" t="s">
        <v>202</v>
      </c>
      <c r="B21" s="164"/>
      <c r="C21" s="164"/>
      <c r="D21" s="165" t="s">
        <v>202</v>
      </c>
      <c r="E21" s="166" t="s">
        <v>203</v>
      </c>
      <c r="F21" s="186">
        <v>1.99</v>
      </c>
      <c r="G21" s="186">
        <v>1.99</v>
      </c>
      <c r="H21" s="186"/>
      <c r="I21" s="186"/>
      <c r="J21" s="198"/>
      <c r="K21" s="198"/>
    </row>
    <row r="22" s="175" customFormat="1" ht="22.8" customHeight="1" spans="1:11">
      <c r="A22" s="164" t="s">
        <v>202</v>
      </c>
      <c r="B22" s="164" t="s">
        <v>193</v>
      </c>
      <c r="C22" s="164"/>
      <c r="D22" s="165" t="s">
        <v>204</v>
      </c>
      <c r="E22" s="166" t="s">
        <v>205</v>
      </c>
      <c r="F22" s="186">
        <v>1.99</v>
      </c>
      <c r="G22" s="186">
        <v>1.99</v>
      </c>
      <c r="H22" s="186"/>
      <c r="I22" s="186"/>
      <c r="J22" s="198"/>
      <c r="K22" s="198"/>
    </row>
    <row r="23" s="175" customFormat="1" ht="22.8" customHeight="1" spans="1:11">
      <c r="A23" s="167" t="s">
        <v>202</v>
      </c>
      <c r="B23" s="167" t="s">
        <v>193</v>
      </c>
      <c r="C23" s="167" t="s">
        <v>178</v>
      </c>
      <c r="D23" s="168" t="s">
        <v>206</v>
      </c>
      <c r="E23" s="169" t="s">
        <v>207</v>
      </c>
      <c r="F23" s="187">
        <v>1.99</v>
      </c>
      <c r="G23" s="187">
        <v>1.99</v>
      </c>
      <c r="H23" s="187"/>
      <c r="I23" s="187"/>
      <c r="J23" s="183"/>
      <c r="K23" s="183"/>
    </row>
    <row r="24" s="175" customFormat="1" ht="22.8" customHeight="1" spans="1:11">
      <c r="A24" s="164" t="s">
        <v>208</v>
      </c>
      <c r="B24" s="164"/>
      <c r="C24" s="164"/>
      <c r="D24" s="165" t="s">
        <v>208</v>
      </c>
      <c r="E24" s="166" t="s">
        <v>209</v>
      </c>
      <c r="F24" s="186">
        <v>3.84</v>
      </c>
      <c r="G24" s="186">
        <v>3.84</v>
      </c>
      <c r="H24" s="186"/>
      <c r="I24" s="186"/>
      <c r="J24" s="198"/>
      <c r="K24" s="198"/>
    </row>
    <row r="25" s="175" customFormat="1" ht="22.8" customHeight="1" spans="1:11">
      <c r="A25" s="164" t="s">
        <v>208</v>
      </c>
      <c r="B25" s="164" t="s">
        <v>181</v>
      </c>
      <c r="C25" s="164"/>
      <c r="D25" s="165" t="s">
        <v>210</v>
      </c>
      <c r="E25" s="166" t="s">
        <v>211</v>
      </c>
      <c r="F25" s="186">
        <v>3.84</v>
      </c>
      <c r="G25" s="186">
        <v>3.84</v>
      </c>
      <c r="H25" s="186"/>
      <c r="I25" s="186"/>
      <c r="J25" s="198"/>
      <c r="K25" s="198"/>
    </row>
    <row r="26" s="175" customFormat="1" ht="22.8" customHeight="1" spans="1:11">
      <c r="A26" s="167" t="s">
        <v>208</v>
      </c>
      <c r="B26" s="167" t="s">
        <v>181</v>
      </c>
      <c r="C26" s="167" t="s">
        <v>178</v>
      </c>
      <c r="D26" s="168" t="s">
        <v>212</v>
      </c>
      <c r="E26" s="169" t="s">
        <v>213</v>
      </c>
      <c r="F26" s="187">
        <v>3.84</v>
      </c>
      <c r="G26" s="187">
        <v>3.84</v>
      </c>
      <c r="H26" s="187"/>
      <c r="I26" s="187"/>
      <c r="J26" s="183"/>
      <c r="K26" s="183"/>
    </row>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zoomScale="115" zoomScaleNormal="115" topLeftCell="A3" workbookViewId="0">
      <selection activeCell="U20" sqref="U20"/>
    </sheetView>
  </sheetViews>
  <sheetFormatPr defaultColWidth="10" defaultRowHeight="13.5"/>
  <cols>
    <col min="1" max="1" width="3.66666666666667" style="176" customWidth="1"/>
    <col min="2" max="2" width="4.775" style="176" customWidth="1"/>
    <col min="3" max="3" width="4.66666666666667" style="176" customWidth="1"/>
    <col min="4" max="4" width="8.8" style="176" customWidth="1"/>
    <col min="5" max="5" width="28.8" style="176" customWidth="1"/>
    <col min="6" max="6" width="9.21666666666667" style="176" customWidth="1"/>
    <col min="7" max="8" width="7.775" style="176" customWidth="1"/>
    <col min="9" max="12" width="7.21666666666667" style="176" customWidth="1"/>
    <col min="13" max="13" width="6.775" style="176" customWidth="1"/>
    <col min="14" max="17" width="7.21666666666667" style="176" customWidth="1"/>
    <col min="18" max="18" width="7" style="176" customWidth="1"/>
    <col min="19" max="20" width="7.21666666666667" style="176" customWidth="1"/>
    <col min="21" max="22" width="9.775" style="176" customWidth="1"/>
    <col min="23" max="16384" width="10" style="176"/>
  </cols>
  <sheetData>
    <row r="1" ht="16.35" customHeight="1" spans="1:20">
      <c r="A1" s="177"/>
      <c r="S1" s="188" t="s">
        <v>214</v>
      </c>
      <c r="T1" s="188"/>
    </row>
    <row r="2" ht="42.3" customHeight="1" spans="1:20">
      <c r="A2" s="178" t="s">
        <v>10</v>
      </c>
      <c r="B2" s="178"/>
      <c r="C2" s="178"/>
      <c r="D2" s="178"/>
      <c r="E2" s="178"/>
      <c r="F2" s="178"/>
      <c r="G2" s="178"/>
      <c r="H2" s="178"/>
      <c r="I2" s="178"/>
      <c r="J2" s="178"/>
      <c r="K2" s="178"/>
      <c r="L2" s="178"/>
      <c r="M2" s="178"/>
      <c r="N2" s="178"/>
      <c r="O2" s="178"/>
      <c r="P2" s="178"/>
      <c r="Q2" s="178"/>
      <c r="R2" s="178"/>
      <c r="S2" s="178"/>
      <c r="T2" s="178"/>
    </row>
    <row r="3" ht="19.8" customHeight="1" spans="1:20">
      <c r="A3" s="179" t="s">
        <v>34</v>
      </c>
      <c r="B3" s="179"/>
      <c r="C3" s="179"/>
      <c r="D3" s="179"/>
      <c r="E3" s="179"/>
      <c r="F3" s="179"/>
      <c r="G3" s="179"/>
      <c r="H3" s="179"/>
      <c r="I3" s="179"/>
      <c r="J3" s="179"/>
      <c r="K3" s="179"/>
      <c r="L3" s="179"/>
      <c r="M3" s="179"/>
      <c r="N3" s="179"/>
      <c r="O3" s="179"/>
      <c r="P3" s="179"/>
      <c r="Q3" s="179"/>
      <c r="R3" s="179"/>
      <c r="S3" s="189" t="s">
        <v>35</v>
      </c>
      <c r="T3" s="189"/>
    </row>
    <row r="4" ht="19.8" customHeight="1" spans="1:20">
      <c r="A4" s="164" t="s">
        <v>162</v>
      </c>
      <c r="B4" s="164"/>
      <c r="C4" s="164"/>
      <c r="D4" s="164" t="s">
        <v>215</v>
      </c>
      <c r="E4" s="164" t="s">
        <v>216</v>
      </c>
      <c r="F4" s="164" t="s">
        <v>217</v>
      </c>
      <c r="G4" s="164" t="s">
        <v>218</v>
      </c>
      <c r="H4" s="164" t="s">
        <v>219</v>
      </c>
      <c r="I4" s="164" t="s">
        <v>220</v>
      </c>
      <c r="J4" s="164" t="s">
        <v>221</v>
      </c>
      <c r="K4" s="192" t="s">
        <v>222</v>
      </c>
      <c r="L4" s="193" t="s">
        <v>223</v>
      </c>
      <c r="M4" s="193" t="s">
        <v>224</v>
      </c>
      <c r="N4" s="193" t="s">
        <v>225</v>
      </c>
      <c r="O4" s="193" t="s">
        <v>226</v>
      </c>
      <c r="P4" s="193" t="s">
        <v>227</v>
      </c>
      <c r="Q4" s="193" t="s">
        <v>228</v>
      </c>
      <c r="R4" s="193" t="s">
        <v>229</v>
      </c>
      <c r="S4" s="193" t="s">
        <v>230</v>
      </c>
      <c r="T4" s="193" t="s">
        <v>231</v>
      </c>
    </row>
    <row r="5" ht="20.7" customHeight="1" spans="1:20">
      <c r="A5" s="164" t="s">
        <v>170</v>
      </c>
      <c r="B5" s="164" t="s">
        <v>171</v>
      </c>
      <c r="C5" s="164" t="s">
        <v>172</v>
      </c>
      <c r="D5" s="164"/>
      <c r="E5" s="164"/>
      <c r="F5" s="164"/>
      <c r="G5" s="164"/>
      <c r="H5" s="164"/>
      <c r="I5" s="164"/>
      <c r="J5" s="164"/>
      <c r="K5" s="192"/>
      <c r="L5" s="193"/>
      <c r="M5" s="193"/>
      <c r="N5" s="193"/>
      <c r="O5" s="193"/>
      <c r="P5" s="193"/>
      <c r="Q5" s="193"/>
      <c r="R5" s="193"/>
      <c r="S5" s="193"/>
      <c r="T5" s="193"/>
    </row>
    <row r="6" s="175" customFormat="1" ht="22.8" customHeight="1" spans="1:20">
      <c r="A6" s="180"/>
      <c r="B6" s="180"/>
      <c r="C6" s="180"/>
      <c r="D6" s="181" t="s">
        <v>139</v>
      </c>
      <c r="E6" s="181"/>
      <c r="F6" s="182">
        <v>123.63</v>
      </c>
      <c r="G6" s="182">
        <v>53.88</v>
      </c>
      <c r="H6" s="182">
        <v>56.4</v>
      </c>
      <c r="I6" s="182"/>
      <c r="J6" s="182"/>
      <c r="K6" s="182"/>
      <c r="L6" s="182"/>
      <c r="M6" s="182"/>
      <c r="N6" s="182"/>
      <c r="O6" s="182">
        <v>13.35</v>
      </c>
      <c r="P6" s="182"/>
      <c r="Q6" s="182"/>
      <c r="R6" s="182"/>
      <c r="S6" s="182"/>
      <c r="T6" s="182"/>
    </row>
    <row r="7" s="175" customFormat="1" ht="22.8" customHeight="1" spans="1:20">
      <c r="A7" s="183"/>
      <c r="B7" s="183"/>
      <c r="C7" s="183"/>
      <c r="D7" s="184" t="s">
        <v>157</v>
      </c>
      <c r="E7" s="185" t="s">
        <v>158</v>
      </c>
      <c r="F7" s="182">
        <v>123.63</v>
      </c>
      <c r="G7" s="182">
        <v>53.88</v>
      </c>
      <c r="H7" s="182">
        <v>56.4</v>
      </c>
      <c r="I7" s="182"/>
      <c r="J7" s="182"/>
      <c r="K7" s="182"/>
      <c r="L7" s="182"/>
      <c r="M7" s="182"/>
      <c r="N7" s="182"/>
      <c r="O7" s="182">
        <v>13.35</v>
      </c>
      <c r="P7" s="182"/>
      <c r="Q7" s="182"/>
      <c r="R7" s="182"/>
      <c r="S7" s="182"/>
      <c r="T7" s="182"/>
    </row>
    <row r="8" s="175" customFormat="1" ht="22.8" customHeight="1" spans="1:20">
      <c r="A8" s="183"/>
      <c r="B8" s="183"/>
      <c r="C8" s="183"/>
      <c r="D8" s="184" t="s">
        <v>159</v>
      </c>
      <c r="E8" s="185" t="s">
        <v>160</v>
      </c>
      <c r="F8" s="182">
        <v>123.63</v>
      </c>
      <c r="G8" s="182">
        <f>G9+G13+G21+G24</f>
        <v>53.88</v>
      </c>
      <c r="H8" s="182">
        <v>56.4</v>
      </c>
      <c r="I8" s="182"/>
      <c r="J8" s="182"/>
      <c r="K8" s="182"/>
      <c r="L8" s="182"/>
      <c r="M8" s="182"/>
      <c r="N8" s="182"/>
      <c r="O8" s="182">
        <f>O9+O13+O21+O24</f>
        <v>13.35</v>
      </c>
      <c r="P8" s="182"/>
      <c r="Q8" s="182"/>
      <c r="R8" s="182"/>
      <c r="S8" s="182"/>
      <c r="T8" s="182"/>
    </row>
    <row r="9" s="175" customFormat="1" ht="22.8" customHeight="1" spans="1:20">
      <c r="A9" s="164">
        <v>204</v>
      </c>
      <c r="B9" s="164"/>
      <c r="C9" s="164"/>
      <c r="D9" s="165" t="s">
        <v>173</v>
      </c>
      <c r="E9" s="166" t="s">
        <v>174</v>
      </c>
      <c r="F9" s="186">
        <v>98.86</v>
      </c>
      <c r="G9" s="186">
        <v>42.46</v>
      </c>
      <c r="H9" s="186">
        <v>56.4</v>
      </c>
      <c r="I9" s="186"/>
      <c r="J9" s="186"/>
      <c r="K9" s="186"/>
      <c r="L9" s="186"/>
      <c r="M9" s="186"/>
      <c r="N9" s="186"/>
      <c r="O9" s="186"/>
      <c r="P9" s="186"/>
      <c r="Q9" s="186"/>
      <c r="R9" s="186"/>
      <c r="S9" s="186"/>
      <c r="T9" s="186"/>
    </row>
    <row r="10" s="175" customFormat="1" ht="22.8" customHeight="1" spans="1:20">
      <c r="A10" s="164">
        <v>204</v>
      </c>
      <c r="B10" s="215" t="s">
        <v>175</v>
      </c>
      <c r="C10" s="164"/>
      <c r="D10" s="165" t="s">
        <v>176</v>
      </c>
      <c r="E10" s="166" t="s">
        <v>177</v>
      </c>
      <c r="F10" s="186">
        <v>98.86</v>
      </c>
      <c r="G10" s="186">
        <v>42.46</v>
      </c>
      <c r="H10" s="186">
        <v>56.4</v>
      </c>
      <c r="I10" s="186"/>
      <c r="J10" s="186"/>
      <c r="K10" s="186"/>
      <c r="L10" s="186"/>
      <c r="M10" s="186"/>
      <c r="N10" s="186"/>
      <c r="O10" s="186"/>
      <c r="P10" s="186"/>
      <c r="Q10" s="186"/>
      <c r="R10" s="186"/>
      <c r="S10" s="186"/>
      <c r="T10" s="186"/>
    </row>
    <row r="11" s="175" customFormat="1" ht="22.8" customHeight="1" spans="1:20">
      <c r="A11" s="167">
        <v>204</v>
      </c>
      <c r="B11" s="216" t="s">
        <v>175</v>
      </c>
      <c r="C11" s="167" t="s">
        <v>178</v>
      </c>
      <c r="D11" s="168" t="s">
        <v>179</v>
      </c>
      <c r="E11" s="169" t="s">
        <v>180</v>
      </c>
      <c r="F11" s="187">
        <v>53.86</v>
      </c>
      <c r="G11" s="187">
        <v>42.46</v>
      </c>
      <c r="H11" s="187">
        <v>11.4</v>
      </c>
      <c r="I11" s="187"/>
      <c r="J11" s="187"/>
      <c r="K11" s="187"/>
      <c r="L11" s="187"/>
      <c r="M11" s="187"/>
      <c r="N11" s="187"/>
      <c r="O11" s="187"/>
      <c r="P11" s="187"/>
      <c r="Q11" s="187"/>
      <c r="R11" s="187"/>
      <c r="S11" s="187"/>
      <c r="T11" s="187"/>
    </row>
    <row r="12" s="175" customFormat="1" ht="22.8" customHeight="1" spans="1:20">
      <c r="A12" s="167">
        <v>204</v>
      </c>
      <c r="B12" s="216" t="s">
        <v>175</v>
      </c>
      <c r="C12" s="216" t="s">
        <v>181</v>
      </c>
      <c r="D12" s="168" t="s">
        <v>182</v>
      </c>
      <c r="E12" s="169" t="s">
        <v>183</v>
      </c>
      <c r="F12" s="187">
        <v>45</v>
      </c>
      <c r="G12" s="187"/>
      <c r="H12" s="187">
        <v>45</v>
      </c>
      <c r="I12" s="187"/>
      <c r="J12" s="187"/>
      <c r="K12" s="187"/>
      <c r="L12" s="187"/>
      <c r="M12" s="187"/>
      <c r="N12" s="187"/>
      <c r="O12" s="187"/>
      <c r="P12" s="187"/>
      <c r="Q12" s="187"/>
      <c r="R12" s="187"/>
      <c r="S12" s="187"/>
      <c r="T12" s="187"/>
    </row>
    <row r="13" s="175" customFormat="1" ht="22.8" customHeight="1" spans="1:20">
      <c r="A13" s="164" t="s">
        <v>184</v>
      </c>
      <c r="B13" s="164"/>
      <c r="C13" s="164"/>
      <c r="D13" s="165" t="s">
        <v>184</v>
      </c>
      <c r="E13" s="166" t="s">
        <v>185</v>
      </c>
      <c r="F13" s="186">
        <v>18.94</v>
      </c>
      <c r="G13" s="186">
        <f>G14+G17+G19</f>
        <v>5.59</v>
      </c>
      <c r="H13" s="186"/>
      <c r="I13" s="186"/>
      <c r="J13" s="186"/>
      <c r="K13" s="186"/>
      <c r="L13" s="186"/>
      <c r="M13" s="186"/>
      <c r="N13" s="186"/>
      <c r="O13" s="186">
        <v>13.35</v>
      </c>
      <c r="P13" s="186"/>
      <c r="Q13" s="186"/>
      <c r="R13" s="186"/>
      <c r="S13" s="186"/>
      <c r="T13" s="186"/>
    </row>
    <row r="14" s="175" customFormat="1" ht="22.8" customHeight="1" spans="1:20">
      <c r="A14" s="164" t="s">
        <v>184</v>
      </c>
      <c r="B14" s="164" t="s">
        <v>186</v>
      </c>
      <c r="C14" s="164"/>
      <c r="D14" s="165" t="s">
        <v>187</v>
      </c>
      <c r="E14" s="166" t="s">
        <v>188</v>
      </c>
      <c r="F14" s="186">
        <v>18.47</v>
      </c>
      <c r="G14" s="186">
        <v>5.12</v>
      </c>
      <c r="H14" s="186"/>
      <c r="I14" s="186"/>
      <c r="J14" s="186"/>
      <c r="K14" s="186"/>
      <c r="L14" s="186"/>
      <c r="M14" s="186"/>
      <c r="N14" s="186"/>
      <c r="O14" s="186">
        <v>13.35</v>
      </c>
      <c r="P14" s="186"/>
      <c r="Q14" s="186"/>
      <c r="R14" s="186"/>
      <c r="S14" s="186"/>
      <c r="T14" s="186"/>
    </row>
    <row r="15" s="175" customFormat="1" ht="22.8" customHeight="1" spans="1:20">
      <c r="A15" s="167" t="s">
        <v>184</v>
      </c>
      <c r="B15" s="167" t="s">
        <v>186</v>
      </c>
      <c r="C15" s="216" t="s">
        <v>178</v>
      </c>
      <c r="D15" s="168" t="s">
        <v>189</v>
      </c>
      <c r="E15" s="169" t="s">
        <v>190</v>
      </c>
      <c r="F15" s="187">
        <v>13.35</v>
      </c>
      <c r="G15" s="187"/>
      <c r="H15" s="187"/>
      <c r="I15" s="187"/>
      <c r="J15" s="187"/>
      <c r="K15" s="187"/>
      <c r="L15" s="187"/>
      <c r="M15" s="187"/>
      <c r="N15" s="187"/>
      <c r="O15" s="187">
        <v>13.35</v>
      </c>
      <c r="P15" s="187"/>
      <c r="Q15" s="187"/>
      <c r="R15" s="187"/>
      <c r="S15" s="187"/>
      <c r="T15" s="187"/>
    </row>
    <row r="16" s="175" customFormat="1" ht="22.8" customHeight="1" spans="1:20">
      <c r="A16" s="167" t="s">
        <v>184</v>
      </c>
      <c r="B16" s="167" t="s">
        <v>186</v>
      </c>
      <c r="C16" s="167" t="s">
        <v>186</v>
      </c>
      <c r="D16" s="168" t="s">
        <v>191</v>
      </c>
      <c r="E16" s="169" t="s">
        <v>192</v>
      </c>
      <c r="F16" s="187">
        <v>5.12</v>
      </c>
      <c r="G16" s="187">
        <v>5.12</v>
      </c>
      <c r="H16" s="187"/>
      <c r="I16" s="187"/>
      <c r="J16" s="187"/>
      <c r="K16" s="187"/>
      <c r="L16" s="187"/>
      <c r="M16" s="187"/>
      <c r="N16" s="187"/>
      <c r="O16" s="187"/>
      <c r="P16" s="187"/>
      <c r="Q16" s="187"/>
      <c r="R16" s="187"/>
      <c r="S16" s="187"/>
      <c r="T16" s="187"/>
    </row>
    <row r="17" s="175" customFormat="1" ht="22.8" customHeight="1" spans="1:20">
      <c r="A17" s="164" t="s">
        <v>184</v>
      </c>
      <c r="B17" s="164" t="s">
        <v>193</v>
      </c>
      <c r="C17" s="164"/>
      <c r="D17" s="165" t="s">
        <v>194</v>
      </c>
      <c r="E17" s="166" t="s">
        <v>195</v>
      </c>
      <c r="F17" s="186">
        <v>0.23</v>
      </c>
      <c r="G17" s="186">
        <v>0.23</v>
      </c>
      <c r="H17" s="186"/>
      <c r="I17" s="186"/>
      <c r="J17" s="186"/>
      <c r="K17" s="186"/>
      <c r="L17" s="186"/>
      <c r="M17" s="186"/>
      <c r="N17" s="186"/>
      <c r="O17" s="186"/>
      <c r="P17" s="186"/>
      <c r="Q17" s="186"/>
      <c r="R17" s="186"/>
      <c r="S17" s="186"/>
      <c r="T17" s="186"/>
    </row>
    <row r="18" s="175" customFormat="1" ht="22.8" customHeight="1" spans="1:20">
      <c r="A18" s="167" t="s">
        <v>184</v>
      </c>
      <c r="B18" s="167" t="s">
        <v>193</v>
      </c>
      <c r="C18" s="167" t="s">
        <v>196</v>
      </c>
      <c r="D18" s="168" t="s">
        <v>197</v>
      </c>
      <c r="E18" s="169" t="s">
        <v>198</v>
      </c>
      <c r="F18" s="187">
        <v>0.23</v>
      </c>
      <c r="G18" s="187">
        <v>0.23</v>
      </c>
      <c r="H18" s="187"/>
      <c r="I18" s="187"/>
      <c r="J18" s="187"/>
      <c r="K18" s="187"/>
      <c r="L18" s="187"/>
      <c r="M18" s="187"/>
      <c r="N18" s="187"/>
      <c r="O18" s="187"/>
      <c r="P18" s="187"/>
      <c r="Q18" s="187"/>
      <c r="R18" s="187"/>
      <c r="S18" s="187"/>
      <c r="T18" s="187"/>
    </row>
    <row r="19" s="175" customFormat="1" ht="22.8" customHeight="1" spans="1:20">
      <c r="A19" s="164" t="s">
        <v>184</v>
      </c>
      <c r="B19" s="164">
        <v>99</v>
      </c>
      <c r="C19" s="164"/>
      <c r="D19" s="166" t="s">
        <v>199</v>
      </c>
      <c r="E19" s="166" t="s">
        <v>200</v>
      </c>
      <c r="F19" s="186">
        <v>0.24</v>
      </c>
      <c r="G19" s="186">
        <v>0.24</v>
      </c>
      <c r="H19" s="186"/>
      <c r="I19" s="186"/>
      <c r="J19" s="186"/>
      <c r="K19" s="186"/>
      <c r="L19" s="186"/>
      <c r="M19" s="186"/>
      <c r="N19" s="186"/>
      <c r="O19" s="186"/>
      <c r="P19" s="186"/>
      <c r="Q19" s="186"/>
      <c r="R19" s="186"/>
      <c r="S19" s="186"/>
      <c r="T19" s="186"/>
    </row>
    <row r="20" s="175" customFormat="1" ht="22.8" customHeight="1" spans="1:20">
      <c r="A20" s="167" t="s">
        <v>184</v>
      </c>
      <c r="B20" s="167">
        <v>99</v>
      </c>
      <c r="C20" s="167">
        <v>99</v>
      </c>
      <c r="D20" s="169" t="s">
        <v>201</v>
      </c>
      <c r="E20" s="169" t="s">
        <v>200</v>
      </c>
      <c r="F20" s="187">
        <v>0.24</v>
      </c>
      <c r="G20" s="187">
        <v>0.24</v>
      </c>
      <c r="H20" s="187"/>
      <c r="I20" s="187"/>
      <c r="J20" s="187"/>
      <c r="K20" s="187"/>
      <c r="L20" s="187"/>
      <c r="M20" s="187"/>
      <c r="N20" s="187"/>
      <c r="O20" s="187"/>
      <c r="P20" s="187"/>
      <c r="Q20" s="187"/>
      <c r="R20" s="187"/>
      <c r="S20" s="187"/>
      <c r="T20" s="187"/>
    </row>
    <row r="21" s="175" customFormat="1" ht="22.8" customHeight="1" spans="1:20">
      <c r="A21" s="164" t="s">
        <v>202</v>
      </c>
      <c r="B21" s="164"/>
      <c r="C21" s="164"/>
      <c r="D21" s="165" t="s">
        <v>202</v>
      </c>
      <c r="E21" s="166" t="s">
        <v>203</v>
      </c>
      <c r="F21" s="186">
        <v>1.99</v>
      </c>
      <c r="G21" s="186">
        <v>1.99</v>
      </c>
      <c r="H21" s="186"/>
      <c r="I21" s="186"/>
      <c r="J21" s="186"/>
      <c r="K21" s="186"/>
      <c r="L21" s="186"/>
      <c r="M21" s="186"/>
      <c r="N21" s="186"/>
      <c r="O21" s="186"/>
      <c r="P21" s="186"/>
      <c r="Q21" s="186"/>
      <c r="R21" s="186"/>
      <c r="S21" s="186"/>
      <c r="T21" s="186"/>
    </row>
    <row r="22" s="175" customFormat="1" ht="22.8" customHeight="1" spans="1:20">
      <c r="A22" s="164" t="s">
        <v>202</v>
      </c>
      <c r="B22" s="164" t="s">
        <v>193</v>
      </c>
      <c r="C22" s="164"/>
      <c r="D22" s="165" t="s">
        <v>204</v>
      </c>
      <c r="E22" s="166" t="s">
        <v>205</v>
      </c>
      <c r="F22" s="186">
        <v>1.99</v>
      </c>
      <c r="G22" s="186">
        <v>1.99</v>
      </c>
      <c r="H22" s="186"/>
      <c r="I22" s="186"/>
      <c r="J22" s="186"/>
      <c r="K22" s="186"/>
      <c r="L22" s="186"/>
      <c r="M22" s="186"/>
      <c r="N22" s="186"/>
      <c r="O22" s="186"/>
      <c r="P22" s="186"/>
      <c r="Q22" s="186"/>
      <c r="R22" s="186"/>
      <c r="S22" s="186"/>
      <c r="T22" s="186"/>
    </row>
    <row r="23" s="175" customFormat="1" ht="22.8" customHeight="1" spans="1:20">
      <c r="A23" s="167" t="s">
        <v>202</v>
      </c>
      <c r="B23" s="167" t="s">
        <v>193</v>
      </c>
      <c r="C23" s="167" t="s">
        <v>178</v>
      </c>
      <c r="D23" s="168" t="s">
        <v>206</v>
      </c>
      <c r="E23" s="169" t="s">
        <v>207</v>
      </c>
      <c r="F23" s="187">
        <v>1.99</v>
      </c>
      <c r="G23" s="187">
        <v>1.99</v>
      </c>
      <c r="H23" s="187"/>
      <c r="I23" s="187"/>
      <c r="J23" s="187"/>
      <c r="K23" s="187"/>
      <c r="L23" s="187"/>
      <c r="M23" s="187"/>
      <c r="N23" s="187"/>
      <c r="O23" s="187"/>
      <c r="P23" s="187"/>
      <c r="Q23" s="187"/>
      <c r="R23" s="187"/>
      <c r="S23" s="187"/>
      <c r="T23" s="187"/>
    </row>
    <row r="24" s="175" customFormat="1" ht="22.8" customHeight="1" spans="1:20">
      <c r="A24" s="164" t="s">
        <v>208</v>
      </c>
      <c r="B24" s="164"/>
      <c r="C24" s="164"/>
      <c r="D24" s="165" t="s">
        <v>208</v>
      </c>
      <c r="E24" s="166" t="s">
        <v>209</v>
      </c>
      <c r="F24" s="186">
        <v>3.84</v>
      </c>
      <c r="G24" s="186">
        <v>3.84</v>
      </c>
      <c r="H24" s="186"/>
      <c r="I24" s="186"/>
      <c r="J24" s="186"/>
      <c r="K24" s="186"/>
      <c r="L24" s="186"/>
      <c r="M24" s="186"/>
      <c r="N24" s="186"/>
      <c r="O24" s="186"/>
      <c r="P24" s="186"/>
      <c r="Q24" s="186"/>
      <c r="R24" s="186"/>
      <c r="S24" s="186"/>
      <c r="T24" s="186"/>
    </row>
    <row r="25" s="175" customFormat="1" ht="22.8" customHeight="1" spans="1:20">
      <c r="A25" s="164" t="s">
        <v>208</v>
      </c>
      <c r="B25" s="164" t="s">
        <v>181</v>
      </c>
      <c r="C25" s="164"/>
      <c r="D25" s="165" t="s">
        <v>210</v>
      </c>
      <c r="E25" s="166" t="s">
        <v>211</v>
      </c>
      <c r="F25" s="186">
        <v>3.84</v>
      </c>
      <c r="G25" s="186">
        <v>3.84</v>
      </c>
      <c r="H25" s="186"/>
      <c r="I25" s="186"/>
      <c r="J25" s="186"/>
      <c r="K25" s="186"/>
      <c r="L25" s="186"/>
      <c r="M25" s="186"/>
      <c r="N25" s="186"/>
      <c r="O25" s="186"/>
      <c r="P25" s="186"/>
      <c r="Q25" s="186"/>
      <c r="R25" s="186"/>
      <c r="S25" s="186"/>
      <c r="T25" s="186"/>
    </row>
    <row r="26" s="175" customFormat="1" ht="22.8" customHeight="1" spans="1:20">
      <c r="A26" s="167" t="s">
        <v>208</v>
      </c>
      <c r="B26" s="167" t="s">
        <v>181</v>
      </c>
      <c r="C26" s="167" t="s">
        <v>178</v>
      </c>
      <c r="D26" s="168" t="s">
        <v>212</v>
      </c>
      <c r="E26" s="169" t="s">
        <v>213</v>
      </c>
      <c r="F26" s="187">
        <v>3.84</v>
      </c>
      <c r="G26" s="187">
        <v>3.84</v>
      </c>
      <c r="H26" s="187"/>
      <c r="I26" s="187"/>
      <c r="J26" s="187"/>
      <c r="K26" s="187"/>
      <c r="L26" s="187"/>
      <c r="M26" s="187"/>
      <c r="N26" s="187"/>
      <c r="O26" s="187"/>
      <c r="P26" s="187"/>
      <c r="Q26" s="187"/>
      <c r="R26" s="187"/>
      <c r="S26" s="187"/>
      <c r="T26" s="18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zoomScale="115" zoomScaleNormal="115" workbookViewId="0">
      <selection activeCell="W19" sqref="W19"/>
    </sheetView>
  </sheetViews>
  <sheetFormatPr defaultColWidth="10" defaultRowHeight="13.5"/>
  <cols>
    <col min="1" max="2" width="4.10833333333333" style="176" customWidth="1"/>
    <col min="3" max="3" width="4.21666666666667" style="176" customWidth="1"/>
    <col min="4" max="4" width="9" style="176" customWidth="1"/>
    <col min="5" max="5" width="26.875" style="176" customWidth="1"/>
    <col min="6" max="6" width="9" style="176" customWidth="1"/>
    <col min="7" max="7" width="7.775" style="176" customWidth="1"/>
    <col min="8" max="8" width="6.21666666666667" style="176" customWidth="1"/>
    <col min="9" max="16" width="7.21666666666667" style="176" customWidth="1"/>
    <col min="17" max="17" width="5.775" style="176" customWidth="1"/>
    <col min="18" max="21" width="7.21666666666667" style="176" customWidth="1"/>
    <col min="22" max="23" width="9.775" style="176" customWidth="1"/>
    <col min="24" max="16384" width="10" style="176"/>
  </cols>
  <sheetData>
    <row r="1" ht="16.35" customHeight="1" spans="1:21">
      <c r="A1" s="177"/>
      <c r="T1" s="188" t="s">
        <v>232</v>
      </c>
      <c r="U1" s="188"/>
    </row>
    <row r="2" ht="37.05" customHeight="1" spans="1:21">
      <c r="A2" s="178" t="s">
        <v>11</v>
      </c>
      <c r="B2" s="178"/>
      <c r="C2" s="178"/>
      <c r="D2" s="178"/>
      <c r="E2" s="178"/>
      <c r="F2" s="178"/>
      <c r="G2" s="178"/>
      <c r="H2" s="178"/>
      <c r="I2" s="178"/>
      <c r="J2" s="178"/>
      <c r="K2" s="178"/>
      <c r="L2" s="178"/>
      <c r="M2" s="178"/>
      <c r="N2" s="178"/>
      <c r="O2" s="178"/>
      <c r="P2" s="178"/>
      <c r="Q2" s="178"/>
      <c r="R2" s="178"/>
      <c r="S2" s="178"/>
      <c r="T2" s="178"/>
      <c r="U2" s="178"/>
    </row>
    <row r="3" ht="24.15" customHeight="1" spans="1:21">
      <c r="A3" s="179" t="s">
        <v>34</v>
      </c>
      <c r="B3" s="179"/>
      <c r="C3" s="179"/>
      <c r="D3" s="179"/>
      <c r="E3" s="179"/>
      <c r="F3" s="179"/>
      <c r="G3" s="179"/>
      <c r="H3" s="179"/>
      <c r="I3" s="179"/>
      <c r="J3" s="179"/>
      <c r="K3" s="179"/>
      <c r="L3" s="179"/>
      <c r="M3" s="179"/>
      <c r="N3" s="179"/>
      <c r="O3" s="179"/>
      <c r="P3" s="179"/>
      <c r="Q3" s="179"/>
      <c r="R3" s="179"/>
      <c r="S3" s="179"/>
      <c r="T3" s="189" t="s">
        <v>35</v>
      </c>
      <c r="U3" s="189"/>
    </row>
    <row r="4" ht="22.35" customHeight="1" spans="1:21">
      <c r="A4" s="164" t="s">
        <v>162</v>
      </c>
      <c r="B4" s="164"/>
      <c r="C4" s="164"/>
      <c r="D4" s="164" t="s">
        <v>215</v>
      </c>
      <c r="E4" s="164" t="s">
        <v>216</v>
      </c>
      <c r="F4" s="164" t="s">
        <v>233</v>
      </c>
      <c r="G4" s="164" t="s">
        <v>165</v>
      </c>
      <c r="H4" s="164"/>
      <c r="I4" s="164"/>
      <c r="J4" s="164"/>
      <c r="K4" s="164" t="s">
        <v>166</v>
      </c>
      <c r="L4" s="164"/>
      <c r="M4" s="164"/>
      <c r="N4" s="164"/>
      <c r="O4" s="164"/>
      <c r="P4" s="164"/>
      <c r="Q4" s="164"/>
      <c r="R4" s="164"/>
      <c r="S4" s="164"/>
      <c r="T4" s="164"/>
      <c r="U4" s="164"/>
    </row>
    <row r="5" ht="39.6" customHeight="1" spans="1:21">
      <c r="A5" s="164" t="s">
        <v>170</v>
      </c>
      <c r="B5" s="164" t="s">
        <v>171</v>
      </c>
      <c r="C5" s="164" t="s">
        <v>172</v>
      </c>
      <c r="D5" s="164"/>
      <c r="E5" s="164"/>
      <c r="F5" s="164"/>
      <c r="G5" s="164" t="s">
        <v>139</v>
      </c>
      <c r="H5" s="164" t="s">
        <v>234</v>
      </c>
      <c r="I5" s="164" t="s">
        <v>235</v>
      </c>
      <c r="J5" s="164" t="s">
        <v>226</v>
      </c>
      <c r="K5" s="164" t="s">
        <v>139</v>
      </c>
      <c r="L5" s="164" t="s">
        <v>236</v>
      </c>
      <c r="M5" s="164" t="s">
        <v>237</v>
      </c>
      <c r="N5" s="164" t="s">
        <v>238</v>
      </c>
      <c r="O5" s="164" t="s">
        <v>228</v>
      </c>
      <c r="P5" s="164" t="s">
        <v>239</v>
      </c>
      <c r="Q5" s="164" t="s">
        <v>240</v>
      </c>
      <c r="R5" s="164" t="s">
        <v>241</v>
      </c>
      <c r="S5" s="164" t="s">
        <v>224</v>
      </c>
      <c r="T5" s="164" t="s">
        <v>227</v>
      </c>
      <c r="U5" s="190" t="s">
        <v>231</v>
      </c>
    </row>
    <row r="6" s="175" customFormat="1" ht="22.8" customHeight="1" spans="1:21">
      <c r="A6" s="180"/>
      <c r="B6" s="180"/>
      <c r="C6" s="180"/>
      <c r="D6" s="181" t="s">
        <v>139</v>
      </c>
      <c r="E6" s="181"/>
      <c r="F6" s="182">
        <v>123.63</v>
      </c>
      <c r="G6" s="182">
        <f>G7</f>
        <v>72.63</v>
      </c>
      <c r="H6" s="182">
        <f t="shared" ref="G6:I6" si="0">H7</f>
        <v>53.88</v>
      </c>
      <c r="I6" s="182">
        <v>5.4</v>
      </c>
      <c r="J6" s="182">
        <v>13.35</v>
      </c>
      <c r="K6" s="182">
        <v>51</v>
      </c>
      <c r="L6" s="182"/>
      <c r="M6" s="182">
        <v>51</v>
      </c>
      <c r="N6" s="182"/>
      <c r="O6" s="182"/>
      <c r="P6" s="182"/>
      <c r="Q6" s="182"/>
      <c r="R6" s="182"/>
      <c r="S6" s="182"/>
      <c r="T6" s="182"/>
      <c r="U6" s="191"/>
    </row>
    <row r="7" s="175" customFormat="1" ht="22.8" customHeight="1" spans="1:21">
      <c r="A7" s="183"/>
      <c r="B7" s="183"/>
      <c r="C7" s="183"/>
      <c r="D7" s="184" t="s">
        <v>157</v>
      </c>
      <c r="E7" s="185" t="s">
        <v>158</v>
      </c>
      <c r="F7" s="182">
        <v>123.63</v>
      </c>
      <c r="G7" s="182">
        <f t="shared" ref="G7:I7" si="1">G8</f>
        <v>72.63</v>
      </c>
      <c r="H7" s="182">
        <f t="shared" si="1"/>
        <v>53.88</v>
      </c>
      <c r="I7" s="182">
        <v>5.4</v>
      </c>
      <c r="J7" s="182">
        <v>13.35</v>
      </c>
      <c r="K7" s="182">
        <v>51</v>
      </c>
      <c r="L7" s="182">
        <v>0</v>
      </c>
      <c r="M7" s="182">
        <v>51</v>
      </c>
      <c r="N7" s="182">
        <v>0</v>
      </c>
      <c r="O7" s="182">
        <v>0</v>
      </c>
      <c r="P7" s="182">
        <v>0</v>
      </c>
      <c r="Q7" s="182">
        <v>0</v>
      </c>
      <c r="R7" s="182">
        <v>0</v>
      </c>
      <c r="S7" s="182">
        <v>0</v>
      </c>
      <c r="T7" s="182">
        <v>0</v>
      </c>
      <c r="U7" s="191"/>
    </row>
    <row r="8" s="175" customFormat="1" ht="22.8" customHeight="1" spans="1:21">
      <c r="A8" s="183"/>
      <c r="B8" s="183"/>
      <c r="C8" s="183"/>
      <c r="D8" s="184" t="s">
        <v>159</v>
      </c>
      <c r="E8" s="185" t="s">
        <v>160</v>
      </c>
      <c r="F8" s="182">
        <v>123.63</v>
      </c>
      <c r="G8" s="182">
        <f>G9+G13+G21+G24</f>
        <v>72.63</v>
      </c>
      <c r="H8" s="182">
        <f>H9+H13+H21+H24</f>
        <v>53.88</v>
      </c>
      <c r="I8" s="182">
        <v>5.4</v>
      </c>
      <c r="J8" s="182">
        <v>13.35</v>
      </c>
      <c r="K8" s="182">
        <v>51</v>
      </c>
      <c r="L8" s="182"/>
      <c r="M8" s="182">
        <v>51</v>
      </c>
      <c r="N8" s="182"/>
      <c r="O8" s="182"/>
      <c r="P8" s="182"/>
      <c r="Q8" s="182"/>
      <c r="R8" s="182"/>
      <c r="S8" s="182"/>
      <c r="T8" s="182"/>
      <c r="U8" s="191"/>
    </row>
    <row r="9" s="175" customFormat="1" ht="22.8" customHeight="1" spans="1:21">
      <c r="A9" s="164">
        <v>204</v>
      </c>
      <c r="B9" s="164"/>
      <c r="C9" s="164"/>
      <c r="D9" s="165" t="s">
        <v>173</v>
      </c>
      <c r="E9" s="166" t="s">
        <v>174</v>
      </c>
      <c r="F9" s="186">
        <v>98.86</v>
      </c>
      <c r="G9" s="186">
        <v>47.86</v>
      </c>
      <c r="H9" s="186">
        <v>42.46</v>
      </c>
      <c r="I9" s="186">
        <v>5.4</v>
      </c>
      <c r="J9" s="186"/>
      <c r="K9" s="186">
        <v>51</v>
      </c>
      <c r="L9" s="186"/>
      <c r="M9" s="186">
        <v>51</v>
      </c>
      <c r="N9" s="186"/>
      <c r="O9" s="186"/>
      <c r="P9" s="186"/>
      <c r="Q9" s="186"/>
      <c r="R9" s="186"/>
      <c r="S9" s="186"/>
      <c r="T9" s="186"/>
      <c r="U9" s="191"/>
    </row>
    <row r="10" s="175" customFormat="1" ht="22.8" customHeight="1" spans="1:21">
      <c r="A10" s="164">
        <v>204</v>
      </c>
      <c r="B10" s="215" t="s">
        <v>175</v>
      </c>
      <c r="C10" s="164"/>
      <c r="D10" s="165" t="s">
        <v>176</v>
      </c>
      <c r="E10" s="166" t="s">
        <v>177</v>
      </c>
      <c r="F10" s="186">
        <v>98.86</v>
      </c>
      <c r="G10" s="186">
        <v>47.86</v>
      </c>
      <c r="H10" s="186">
        <v>42.46</v>
      </c>
      <c r="I10" s="186">
        <v>5.4</v>
      </c>
      <c r="J10" s="186"/>
      <c r="K10" s="186">
        <v>51</v>
      </c>
      <c r="L10" s="186"/>
      <c r="M10" s="186">
        <v>51</v>
      </c>
      <c r="N10" s="186"/>
      <c r="O10" s="186"/>
      <c r="P10" s="186"/>
      <c r="Q10" s="186"/>
      <c r="R10" s="186"/>
      <c r="S10" s="186"/>
      <c r="T10" s="186"/>
      <c r="U10" s="191"/>
    </row>
    <row r="11" s="175" customFormat="1" ht="22.8" customHeight="1" spans="1:21">
      <c r="A11" s="167">
        <v>204</v>
      </c>
      <c r="B11" s="216" t="s">
        <v>175</v>
      </c>
      <c r="C11" s="167" t="s">
        <v>178</v>
      </c>
      <c r="D11" s="168" t="s">
        <v>179</v>
      </c>
      <c r="E11" s="169" t="s">
        <v>180</v>
      </c>
      <c r="F11" s="187">
        <v>53.86</v>
      </c>
      <c r="G11" s="187">
        <v>47.86</v>
      </c>
      <c r="H11" s="187">
        <v>42.46</v>
      </c>
      <c r="I11" s="187">
        <v>5.4</v>
      </c>
      <c r="J11" s="187"/>
      <c r="K11" s="187">
        <v>6</v>
      </c>
      <c r="L11" s="187"/>
      <c r="M11" s="187">
        <v>6</v>
      </c>
      <c r="N11" s="187"/>
      <c r="O11" s="187"/>
      <c r="P11" s="187"/>
      <c r="Q11" s="187"/>
      <c r="R11" s="187"/>
      <c r="S11" s="187"/>
      <c r="T11" s="187"/>
      <c r="U11" s="191"/>
    </row>
    <row r="12" s="175" customFormat="1" ht="22.8" customHeight="1" spans="1:21">
      <c r="A12" s="167">
        <v>204</v>
      </c>
      <c r="B12" s="216" t="s">
        <v>175</v>
      </c>
      <c r="C12" s="216" t="s">
        <v>181</v>
      </c>
      <c r="D12" s="168" t="s">
        <v>182</v>
      </c>
      <c r="E12" s="169" t="s">
        <v>183</v>
      </c>
      <c r="F12" s="187">
        <v>45</v>
      </c>
      <c r="G12" s="187"/>
      <c r="H12" s="187"/>
      <c r="I12" s="187"/>
      <c r="J12" s="187"/>
      <c r="K12" s="187">
        <v>45</v>
      </c>
      <c r="L12" s="187"/>
      <c r="M12" s="187">
        <v>45</v>
      </c>
      <c r="N12" s="187"/>
      <c r="O12" s="187"/>
      <c r="P12" s="187"/>
      <c r="Q12" s="187"/>
      <c r="R12" s="187"/>
      <c r="S12" s="187"/>
      <c r="T12" s="187"/>
      <c r="U12" s="191"/>
    </row>
    <row r="13" s="175" customFormat="1" ht="22.8" customHeight="1" spans="1:21">
      <c r="A13" s="164" t="s">
        <v>184</v>
      </c>
      <c r="B13" s="164"/>
      <c r="C13" s="164"/>
      <c r="D13" s="165" t="s">
        <v>184</v>
      </c>
      <c r="E13" s="166" t="s">
        <v>185</v>
      </c>
      <c r="F13" s="186">
        <v>18.94</v>
      </c>
      <c r="G13" s="186">
        <v>18.94</v>
      </c>
      <c r="H13" s="186">
        <f>H14+H17+H19</f>
        <v>5.59</v>
      </c>
      <c r="I13" s="186"/>
      <c r="J13" s="186">
        <v>13.35</v>
      </c>
      <c r="K13" s="186"/>
      <c r="L13" s="186"/>
      <c r="M13" s="186"/>
      <c r="N13" s="186"/>
      <c r="O13" s="186"/>
      <c r="P13" s="186"/>
      <c r="Q13" s="186"/>
      <c r="R13" s="186"/>
      <c r="S13" s="186"/>
      <c r="T13" s="186"/>
      <c r="U13" s="191"/>
    </row>
    <row r="14" s="175" customFormat="1" ht="22.8" customHeight="1" spans="1:21">
      <c r="A14" s="164" t="s">
        <v>184</v>
      </c>
      <c r="B14" s="164" t="s">
        <v>186</v>
      </c>
      <c r="C14" s="164"/>
      <c r="D14" s="165" t="s">
        <v>187</v>
      </c>
      <c r="E14" s="166" t="s">
        <v>188</v>
      </c>
      <c r="F14" s="186">
        <v>18.47</v>
      </c>
      <c r="G14" s="186">
        <v>18.47</v>
      </c>
      <c r="H14" s="186">
        <v>5.12</v>
      </c>
      <c r="I14" s="186"/>
      <c r="J14" s="186">
        <v>13.35</v>
      </c>
      <c r="K14" s="186"/>
      <c r="L14" s="186"/>
      <c r="M14" s="186"/>
      <c r="N14" s="186"/>
      <c r="O14" s="186"/>
      <c r="P14" s="186"/>
      <c r="Q14" s="186"/>
      <c r="R14" s="186"/>
      <c r="S14" s="186"/>
      <c r="T14" s="186"/>
      <c r="U14" s="191"/>
    </row>
    <row r="15" s="175" customFormat="1" ht="22.8" customHeight="1" spans="1:21">
      <c r="A15" s="167" t="s">
        <v>184</v>
      </c>
      <c r="B15" s="167" t="s">
        <v>186</v>
      </c>
      <c r="C15" s="216" t="s">
        <v>178</v>
      </c>
      <c r="D15" s="168" t="s">
        <v>189</v>
      </c>
      <c r="E15" s="169" t="s">
        <v>190</v>
      </c>
      <c r="F15" s="187">
        <v>13.35</v>
      </c>
      <c r="G15" s="187">
        <v>13.35</v>
      </c>
      <c r="H15" s="187"/>
      <c r="I15" s="187"/>
      <c r="J15" s="187">
        <v>13.35</v>
      </c>
      <c r="K15" s="187"/>
      <c r="L15" s="187"/>
      <c r="M15" s="187"/>
      <c r="N15" s="187"/>
      <c r="O15" s="187"/>
      <c r="P15" s="187"/>
      <c r="Q15" s="187"/>
      <c r="R15" s="187"/>
      <c r="S15" s="187"/>
      <c r="T15" s="187"/>
      <c r="U15" s="191"/>
    </row>
    <row r="16" s="175" customFormat="1" ht="22.8" customHeight="1" spans="1:21">
      <c r="A16" s="167" t="s">
        <v>184</v>
      </c>
      <c r="B16" s="167" t="s">
        <v>186</v>
      </c>
      <c r="C16" s="167" t="s">
        <v>186</v>
      </c>
      <c r="D16" s="168" t="s">
        <v>191</v>
      </c>
      <c r="E16" s="169" t="s">
        <v>192</v>
      </c>
      <c r="F16" s="187">
        <v>5.12</v>
      </c>
      <c r="G16" s="187">
        <v>5.12</v>
      </c>
      <c r="H16" s="187">
        <v>5.12</v>
      </c>
      <c r="I16" s="187"/>
      <c r="J16" s="187"/>
      <c r="K16" s="187"/>
      <c r="L16" s="187"/>
      <c r="M16" s="187"/>
      <c r="N16" s="187"/>
      <c r="O16" s="187"/>
      <c r="P16" s="187"/>
      <c r="Q16" s="187"/>
      <c r="R16" s="187"/>
      <c r="S16" s="187"/>
      <c r="T16" s="187"/>
      <c r="U16" s="191"/>
    </row>
    <row r="17" s="175" customFormat="1" ht="22.8" customHeight="1" spans="1:21">
      <c r="A17" s="164" t="s">
        <v>184</v>
      </c>
      <c r="B17" s="164" t="s">
        <v>193</v>
      </c>
      <c r="C17" s="164"/>
      <c r="D17" s="165" t="s">
        <v>194</v>
      </c>
      <c r="E17" s="166" t="s">
        <v>195</v>
      </c>
      <c r="F17" s="186">
        <v>0.23</v>
      </c>
      <c r="G17" s="186">
        <v>0.23</v>
      </c>
      <c r="H17" s="186">
        <v>0.23</v>
      </c>
      <c r="I17" s="186"/>
      <c r="J17" s="186"/>
      <c r="K17" s="186"/>
      <c r="L17" s="186"/>
      <c r="M17" s="186"/>
      <c r="N17" s="186"/>
      <c r="O17" s="186"/>
      <c r="P17" s="186"/>
      <c r="Q17" s="186"/>
      <c r="R17" s="186"/>
      <c r="S17" s="186"/>
      <c r="T17" s="186"/>
      <c r="U17" s="191"/>
    </row>
    <row r="18" s="175" customFormat="1" ht="22.8" customHeight="1" spans="1:21">
      <c r="A18" s="167" t="s">
        <v>184</v>
      </c>
      <c r="B18" s="167" t="s">
        <v>193</v>
      </c>
      <c r="C18" s="167" t="s">
        <v>196</v>
      </c>
      <c r="D18" s="168" t="s">
        <v>197</v>
      </c>
      <c r="E18" s="169" t="s">
        <v>198</v>
      </c>
      <c r="F18" s="187">
        <v>0.23</v>
      </c>
      <c r="G18" s="187">
        <v>0.23</v>
      </c>
      <c r="H18" s="187">
        <v>0.23</v>
      </c>
      <c r="I18" s="187"/>
      <c r="J18" s="187"/>
      <c r="K18" s="187"/>
      <c r="L18" s="187"/>
      <c r="M18" s="187"/>
      <c r="N18" s="187"/>
      <c r="O18" s="187"/>
      <c r="P18" s="187"/>
      <c r="Q18" s="187"/>
      <c r="R18" s="187"/>
      <c r="S18" s="187"/>
      <c r="T18" s="187"/>
      <c r="U18" s="191"/>
    </row>
    <row r="19" s="175" customFormat="1" ht="22.8" customHeight="1" spans="1:21">
      <c r="A19" s="164" t="s">
        <v>184</v>
      </c>
      <c r="B19" s="164">
        <v>99</v>
      </c>
      <c r="C19" s="164"/>
      <c r="D19" s="166" t="s">
        <v>199</v>
      </c>
      <c r="E19" s="166" t="s">
        <v>200</v>
      </c>
      <c r="F19" s="186">
        <v>0.24</v>
      </c>
      <c r="G19" s="186">
        <v>0.24</v>
      </c>
      <c r="H19" s="186">
        <v>0.24</v>
      </c>
      <c r="I19" s="186"/>
      <c r="J19" s="186"/>
      <c r="K19" s="186"/>
      <c r="L19" s="186"/>
      <c r="M19" s="186"/>
      <c r="N19" s="186"/>
      <c r="O19" s="186"/>
      <c r="P19" s="186"/>
      <c r="Q19" s="186"/>
      <c r="R19" s="186"/>
      <c r="S19" s="186"/>
      <c r="T19" s="186"/>
      <c r="U19" s="191"/>
    </row>
    <row r="20" s="175" customFormat="1" ht="22.8" customHeight="1" spans="1:21">
      <c r="A20" s="167" t="s">
        <v>184</v>
      </c>
      <c r="B20" s="167">
        <v>99</v>
      </c>
      <c r="C20" s="167">
        <v>99</v>
      </c>
      <c r="D20" s="169" t="s">
        <v>201</v>
      </c>
      <c r="E20" s="169" t="s">
        <v>200</v>
      </c>
      <c r="F20" s="187">
        <v>0.24</v>
      </c>
      <c r="G20" s="187">
        <v>0.24</v>
      </c>
      <c r="H20" s="187">
        <v>0.24</v>
      </c>
      <c r="I20" s="187"/>
      <c r="J20" s="187"/>
      <c r="K20" s="187"/>
      <c r="L20" s="187"/>
      <c r="M20" s="187"/>
      <c r="N20" s="187"/>
      <c r="O20" s="187"/>
      <c r="P20" s="187"/>
      <c r="Q20" s="187"/>
      <c r="R20" s="187"/>
      <c r="S20" s="187"/>
      <c r="T20" s="187"/>
      <c r="U20" s="191"/>
    </row>
    <row r="21" s="175" customFormat="1" ht="22.8" customHeight="1" spans="1:21">
      <c r="A21" s="164" t="s">
        <v>202</v>
      </c>
      <c r="B21" s="164"/>
      <c r="C21" s="164"/>
      <c r="D21" s="165" t="s">
        <v>202</v>
      </c>
      <c r="E21" s="166" t="s">
        <v>203</v>
      </c>
      <c r="F21" s="186">
        <v>1.99</v>
      </c>
      <c r="G21" s="186">
        <v>1.99</v>
      </c>
      <c r="H21" s="186">
        <v>1.99</v>
      </c>
      <c r="I21" s="186"/>
      <c r="J21" s="186"/>
      <c r="K21" s="186"/>
      <c r="L21" s="186"/>
      <c r="M21" s="186"/>
      <c r="N21" s="186"/>
      <c r="O21" s="186"/>
      <c r="P21" s="186"/>
      <c r="Q21" s="186"/>
      <c r="R21" s="186"/>
      <c r="S21" s="186"/>
      <c r="T21" s="186"/>
      <c r="U21" s="191"/>
    </row>
    <row r="22" s="175" customFormat="1" ht="22.8" customHeight="1" spans="1:21">
      <c r="A22" s="164" t="s">
        <v>202</v>
      </c>
      <c r="B22" s="164" t="s">
        <v>193</v>
      </c>
      <c r="C22" s="164"/>
      <c r="D22" s="165" t="s">
        <v>204</v>
      </c>
      <c r="E22" s="166" t="s">
        <v>205</v>
      </c>
      <c r="F22" s="186">
        <v>1.99</v>
      </c>
      <c r="G22" s="186">
        <v>1.99</v>
      </c>
      <c r="H22" s="186">
        <v>1.99</v>
      </c>
      <c r="I22" s="186"/>
      <c r="J22" s="186"/>
      <c r="K22" s="186"/>
      <c r="L22" s="186"/>
      <c r="M22" s="186"/>
      <c r="N22" s="186"/>
      <c r="O22" s="186"/>
      <c r="P22" s="186"/>
      <c r="Q22" s="186"/>
      <c r="R22" s="186"/>
      <c r="S22" s="186"/>
      <c r="T22" s="186"/>
      <c r="U22" s="191"/>
    </row>
    <row r="23" s="175" customFormat="1" ht="22.8" customHeight="1" spans="1:21">
      <c r="A23" s="167" t="s">
        <v>202</v>
      </c>
      <c r="B23" s="167" t="s">
        <v>193</v>
      </c>
      <c r="C23" s="167" t="s">
        <v>178</v>
      </c>
      <c r="D23" s="168" t="s">
        <v>206</v>
      </c>
      <c r="E23" s="169" t="s">
        <v>207</v>
      </c>
      <c r="F23" s="187">
        <v>1.99</v>
      </c>
      <c r="G23" s="187">
        <v>1.99</v>
      </c>
      <c r="H23" s="187">
        <v>1.99</v>
      </c>
      <c r="I23" s="187"/>
      <c r="J23" s="187"/>
      <c r="K23" s="187"/>
      <c r="L23" s="187"/>
      <c r="M23" s="187"/>
      <c r="N23" s="187"/>
      <c r="O23" s="187"/>
      <c r="P23" s="187"/>
      <c r="Q23" s="187"/>
      <c r="R23" s="187"/>
      <c r="S23" s="187"/>
      <c r="T23" s="187"/>
      <c r="U23" s="191"/>
    </row>
    <row r="24" s="175" customFormat="1" ht="22.8" customHeight="1" spans="1:21">
      <c r="A24" s="164" t="s">
        <v>208</v>
      </c>
      <c r="B24" s="164"/>
      <c r="C24" s="164"/>
      <c r="D24" s="165" t="s">
        <v>208</v>
      </c>
      <c r="E24" s="166" t="s">
        <v>209</v>
      </c>
      <c r="F24" s="186">
        <v>3.84</v>
      </c>
      <c r="G24" s="186">
        <v>3.84</v>
      </c>
      <c r="H24" s="186">
        <v>3.84</v>
      </c>
      <c r="I24" s="186"/>
      <c r="J24" s="186"/>
      <c r="K24" s="186"/>
      <c r="L24" s="186"/>
      <c r="M24" s="186"/>
      <c r="N24" s="186"/>
      <c r="O24" s="186"/>
      <c r="P24" s="186"/>
      <c r="Q24" s="186"/>
      <c r="R24" s="186"/>
      <c r="S24" s="186"/>
      <c r="T24" s="186"/>
      <c r="U24" s="191"/>
    </row>
    <row r="25" s="175" customFormat="1" ht="22.8" customHeight="1" spans="1:21">
      <c r="A25" s="164" t="s">
        <v>208</v>
      </c>
      <c r="B25" s="164" t="s">
        <v>181</v>
      </c>
      <c r="C25" s="164"/>
      <c r="D25" s="165" t="s">
        <v>210</v>
      </c>
      <c r="E25" s="166" t="s">
        <v>211</v>
      </c>
      <c r="F25" s="186">
        <v>3.84</v>
      </c>
      <c r="G25" s="186">
        <v>3.84</v>
      </c>
      <c r="H25" s="186">
        <v>3.84</v>
      </c>
      <c r="I25" s="186"/>
      <c r="J25" s="186"/>
      <c r="K25" s="186"/>
      <c r="L25" s="186"/>
      <c r="M25" s="186"/>
      <c r="N25" s="186"/>
      <c r="O25" s="186"/>
      <c r="P25" s="186"/>
      <c r="Q25" s="186"/>
      <c r="R25" s="186"/>
      <c r="S25" s="186"/>
      <c r="T25" s="186"/>
      <c r="U25" s="191"/>
    </row>
    <row r="26" s="175" customFormat="1" ht="22.8" customHeight="1" spans="1:21">
      <c r="A26" s="167" t="s">
        <v>208</v>
      </c>
      <c r="B26" s="167" t="s">
        <v>181</v>
      </c>
      <c r="C26" s="167" t="s">
        <v>178</v>
      </c>
      <c r="D26" s="168" t="s">
        <v>212</v>
      </c>
      <c r="E26" s="169" t="s">
        <v>213</v>
      </c>
      <c r="F26" s="187">
        <v>3.84</v>
      </c>
      <c r="G26" s="187">
        <v>3.84</v>
      </c>
      <c r="H26" s="187">
        <v>3.84</v>
      </c>
      <c r="I26" s="187"/>
      <c r="J26" s="187"/>
      <c r="K26" s="187"/>
      <c r="L26" s="187"/>
      <c r="M26" s="187"/>
      <c r="N26" s="187"/>
      <c r="O26" s="187"/>
      <c r="P26" s="187"/>
      <c r="Q26" s="187"/>
      <c r="R26" s="187"/>
      <c r="S26" s="187"/>
      <c r="T26" s="187"/>
      <c r="U26" s="191"/>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zoomScale="130" zoomScaleNormal="130" topLeftCell="A3" workbookViewId="0">
      <selection activeCell="K21" sqref="K21"/>
    </sheetView>
  </sheetViews>
  <sheetFormatPr defaultColWidth="10" defaultRowHeight="13.5" outlineLevelCol="4"/>
  <cols>
    <col min="1" max="1" width="24.5583333333333" customWidth="1"/>
    <col min="2" max="2" width="16" customWidth="1"/>
    <col min="3" max="4" width="22.2166666666667" customWidth="1"/>
    <col min="5" max="5" width="10.6666666666667" customWidth="1"/>
    <col min="6" max="6" width="9.775" customWidth="1"/>
  </cols>
  <sheetData>
    <row r="1" ht="16.35" customHeight="1" spans="1:4">
      <c r="A1" s="68"/>
      <c r="D1" s="171" t="s">
        <v>242</v>
      </c>
    </row>
    <row r="2" ht="31.95" customHeight="1" spans="1:4">
      <c r="A2" s="31" t="s">
        <v>12</v>
      </c>
      <c r="B2" s="31"/>
      <c r="C2" s="31"/>
      <c r="D2" s="31"/>
    </row>
    <row r="3" ht="18.9" customHeight="1" spans="1:5">
      <c r="A3" s="34" t="s">
        <v>34</v>
      </c>
      <c r="B3" s="34"/>
      <c r="C3" s="34"/>
      <c r="D3" s="65" t="s">
        <v>35</v>
      </c>
      <c r="E3" s="68"/>
    </row>
    <row r="4" ht="20.25" customHeight="1" spans="1:5">
      <c r="A4" s="35" t="s">
        <v>36</v>
      </c>
      <c r="B4" s="35"/>
      <c r="C4" s="35" t="s">
        <v>37</v>
      </c>
      <c r="D4" s="35"/>
      <c r="E4" s="172"/>
    </row>
    <row r="5" ht="20.25" customHeight="1" spans="1:5">
      <c r="A5" s="35" t="s">
        <v>38</v>
      </c>
      <c r="B5" s="35" t="s">
        <v>39</v>
      </c>
      <c r="C5" s="35" t="s">
        <v>38</v>
      </c>
      <c r="D5" s="35" t="s">
        <v>39</v>
      </c>
      <c r="E5" s="172"/>
    </row>
    <row r="6" ht="20.25" customHeight="1" spans="1:5">
      <c r="A6" s="73" t="s">
        <v>243</v>
      </c>
      <c r="B6" s="72">
        <f>'1收支总表'!B6</f>
        <v>123.63</v>
      </c>
      <c r="C6" s="73" t="s">
        <v>244</v>
      </c>
      <c r="D6" s="72">
        <f>SUM(D7:D36)</f>
        <v>123.63</v>
      </c>
      <c r="E6" s="173"/>
    </row>
    <row r="7" ht="20.25" customHeight="1" spans="1:5">
      <c r="A7" s="51" t="s">
        <v>245</v>
      </c>
      <c r="B7" s="49">
        <f>B6</f>
        <v>123.63</v>
      </c>
      <c r="C7" s="51" t="s">
        <v>44</v>
      </c>
      <c r="D7" s="49"/>
      <c r="E7" s="173"/>
    </row>
    <row r="8" ht="20.25" customHeight="1" spans="1:5">
      <c r="A8" s="51" t="s">
        <v>246</v>
      </c>
      <c r="B8" s="49">
        <f>B6</f>
        <v>123.63</v>
      </c>
      <c r="C8" s="51" t="s">
        <v>48</v>
      </c>
      <c r="D8" s="49"/>
      <c r="E8" s="173"/>
    </row>
    <row r="9" ht="31.05" customHeight="1" spans="1:5">
      <c r="A9" s="51" t="s">
        <v>247</v>
      </c>
      <c r="B9" s="49"/>
      <c r="C9" s="51" t="s">
        <v>52</v>
      </c>
      <c r="D9" s="49"/>
      <c r="E9" s="173"/>
    </row>
    <row r="10" ht="20.25" customHeight="1" spans="1:5">
      <c r="A10" s="51" t="s">
        <v>248</v>
      </c>
      <c r="B10" s="49"/>
      <c r="C10" s="51" t="s">
        <v>56</v>
      </c>
      <c r="D10" s="49">
        <f>'1收支总表'!D9</f>
        <v>98.86</v>
      </c>
      <c r="E10" s="173"/>
    </row>
    <row r="11" ht="20.25" customHeight="1" spans="1:5">
      <c r="A11" s="51" t="s">
        <v>249</v>
      </c>
      <c r="B11" s="49"/>
      <c r="C11" s="51" t="s">
        <v>60</v>
      </c>
      <c r="D11" s="49"/>
      <c r="E11" s="173"/>
    </row>
    <row r="12" ht="20.25" customHeight="1" spans="1:5">
      <c r="A12" s="51" t="s">
        <v>250</v>
      </c>
      <c r="B12" s="49"/>
      <c r="C12" s="51" t="s">
        <v>64</v>
      </c>
      <c r="D12" s="49"/>
      <c r="E12" s="173"/>
    </row>
    <row r="13" ht="20.25" customHeight="1" spans="1:5">
      <c r="A13" s="73" t="s">
        <v>251</v>
      </c>
      <c r="B13" s="72"/>
      <c r="C13" s="51" t="s">
        <v>68</v>
      </c>
      <c r="D13" s="49"/>
      <c r="E13" s="173"/>
    </row>
    <row r="14" ht="20.25" customHeight="1" spans="1:5">
      <c r="A14" s="51" t="s">
        <v>245</v>
      </c>
      <c r="B14" s="49"/>
      <c r="C14" s="51" t="s">
        <v>72</v>
      </c>
      <c r="D14" s="49">
        <f>'1收支总表'!D13</f>
        <v>18.94</v>
      </c>
      <c r="E14" s="173"/>
    </row>
    <row r="15" ht="20.25" customHeight="1" spans="1:5">
      <c r="A15" s="51" t="s">
        <v>248</v>
      </c>
      <c r="B15" s="49"/>
      <c r="C15" s="51" t="s">
        <v>76</v>
      </c>
      <c r="D15" s="49"/>
      <c r="E15" s="173"/>
    </row>
    <row r="16" ht="20.25" customHeight="1" spans="1:5">
      <c r="A16" s="51" t="s">
        <v>249</v>
      </c>
      <c r="B16" s="49"/>
      <c r="C16" s="51" t="s">
        <v>80</v>
      </c>
      <c r="D16" s="49">
        <f>'1收支总表'!D15</f>
        <v>1.99</v>
      </c>
      <c r="E16" s="173"/>
    </row>
    <row r="17" ht="20.25" customHeight="1" spans="1:5">
      <c r="A17" s="51" t="s">
        <v>250</v>
      </c>
      <c r="B17" s="49"/>
      <c r="C17" s="51" t="s">
        <v>84</v>
      </c>
      <c r="D17" s="49"/>
      <c r="E17" s="173"/>
    </row>
    <row r="18" ht="20.25" customHeight="1" spans="1:5">
      <c r="A18" s="51"/>
      <c r="B18" s="49"/>
      <c r="C18" s="51" t="s">
        <v>88</v>
      </c>
      <c r="D18" s="49"/>
      <c r="E18" s="173"/>
    </row>
    <row r="19" ht="20.25" customHeight="1" spans="1:5">
      <c r="A19" s="51"/>
      <c r="B19" s="51"/>
      <c r="C19" s="51" t="s">
        <v>92</v>
      </c>
      <c r="D19" s="49"/>
      <c r="E19" s="173"/>
    </row>
    <row r="20" ht="20.25" customHeight="1" spans="1:5">
      <c r="A20" s="51"/>
      <c r="B20" s="51"/>
      <c r="C20" s="51" t="s">
        <v>96</v>
      </c>
      <c r="D20" s="49"/>
      <c r="E20" s="173"/>
    </row>
    <row r="21" ht="20.25" customHeight="1" spans="1:5">
      <c r="A21" s="51"/>
      <c r="B21" s="51"/>
      <c r="C21" s="51" t="s">
        <v>100</v>
      </c>
      <c r="D21" s="49"/>
      <c r="E21" s="173"/>
    </row>
    <row r="22" ht="20.25" customHeight="1" spans="1:5">
      <c r="A22" s="51"/>
      <c r="B22" s="51"/>
      <c r="C22" s="51" t="s">
        <v>103</v>
      </c>
      <c r="D22" s="49"/>
      <c r="E22" s="173"/>
    </row>
    <row r="23" ht="20.25" customHeight="1" spans="1:5">
      <c r="A23" s="51"/>
      <c r="B23" s="51"/>
      <c r="C23" s="51" t="s">
        <v>106</v>
      </c>
      <c r="D23" s="49"/>
      <c r="E23" s="173"/>
    </row>
    <row r="24" ht="20.25" customHeight="1" spans="1:5">
      <c r="A24" s="51"/>
      <c r="B24" s="51"/>
      <c r="C24" s="51" t="s">
        <v>108</v>
      </c>
      <c r="D24" s="49"/>
      <c r="E24" s="173"/>
    </row>
    <row r="25" ht="20.25" customHeight="1" spans="1:5">
      <c r="A25" s="51"/>
      <c r="B25" s="51"/>
      <c r="C25" s="51" t="s">
        <v>110</v>
      </c>
      <c r="D25" s="49"/>
      <c r="E25" s="173"/>
    </row>
    <row r="26" ht="20.25" customHeight="1" spans="1:5">
      <c r="A26" s="51"/>
      <c r="B26" s="51"/>
      <c r="C26" s="51" t="s">
        <v>112</v>
      </c>
      <c r="D26" s="49">
        <f>'1收支总表'!D25</f>
        <v>3.84</v>
      </c>
      <c r="E26" s="173"/>
    </row>
    <row r="27" ht="20.25" customHeight="1" spans="1:5">
      <c r="A27" s="51"/>
      <c r="B27" s="51"/>
      <c r="C27" s="51" t="s">
        <v>114</v>
      </c>
      <c r="D27" s="49"/>
      <c r="E27" s="173"/>
    </row>
    <row r="28" ht="20.25" customHeight="1" spans="1:5">
      <c r="A28" s="51"/>
      <c r="B28" s="51"/>
      <c r="C28" s="51" t="s">
        <v>116</v>
      </c>
      <c r="D28" s="49"/>
      <c r="E28" s="173"/>
    </row>
    <row r="29" ht="20.25" customHeight="1" spans="1:5">
      <c r="A29" s="51"/>
      <c r="B29" s="51"/>
      <c r="C29" s="51" t="s">
        <v>118</v>
      </c>
      <c r="D29" s="49"/>
      <c r="E29" s="173"/>
    </row>
    <row r="30" ht="20.25" customHeight="1" spans="1:5">
      <c r="A30" s="51"/>
      <c r="B30" s="51"/>
      <c r="C30" s="51" t="s">
        <v>120</v>
      </c>
      <c r="D30" s="49"/>
      <c r="E30" s="173"/>
    </row>
    <row r="31" ht="20.25" customHeight="1" spans="1:5">
      <c r="A31" s="51"/>
      <c r="B31" s="51"/>
      <c r="C31" s="51" t="s">
        <v>122</v>
      </c>
      <c r="D31" s="49"/>
      <c r="E31" s="173"/>
    </row>
    <row r="32" ht="20.25" customHeight="1" spans="1:5">
      <c r="A32" s="51"/>
      <c r="B32" s="51"/>
      <c r="C32" s="51" t="s">
        <v>124</v>
      </c>
      <c r="D32" s="49"/>
      <c r="E32" s="173"/>
    </row>
    <row r="33" ht="20.25" customHeight="1" spans="1:5">
      <c r="A33" s="51"/>
      <c r="B33" s="51"/>
      <c r="C33" s="51" t="s">
        <v>126</v>
      </c>
      <c r="D33" s="49"/>
      <c r="E33" s="173"/>
    </row>
    <row r="34" ht="20.25" customHeight="1" spans="1:5">
      <c r="A34" s="51"/>
      <c r="B34" s="51"/>
      <c r="C34" s="51" t="s">
        <v>127</v>
      </c>
      <c r="D34" s="49"/>
      <c r="E34" s="173"/>
    </row>
    <row r="35" ht="20.25" customHeight="1" spans="1:5">
      <c r="A35" s="51"/>
      <c r="B35" s="51"/>
      <c r="C35" s="51" t="s">
        <v>128</v>
      </c>
      <c r="D35" s="49"/>
      <c r="E35" s="173"/>
    </row>
    <row r="36" ht="20.25" customHeight="1" spans="1:5">
      <c r="A36" s="51"/>
      <c r="B36" s="51"/>
      <c r="C36" s="51" t="s">
        <v>129</v>
      </c>
      <c r="D36" s="49"/>
      <c r="E36" s="173"/>
    </row>
    <row r="37" ht="20.25" customHeight="1" spans="1:5">
      <c r="A37" s="51"/>
      <c r="B37" s="51"/>
      <c r="C37" s="51"/>
      <c r="D37" s="51"/>
      <c r="E37" s="173"/>
    </row>
    <row r="38" ht="20.25" customHeight="1" spans="1:5">
      <c r="A38" s="73"/>
      <c r="B38" s="73"/>
      <c r="C38" s="73" t="s">
        <v>252</v>
      </c>
      <c r="D38" s="73"/>
      <c r="E38" s="174"/>
    </row>
    <row r="39" ht="20.25" customHeight="1" spans="1:5">
      <c r="A39" s="73"/>
      <c r="B39" s="73"/>
      <c r="C39" s="73"/>
      <c r="D39" s="73"/>
      <c r="E39" s="174"/>
    </row>
    <row r="40" ht="20.25" customHeight="1" spans="1:5">
      <c r="A40" s="37" t="s">
        <v>253</v>
      </c>
      <c r="B40" s="72">
        <f>B6</f>
        <v>123.63</v>
      </c>
      <c r="C40" s="37" t="s">
        <v>254</v>
      </c>
      <c r="D40" s="72">
        <f>D6</f>
        <v>123.63</v>
      </c>
      <c r="E40" s="174"/>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7"/>
  <sheetViews>
    <sheetView zoomScale="115" zoomScaleNormal="115" topLeftCell="A3" workbookViewId="0">
      <selection activeCell="O20" sqref="O20"/>
    </sheetView>
  </sheetViews>
  <sheetFormatPr defaultColWidth="10" defaultRowHeight="13.5"/>
  <cols>
    <col min="1" max="2" width="4.88333333333333" customWidth="1"/>
    <col min="3" max="3" width="6" customWidth="1"/>
    <col min="4" max="4" width="9" customWidth="1"/>
    <col min="5" max="5" width="22.6" customWidth="1"/>
    <col min="6" max="6" width="9.45" customWidth="1"/>
    <col min="7" max="7" width="11.5583333333333" customWidth="1"/>
    <col min="8" max="8" width="12.4416666666667" customWidth="1"/>
    <col min="9" max="9" width="14.6666666666667" customWidth="1"/>
    <col min="10" max="10" width="11.4416666666667" customWidth="1"/>
    <col min="11" max="11" width="15.1083333333333" customWidth="1"/>
  </cols>
  <sheetData>
    <row r="1" ht="16.35" customHeight="1" spans="1:11">
      <c r="A1" s="68"/>
      <c r="D1" s="68"/>
      <c r="K1" s="171" t="s">
        <v>255</v>
      </c>
    </row>
    <row r="2" ht="43.05" customHeight="1" spans="1:11">
      <c r="A2" s="31" t="s">
        <v>13</v>
      </c>
      <c r="B2" s="31"/>
      <c r="C2" s="31"/>
      <c r="D2" s="31"/>
      <c r="E2" s="31"/>
      <c r="F2" s="31"/>
      <c r="G2" s="31"/>
      <c r="H2" s="31"/>
      <c r="I2" s="31"/>
      <c r="J2" s="31"/>
      <c r="K2" s="31"/>
    </row>
    <row r="3" ht="24.15" customHeight="1" spans="1:11">
      <c r="A3" s="34" t="s">
        <v>34</v>
      </c>
      <c r="B3" s="34"/>
      <c r="C3" s="34"/>
      <c r="D3" s="34"/>
      <c r="E3" s="34"/>
      <c r="F3" s="34"/>
      <c r="G3" s="34"/>
      <c r="H3" s="34"/>
      <c r="I3" s="34"/>
      <c r="J3" s="65" t="s">
        <v>35</v>
      </c>
      <c r="K3" s="65"/>
    </row>
    <row r="4" ht="25.05" customHeight="1" spans="1:11">
      <c r="A4" s="35" t="s">
        <v>162</v>
      </c>
      <c r="B4" s="35"/>
      <c r="C4" s="35"/>
      <c r="D4" s="35" t="s">
        <v>163</v>
      </c>
      <c r="E4" s="35" t="s">
        <v>164</v>
      </c>
      <c r="F4" s="35" t="s">
        <v>139</v>
      </c>
      <c r="G4" s="35" t="s">
        <v>165</v>
      </c>
      <c r="H4" s="35"/>
      <c r="I4" s="35"/>
      <c r="J4" s="35"/>
      <c r="K4" s="35" t="s">
        <v>166</v>
      </c>
    </row>
    <row r="5" ht="20.7" customHeight="1" spans="1:11">
      <c r="A5" s="35"/>
      <c r="B5" s="35"/>
      <c r="C5" s="35"/>
      <c r="D5" s="35"/>
      <c r="E5" s="35"/>
      <c r="F5" s="35"/>
      <c r="G5" s="35" t="s">
        <v>141</v>
      </c>
      <c r="H5" s="35" t="s">
        <v>256</v>
      </c>
      <c r="I5" s="35"/>
      <c r="J5" s="35" t="s">
        <v>257</v>
      </c>
      <c r="K5" s="35"/>
    </row>
    <row r="6" ht="28.5" customHeight="1" spans="1:11">
      <c r="A6" s="35" t="s">
        <v>170</v>
      </c>
      <c r="B6" s="35" t="s">
        <v>171</v>
      </c>
      <c r="C6" s="35" t="s">
        <v>172</v>
      </c>
      <c r="D6" s="35"/>
      <c r="E6" s="35"/>
      <c r="F6" s="35"/>
      <c r="G6" s="35"/>
      <c r="H6" s="35" t="s">
        <v>234</v>
      </c>
      <c r="I6" s="35" t="s">
        <v>226</v>
      </c>
      <c r="J6" s="35"/>
      <c r="K6" s="35"/>
    </row>
    <row r="7" ht="22.8" customHeight="1" spans="1:11">
      <c r="A7" s="51"/>
      <c r="B7" s="51"/>
      <c r="C7" s="51"/>
      <c r="D7" s="73"/>
      <c r="E7" s="73" t="s">
        <v>139</v>
      </c>
      <c r="F7" s="72">
        <v>123.63</v>
      </c>
      <c r="G7" s="72">
        <v>72.63</v>
      </c>
      <c r="H7" s="72">
        <v>53.88</v>
      </c>
      <c r="I7" s="72">
        <v>13.35</v>
      </c>
      <c r="J7" s="72">
        <v>5.4</v>
      </c>
      <c r="K7" s="72">
        <v>51</v>
      </c>
    </row>
    <row r="8" s="47" customFormat="1" ht="22.8" customHeight="1" spans="1:13">
      <c r="A8" s="52"/>
      <c r="B8" s="52"/>
      <c r="C8" s="52"/>
      <c r="D8" s="161" t="s">
        <v>157</v>
      </c>
      <c r="E8" s="162" t="s">
        <v>158</v>
      </c>
      <c r="F8" s="163">
        <v>123.63</v>
      </c>
      <c r="G8" s="163">
        <v>72.63</v>
      </c>
      <c r="H8" s="163">
        <v>53.88</v>
      </c>
      <c r="I8" s="163">
        <v>13.35</v>
      </c>
      <c r="J8" s="163">
        <v>5.4</v>
      </c>
      <c r="K8" s="163">
        <v>51</v>
      </c>
      <c r="L8"/>
      <c r="M8"/>
    </row>
    <row r="9" s="47" customFormat="1" ht="22.8" customHeight="1" spans="1:13">
      <c r="A9" s="52"/>
      <c r="B9" s="52"/>
      <c r="C9" s="52"/>
      <c r="D9" s="161" t="s">
        <v>159</v>
      </c>
      <c r="E9" s="162" t="s">
        <v>160</v>
      </c>
      <c r="F9" s="163">
        <v>123.63</v>
      </c>
      <c r="G9" s="163">
        <f>G10+G14+G22+G25</f>
        <v>72.63</v>
      </c>
      <c r="H9" s="163">
        <f>H10+H14+H22+H25</f>
        <v>53.88</v>
      </c>
      <c r="I9" s="163">
        <v>13.35</v>
      </c>
      <c r="J9" s="163">
        <v>5.4</v>
      </c>
      <c r="K9" s="163">
        <v>51</v>
      </c>
      <c r="L9"/>
      <c r="M9"/>
    </row>
    <row r="10" s="47" customFormat="1" ht="22.8" customHeight="1" spans="1:13">
      <c r="A10" s="164">
        <v>204</v>
      </c>
      <c r="B10" s="164"/>
      <c r="C10" s="164"/>
      <c r="D10" s="165" t="s">
        <v>173</v>
      </c>
      <c r="E10" s="166" t="s">
        <v>174</v>
      </c>
      <c r="F10" s="110">
        <v>98.86</v>
      </c>
      <c r="G10" s="110">
        <v>47.86</v>
      </c>
      <c r="H10" s="110">
        <v>42.46</v>
      </c>
      <c r="I10" s="110"/>
      <c r="J10" s="110">
        <v>5.4</v>
      </c>
      <c r="K10" s="110">
        <v>51</v>
      </c>
      <c r="L10"/>
      <c r="M10"/>
    </row>
    <row r="11" s="47" customFormat="1" ht="22.8" customHeight="1" spans="1:13">
      <c r="A11" s="164">
        <v>204</v>
      </c>
      <c r="B11" s="215" t="s">
        <v>175</v>
      </c>
      <c r="C11" s="164"/>
      <c r="D11" s="165" t="s">
        <v>176</v>
      </c>
      <c r="E11" s="166" t="s">
        <v>177</v>
      </c>
      <c r="F11" s="110">
        <v>98.86</v>
      </c>
      <c r="G11" s="110">
        <v>47.86</v>
      </c>
      <c r="H11" s="110">
        <v>42.46</v>
      </c>
      <c r="I11" s="110"/>
      <c r="J11" s="110">
        <v>5.4</v>
      </c>
      <c r="K11" s="110">
        <v>51</v>
      </c>
      <c r="L11"/>
      <c r="M11"/>
    </row>
    <row r="12" s="47" customFormat="1" ht="22.8" customHeight="1" spans="1:13">
      <c r="A12" s="167">
        <v>204</v>
      </c>
      <c r="B12" s="216" t="s">
        <v>175</v>
      </c>
      <c r="C12" s="167" t="s">
        <v>178</v>
      </c>
      <c r="D12" s="168" t="s">
        <v>179</v>
      </c>
      <c r="E12" s="169" t="s">
        <v>180</v>
      </c>
      <c r="F12" s="170">
        <v>53.86</v>
      </c>
      <c r="G12" s="170">
        <v>47.86</v>
      </c>
      <c r="H12" s="170">
        <v>42.46</v>
      </c>
      <c r="I12" s="170"/>
      <c r="J12" s="170">
        <v>5.4</v>
      </c>
      <c r="K12" s="170">
        <v>6</v>
      </c>
      <c r="L12"/>
      <c r="M12"/>
    </row>
    <row r="13" s="47" customFormat="1" ht="22.8" customHeight="1" spans="1:13">
      <c r="A13" s="167">
        <v>204</v>
      </c>
      <c r="B13" s="216" t="s">
        <v>175</v>
      </c>
      <c r="C13" s="216" t="s">
        <v>181</v>
      </c>
      <c r="D13" s="168" t="s">
        <v>182</v>
      </c>
      <c r="E13" s="169" t="s">
        <v>183</v>
      </c>
      <c r="F13" s="170">
        <v>45</v>
      </c>
      <c r="G13" s="170"/>
      <c r="H13" s="170"/>
      <c r="I13" s="170"/>
      <c r="J13" s="170"/>
      <c r="K13" s="170">
        <v>45</v>
      </c>
      <c r="L13"/>
      <c r="M13"/>
    </row>
    <row r="14" s="47" customFormat="1" ht="22.8" customHeight="1" spans="1:13">
      <c r="A14" s="164" t="s">
        <v>184</v>
      </c>
      <c r="B14" s="164"/>
      <c r="C14" s="164"/>
      <c r="D14" s="165" t="s">
        <v>184</v>
      </c>
      <c r="E14" s="166" t="s">
        <v>185</v>
      </c>
      <c r="F14" s="110">
        <v>18.94</v>
      </c>
      <c r="G14" s="110">
        <v>18.94</v>
      </c>
      <c r="H14" s="110">
        <v>5.59</v>
      </c>
      <c r="I14" s="110">
        <v>13.35</v>
      </c>
      <c r="J14" s="110"/>
      <c r="K14" s="110"/>
      <c r="L14"/>
      <c r="M14"/>
    </row>
    <row r="15" s="47" customFormat="1" ht="22.8" customHeight="1" spans="1:13">
      <c r="A15" s="164" t="s">
        <v>184</v>
      </c>
      <c r="B15" s="164" t="s">
        <v>186</v>
      </c>
      <c r="C15" s="164"/>
      <c r="D15" s="165" t="s">
        <v>187</v>
      </c>
      <c r="E15" s="166" t="s">
        <v>188</v>
      </c>
      <c r="F15" s="110">
        <v>18.47</v>
      </c>
      <c r="G15" s="110">
        <v>18.47</v>
      </c>
      <c r="H15" s="110">
        <v>5.12</v>
      </c>
      <c r="I15" s="110">
        <v>13.35</v>
      </c>
      <c r="J15" s="110"/>
      <c r="K15" s="110"/>
      <c r="L15"/>
      <c r="M15"/>
    </row>
    <row r="16" s="47" customFormat="1" ht="22.8" customHeight="1" spans="1:13">
      <c r="A16" s="167" t="s">
        <v>184</v>
      </c>
      <c r="B16" s="167" t="s">
        <v>186</v>
      </c>
      <c r="C16" s="216" t="s">
        <v>178</v>
      </c>
      <c r="D16" s="168" t="s">
        <v>189</v>
      </c>
      <c r="E16" s="169" t="s">
        <v>190</v>
      </c>
      <c r="F16" s="170">
        <v>13.35</v>
      </c>
      <c r="G16" s="170">
        <v>13.35</v>
      </c>
      <c r="H16" s="170"/>
      <c r="I16" s="170">
        <v>13.35</v>
      </c>
      <c r="J16" s="170"/>
      <c r="K16" s="170"/>
      <c r="L16"/>
      <c r="M16"/>
    </row>
    <row r="17" s="47" customFormat="1" ht="22.8" customHeight="1" spans="1:13">
      <c r="A17" s="167" t="s">
        <v>184</v>
      </c>
      <c r="B17" s="167" t="s">
        <v>186</v>
      </c>
      <c r="C17" s="167" t="s">
        <v>186</v>
      </c>
      <c r="D17" s="168" t="s">
        <v>191</v>
      </c>
      <c r="E17" s="169" t="s">
        <v>192</v>
      </c>
      <c r="F17" s="170">
        <v>5.12</v>
      </c>
      <c r="G17" s="170">
        <v>5.12</v>
      </c>
      <c r="H17" s="170">
        <v>5.12</v>
      </c>
      <c r="I17" s="170"/>
      <c r="J17" s="170"/>
      <c r="K17" s="170"/>
      <c r="L17"/>
      <c r="M17"/>
    </row>
    <row r="18" s="47" customFormat="1" ht="22.8" customHeight="1" spans="1:13">
      <c r="A18" s="164" t="s">
        <v>184</v>
      </c>
      <c r="B18" s="164" t="s">
        <v>193</v>
      </c>
      <c r="C18" s="164"/>
      <c r="D18" s="165" t="s">
        <v>194</v>
      </c>
      <c r="E18" s="166" t="s">
        <v>195</v>
      </c>
      <c r="F18" s="110">
        <v>0.23</v>
      </c>
      <c r="G18" s="110">
        <v>0.23</v>
      </c>
      <c r="H18" s="110">
        <v>0.23</v>
      </c>
      <c r="I18" s="110"/>
      <c r="J18" s="110"/>
      <c r="K18" s="110"/>
      <c r="L18"/>
      <c r="M18"/>
    </row>
    <row r="19" s="47" customFormat="1" ht="22.8" customHeight="1" spans="1:13">
      <c r="A19" s="167" t="s">
        <v>184</v>
      </c>
      <c r="B19" s="167" t="s">
        <v>193</v>
      </c>
      <c r="C19" s="167" t="s">
        <v>196</v>
      </c>
      <c r="D19" s="168" t="s">
        <v>197</v>
      </c>
      <c r="E19" s="169" t="s">
        <v>198</v>
      </c>
      <c r="F19" s="170">
        <v>0.23</v>
      </c>
      <c r="G19" s="170">
        <v>0.23</v>
      </c>
      <c r="H19" s="170">
        <v>0.23</v>
      </c>
      <c r="I19" s="170"/>
      <c r="J19" s="170"/>
      <c r="K19" s="170"/>
      <c r="L19"/>
      <c r="M19"/>
    </row>
    <row r="20" s="47" customFormat="1" ht="22.8" customHeight="1" spans="1:13">
      <c r="A20" s="164" t="s">
        <v>184</v>
      </c>
      <c r="B20" s="164">
        <v>99</v>
      </c>
      <c r="C20" s="164"/>
      <c r="D20" s="166" t="s">
        <v>199</v>
      </c>
      <c r="E20" s="166" t="s">
        <v>200</v>
      </c>
      <c r="F20" s="110">
        <v>0.24</v>
      </c>
      <c r="G20" s="110">
        <v>0.24</v>
      </c>
      <c r="H20" s="110">
        <v>0.24</v>
      </c>
      <c r="I20" s="110"/>
      <c r="J20" s="110"/>
      <c r="K20" s="110"/>
      <c r="L20"/>
      <c r="M20"/>
    </row>
    <row r="21" s="47" customFormat="1" ht="22.8" customHeight="1" spans="1:13">
      <c r="A21" s="167" t="s">
        <v>184</v>
      </c>
      <c r="B21" s="167">
        <v>99</v>
      </c>
      <c r="C21" s="167">
        <v>99</v>
      </c>
      <c r="D21" s="169" t="s">
        <v>201</v>
      </c>
      <c r="E21" s="169" t="s">
        <v>200</v>
      </c>
      <c r="F21" s="170">
        <v>0.24</v>
      </c>
      <c r="G21" s="170">
        <v>0.24</v>
      </c>
      <c r="H21" s="170">
        <v>0.24</v>
      </c>
      <c r="I21" s="170"/>
      <c r="J21" s="170"/>
      <c r="K21" s="170"/>
      <c r="L21"/>
      <c r="M21"/>
    </row>
    <row r="22" s="47" customFormat="1" ht="22.8" customHeight="1" spans="1:13">
      <c r="A22" s="164" t="s">
        <v>202</v>
      </c>
      <c r="B22" s="164"/>
      <c r="C22" s="164"/>
      <c r="D22" s="165" t="s">
        <v>202</v>
      </c>
      <c r="E22" s="166" t="s">
        <v>203</v>
      </c>
      <c r="F22" s="110">
        <v>1.99</v>
      </c>
      <c r="G22" s="110">
        <v>1.99</v>
      </c>
      <c r="H22" s="110">
        <v>1.99</v>
      </c>
      <c r="I22" s="110"/>
      <c r="J22" s="110"/>
      <c r="K22" s="110"/>
      <c r="L22"/>
      <c r="M22"/>
    </row>
    <row r="23" s="47" customFormat="1" ht="22.8" customHeight="1" spans="1:13">
      <c r="A23" s="164" t="s">
        <v>202</v>
      </c>
      <c r="B23" s="164" t="s">
        <v>193</v>
      </c>
      <c r="C23" s="164"/>
      <c r="D23" s="165" t="s">
        <v>204</v>
      </c>
      <c r="E23" s="166" t="s">
        <v>205</v>
      </c>
      <c r="F23" s="110">
        <v>1.99</v>
      </c>
      <c r="G23" s="110">
        <v>1.99</v>
      </c>
      <c r="H23" s="110">
        <v>1.99</v>
      </c>
      <c r="I23" s="110"/>
      <c r="J23" s="110"/>
      <c r="K23" s="110"/>
      <c r="L23"/>
      <c r="M23"/>
    </row>
    <row r="24" s="47" customFormat="1" ht="22.8" customHeight="1" spans="1:13">
      <c r="A24" s="167" t="s">
        <v>202</v>
      </c>
      <c r="B24" s="167" t="s">
        <v>193</v>
      </c>
      <c r="C24" s="167" t="s">
        <v>178</v>
      </c>
      <c r="D24" s="168" t="s">
        <v>206</v>
      </c>
      <c r="E24" s="169" t="s">
        <v>207</v>
      </c>
      <c r="F24" s="170">
        <v>1.99</v>
      </c>
      <c r="G24" s="170">
        <v>1.99</v>
      </c>
      <c r="H24" s="170">
        <v>1.99</v>
      </c>
      <c r="I24" s="170"/>
      <c r="J24" s="170"/>
      <c r="K24" s="170"/>
      <c r="L24"/>
      <c r="M24"/>
    </row>
    <row r="25" s="47" customFormat="1" ht="22.8" customHeight="1" spans="1:13">
      <c r="A25" s="164" t="s">
        <v>208</v>
      </c>
      <c r="B25" s="164"/>
      <c r="C25" s="164"/>
      <c r="D25" s="165" t="s">
        <v>208</v>
      </c>
      <c r="E25" s="166" t="s">
        <v>209</v>
      </c>
      <c r="F25" s="110">
        <v>3.84</v>
      </c>
      <c r="G25" s="110">
        <v>3.84</v>
      </c>
      <c r="H25" s="110">
        <v>3.84</v>
      </c>
      <c r="I25" s="110"/>
      <c r="J25" s="110"/>
      <c r="K25" s="110"/>
      <c r="L25"/>
      <c r="M25"/>
    </row>
    <row r="26" s="47" customFormat="1" ht="22.8" customHeight="1" spans="1:13">
      <c r="A26" s="164" t="s">
        <v>208</v>
      </c>
      <c r="B26" s="164" t="s">
        <v>181</v>
      </c>
      <c r="C26" s="164"/>
      <c r="D26" s="165" t="s">
        <v>210</v>
      </c>
      <c r="E26" s="166" t="s">
        <v>211</v>
      </c>
      <c r="F26" s="110">
        <v>3.84</v>
      </c>
      <c r="G26" s="110">
        <v>3.84</v>
      </c>
      <c r="H26" s="110">
        <v>3.84</v>
      </c>
      <c r="I26" s="110"/>
      <c r="J26" s="110"/>
      <c r="K26" s="110"/>
      <c r="L26"/>
      <c r="M26"/>
    </row>
    <row r="27" s="47" customFormat="1" ht="22.8" customHeight="1" spans="1:13">
      <c r="A27" s="167" t="s">
        <v>208</v>
      </c>
      <c r="B27" s="167" t="s">
        <v>181</v>
      </c>
      <c r="C27" s="167" t="s">
        <v>178</v>
      </c>
      <c r="D27" s="168" t="s">
        <v>212</v>
      </c>
      <c r="E27" s="169" t="s">
        <v>213</v>
      </c>
      <c r="F27" s="170">
        <v>3.84</v>
      </c>
      <c r="G27" s="170">
        <v>3.84</v>
      </c>
      <c r="H27" s="170">
        <v>3.84</v>
      </c>
      <c r="I27" s="170"/>
      <c r="J27" s="170"/>
      <c r="K27" s="170"/>
      <c r="L27"/>
      <c r="M27"/>
    </row>
  </sheetData>
  <mergeCells count="12">
    <mergeCell ref="A2:K2"/>
    <mergeCell ref="A3:I3"/>
    <mergeCell ref="J3:K3"/>
    <mergeCell ref="G4:J4"/>
    <mergeCell ref="H5:I5"/>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
  <sheetViews>
    <sheetView zoomScale="115" zoomScaleNormal="115" workbookViewId="0">
      <pane ySplit="2" topLeftCell="A3" activePane="bottomLeft" state="frozen"/>
      <selection/>
      <selection pane="bottomLeft" activeCell="P19" sqref="P19"/>
    </sheetView>
  </sheetViews>
  <sheetFormatPr defaultColWidth="9.55833333333333" defaultRowHeight="13.5"/>
  <cols>
    <col min="1" max="3" width="4.55833333333333" style="124" customWidth="1"/>
    <col min="4" max="4" width="9.01666666666667" style="124" customWidth="1"/>
    <col min="5" max="5" width="20.5583333333333" style="124" customWidth="1"/>
    <col min="6" max="8" width="12.7166666666667" style="124" customWidth="1"/>
    <col min="9" max="9" width="12.175" style="124" customWidth="1"/>
    <col min="10" max="10" width="13.75" style="124"/>
    <col min="11" max="16384" width="9.55833333333333" style="124"/>
  </cols>
  <sheetData>
    <row r="1" ht="16.35" customHeight="1" spans="1:9">
      <c r="A1" s="142"/>
      <c r="B1" s="142"/>
      <c r="C1" s="142"/>
      <c r="D1" s="142"/>
      <c r="E1" s="142"/>
      <c r="F1" s="142"/>
      <c r="G1" s="142"/>
      <c r="H1" s="142"/>
      <c r="I1" s="143" t="s">
        <v>258</v>
      </c>
    </row>
    <row r="2" ht="43.2" customHeight="1" spans="1:9">
      <c r="A2" s="144" t="s">
        <v>14</v>
      </c>
      <c r="B2" s="144"/>
      <c r="C2" s="144"/>
      <c r="D2" s="144"/>
      <c r="E2" s="144"/>
      <c r="F2" s="144"/>
      <c r="G2" s="144"/>
      <c r="H2" s="144"/>
      <c r="I2" s="144"/>
    </row>
    <row r="3" ht="24.15" customHeight="1" spans="1:9">
      <c r="A3" s="147" t="s">
        <v>34</v>
      </c>
      <c r="B3" s="147"/>
      <c r="C3" s="147"/>
      <c r="D3" s="147"/>
      <c r="E3" s="147"/>
      <c r="F3" s="147"/>
      <c r="G3" s="147"/>
      <c r="H3" s="147"/>
      <c r="I3" s="148" t="s">
        <v>35</v>
      </c>
    </row>
    <row r="4" ht="19.8" customHeight="1" spans="1:9">
      <c r="A4" s="151" t="s">
        <v>162</v>
      </c>
      <c r="B4" s="151"/>
      <c r="C4" s="151"/>
      <c r="D4" s="151" t="s">
        <v>163</v>
      </c>
      <c r="E4" s="151" t="s">
        <v>164</v>
      </c>
      <c r="F4" s="151" t="s">
        <v>165</v>
      </c>
      <c r="G4" s="151"/>
      <c r="H4" s="151"/>
      <c r="I4" s="151"/>
    </row>
    <row r="5" ht="17.25" customHeight="1" spans="1:9">
      <c r="A5" s="151"/>
      <c r="B5" s="151"/>
      <c r="C5" s="151"/>
      <c r="D5" s="151"/>
      <c r="E5" s="151"/>
      <c r="F5" s="151" t="s">
        <v>139</v>
      </c>
      <c r="G5" s="151" t="s">
        <v>256</v>
      </c>
      <c r="H5" s="151"/>
      <c r="I5" s="151" t="s">
        <v>257</v>
      </c>
    </row>
    <row r="6" ht="24.15" customHeight="1" spans="1:9">
      <c r="A6" s="151" t="s">
        <v>170</v>
      </c>
      <c r="B6" s="151" t="s">
        <v>171</v>
      </c>
      <c r="C6" s="151" t="s">
        <v>172</v>
      </c>
      <c r="D6" s="151"/>
      <c r="E6" s="151"/>
      <c r="F6" s="151"/>
      <c r="G6" s="151" t="s">
        <v>234</v>
      </c>
      <c r="H6" s="151" t="s">
        <v>226</v>
      </c>
      <c r="I6" s="151"/>
    </row>
    <row r="7" ht="22.8" customHeight="1" spans="1:9">
      <c r="A7" s="113"/>
      <c r="B7" s="113"/>
      <c r="C7" s="113"/>
      <c r="D7" s="114"/>
      <c r="E7" s="114" t="s">
        <v>139</v>
      </c>
      <c r="F7" s="127">
        <v>72.63</v>
      </c>
      <c r="G7" s="127">
        <v>53.88</v>
      </c>
      <c r="H7" s="127">
        <v>13.35</v>
      </c>
      <c r="I7" s="127">
        <v>5.4</v>
      </c>
    </row>
    <row r="8" ht="22.8" customHeight="1" spans="1:9">
      <c r="A8" s="113"/>
      <c r="B8" s="113"/>
      <c r="C8" s="113"/>
      <c r="D8" s="115" t="s">
        <v>157</v>
      </c>
      <c r="E8" s="116" t="s">
        <v>158</v>
      </c>
      <c r="F8" s="127">
        <v>72.63</v>
      </c>
      <c r="G8" s="127">
        <v>53.88</v>
      </c>
      <c r="H8" s="127">
        <v>13.35</v>
      </c>
      <c r="I8" s="127">
        <v>5.4</v>
      </c>
    </row>
    <row r="9" ht="22.8" customHeight="1" spans="1:9">
      <c r="A9" s="113"/>
      <c r="B9" s="113"/>
      <c r="C9" s="113"/>
      <c r="D9" s="117" t="s">
        <v>159</v>
      </c>
      <c r="E9" s="118" t="s">
        <v>160</v>
      </c>
      <c r="F9" s="127">
        <v>72.63</v>
      </c>
      <c r="G9" s="127">
        <v>53.88</v>
      </c>
      <c r="H9" s="127">
        <v>13.35</v>
      </c>
      <c r="I9" s="127">
        <v>5.4</v>
      </c>
    </row>
    <row r="10" ht="22.8" customHeight="1" spans="1:9">
      <c r="A10" s="119">
        <v>204</v>
      </c>
      <c r="B10" s="119"/>
      <c r="C10" s="119"/>
      <c r="D10" s="115" t="s">
        <v>173</v>
      </c>
      <c r="E10" s="114" t="s">
        <v>174</v>
      </c>
      <c r="F10" s="127">
        <v>47.86</v>
      </c>
      <c r="G10" s="127">
        <v>42.46</v>
      </c>
      <c r="H10" s="127"/>
      <c r="I10" s="127">
        <v>5.4</v>
      </c>
    </row>
    <row r="11" ht="22.8" customHeight="1" spans="1:9">
      <c r="A11" s="119">
        <v>204</v>
      </c>
      <c r="B11" s="217" t="s">
        <v>175</v>
      </c>
      <c r="C11" s="119"/>
      <c r="D11" s="115" t="s">
        <v>176</v>
      </c>
      <c r="E11" s="114" t="s">
        <v>177</v>
      </c>
      <c r="F11" s="127">
        <v>47.86</v>
      </c>
      <c r="G11" s="127">
        <v>42.46</v>
      </c>
      <c r="H11" s="127"/>
      <c r="I11" s="127">
        <v>5.4</v>
      </c>
    </row>
    <row r="12" ht="22.8" customHeight="1" spans="1:9">
      <c r="A12" s="121">
        <v>204</v>
      </c>
      <c r="B12" s="218" t="s">
        <v>175</v>
      </c>
      <c r="C12" s="121" t="s">
        <v>178</v>
      </c>
      <c r="D12" s="122" t="s">
        <v>179</v>
      </c>
      <c r="E12" s="113" t="s">
        <v>180</v>
      </c>
      <c r="F12" s="132">
        <v>47.86</v>
      </c>
      <c r="G12" s="133">
        <v>42.46</v>
      </c>
      <c r="H12" s="133"/>
      <c r="I12" s="133">
        <v>5.4</v>
      </c>
    </row>
    <row r="13" ht="22.8" customHeight="1" spans="1:9">
      <c r="A13" s="119" t="s">
        <v>184</v>
      </c>
      <c r="B13" s="120"/>
      <c r="C13" s="119"/>
      <c r="D13" s="115" t="s">
        <v>184</v>
      </c>
      <c r="E13" s="114" t="s">
        <v>185</v>
      </c>
      <c r="F13" s="127">
        <v>18.94</v>
      </c>
      <c r="G13" s="127">
        <v>5.59</v>
      </c>
      <c r="H13" s="127">
        <v>13.35</v>
      </c>
      <c r="I13" s="127"/>
    </row>
    <row r="14" s="125" customFormat="1" ht="22.8" customHeight="1" spans="1:10">
      <c r="A14" s="120" t="s">
        <v>184</v>
      </c>
      <c r="B14" s="120" t="s">
        <v>186</v>
      </c>
      <c r="C14" s="120"/>
      <c r="D14" s="117" t="s">
        <v>187</v>
      </c>
      <c r="E14" s="114" t="s">
        <v>188</v>
      </c>
      <c r="F14" s="127">
        <v>18.47</v>
      </c>
      <c r="G14" s="134">
        <v>5.12</v>
      </c>
      <c r="H14" s="134">
        <v>13.35</v>
      </c>
      <c r="I14" s="134"/>
      <c r="J14" s="124"/>
    </row>
    <row r="15" ht="22.8" customHeight="1" spans="1:9">
      <c r="A15" s="160" t="s">
        <v>184</v>
      </c>
      <c r="B15" s="121" t="s">
        <v>186</v>
      </c>
      <c r="C15" s="219" t="s">
        <v>178</v>
      </c>
      <c r="D15" s="156" t="s">
        <v>189</v>
      </c>
      <c r="E15" s="113" t="s">
        <v>190</v>
      </c>
      <c r="F15" s="132">
        <v>13.35</v>
      </c>
      <c r="G15" s="132"/>
      <c r="H15" s="132">
        <v>13.35</v>
      </c>
      <c r="I15" s="132"/>
    </row>
    <row r="16" customFormat="1" ht="22.8" customHeight="1" spans="1:10">
      <c r="A16" s="160" t="s">
        <v>184</v>
      </c>
      <c r="B16" s="121" t="s">
        <v>186</v>
      </c>
      <c r="C16" s="160" t="s">
        <v>186</v>
      </c>
      <c r="D16" s="156" t="s">
        <v>191</v>
      </c>
      <c r="E16" s="113" t="s">
        <v>192</v>
      </c>
      <c r="F16" s="132">
        <v>5.12</v>
      </c>
      <c r="G16" s="132">
        <v>5.12</v>
      </c>
      <c r="H16" s="132"/>
      <c r="I16" s="132"/>
      <c r="J16" s="124"/>
    </row>
    <row r="17" s="126" customFormat="1" ht="22.8" customHeight="1" spans="1:10">
      <c r="A17" s="120" t="s">
        <v>184</v>
      </c>
      <c r="B17" s="120" t="s">
        <v>193</v>
      </c>
      <c r="C17" s="120"/>
      <c r="D17" s="117" t="s">
        <v>194</v>
      </c>
      <c r="E17" s="114" t="s">
        <v>195</v>
      </c>
      <c r="F17" s="127">
        <v>0.23</v>
      </c>
      <c r="G17" s="134">
        <v>0.23</v>
      </c>
      <c r="H17" s="134"/>
      <c r="I17" s="134"/>
      <c r="J17" s="124"/>
    </row>
    <row r="18" s="125" customFormat="1" ht="22.8" customHeight="1" spans="1:10">
      <c r="A18" s="160" t="s">
        <v>184</v>
      </c>
      <c r="B18" s="121" t="s">
        <v>193</v>
      </c>
      <c r="C18" s="160" t="s">
        <v>196</v>
      </c>
      <c r="D18" s="156" t="s">
        <v>197</v>
      </c>
      <c r="E18" s="113" t="s">
        <v>198</v>
      </c>
      <c r="F18" s="132">
        <v>0.23</v>
      </c>
      <c r="G18" s="132">
        <v>0.23</v>
      </c>
      <c r="H18" s="132"/>
      <c r="I18" s="132"/>
      <c r="J18" s="124"/>
    </row>
    <row r="19" s="126" customFormat="1" ht="22.8" customHeight="1" spans="1:10">
      <c r="A19" s="120" t="s">
        <v>184</v>
      </c>
      <c r="B19" s="120">
        <v>99</v>
      </c>
      <c r="C19" s="120"/>
      <c r="D19" s="118" t="s">
        <v>199</v>
      </c>
      <c r="E19" s="114" t="s">
        <v>200</v>
      </c>
      <c r="F19" s="127">
        <v>0.24</v>
      </c>
      <c r="G19" s="134">
        <v>0.24</v>
      </c>
      <c r="H19" s="134"/>
      <c r="I19" s="134"/>
      <c r="J19" s="124"/>
    </row>
    <row r="20" s="125" customFormat="1" ht="21" customHeight="1" spans="1:10">
      <c r="A20" s="160" t="s">
        <v>184</v>
      </c>
      <c r="B20" s="160">
        <v>99</v>
      </c>
      <c r="C20" s="160">
        <v>99</v>
      </c>
      <c r="D20" s="155" t="s">
        <v>201</v>
      </c>
      <c r="E20" s="113" t="s">
        <v>200</v>
      </c>
      <c r="F20" s="132">
        <v>0.24</v>
      </c>
      <c r="G20" s="132">
        <v>0.24</v>
      </c>
      <c r="H20" s="132"/>
      <c r="I20" s="132"/>
      <c r="J20" s="124"/>
    </row>
    <row r="21" s="126" customFormat="1" ht="22.8" customHeight="1" spans="1:10">
      <c r="A21" s="119" t="s">
        <v>202</v>
      </c>
      <c r="B21" s="120"/>
      <c r="C21" s="119"/>
      <c r="D21" s="115" t="s">
        <v>202</v>
      </c>
      <c r="E21" s="114" t="s">
        <v>203</v>
      </c>
      <c r="F21" s="127">
        <v>1.99</v>
      </c>
      <c r="G21" s="127">
        <v>1.99</v>
      </c>
      <c r="H21" s="127"/>
      <c r="I21" s="127"/>
      <c r="J21" s="124"/>
    </row>
    <row r="22" ht="22.8" customHeight="1" spans="1:9">
      <c r="A22" s="120" t="s">
        <v>202</v>
      </c>
      <c r="B22" s="120" t="s">
        <v>193</v>
      </c>
      <c r="C22" s="120"/>
      <c r="D22" s="117" t="s">
        <v>204</v>
      </c>
      <c r="E22" s="114" t="s">
        <v>205</v>
      </c>
      <c r="F22" s="127">
        <v>1.99</v>
      </c>
      <c r="G22" s="134">
        <v>1.99</v>
      </c>
      <c r="H22" s="134"/>
      <c r="I22" s="134"/>
    </row>
    <row r="23" s="125" customFormat="1" ht="22.8" customHeight="1" spans="1:10">
      <c r="A23" s="121" t="s">
        <v>202</v>
      </c>
      <c r="B23" s="121" t="s">
        <v>193</v>
      </c>
      <c r="C23" s="121" t="s">
        <v>178</v>
      </c>
      <c r="D23" s="122" t="s">
        <v>206</v>
      </c>
      <c r="E23" s="113" t="s">
        <v>207</v>
      </c>
      <c r="F23" s="132">
        <v>1.99</v>
      </c>
      <c r="G23" s="133">
        <v>1.99</v>
      </c>
      <c r="H23" s="133"/>
      <c r="I23" s="133"/>
      <c r="J23" s="124"/>
    </row>
    <row r="24" ht="22.8" customHeight="1" spans="1:9">
      <c r="A24" s="119" t="s">
        <v>208</v>
      </c>
      <c r="B24" s="119"/>
      <c r="C24" s="119"/>
      <c r="D24" s="115" t="s">
        <v>208</v>
      </c>
      <c r="E24" s="114" t="s">
        <v>209</v>
      </c>
      <c r="F24" s="127">
        <v>3.84</v>
      </c>
      <c r="G24" s="127">
        <v>3.84</v>
      </c>
      <c r="H24" s="127"/>
      <c r="I24" s="127"/>
    </row>
    <row r="25" ht="22.8" customHeight="1" spans="1:9">
      <c r="A25" s="119" t="s">
        <v>208</v>
      </c>
      <c r="B25" s="120" t="s">
        <v>181</v>
      </c>
      <c r="C25" s="119"/>
      <c r="D25" s="115" t="s">
        <v>210</v>
      </c>
      <c r="E25" s="114" t="s">
        <v>211</v>
      </c>
      <c r="F25" s="127">
        <v>3.84</v>
      </c>
      <c r="G25" s="127">
        <v>3.84</v>
      </c>
      <c r="H25" s="127"/>
      <c r="I25" s="127"/>
    </row>
    <row r="26" ht="22.8" customHeight="1" spans="1:9">
      <c r="A26" s="121" t="s">
        <v>208</v>
      </c>
      <c r="B26" s="121" t="s">
        <v>181</v>
      </c>
      <c r="C26" s="121" t="s">
        <v>178</v>
      </c>
      <c r="D26" s="122" t="s">
        <v>212</v>
      </c>
      <c r="E26" s="113" t="s">
        <v>213</v>
      </c>
      <c r="F26" s="132">
        <v>3.84</v>
      </c>
      <c r="G26" s="133">
        <v>3.84</v>
      </c>
      <c r="H26" s="133"/>
      <c r="I26" s="133"/>
    </row>
    <row r="27" ht="16.35" customHeight="1"/>
  </sheetData>
  <mergeCells count="9">
    <mergeCell ref="A2:I2"/>
    <mergeCell ref="A3:H3"/>
    <mergeCell ref="F4:I4"/>
    <mergeCell ref="G5:H5"/>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6"/>
  <sheetViews>
    <sheetView zoomScale="115" zoomScaleNormal="115" workbookViewId="0">
      <pane ySplit="2" topLeftCell="A3" activePane="bottomLeft" state="frozen"/>
      <selection/>
      <selection pane="bottomLeft" activeCell="A3" sqref="A3"/>
    </sheetView>
  </sheetViews>
  <sheetFormatPr defaultColWidth="9.55833333333333" defaultRowHeight="13.5" outlineLevelCol="7"/>
  <cols>
    <col min="1" max="1" width="7.21666666666667" style="124" customWidth="1"/>
    <col min="2" max="2" width="7.775" style="124" customWidth="1"/>
    <col min="3" max="3" width="15.4416666666667" style="124" customWidth="1"/>
    <col min="4" max="8" width="20.5583333333333" style="124" customWidth="1"/>
    <col min="9" max="16384" width="9.55833333333333" style="124"/>
  </cols>
  <sheetData>
    <row r="1" ht="16.35" customHeight="1" spans="1:8">
      <c r="A1" s="142"/>
      <c r="B1" s="142"/>
      <c r="C1" s="142"/>
      <c r="D1" s="142"/>
      <c r="E1" s="142"/>
      <c r="F1" s="142"/>
      <c r="G1" s="142"/>
      <c r="H1" s="143" t="s">
        <v>259</v>
      </c>
    </row>
    <row r="2" ht="43.2" customHeight="1" spans="1:8">
      <c r="A2" s="144" t="s">
        <v>15</v>
      </c>
      <c r="B2" s="144"/>
      <c r="C2" s="144"/>
      <c r="D2" s="144"/>
      <c r="E2" s="144"/>
      <c r="F2" s="144"/>
      <c r="G2" s="144"/>
      <c r="H2" s="144"/>
    </row>
    <row r="3" ht="24.15" customHeight="1" spans="1:8">
      <c r="A3" s="145" t="s">
        <v>34</v>
      </c>
      <c r="B3" s="145"/>
      <c r="C3" s="146"/>
      <c r="D3" s="147"/>
      <c r="E3" s="147"/>
      <c r="F3" s="147"/>
      <c r="G3" s="147"/>
      <c r="H3" s="148" t="s">
        <v>35</v>
      </c>
    </row>
    <row r="4" ht="19.8" customHeight="1" spans="1:8">
      <c r="A4" s="149" t="s">
        <v>260</v>
      </c>
      <c r="B4" s="150"/>
      <c r="C4" s="151" t="s">
        <v>261</v>
      </c>
      <c r="D4" s="151" t="s">
        <v>262</v>
      </c>
      <c r="E4" s="151" t="s">
        <v>165</v>
      </c>
      <c r="F4" s="151"/>
      <c r="G4" s="151"/>
      <c r="H4" s="151"/>
    </row>
    <row r="5" ht="17.25" customHeight="1" spans="1:8">
      <c r="A5" s="152" t="s">
        <v>170</v>
      </c>
      <c r="B5" s="152" t="s">
        <v>171</v>
      </c>
      <c r="C5" s="151"/>
      <c r="D5" s="151"/>
      <c r="E5" s="151" t="s">
        <v>139</v>
      </c>
      <c r="F5" s="151" t="s">
        <v>256</v>
      </c>
      <c r="G5" s="151"/>
      <c r="H5" s="151" t="s">
        <v>257</v>
      </c>
    </row>
    <row r="6" ht="24.15" customHeight="1" spans="1:8">
      <c r="A6" s="153"/>
      <c r="B6" s="153"/>
      <c r="C6" s="151"/>
      <c r="D6" s="151"/>
      <c r="E6" s="151"/>
      <c r="F6" s="151" t="s">
        <v>234</v>
      </c>
      <c r="G6" s="151" t="s">
        <v>226</v>
      </c>
      <c r="H6" s="151"/>
    </row>
    <row r="7" ht="22.8" customHeight="1" spans="1:8">
      <c r="A7" s="114"/>
      <c r="B7" s="114"/>
      <c r="C7" s="114"/>
      <c r="D7" s="114" t="s">
        <v>139</v>
      </c>
      <c r="E7" s="154">
        <f>E8</f>
        <v>72.63</v>
      </c>
      <c r="F7" s="154">
        <v>53.88</v>
      </c>
      <c r="G7" s="154">
        <v>13.35</v>
      </c>
      <c r="H7" s="154">
        <v>5.4</v>
      </c>
    </row>
    <row r="8" ht="22.8" customHeight="1" spans="1:8">
      <c r="A8" s="116"/>
      <c r="B8" s="116"/>
      <c r="C8" s="115" t="s">
        <v>263</v>
      </c>
      <c r="D8" s="116" t="s">
        <v>158</v>
      </c>
      <c r="E8" s="154">
        <f>E9</f>
        <v>72.63</v>
      </c>
      <c r="F8" s="154">
        <v>53.88</v>
      </c>
      <c r="G8" s="154">
        <v>13.35</v>
      </c>
      <c r="H8" s="154">
        <v>5.4</v>
      </c>
    </row>
    <row r="9" ht="22.8" customHeight="1" spans="1:8">
      <c r="A9" s="118"/>
      <c r="B9" s="118"/>
      <c r="C9" s="117">
        <v>106011</v>
      </c>
      <c r="D9" s="116" t="s">
        <v>160</v>
      </c>
      <c r="E9" s="154">
        <f>E10+E20+E22</f>
        <v>72.63</v>
      </c>
      <c r="F9" s="154">
        <v>53.88</v>
      </c>
      <c r="G9" s="154">
        <v>13.35</v>
      </c>
      <c r="H9" s="154">
        <v>5.4</v>
      </c>
    </row>
    <row r="10" ht="22.8" customHeight="1" spans="1:8">
      <c r="A10" s="114" t="s">
        <v>264</v>
      </c>
      <c r="B10" s="116"/>
      <c r="C10" s="115" t="s">
        <v>264</v>
      </c>
      <c r="D10" s="114" t="s">
        <v>234</v>
      </c>
      <c r="E10" s="154">
        <v>53.88</v>
      </c>
      <c r="F10" s="154">
        <v>53.88</v>
      </c>
      <c r="G10" s="154"/>
      <c r="H10" s="154"/>
    </row>
    <row r="11" s="126" customFormat="1" ht="22.8" customHeight="1" spans="1:8">
      <c r="A11" s="113" t="s">
        <v>264</v>
      </c>
      <c r="B11" s="155" t="str">
        <f>MID(C11,4,2)</f>
        <v>01</v>
      </c>
      <c r="C11" s="156" t="s">
        <v>265</v>
      </c>
      <c r="D11" s="113" t="s">
        <v>266</v>
      </c>
      <c r="E11" s="157">
        <v>15.49</v>
      </c>
      <c r="F11" s="157">
        <v>15.49</v>
      </c>
      <c r="G11" s="157"/>
      <c r="H11" s="157"/>
    </row>
    <row r="12" ht="22.8" customHeight="1" spans="1:8">
      <c r="A12" s="123" t="s">
        <v>264</v>
      </c>
      <c r="B12" s="155" t="str">
        <f t="shared" ref="B12:B19" si="0">MID(C12,4,2)</f>
        <v>99</v>
      </c>
      <c r="C12" s="122" t="s">
        <v>267</v>
      </c>
      <c r="D12" s="113" t="s">
        <v>268</v>
      </c>
      <c r="E12" s="157">
        <v>4.25</v>
      </c>
      <c r="F12" s="158">
        <v>4.25</v>
      </c>
      <c r="G12" s="158"/>
      <c r="H12" s="158"/>
    </row>
    <row r="13" s="126" customFormat="1" ht="22.8" customHeight="1" spans="1:8">
      <c r="A13" s="113" t="s">
        <v>264</v>
      </c>
      <c r="B13" s="155" t="str">
        <f t="shared" si="0"/>
        <v>03</v>
      </c>
      <c r="C13" s="156" t="s">
        <v>269</v>
      </c>
      <c r="D13" s="113" t="s">
        <v>270</v>
      </c>
      <c r="E13" s="157">
        <v>11.85</v>
      </c>
      <c r="F13" s="157">
        <v>11.85</v>
      </c>
      <c r="G13" s="157"/>
      <c r="H13" s="157"/>
    </row>
    <row r="14" ht="22.8" customHeight="1" spans="1:8">
      <c r="A14" s="123" t="s">
        <v>264</v>
      </c>
      <c r="B14" s="155" t="str">
        <f t="shared" si="0"/>
        <v>02</v>
      </c>
      <c r="C14" s="122" t="s">
        <v>271</v>
      </c>
      <c r="D14" s="113" t="s">
        <v>272</v>
      </c>
      <c r="E14" s="157">
        <v>9.37</v>
      </c>
      <c r="F14" s="158">
        <v>9.37</v>
      </c>
      <c r="G14" s="158"/>
      <c r="H14" s="158"/>
    </row>
    <row r="15" ht="22.8" customHeight="1" spans="1:8">
      <c r="A15" s="123" t="s">
        <v>264</v>
      </c>
      <c r="B15" s="155" t="str">
        <f t="shared" si="0"/>
        <v>06</v>
      </c>
      <c r="C15" s="122" t="s">
        <v>273</v>
      </c>
      <c r="D15" s="113" t="s">
        <v>274</v>
      </c>
      <c r="E15" s="157">
        <v>1.5</v>
      </c>
      <c r="F15" s="158">
        <v>1.5</v>
      </c>
      <c r="G15" s="158"/>
      <c r="H15" s="158"/>
    </row>
    <row r="16" s="126" customFormat="1" ht="22.8" customHeight="1" spans="1:8">
      <c r="A16" s="113" t="s">
        <v>264</v>
      </c>
      <c r="B16" s="155" t="str">
        <f t="shared" si="0"/>
        <v>08</v>
      </c>
      <c r="C16" s="156" t="s">
        <v>275</v>
      </c>
      <c r="D16" s="113" t="s">
        <v>276</v>
      </c>
      <c r="E16" s="157">
        <v>5.12</v>
      </c>
      <c r="F16" s="157">
        <v>5.12</v>
      </c>
      <c r="G16" s="157"/>
      <c r="H16" s="157"/>
    </row>
    <row r="17" s="126" customFormat="1" ht="22.8" customHeight="1" spans="1:8">
      <c r="A17" s="123" t="s">
        <v>264</v>
      </c>
      <c r="B17" s="155" t="str">
        <f t="shared" si="0"/>
        <v>12</v>
      </c>
      <c r="C17" s="122" t="s">
        <v>277</v>
      </c>
      <c r="D17" s="113" t="s">
        <v>278</v>
      </c>
      <c r="E17" s="157">
        <v>0.47</v>
      </c>
      <c r="F17" s="158">
        <v>0.47</v>
      </c>
      <c r="G17" s="158"/>
      <c r="H17" s="158"/>
    </row>
    <row r="18" s="126" customFormat="1" ht="22.8" customHeight="1" spans="1:8">
      <c r="A18" s="113" t="s">
        <v>264</v>
      </c>
      <c r="B18" s="155" t="str">
        <f t="shared" si="0"/>
        <v>10</v>
      </c>
      <c r="C18" s="156" t="s">
        <v>279</v>
      </c>
      <c r="D18" s="113" t="s">
        <v>280</v>
      </c>
      <c r="E18" s="157">
        <v>1.99</v>
      </c>
      <c r="F18" s="157">
        <v>1.99</v>
      </c>
      <c r="G18" s="157"/>
      <c r="H18" s="157"/>
    </row>
    <row r="19" s="126" customFormat="1" ht="22.8" customHeight="1" spans="1:8">
      <c r="A19" s="123" t="s">
        <v>264</v>
      </c>
      <c r="B19" s="155" t="str">
        <f t="shared" si="0"/>
        <v>13</v>
      </c>
      <c r="C19" s="122" t="s">
        <v>281</v>
      </c>
      <c r="D19" s="113" t="s">
        <v>213</v>
      </c>
      <c r="E19" s="157">
        <v>3.84</v>
      </c>
      <c r="F19" s="158">
        <v>3.84</v>
      </c>
      <c r="G19" s="158"/>
      <c r="H19" s="158"/>
    </row>
    <row r="20" ht="22.8" customHeight="1" spans="1:8">
      <c r="A20" s="114" t="s">
        <v>282</v>
      </c>
      <c r="B20" s="116"/>
      <c r="C20" s="115" t="s">
        <v>282</v>
      </c>
      <c r="D20" s="114" t="s">
        <v>226</v>
      </c>
      <c r="E20" s="154">
        <v>13.35</v>
      </c>
      <c r="F20" s="154"/>
      <c r="G20" s="154">
        <v>13.35</v>
      </c>
      <c r="H20" s="154"/>
    </row>
    <row r="21" s="126" customFormat="1" ht="22.8" customHeight="1" spans="1:8">
      <c r="A21" s="113" t="s">
        <v>282</v>
      </c>
      <c r="B21" s="155" t="str">
        <f t="shared" ref="B21:B26" si="1">MID(C21,4,2)</f>
        <v>02</v>
      </c>
      <c r="C21" s="156" t="s">
        <v>283</v>
      </c>
      <c r="D21" s="113" t="s">
        <v>284</v>
      </c>
      <c r="E21" s="157">
        <v>13.35</v>
      </c>
      <c r="F21" s="157"/>
      <c r="G21" s="157">
        <v>13.35</v>
      </c>
      <c r="H21" s="157"/>
    </row>
    <row r="22" s="125" customFormat="1" ht="22.8" customHeight="1" spans="1:8">
      <c r="A22" s="118" t="s">
        <v>285</v>
      </c>
      <c r="B22" s="118"/>
      <c r="C22" s="117" t="s">
        <v>285</v>
      </c>
      <c r="D22" s="114" t="s">
        <v>286</v>
      </c>
      <c r="E22" s="154">
        <v>5.4</v>
      </c>
      <c r="F22" s="159"/>
      <c r="G22" s="159"/>
      <c r="H22" s="159">
        <v>5.4</v>
      </c>
    </row>
    <row r="23" ht="22.8" customHeight="1" spans="1:8">
      <c r="A23" s="123" t="s">
        <v>285</v>
      </c>
      <c r="B23" s="155" t="str">
        <f t="shared" si="1"/>
        <v>13</v>
      </c>
      <c r="C23" s="122" t="s">
        <v>287</v>
      </c>
      <c r="D23" s="113" t="s">
        <v>288</v>
      </c>
      <c r="E23" s="157">
        <v>1</v>
      </c>
      <c r="F23" s="158"/>
      <c r="G23" s="158"/>
      <c r="H23" s="158">
        <v>1</v>
      </c>
    </row>
    <row r="24" s="126" customFormat="1" ht="22.8" customHeight="1" spans="1:8">
      <c r="A24" s="123" t="s">
        <v>285</v>
      </c>
      <c r="B24" s="155" t="str">
        <f t="shared" si="1"/>
        <v>99</v>
      </c>
      <c r="C24" s="122" t="s">
        <v>289</v>
      </c>
      <c r="D24" s="113" t="s">
        <v>290</v>
      </c>
      <c r="E24" s="157">
        <v>1</v>
      </c>
      <c r="F24" s="158"/>
      <c r="G24" s="158"/>
      <c r="H24" s="158">
        <v>1</v>
      </c>
    </row>
    <row r="25" s="126" customFormat="1" ht="22.8" customHeight="1" spans="1:8">
      <c r="A25" s="123" t="s">
        <v>285</v>
      </c>
      <c r="B25" s="155" t="str">
        <f t="shared" si="1"/>
        <v>01</v>
      </c>
      <c r="C25" s="122" t="s">
        <v>291</v>
      </c>
      <c r="D25" s="113" t="s">
        <v>292</v>
      </c>
      <c r="E25" s="157">
        <v>2.4</v>
      </c>
      <c r="F25" s="158"/>
      <c r="G25" s="158"/>
      <c r="H25" s="158">
        <v>2.4</v>
      </c>
    </row>
    <row r="26" ht="22.8" customHeight="1" spans="1:8">
      <c r="A26" s="123" t="s">
        <v>285</v>
      </c>
      <c r="B26" s="155" t="str">
        <f t="shared" si="1"/>
        <v>02</v>
      </c>
      <c r="C26" s="122" t="s">
        <v>293</v>
      </c>
      <c r="D26" s="113" t="s">
        <v>294</v>
      </c>
      <c r="E26" s="157">
        <v>1</v>
      </c>
      <c r="F26" s="158"/>
      <c r="G26" s="158"/>
      <c r="H26" s="158">
        <v>1</v>
      </c>
    </row>
  </sheetData>
  <mergeCells count="10">
    <mergeCell ref="A2:H2"/>
    <mergeCell ref="A4:B4"/>
    <mergeCell ref="E4:H4"/>
    <mergeCell ref="F5:G5"/>
    <mergeCell ref="A5:A6"/>
    <mergeCell ref="B5:B6"/>
    <mergeCell ref="C4:C6"/>
    <mergeCell ref="D4:D6"/>
    <mergeCell ref="E5:E6"/>
    <mergeCell ref="H5:H6"/>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4"/>
  <sheetViews>
    <sheetView zoomScale="115" zoomScaleNormal="115" topLeftCell="A3" workbookViewId="0">
      <selection activeCell="O7" sqref="O7"/>
    </sheetView>
  </sheetViews>
  <sheetFormatPr defaultColWidth="10" defaultRowHeight="13.5"/>
  <cols>
    <col min="1" max="1" width="4.33333333333333" customWidth="1"/>
    <col min="2" max="2" width="4.775" customWidth="1"/>
    <col min="3" max="3" width="5.44166666666667" customWidth="1"/>
    <col min="4" max="4" width="9.66666666666667" customWidth="1"/>
    <col min="5" max="5" width="21.3333333333333" customWidth="1"/>
    <col min="6" max="6" width="13.4416666666667" customWidth="1"/>
    <col min="7" max="7" width="12.4416666666667" customWidth="1"/>
    <col min="8" max="9" width="10.2166666666667" customWidth="1"/>
    <col min="10" max="10" width="9.10833333333333" customWidth="1"/>
    <col min="11" max="11" width="10.2166666666667" customWidth="1"/>
    <col min="12" max="12" width="12.4416666666667" customWidth="1"/>
    <col min="13" max="13" width="9.66666666666667" customWidth="1"/>
    <col min="14" max="14" width="9.88333333333333" customWidth="1"/>
    <col min="15" max="16" width="9.775" customWidth="1"/>
  </cols>
  <sheetData>
    <row r="1" ht="16.35" customHeight="1" spans="1:14">
      <c r="A1" s="68"/>
      <c r="M1" s="102" t="s">
        <v>295</v>
      </c>
      <c r="N1" s="102"/>
    </row>
    <row r="2" ht="44.85" customHeight="1" spans="1:14">
      <c r="A2" s="31" t="s">
        <v>16</v>
      </c>
      <c r="B2" s="31"/>
      <c r="C2" s="31"/>
      <c r="D2" s="31"/>
      <c r="E2" s="31"/>
      <c r="F2" s="31"/>
      <c r="G2" s="31"/>
      <c r="H2" s="31"/>
      <c r="I2" s="31"/>
      <c r="J2" s="31"/>
      <c r="K2" s="31"/>
      <c r="L2" s="31"/>
      <c r="M2" s="31"/>
      <c r="N2" s="31"/>
    </row>
    <row r="3" ht="22.35" customHeight="1" spans="1:14">
      <c r="A3" s="34" t="s">
        <v>34</v>
      </c>
      <c r="B3" s="34"/>
      <c r="C3" s="34"/>
      <c r="D3" s="34"/>
      <c r="E3" s="34"/>
      <c r="F3" s="34"/>
      <c r="G3" s="34"/>
      <c r="H3" s="34"/>
      <c r="I3" s="34"/>
      <c r="J3" s="34"/>
      <c r="K3" s="34"/>
      <c r="L3" s="34"/>
      <c r="M3" s="65" t="s">
        <v>35</v>
      </c>
      <c r="N3" s="65"/>
    </row>
    <row r="4" ht="42.3" customHeight="1" spans="1:14">
      <c r="A4" s="35" t="s">
        <v>162</v>
      </c>
      <c r="B4" s="35"/>
      <c r="C4" s="35"/>
      <c r="D4" s="35" t="s">
        <v>215</v>
      </c>
      <c r="E4" s="35" t="s">
        <v>216</v>
      </c>
      <c r="F4" s="35" t="s">
        <v>233</v>
      </c>
      <c r="G4" s="35" t="s">
        <v>218</v>
      </c>
      <c r="H4" s="35"/>
      <c r="I4" s="35"/>
      <c r="J4" s="35"/>
      <c r="K4" s="35"/>
      <c r="L4" s="35" t="s">
        <v>222</v>
      </c>
      <c r="M4" s="35"/>
      <c r="N4" s="35"/>
    </row>
    <row r="5" ht="39.6" customHeight="1" spans="1:14">
      <c r="A5" s="35" t="s">
        <v>170</v>
      </c>
      <c r="B5" s="35" t="s">
        <v>171</v>
      </c>
      <c r="C5" s="35" t="s">
        <v>172</v>
      </c>
      <c r="D5" s="35"/>
      <c r="E5" s="35"/>
      <c r="F5" s="35"/>
      <c r="G5" s="35" t="s">
        <v>139</v>
      </c>
      <c r="H5" s="35" t="s">
        <v>296</v>
      </c>
      <c r="I5" s="35" t="s">
        <v>297</v>
      </c>
      <c r="J5" s="137" t="s">
        <v>213</v>
      </c>
      <c r="K5" s="138" t="s">
        <v>268</v>
      </c>
      <c r="L5" s="138" t="s">
        <v>139</v>
      </c>
      <c r="M5" s="138" t="s">
        <v>234</v>
      </c>
      <c r="N5" s="138" t="s">
        <v>298</v>
      </c>
    </row>
    <row r="6" s="124" customFormat="1" ht="22.8" customHeight="1" spans="1:14">
      <c r="A6" s="113"/>
      <c r="B6" s="113"/>
      <c r="C6" s="113"/>
      <c r="D6" s="114"/>
      <c r="E6" s="114" t="s">
        <v>139</v>
      </c>
      <c r="F6" s="127">
        <v>53.88</v>
      </c>
      <c r="G6" s="127">
        <v>53.88</v>
      </c>
      <c r="H6" s="127">
        <v>36.71</v>
      </c>
      <c r="I6" s="127">
        <v>7.58</v>
      </c>
      <c r="J6" s="127">
        <v>3.84</v>
      </c>
      <c r="K6" s="127">
        <v>5.75</v>
      </c>
      <c r="L6" s="127"/>
      <c r="M6" s="127"/>
      <c r="N6" s="127"/>
    </row>
    <row r="7" s="124" customFormat="1" ht="22.8" customHeight="1" spans="1:14">
      <c r="A7" s="113"/>
      <c r="B7" s="113"/>
      <c r="C7" s="113"/>
      <c r="D7" s="115" t="s">
        <v>157</v>
      </c>
      <c r="E7" s="116" t="s">
        <v>158</v>
      </c>
      <c r="F7" s="127">
        <v>53.88</v>
      </c>
      <c r="G7" s="127">
        <v>53.88</v>
      </c>
      <c r="H7" s="127">
        <v>36.71</v>
      </c>
      <c r="I7" s="127">
        <v>7.58</v>
      </c>
      <c r="J7" s="127">
        <v>3.84</v>
      </c>
      <c r="K7" s="127">
        <v>5.75</v>
      </c>
      <c r="L7" s="127"/>
      <c r="M7" s="127"/>
      <c r="N7" s="127"/>
    </row>
    <row r="8" s="124" customFormat="1" ht="22.8" customHeight="1" spans="1:14">
      <c r="A8" s="113"/>
      <c r="B8" s="113"/>
      <c r="C8" s="113"/>
      <c r="D8" s="117" t="s">
        <v>159</v>
      </c>
      <c r="E8" s="118" t="s">
        <v>160</v>
      </c>
      <c r="F8" s="127">
        <v>53.88</v>
      </c>
      <c r="G8" s="127">
        <v>53.88</v>
      </c>
      <c r="H8" s="127">
        <v>36.71</v>
      </c>
      <c r="I8" s="127">
        <v>7.58</v>
      </c>
      <c r="J8" s="127">
        <v>3.84</v>
      </c>
      <c r="K8" s="127">
        <v>5.75</v>
      </c>
      <c r="L8" s="127"/>
      <c r="M8" s="127"/>
      <c r="N8" s="127"/>
    </row>
    <row r="9" s="124" customFormat="1" ht="22.8" customHeight="1" spans="1:14">
      <c r="A9" s="128">
        <v>204</v>
      </c>
      <c r="B9" s="128"/>
      <c r="C9" s="128"/>
      <c r="D9" s="129" t="s">
        <v>173</v>
      </c>
      <c r="E9" s="130" t="s">
        <v>174</v>
      </c>
      <c r="F9" s="127">
        <v>42.46</v>
      </c>
      <c r="G9" s="127">
        <v>42.46</v>
      </c>
      <c r="H9" s="127">
        <v>36.71</v>
      </c>
      <c r="I9" s="127"/>
      <c r="J9" s="127"/>
      <c r="K9" s="127">
        <v>5.75</v>
      </c>
      <c r="L9" s="127"/>
      <c r="M9" s="127"/>
      <c r="N9" s="127"/>
    </row>
    <row r="10" s="124" customFormat="1" ht="22.8" customHeight="1" spans="1:14">
      <c r="A10" s="128">
        <v>204</v>
      </c>
      <c r="B10" s="217" t="s">
        <v>175</v>
      </c>
      <c r="C10" s="128"/>
      <c r="D10" s="129" t="s">
        <v>176</v>
      </c>
      <c r="E10" s="130" t="s">
        <v>177</v>
      </c>
      <c r="F10" s="127">
        <v>42.46</v>
      </c>
      <c r="G10" s="127">
        <v>42.46</v>
      </c>
      <c r="H10" s="127">
        <v>36.71</v>
      </c>
      <c r="I10" s="127"/>
      <c r="J10" s="127"/>
      <c r="K10" s="127">
        <v>5.75</v>
      </c>
      <c r="L10" s="127"/>
      <c r="M10" s="127"/>
      <c r="N10" s="127"/>
    </row>
    <row r="11" s="124" customFormat="1" ht="22.8" customHeight="1" spans="1:14">
      <c r="A11" s="121">
        <v>204</v>
      </c>
      <c r="B11" s="218" t="s">
        <v>175</v>
      </c>
      <c r="C11" s="121" t="s">
        <v>178</v>
      </c>
      <c r="D11" s="122" t="s">
        <v>179</v>
      </c>
      <c r="E11" s="131" t="s">
        <v>180</v>
      </c>
      <c r="F11" s="132">
        <v>42.46</v>
      </c>
      <c r="G11" s="133">
        <v>42.46</v>
      </c>
      <c r="H11" s="133">
        <v>36.71</v>
      </c>
      <c r="I11" s="133"/>
      <c r="J11" s="133"/>
      <c r="K11" s="133">
        <v>5.75</v>
      </c>
      <c r="L11" s="133"/>
      <c r="M11" s="133"/>
      <c r="N11" s="133"/>
    </row>
    <row r="12" s="124" customFormat="1" ht="22.8" customHeight="1" spans="1:14">
      <c r="A12" s="128" t="s">
        <v>184</v>
      </c>
      <c r="B12" s="120"/>
      <c r="C12" s="128"/>
      <c r="D12" s="129" t="s">
        <v>184</v>
      </c>
      <c r="E12" s="130" t="s">
        <v>185</v>
      </c>
      <c r="F12" s="127">
        <v>5.59</v>
      </c>
      <c r="G12" s="127">
        <v>5.59</v>
      </c>
      <c r="H12" s="127"/>
      <c r="I12" s="127">
        <v>5.59</v>
      </c>
      <c r="J12" s="127"/>
      <c r="K12" s="127"/>
      <c r="L12" s="127"/>
      <c r="M12" s="127"/>
      <c r="N12" s="127"/>
    </row>
    <row r="13" s="125" customFormat="1" ht="22.8" customHeight="1" spans="1:16">
      <c r="A13" s="120" t="s">
        <v>184</v>
      </c>
      <c r="B13" s="120" t="s">
        <v>186</v>
      </c>
      <c r="C13" s="120"/>
      <c r="D13" s="117" t="s">
        <v>187</v>
      </c>
      <c r="E13" s="130" t="s">
        <v>188</v>
      </c>
      <c r="F13" s="127">
        <v>5.12</v>
      </c>
      <c r="G13" s="134">
        <v>5.12</v>
      </c>
      <c r="H13" s="134"/>
      <c r="I13" s="134">
        <v>5.12</v>
      </c>
      <c r="J13" s="134"/>
      <c r="K13" s="134"/>
      <c r="L13" s="134"/>
      <c r="M13" s="134"/>
      <c r="N13" s="134"/>
      <c r="O13" s="124"/>
      <c r="P13" s="124"/>
    </row>
    <row r="14" s="126" customFormat="1" ht="22.8" customHeight="1" spans="1:16">
      <c r="A14" s="135" t="s">
        <v>184</v>
      </c>
      <c r="B14" s="121" t="s">
        <v>186</v>
      </c>
      <c r="C14" s="135" t="s">
        <v>186</v>
      </c>
      <c r="D14" s="136" t="s">
        <v>191</v>
      </c>
      <c r="E14" s="131" t="s">
        <v>192</v>
      </c>
      <c r="F14" s="132">
        <v>5.12</v>
      </c>
      <c r="G14" s="132">
        <v>5.12</v>
      </c>
      <c r="H14" s="132"/>
      <c r="I14" s="132">
        <v>5.12</v>
      </c>
      <c r="J14" s="132"/>
      <c r="K14" s="132"/>
      <c r="L14" s="132"/>
      <c r="M14" s="132"/>
      <c r="N14" s="132"/>
      <c r="O14" s="124"/>
      <c r="P14" s="124"/>
    </row>
    <row r="15" s="125" customFormat="1" ht="22.8" customHeight="1" spans="1:16">
      <c r="A15" s="120" t="s">
        <v>184</v>
      </c>
      <c r="B15" s="120" t="s">
        <v>193</v>
      </c>
      <c r="C15" s="120"/>
      <c r="D15" s="117" t="s">
        <v>194</v>
      </c>
      <c r="E15" s="130" t="s">
        <v>195</v>
      </c>
      <c r="F15" s="127">
        <v>0.23</v>
      </c>
      <c r="G15" s="134">
        <v>0.23</v>
      </c>
      <c r="H15" s="134"/>
      <c r="I15" s="134">
        <v>0.23</v>
      </c>
      <c r="J15" s="139"/>
      <c r="K15" s="134"/>
      <c r="L15" s="134"/>
      <c r="M15" s="134"/>
      <c r="N15" s="134"/>
      <c r="O15" s="124"/>
      <c r="P15" s="124"/>
    </row>
    <row r="16" s="126" customFormat="1" ht="22.8" customHeight="1" spans="1:16">
      <c r="A16" s="135" t="s">
        <v>184</v>
      </c>
      <c r="B16" s="121" t="s">
        <v>193</v>
      </c>
      <c r="C16" s="135" t="s">
        <v>196</v>
      </c>
      <c r="D16" s="136" t="s">
        <v>197</v>
      </c>
      <c r="E16" s="131" t="s">
        <v>198</v>
      </c>
      <c r="F16" s="132">
        <v>0.23</v>
      </c>
      <c r="G16" s="132">
        <v>0.23</v>
      </c>
      <c r="H16" s="132"/>
      <c r="I16" s="132">
        <v>0.23</v>
      </c>
      <c r="J16" s="140"/>
      <c r="K16" s="132"/>
      <c r="L16" s="132"/>
      <c r="M16" s="132"/>
      <c r="N16" s="132"/>
      <c r="O16" s="124"/>
      <c r="P16" s="124"/>
    </row>
    <row r="17" s="125" customFormat="1" ht="21" customHeight="1" spans="1:16">
      <c r="A17" s="120" t="s">
        <v>184</v>
      </c>
      <c r="B17" s="120">
        <v>99</v>
      </c>
      <c r="C17" s="120"/>
      <c r="D17" s="118" t="s">
        <v>199</v>
      </c>
      <c r="E17" s="130" t="s">
        <v>200</v>
      </c>
      <c r="F17" s="127">
        <v>0.24</v>
      </c>
      <c r="G17" s="134">
        <v>0.24</v>
      </c>
      <c r="H17" s="134"/>
      <c r="I17" s="134">
        <v>0.24</v>
      </c>
      <c r="J17" s="139"/>
      <c r="K17" s="134"/>
      <c r="L17" s="134"/>
      <c r="M17" s="134"/>
      <c r="N17" s="134"/>
      <c r="O17" s="124"/>
      <c r="P17" s="124"/>
    </row>
    <row r="18" s="126" customFormat="1" ht="22.8" customHeight="1" spans="1:16">
      <c r="A18" s="135" t="s">
        <v>184</v>
      </c>
      <c r="B18" s="135">
        <v>99</v>
      </c>
      <c r="C18" s="135">
        <v>99</v>
      </c>
      <c r="D18" s="131" t="s">
        <v>201</v>
      </c>
      <c r="E18" s="131" t="s">
        <v>200</v>
      </c>
      <c r="F18" s="132">
        <v>0.24</v>
      </c>
      <c r="G18" s="132">
        <v>0.24</v>
      </c>
      <c r="H18" s="132"/>
      <c r="I18" s="132">
        <v>0.24</v>
      </c>
      <c r="J18" s="140"/>
      <c r="K18" s="132"/>
      <c r="L18" s="132"/>
      <c r="M18" s="132"/>
      <c r="N18" s="132"/>
      <c r="O18" s="124"/>
      <c r="P18" s="124"/>
    </row>
    <row r="19" s="124" customFormat="1" ht="22.8" customHeight="1" spans="1:14">
      <c r="A19" s="128" t="s">
        <v>202</v>
      </c>
      <c r="B19" s="120"/>
      <c r="C19" s="128"/>
      <c r="D19" s="129" t="s">
        <v>202</v>
      </c>
      <c r="E19" s="130" t="s">
        <v>203</v>
      </c>
      <c r="F19" s="127">
        <v>1.99</v>
      </c>
      <c r="G19" s="127">
        <v>1.99</v>
      </c>
      <c r="H19" s="127"/>
      <c r="I19" s="127">
        <v>1.99</v>
      </c>
      <c r="J19" s="141"/>
      <c r="K19" s="127"/>
      <c r="L19" s="127"/>
      <c r="M19" s="127"/>
      <c r="N19" s="127"/>
    </row>
    <row r="20" s="125" customFormat="1" ht="22.8" customHeight="1" spans="1:16">
      <c r="A20" s="120" t="s">
        <v>202</v>
      </c>
      <c r="B20" s="120" t="s">
        <v>193</v>
      </c>
      <c r="C20" s="120"/>
      <c r="D20" s="117" t="s">
        <v>204</v>
      </c>
      <c r="E20" s="130" t="s">
        <v>205</v>
      </c>
      <c r="F20" s="127">
        <v>1.99</v>
      </c>
      <c r="G20" s="134">
        <v>1.99</v>
      </c>
      <c r="H20" s="134"/>
      <c r="I20" s="134">
        <v>1.99</v>
      </c>
      <c r="J20" s="139"/>
      <c r="K20" s="134"/>
      <c r="L20" s="134"/>
      <c r="M20" s="134"/>
      <c r="N20" s="134"/>
      <c r="O20" s="124"/>
      <c r="P20" s="124"/>
    </row>
    <row r="21" s="124" customFormat="1" ht="22.8" customHeight="1" spans="1:14">
      <c r="A21" s="121" t="s">
        <v>202</v>
      </c>
      <c r="B21" s="121" t="s">
        <v>193</v>
      </c>
      <c r="C21" s="121" t="s">
        <v>178</v>
      </c>
      <c r="D21" s="122" t="s">
        <v>206</v>
      </c>
      <c r="E21" s="131" t="s">
        <v>207</v>
      </c>
      <c r="F21" s="132">
        <v>1.99</v>
      </c>
      <c r="G21" s="133">
        <v>1.99</v>
      </c>
      <c r="H21" s="133"/>
      <c r="I21" s="133">
        <v>1.99</v>
      </c>
      <c r="J21" s="141"/>
      <c r="K21" s="133"/>
      <c r="L21" s="133"/>
      <c r="M21" s="133"/>
      <c r="N21" s="133"/>
    </row>
    <row r="22" s="124" customFormat="1" ht="22.8" customHeight="1" spans="1:14">
      <c r="A22" s="128" t="s">
        <v>208</v>
      </c>
      <c r="B22" s="128"/>
      <c r="C22" s="128"/>
      <c r="D22" s="129" t="s">
        <v>208</v>
      </c>
      <c r="E22" s="130" t="s">
        <v>209</v>
      </c>
      <c r="F22" s="127">
        <v>3.84</v>
      </c>
      <c r="G22" s="127">
        <v>3.84</v>
      </c>
      <c r="H22" s="127"/>
      <c r="I22" s="127"/>
      <c r="J22" s="127">
        <v>3.84</v>
      </c>
      <c r="K22" s="127"/>
      <c r="L22" s="127"/>
      <c r="M22" s="127"/>
      <c r="N22" s="127"/>
    </row>
    <row r="23" s="124" customFormat="1" ht="22.8" customHeight="1" spans="1:14">
      <c r="A23" s="128" t="s">
        <v>208</v>
      </c>
      <c r="B23" s="120" t="s">
        <v>181</v>
      </c>
      <c r="C23" s="128"/>
      <c r="D23" s="129" t="s">
        <v>210</v>
      </c>
      <c r="E23" s="130" t="s">
        <v>211</v>
      </c>
      <c r="F23" s="127">
        <v>3.84</v>
      </c>
      <c r="G23" s="127">
        <v>3.84</v>
      </c>
      <c r="H23" s="127"/>
      <c r="I23" s="127"/>
      <c r="J23" s="127">
        <v>3.84</v>
      </c>
      <c r="K23" s="127"/>
      <c r="L23" s="127"/>
      <c r="M23" s="127"/>
      <c r="N23" s="127"/>
    </row>
    <row r="24" s="124" customFormat="1" ht="22.8" customHeight="1" spans="1:14">
      <c r="A24" s="121" t="s">
        <v>208</v>
      </c>
      <c r="B24" s="121" t="s">
        <v>181</v>
      </c>
      <c r="C24" s="121" t="s">
        <v>178</v>
      </c>
      <c r="D24" s="122" t="s">
        <v>212</v>
      </c>
      <c r="E24" s="131" t="s">
        <v>213</v>
      </c>
      <c r="F24" s="132">
        <v>3.84</v>
      </c>
      <c r="G24" s="133">
        <v>3.84</v>
      </c>
      <c r="H24" s="133"/>
      <c r="I24" s="133"/>
      <c r="J24" s="133">
        <v>3.84</v>
      </c>
      <c r="K24" s="133"/>
      <c r="L24" s="133"/>
      <c r="M24" s="133"/>
      <c r="N24" s="133"/>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4"/>
  <sheetViews>
    <sheetView zoomScale="115" zoomScaleNormal="115" topLeftCell="A3" workbookViewId="0">
      <selection activeCell="G6" sqref="G6:G11"/>
    </sheetView>
  </sheetViews>
  <sheetFormatPr defaultColWidth="10" defaultRowHeight="13.5"/>
  <cols>
    <col min="1" max="1" width="5" customWidth="1"/>
    <col min="2" max="2" width="5.10833333333333" customWidth="1"/>
    <col min="3" max="3" width="5.66666666666667" customWidth="1"/>
    <col min="4" max="4" width="8" customWidth="1"/>
    <col min="5" max="5" width="20.1083333333333" customWidth="1"/>
    <col min="6" max="6" width="14" customWidth="1"/>
    <col min="7" max="22" width="7.66666666666667" customWidth="1"/>
    <col min="23" max="24" width="9.775" customWidth="1"/>
  </cols>
  <sheetData>
    <row r="1" ht="16.35" customHeight="1" spans="1:22">
      <c r="A1" s="68"/>
      <c r="U1" s="102" t="s">
        <v>299</v>
      </c>
      <c r="V1" s="102"/>
    </row>
    <row r="2" ht="49.95" customHeight="1" spans="1:22">
      <c r="A2" s="69" t="s">
        <v>17</v>
      </c>
      <c r="B2" s="69"/>
      <c r="C2" s="69"/>
      <c r="D2" s="69"/>
      <c r="E2" s="69"/>
      <c r="F2" s="69"/>
      <c r="G2" s="69"/>
      <c r="H2" s="69"/>
      <c r="I2" s="69"/>
      <c r="J2" s="69"/>
      <c r="K2" s="69"/>
      <c r="L2" s="69"/>
      <c r="M2" s="69"/>
      <c r="N2" s="69"/>
      <c r="O2" s="69"/>
      <c r="P2" s="69"/>
      <c r="Q2" s="69"/>
      <c r="R2" s="69"/>
      <c r="S2" s="69"/>
      <c r="T2" s="69"/>
      <c r="U2" s="69"/>
      <c r="V2" s="69"/>
    </row>
    <row r="3" ht="24.15" customHeight="1" spans="1:22">
      <c r="A3" s="99" t="s">
        <v>34</v>
      </c>
      <c r="B3" s="99"/>
      <c r="C3" s="99"/>
      <c r="D3" s="99"/>
      <c r="E3" s="99"/>
      <c r="F3" s="99"/>
      <c r="G3" s="99"/>
      <c r="H3" s="99"/>
      <c r="I3" s="99"/>
      <c r="J3" s="99"/>
      <c r="K3" s="99"/>
      <c r="L3" s="99"/>
      <c r="M3" s="99"/>
      <c r="N3" s="99"/>
      <c r="O3" s="99"/>
      <c r="P3" s="99"/>
      <c r="Q3" s="99"/>
      <c r="R3" s="99"/>
      <c r="S3" s="99"/>
      <c r="T3" s="99"/>
      <c r="U3" s="65" t="s">
        <v>35</v>
      </c>
      <c r="V3" s="65"/>
    </row>
    <row r="4" ht="26.7" customHeight="1" spans="1:22">
      <c r="A4" s="35" t="s">
        <v>162</v>
      </c>
      <c r="B4" s="35"/>
      <c r="C4" s="35"/>
      <c r="D4" s="35" t="s">
        <v>215</v>
      </c>
      <c r="E4" s="35" t="s">
        <v>216</v>
      </c>
      <c r="F4" s="35" t="s">
        <v>233</v>
      </c>
      <c r="G4" s="35" t="s">
        <v>300</v>
      </c>
      <c r="H4" s="35"/>
      <c r="I4" s="35"/>
      <c r="J4" s="35"/>
      <c r="K4" s="35"/>
      <c r="L4" s="35" t="s">
        <v>301</v>
      </c>
      <c r="M4" s="35"/>
      <c r="N4" s="35"/>
      <c r="O4" s="35"/>
      <c r="P4" s="35"/>
      <c r="Q4" s="35"/>
      <c r="R4" s="35" t="s">
        <v>213</v>
      </c>
      <c r="S4" s="35" t="s">
        <v>302</v>
      </c>
      <c r="T4" s="35"/>
      <c r="U4" s="35"/>
      <c r="V4" s="35"/>
    </row>
    <row r="5" ht="56.1" customHeight="1" spans="1:22">
      <c r="A5" s="35" t="s">
        <v>170</v>
      </c>
      <c r="B5" s="35" t="s">
        <v>171</v>
      </c>
      <c r="C5" s="35" t="s">
        <v>172</v>
      </c>
      <c r="D5" s="35"/>
      <c r="E5" s="35"/>
      <c r="F5" s="35"/>
      <c r="G5" s="35" t="s">
        <v>139</v>
      </c>
      <c r="H5" s="35" t="s">
        <v>266</v>
      </c>
      <c r="I5" s="35" t="s">
        <v>272</v>
      </c>
      <c r="J5" s="35" t="s">
        <v>270</v>
      </c>
      <c r="K5" s="35" t="s">
        <v>303</v>
      </c>
      <c r="L5" s="35" t="s">
        <v>139</v>
      </c>
      <c r="M5" s="35" t="s">
        <v>276</v>
      </c>
      <c r="N5" s="35" t="s">
        <v>304</v>
      </c>
      <c r="O5" s="35" t="s">
        <v>280</v>
      </c>
      <c r="P5" s="35" t="s">
        <v>305</v>
      </c>
      <c r="Q5" s="35" t="s">
        <v>278</v>
      </c>
      <c r="R5" s="35"/>
      <c r="S5" s="35" t="s">
        <v>139</v>
      </c>
      <c r="T5" s="35" t="s">
        <v>274</v>
      </c>
      <c r="U5" s="35" t="s">
        <v>306</v>
      </c>
      <c r="V5" s="35" t="s">
        <v>268</v>
      </c>
    </row>
    <row r="6" ht="22.8" customHeight="1" spans="1:22">
      <c r="A6" s="113"/>
      <c r="B6" s="113"/>
      <c r="C6" s="113"/>
      <c r="D6" s="114"/>
      <c r="E6" s="114" t="s">
        <v>139</v>
      </c>
      <c r="F6" s="72">
        <v>53.88</v>
      </c>
      <c r="G6" s="72">
        <f t="shared" ref="G6:G11" si="0">SUM(H6:K6)</f>
        <v>36.71</v>
      </c>
      <c r="H6" s="72">
        <f t="shared" ref="H6:H10" si="1">H7</f>
        <v>15.49</v>
      </c>
      <c r="I6" s="72">
        <f t="shared" ref="I6:I10" si="2">I7</f>
        <v>9.37</v>
      </c>
      <c r="J6" s="72">
        <f t="shared" ref="J6:J10" si="3">J7</f>
        <v>11.85</v>
      </c>
      <c r="K6" s="72"/>
      <c r="L6" s="72">
        <f>SUM(M6:Q6)</f>
        <v>7.58</v>
      </c>
      <c r="M6" s="72">
        <f>M7</f>
        <v>5.12</v>
      </c>
      <c r="N6" s="72"/>
      <c r="O6" s="72">
        <f>O7</f>
        <v>1.99</v>
      </c>
      <c r="P6" s="72"/>
      <c r="Q6" s="72">
        <f t="shared" ref="Q6:V6" si="4">Q7</f>
        <v>0.47</v>
      </c>
      <c r="R6" s="72">
        <f t="shared" si="4"/>
        <v>3.84</v>
      </c>
      <c r="S6" s="72">
        <f t="shared" ref="S6:S11" si="5">SUM(T6:V6)</f>
        <v>5.75</v>
      </c>
      <c r="T6" s="72">
        <f t="shared" ref="T6:T10" si="6">T7</f>
        <v>1.5</v>
      </c>
      <c r="U6" s="72"/>
      <c r="V6" s="72">
        <f t="shared" si="4"/>
        <v>4.25</v>
      </c>
    </row>
    <row r="7" ht="22.8" customHeight="1" spans="1:22">
      <c r="A7" s="113"/>
      <c r="B7" s="113"/>
      <c r="C7" s="113"/>
      <c r="D7" s="115" t="s">
        <v>157</v>
      </c>
      <c r="E7" s="116" t="s">
        <v>158</v>
      </c>
      <c r="F7" s="72">
        <v>53.88</v>
      </c>
      <c r="G7" s="72">
        <f t="shared" si="0"/>
        <v>36.71</v>
      </c>
      <c r="H7" s="72">
        <f t="shared" si="1"/>
        <v>15.49</v>
      </c>
      <c r="I7" s="72">
        <f t="shared" si="2"/>
        <v>9.37</v>
      </c>
      <c r="J7" s="72">
        <f t="shared" si="3"/>
        <v>11.85</v>
      </c>
      <c r="K7" s="72">
        <f>K8</f>
        <v>0</v>
      </c>
      <c r="L7" s="72">
        <f t="shared" ref="L6:L8" si="7">SUM(M7:Q7)</f>
        <v>7.58</v>
      </c>
      <c r="M7" s="72">
        <f>M8</f>
        <v>5.12</v>
      </c>
      <c r="N7" s="72">
        <f>N8</f>
        <v>0</v>
      </c>
      <c r="O7" s="72">
        <f>O8</f>
        <v>1.99</v>
      </c>
      <c r="P7" s="72">
        <f>P8</f>
        <v>0</v>
      </c>
      <c r="Q7" s="72">
        <f t="shared" ref="Q7:V7" si="8">Q8</f>
        <v>0.47</v>
      </c>
      <c r="R7" s="72">
        <f t="shared" si="8"/>
        <v>3.84</v>
      </c>
      <c r="S7" s="72">
        <f t="shared" si="5"/>
        <v>5.75</v>
      </c>
      <c r="T7" s="72">
        <f t="shared" si="6"/>
        <v>1.5</v>
      </c>
      <c r="U7" s="72">
        <f>U8</f>
        <v>0</v>
      </c>
      <c r="V7" s="72">
        <f t="shared" si="8"/>
        <v>4.25</v>
      </c>
    </row>
    <row r="8" ht="22.8" customHeight="1" spans="1:22">
      <c r="A8" s="113"/>
      <c r="B8" s="113"/>
      <c r="C8" s="113"/>
      <c r="D8" s="117" t="s">
        <v>159</v>
      </c>
      <c r="E8" s="118" t="s">
        <v>160</v>
      </c>
      <c r="F8" s="72">
        <v>53.88</v>
      </c>
      <c r="G8" s="72">
        <f t="shared" si="0"/>
        <v>36.71</v>
      </c>
      <c r="H8" s="72">
        <f t="shared" si="1"/>
        <v>15.49</v>
      </c>
      <c r="I8" s="72">
        <f t="shared" si="2"/>
        <v>9.37</v>
      </c>
      <c r="J8" s="72">
        <f t="shared" si="3"/>
        <v>11.85</v>
      </c>
      <c r="K8" s="72"/>
      <c r="L8" s="72">
        <f t="shared" si="7"/>
        <v>7.58</v>
      </c>
      <c r="M8" s="110">
        <f>M12</f>
        <v>5.12</v>
      </c>
      <c r="N8" s="72"/>
      <c r="O8" s="72">
        <f>O19</f>
        <v>1.99</v>
      </c>
      <c r="P8" s="72"/>
      <c r="Q8" s="72">
        <f>Q12</f>
        <v>0.47</v>
      </c>
      <c r="R8" s="72">
        <f>R22</f>
        <v>3.84</v>
      </c>
      <c r="S8" s="72">
        <f t="shared" si="5"/>
        <v>5.75</v>
      </c>
      <c r="T8" s="72">
        <f t="shared" si="6"/>
        <v>1.5</v>
      </c>
      <c r="U8" s="72"/>
      <c r="V8" s="72">
        <f t="shared" ref="V8:V10" si="9">V9</f>
        <v>4.25</v>
      </c>
    </row>
    <row r="9" s="109" customFormat="1" ht="22.8" customHeight="1" spans="1:23">
      <c r="A9" s="119">
        <v>204</v>
      </c>
      <c r="B9" s="119"/>
      <c r="C9" s="119"/>
      <c r="D9" s="115" t="s">
        <v>173</v>
      </c>
      <c r="E9" s="114" t="s">
        <v>174</v>
      </c>
      <c r="F9" s="72">
        <v>42.46</v>
      </c>
      <c r="G9" s="110">
        <f t="shared" si="0"/>
        <v>36.71</v>
      </c>
      <c r="H9" s="110">
        <f t="shared" si="1"/>
        <v>15.49</v>
      </c>
      <c r="I9" s="110">
        <f t="shared" si="2"/>
        <v>9.37</v>
      </c>
      <c r="J9" s="110">
        <f t="shared" si="3"/>
        <v>11.85</v>
      </c>
      <c r="K9" s="110"/>
      <c r="L9" s="72"/>
      <c r="M9" s="110"/>
      <c r="N9" s="110"/>
      <c r="O9" s="110"/>
      <c r="P9" s="110"/>
      <c r="Q9" s="110"/>
      <c r="R9" s="110"/>
      <c r="S9" s="72">
        <f t="shared" si="5"/>
        <v>5.75</v>
      </c>
      <c r="T9" s="110">
        <f t="shared" si="6"/>
        <v>1.5</v>
      </c>
      <c r="U9" s="110"/>
      <c r="V9" s="110">
        <f t="shared" si="9"/>
        <v>4.25</v>
      </c>
      <c r="W9"/>
    </row>
    <row r="10" s="109" customFormat="1" ht="22.8" customHeight="1" spans="1:23">
      <c r="A10" s="119">
        <v>204</v>
      </c>
      <c r="B10" s="217" t="s">
        <v>175</v>
      </c>
      <c r="C10" s="119"/>
      <c r="D10" s="115" t="s">
        <v>176</v>
      </c>
      <c r="E10" s="114" t="s">
        <v>177</v>
      </c>
      <c r="F10" s="72">
        <v>42.46</v>
      </c>
      <c r="G10" s="110">
        <f t="shared" si="0"/>
        <v>36.71</v>
      </c>
      <c r="H10" s="110">
        <f t="shared" si="1"/>
        <v>15.49</v>
      </c>
      <c r="I10" s="110">
        <f t="shared" si="2"/>
        <v>9.37</v>
      </c>
      <c r="J10" s="110">
        <f t="shared" si="3"/>
        <v>11.85</v>
      </c>
      <c r="K10" s="110"/>
      <c r="L10" s="72"/>
      <c r="M10" s="110"/>
      <c r="N10" s="110"/>
      <c r="O10" s="110"/>
      <c r="P10" s="110"/>
      <c r="Q10" s="110"/>
      <c r="R10" s="110"/>
      <c r="S10" s="72">
        <f t="shared" si="5"/>
        <v>5.75</v>
      </c>
      <c r="T10" s="110">
        <f t="shared" si="6"/>
        <v>1.5</v>
      </c>
      <c r="U10" s="110"/>
      <c r="V10" s="110">
        <f t="shared" si="9"/>
        <v>4.25</v>
      </c>
      <c r="W10"/>
    </row>
    <row r="11" ht="22.8" customHeight="1" spans="1:22">
      <c r="A11" s="121">
        <v>204</v>
      </c>
      <c r="B11" s="218" t="s">
        <v>175</v>
      </c>
      <c r="C11" s="121" t="s">
        <v>178</v>
      </c>
      <c r="D11" s="122" t="s">
        <v>179</v>
      </c>
      <c r="E11" s="113" t="s">
        <v>180</v>
      </c>
      <c r="F11" s="49">
        <v>42.46</v>
      </c>
      <c r="G11" s="104">
        <f t="shared" si="0"/>
        <v>36.71</v>
      </c>
      <c r="H11" s="104">
        <v>15.49</v>
      </c>
      <c r="I11" s="104">
        <v>9.37</v>
      </c>
      <c r="J11" s="104">
        <v>11.85</v>
      </c>
      <c r="K11" s="104"/>
      <c r="L11" s="49"/>
      <c r="M11" s="104"/>
      <c r="N11" s="104"/>
      <c r="O11" s="104"/>
      <c r="P11" s="104"/>
      <c r="Q11" s="104"/>
      <c r="R11" s="104"/>
      <c r="S11" s="49">
        <f t="shared" si="5"/>
        <v>5.75</v>
      </c>
      <c r="T11" s="104">
        <v>1.5</v>
      </c>
      <c r="U11" s="104"/>
      <c r="V11" s="104">
        <v>4.25</v>
      </c>
    </row>
    <row r="12" s="109" customFormat="1" ht="22.8" customHeight="1" spans="1:23">
      <c r="A12" s="120" t="s">
        <v>184</v>
      </c>
      <c r="B12" s="120"/>
      <c r="C12" s="120"/>
      <c r="D12" s="117" t="s">
        <v>184</v>
      </c>
      <c r="E12" s="114" t="s">
        <v>185</v>
      </c>
      <c r="F12" s="72">
        <v>5.59</v>
      </c>
      <c r="G12" s="110"/>
      <c r="H12" s="110"/>
      <c r="I12" s="110"/>
      <c r="J12" s="110"/>
      <c r="K12" s="110"/>
      <c r="L12" s="72">
        <v>5.59</v>
      </c>
      <c r="M12" s="110">
        <v>5.12</v>
      </c>
      <c r="N12" s="110"/>
      <c r="O12" s="110"/>
      <c r="P12" s="110"/>
      <c r="Q12" s="110">
        <f>Q15+Q17</f>
        <v>0.47</v>
      </c>
      <c r="R12" s="110"/>
      <c r="S12" s="72"/>
      <c r="T12" s="110"/>
      <c r="U12" s="110"/>
      <c r="V12" s="110"/>
      <c r="W12"/>
    </row>
    <row r="13" s="109" customFormat="1" ht="22.8" customHeight="1" spans="1:23">
      <c r="A13" s="120" t="s">
        <v>184</v>
      </c>
      <c r="B13" s="120" t="s">
        <v>186</v>
      </c>
      <c r="C13" s="120"/>
      <c r="D13" s="117" t="s">
        <v>187</v>
      </c>
      <c r="E13" s="114" t="s">
        <v>188</v>
      </c>
      <c r="F13" s="72">
        <v>5.12</v>
      </c>
      <c r="G13" s="110"/>
      <c r="H13" s="110"/>
      <c r="I13" s="110"/>
      <c r="J13" s="110"/>
      <c r="K13" s="110"/>
      <c r="L13" s="72">
        <v>5.12</v>
      </c>
      <c r="M13" s="110">
        <v>5.12</v>
      </c>
      <c r="N13" s="110"/>
      <c r="O13" s="110"/>
      <c r="P13" s="110"/>
      <c r="Q13" s="110"/>
      <c r="R13" s="110"/>
      <c r="S13" s="72"/>
      <c r="T13" s="110"/>
      <c r="U13" s="110"/>
      <c r="V13" s="110"/>
      <c r="W13"/>
    </row>
    <row r="14" customFormat="1" ht="22.8" customHeight="1" spans="1:22">
      <c r="A14" s="121" t="s">
        <v>184</v>
      </c>
      <c r="B14" s="121" t="s">
        <v>186</v>
      </c>
      <c r="C14" s="121" t="s">
        <v>186</v>
      </c>
      <c r="D14" s="122" t="s">
        <v>191</v>
      </c>
      <c r="E14" s="113" t="s">
        <v>192</v>
      </c>
      <c r="F14" s="49">
        <v>5.12</v>
      </c>
      <c r="G14" s="104"/>
      <c r="H14" s="104"/>
      <c r="I14" s="104"/>
      <c r="J14" s="104"/>
      <c r="K14" s="104"/>
      <c r="L14" s="49">
        <v>5.12</v>
      </c>
      <c r="M14" s="104">
        <v>5.12</v>
      </c>
      <c r="N14" s="104"/>
      <c r="O14" s="104"/>
      <c r="P14" s="104"/>
      <c r="Q14" s="104"/>
      <c r="R14" s="104"/>
      <c r="S14" s="49"/>
      <c r="T14" s="104"/>
      <c r="U14" s="104"/>
      <c r="V14" s="104"/>
    </row>
    <row r="15" s="109" customFormat="1" ht="22.8" customHeight="1" spans="1:23">
      <c r="A15" s="120" t="s">
        <v>184</v>
      </c>
      <c r="B15" s="120" t="s">
        <v>193</v>
      </c>
      <c r="C15" s="120"/>
      <c r="D15" s="117" t="s">
        <v>194</v>
      </c>
      <c r="E15" s="114" t="s">
        <v>195</v>
      </c>
      <c r="F15" s="72">
        <v>0.23</v>
      </c>
      <c r="G15" s="110"/>
      <c r="H15" s="110"/>
      <c r="I15" s="110"/>
      <c r="J15" s="110"/>
      <c r="K15" s="110"/>
      <c r="L15" s="72">
        <v>0.23</v>
      </c>
      <c r="M15" s="110"/>
      <c r="N15" s="110"/>
      <c r="O15" s="110"/>
      <c r="P15" s="110"/>
      <c r="Q15" s="110">
        <v>0.23</v>
      </c>
      <c r="R15" s="110"/>
      <c r="S15" s="72"/>
      <c r="T15" s="110"/>
      <c r="U15" s="110"/>
      <c r="V15" s="110"/>
      <c r="W15"/>
    </row>
    <row r="16" customFormat="1" ht="22.8" customHeight="1" spans="1:22">
      <c r="A16" s="121" t="s">
        <v>184</v>
      </c>
      <c r="B16" s="121" t="s">
        <v>193</v>
      </c>
      <c r="C16" s="121" t="s">
        <v>196</v>
      </c>
      <c r="D16" s="122" t="s">
        <v>197</v>
      </c>
      <c r="E16" s="113" t="s">
        <v>198</v>
      </c>
      <c r="F16" s="49">
        <v>0.23</v>
      </c>
      <c r="G16" s="104"/>
      <c r="H16" s="104"/>
      <c r="I16" s="104"/>
      <c r="J16" s="104"/>
      <c r="K16" s="104"/>
      <c r="L16" s="49">
        <v>0.23</v>
      </c>
      <c r="M16" s="104"/>
      <c r="N16" s="104"/>
      <c r="O16" s="104"/>
      <c r="P16" s="104"/>
      <c r="Q16" s="104">
        <v>0.23</v>
      </c>
      <c r="R16" s="104"/>
      <c r="S16" s="49"/>
      <c r="T16" s="104"/>
      <c r="U16" s="104"/>
      <c r="V16" s="104"/>
    </row>
    <row r="17" s="109" customFormat="1" ht="22.8" customHeight="1" spans="1:23">
      <c r="A17" s="120" t="s">
        <v>184</v>
      </c>
      <c r="B17" s="120">
        <v>99</v>
      </c>
      <c r="C17" s="120"/>
      <c r="D17" s="118" t="s">
        <v>199</v>
      </c>
      <c r="E17" s="114" t="s">
        <v>200</v>
      </c>
      <c r="F17" s="72">
        <v>0.24</v>
      </c>
      <c r="G17" s="110"/>
      <c r="H17" s="110"/>
      <c r="I17" s="110"/>
      <c r="J17" s="110"/>
      <c r="K17" s="110"/>
      <c r="L17" s="72">
        <v>0.24</v>
      </c>
      <c r="M17" s="110"/>
      <c r="N17" s="110"/>
      <c r="O17" s="110"/>
      <c r="P17" s="110"/>
      <c r="Q17" s="110">
        <v>0.24</v>
      </c>
      <c r="R17" s="110"/>
      <c r="S17" s="72"/>
      <c r="T17" s="110"/>
      <c r="U17" s="110"/>
      <c r="V17" s="110"/>
      <c r="W17"/>
    </row>
    <row r="18" customFormat="1" ht="22.8" customHeight="1" spans="1:22">
      <c r="A18" s="121" t="s">
        <v>184</v>
      </c>
      <c r="B18" s="121">
        <v>99</v>
      </c>
      <c r="C18" s="121">
        <v>99</v>
      </c>
      <c r="D18" s="123" t="s">
        <v>201</v>
      </c>
      <c r="E18" s="113" t="s">
        <v>200</v>
      </c>
      <c r="F18" s="49">
        <v>0.24</v>
      </c>
      <c r="G18" s="104"/>
      <c r="H18" s="104"/>
      <c r="I18" s="104"/>
      <c r="J18" s="104"/>
      <c r="K18" s="104"/>
      <c r="L18" s="49">
        <v>0.24</v>
      </c>
      <c r="M18" s="104"/>
      <c r="N18" s="104"/>
      <c r="O18" s="104"/>
      <c r="P18" s="104"/>
      <c r="Q18" s="104">
        <v>0.24</v>
      </c>
      <c r="R18" s="104"/>
      <c r="S18" s="49"/>
      <c r="T18" s="104"/>
      <c r="U18" s="104"/>
      <c r="V18" s="104"/>
    </row>
    <row r="19" s="109" customFormat="1" ht="22.8" customHeight="1" spans="1:23">
      <c r="A19" s="120" t="s">
        <v>202</v>
      </c>
      <c r="B19" s="120"/>
      <c r="C19" s="120"/>
      <c r="D19" s="117" t="s">
        <v>202</v>
      </c>
      <c r="E19" s="114" t="s">
        <v>203</v>
      </c>
      <c r="F19" s="72">
        <v>1.99</v>
      </c>
      <c r="G19" s="110"/>
      <c r="H19" s="110"/>
      <c r="I19" s="110"/>
      <c r="J19" s="110"/>
      <c r="K19" s="110"/>
      <c r="L19" s="72">
        <v>1.99</v>
      </c>
      <c r="M19" s="110"/>
      <c r="N19" s="110"/>
      <c r="O19" s="110">
        <v>1.99</v>
      </c>
      <c r="P19" s="110"/>
      <c r="Q19" s="110"/>
      <c r="R19" s="110"/>
      <c r="S19" s="72"/>
      <c r="T19" s="110"/>
      <c r="U19" s="110"/>
      <c r="V19" s="110"/>
      <c r="W19"/>
    </row>
    <row r="20" s="109" customFormat="1" ht="22.8" customHeight="1" spans="1:23">
      <c r="A20" s="120" t="s">
        <v>202</v>
      </c>
      <c r="B20" s="120" t="s">
        <v>193</v>
      </c>
      <c r="C20" s="120"/>
      <c r="D20" s="117" t="s">
        <v>204</v>
      </c>
      <c r="E20" s="114" t="s">
        <v>205</v>
      </c>
      <c r="F20" s="72">
        <v>1.99</v>
      </c>
      <c r="G20" s="110"/>
      <c r="H20" s="110"/>
      <c r="I20" s="110"/>
      <c r="J20" s="110"/>
      <c r="K20" s="110"/>
      <c r="L20" s="72">
        <v>1.99</v>
      </c>
      <c r="M20" s="110"/>
      <c r="N20" s="110"/>
      <c r="O20" s="110">
        <v>1.99</v>
      </c>
      <c r="P20" s="110"/>
      <c r="Q20" s="110"/>
      <c r="R20" s="110"/>
      <c r="S20" s="72"/>
      <c r="T20" s="110"/>
      <c r="U20" s="110"/>
      <c r="V20" s="110"/>
      <c r="W20"/>
    </row>
    <row r="21" customFormat="1" ht="22.8" customHeight="1" spans="1:22">
      <c r="A21" s="121" t="s">
        <v>202</v>
      </c>
      <c r="B21" s="121" t="s">
        <v>193</v>
      </c>
      <c r="C21" s="121" t="s">
        <v>178</v>
      </c>
      <c r="D21" s="122" t="s">
        <v>206</v>
      </c>
      <c r="E21" s="113" t="s">
        <v>207</v>
      </c>
      <c r="F21" s="49">
        <v>1.99</v>
      </c>
      <c r="G21" s="104"/>
      <c r="H21" s="104"/>
      <c r="I21" s="104"/>
      <c r="J21" s="104"/>
      <c r="K21" s="104"/>
      <c r="L21" s="49">
        <v>1.99</v>
      </c>
      <c r="M21" s="104"/>
      <c r="N21" s="104"/>
      <c r="O21" s="104">
        <v>1.99</v>
      </c>
      <c r="P21" s="104"/>
      <c r="Q21" s="104"/>
      <c r="R21" s="104"/>
      <c r="S21" s="49"/>
      <c r="T21" s="104"/>
      <c r="U21" s="104"/>
      <c r="V21" s="104"/>
    </row>
    <row r="22" s="109" customFormat="1" ht="22.8" customHeight="1" spans="1:23">
      <c r="A22" s="120" t="s">
        <v>208</v>
      </c>
      <c r="B22" s="120"/>
      <c r="C22" s="120"/>
      <c r="D22" s="117" t="s">
        <v>208</v>
      </c>
      <c r="E22" s="114" t="s">
        <v>209</v>
      </c>
      <c r="F22" s="72">
        <v>3.84</v>
      </c>
      <c r="G22" s="110"/>
      <c r="H22" s="110"/>
      <c r="I22" s="110"/>
      <c r="J22" s="110"/>
      <c r="K22" s="110"/>
      <c r="L22" s="72"/>
      <c r="M22" s="110"/>
      <c r="N22" s="110"/>
      <c r="O22" s="110"/>
      <c r="P22" s="110"/>
      <c r="Q22" s="110"/>
      <c r="R22" s="72">
        <v>3.84</v>
      </c>
      <c r="S22" s="72"/>
      <c r="T22" s="110"/>
      <c r="U22" s="110"/>
      <c r="V22" s="110"/>
      <c r="W22"/>
    </row>
    <row r="23" s="109" customFormat="1" ht="22.8" customHeight="1" spans="1:23">
      <c r="A23" s="120" t="s">
        <v>208</v>
      </c>
      <c r="B23" s="120" t="s">
        <v>181</v>
      </c>
      <c r="C23" s="120"/>
      <c r="D23" s="117" t="s">
        <v>210</v>
      </c>
      <c r="E23" s="114" t="s">
        <v>211</v>
      </c>
      <c r="F23" s="72">
        <v>3.84</v>
      </c>
      <c r="G23" s="110"/>
      <c r="H23" s="110"/>
      <c r="I23" s="110"/>
      <c r="J23" s="110"/>
      <c r="K23" s="110"/>
      <c r="L23" s="72"/>
      <c r="M23" s="110"/>
      <c r="N23" s="110"/>
      <c r="O23" s="110"/>
      <c r="P23" s="110"/>
      <c r="Q23" s="110"/>
      <c r="R23" s="72">
        <v>3.84</v>
      </c>
      <c r="S23" s="72"/>
      <c r="T23" s="110"/>
      <c r="U23" s="110"/>
      <c r="V23" s="110"/>
      <c r="W23"/>
    </row>
    <row r="24" customFormat="1" ht="22.8" customHeight="1" spans="1:22">
      <c r="A24" s="121" t="s">
        <v>208</v>
      </c>
      <c r="B24" s="121" t="s">
        <v>181</v>
      </c>
      <c r="C24" s="121" t="s">
        <v>178</v>
      </c>
      <c r="D24" s="122" t="s">
        <v>212</v>
      </c>
      <c r="E24" s="113" t="s">
        <v>213</v>
      </c>
      <c r="F24" s="49">
        <v>3.84</v>
      </c>
      <c r="G24" s="104"/>
      <c r="H24" s="104"/>
      <c r="I24" s="104"/>
      <c r="J24" s="104"/>
      <c r="K24" s="104"/>
      <c r="L24" s="49"/>
      <c r="M24" s="104"/>
      <c r="N24" s="104"/>
      <c r="O24" s="104"/>
      <c r="P24" s="104"/>
      <c r="Q24" s="104"/>
      <c r="R24" s="49">
        <v>3.84</v>
      </c>
      <c r="S24" s="49"/>
      <c r="T24" s="104"/>
      <c r="U24" s="104"/>
      <c r="V24" s="104"/>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ignoredErrors>
    <ignoredError sqref="S6:S7 L6:L7" formula="1"/>
  </ignoredError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zoomScale="145" zoomScaleNormal="145" workbookViewId="0">
      <selection activeCell="G15" sqref="G15"/>
    </sheetView>
  </sheetViews>
  <sheetFormatPr defaultColWidth="10" defaultRowHeight="13.5"/>
  <cols>
    <col min="1" max="1" width="4.775" customWidth="1"/>
    <col min="2" max="2" width="5.775" customWidth="1"/>
    <col min="3" max="3" width="7.55833333333333" customWidth="1"/>
    <col min="4" max="4" width="12.4416666666667" customWidth="1"/>
    <col min="5" max="5" width="29.8833333333333" customWidth="1"/>
    <col min="6" max="6" width="16.4416666666667" customWidth="1"/>
    <col min="7" max="7" width="13.4416666666667" customWidth="1"/>
    <col min="8" max="8" width="11.1083333333333" customWidth="1"/>
    <col min="9" max="9" width="12.1083333333333" customWidth="1"/>
    <col min="10" max="10" width="11.8833333333333" customWidth="1"/>
    <col min="11" max="11" width="11.5583333333333" customWidth="1"/>
    <col min="12" max="13" width="9.775" customWidth="1"/>
  </cols>
  <sheetData>
    <row r="1" ht="16.35" customHeight="1" spans="1:11">
      <c r="A1" s="68"/>
      <c r="J1" s="102" t="s">
        <v>307</v>
      </c>
      <c r="K1" s="102"/>
    </row>
    <row r="2" ht="46.5" customHeight="1" spans="1:11">
      <c r="A2" s="31" t="s">
        <v>18</v>
      </c>
      <c r="B2" s="31"/>
      <c r="C2" s="31"/>
      <c r="D2" s="31"/>
      <c r="E2" s="31"/>
      <c r="F2" s="31"/>
      <c r="G2" s="31"/>
      <c r="H2" s="31"/>
      <c r="I2" s="31"/>
      <c r="J2" s="31"/>
      <c r="K2" s="31"/>
    </row>
    <row r="3" ht="24.15" customHeight="1" spans="1:11">
      <c r="A3" s="99" t="s">
        <v>34</v>
      </c>
      <c r="B3" s="99"/>
      <c r="C3" s="99"/>
      <c r="D3" s="99"/>
      <c r="E3" s="99"/>
      <c r="F3" s="99"/>
      <c r="G3" s="99"/>
      <c r="H3" s="99"/>
      <c r="I3" s="99"/>
      <c r="J3" s="65" t="s">
        <v>35</v>
      </c>
      <c r="K3" s="65"/>
    </row>
    <row r="4" ht="23.25" customHeight="1" spans="1:11">
      <c r="A4" s="35" t="s">
        <v>162</v>
      </c>
      <c r="B4" s="35"/>
      <c r="C4" s="35"/>
      <c r="D4" s="35" t="s">
        <v>215</v>
      </c>
      <c r="E4" s="35" t="s">
        <v>216</v>
      </c>
      <c r="F4" s="35" t="s">
        <v>308</v>
      </c>
      <c r="G4" s="35" t="s">
        <v>309</v>
      </c>
      <c r="H4" s="35" t="s">
        <v>310</v>
      </c>
      <c r="I4" s="35" t="s">
        <v>311</v>
      </c>
      <c r="J4" s="35" t="s">
        <v>312</v>
      </c>
      <c r="K4" s="35" t="s">
        <v>313</v>
      </c>
    </row>
    <row r="5" ht="23.25" customHeight="1" spans="1:11">
      <c r="A5" s="35" t="s">
        <v>170</v>
      </c>
      <c r="B5" s="35" t="s">
        <v>171</v>
      </c>
      <c r="C5" s="35" t="s">
        <v>172</v>
      </c>
      <c r="D5" s="35"/>
      <c r="E5" s="35"/>
      <c r="F5" s="35"/>
      <c r="G5" s="35"/>
      <c r="H5" s="35"/>
      <c r="I5" s="35"/>
      <c r="J5" s="35"/>
      <c r="K5" s="35"/>
    </row>
    <row r="6" ht="22.8" customHeight="1" spans="1:11">
      <c r="A6" s="73"/>
      <c r="B6" s="73"/>
      <c r="C6" s="73"/>
      <c r="D6" s="73"/>
      <c r="E6" s="73" t="s">
        <v>139</v>
      </c>
      <c r="F6" s="72">
        <f t="shared" ref="F6:F11" si="0">SUM(G6:K6)</f>
        <v>13.35</v>
      </c>
      <c r="G6" s="72"/>
      <c r="H6" s="72"/>
      <c r="I6" s="72"/>
      <c r="J6" s="72">
        <f>J7</f>
        <v>13.35</v>
      </c>
      <c r="K6" s="72"/>
    </row>
    <row r="7" ht="22.8" customHeight="1" spans="1:11">
      <c r="A7" s="73"/>
      <c r="B7" s="73"/>
      <c r="C7" s="73"/>
      <c r="D7" s="70" t="s">
        <v>157</v>
      </c>
      <c r="E7" s="71" t="s">
        <v>158</v>
      </c>
      <c r="F7" s="72">
        <f t="shared" si="0"/>
        <v>13.35</v>
      </c>
      <c r="G7" s="72">
        <v>0</v>
      </c>
      <c r="H7" s="72">
        <v>0</v>
      </c>
      <c r="I7" s="72">
        <v>0</v>
      </c>
      <c r="J7" s="72">
        <f>J8</f>
        <v>13.35</v>
      </c>
      <c r="K7" s="72">
        <v>0</v>
      </c>
    </row>
    <row r="8" ht="22.8" customHeight="1" spans="1:11">
      <c r="A8" s="73"/>
      <c r="B8" s="73"/>
      <c r="C8" s="73"/>
      <c r="D8" s="112" t="s">
        <v>159</v>
      </c>
      <c r="E8" s="103" t="s">
        <v>160</v>
      </c>
      <c r="F8" s="72">
        <f t="shared" si="0"/>
        <v>13.35</v>
      </c>
      <c r="G8" s="72"/>
      <c r="H8" s="72"/>
      <c r="I8" s="72"/>
      <c r="J8" s="72">
        <f>J9</f>
        <v>13.35</v>
      </c>
      <c r="K8" s="72"/>
    </row>
    <row r="9" s="109" customFormat="1" ht="22.8" customHeight="1" spans="1:11">
      <c r="A9" s="111" t="s">
        <v>184</v>
      </c>
      <c r="B9" s="111"/>
      <c r="C9" s="111"/>
      <c r="D9" s="112" t="s">
        <v>184</v>
      </c>
      <c r="E9" s="73" t="s">
        <v>185</v>
      </c>
      <c r="F9" s="72">
        <f t="shared" si="0"/>
        <v>13.35</v>
      </c>
      <c r="G9" s="110"/>
      <c r="H9" s="110"/>
      <c r="I9" s="110"/>
      <c r="J9" s="110">
        <v>13.35</v>
      </c>
      <c r="K9" s="110"/>
    </row>
    <row r="10" s="109" customFormat="1" ht="22.8" customHeight="1" spans="1:11">
      <c r="A10" s="111" t="s">
        <v>184</v>
      </c>
      <c r="B10" s="111" t="s">
        <v>186</v>
      </c>
      <c r="C10" s="111"/>
      <c r="D10" s="112" t="s">
        <v>187</v>
      </c>
      <c r="E10" s="73" t="s">
        <v>188</v>
      </c>
      <c r="F10" s="72">
        <f t="shared" si="0"/>
        <v>13.35</v>
      </c>
      <c r="G10" s="110"/>
      <c r="H10" s="110"/>
      <c r="I10" s="110"/>
      <c r="J10" s="110">
        <v>13.35</v>
      </c>
      <c r="K10" s="110"/>
    </row>
    <row r="11" customFormat="1" ht="22.8" customHeight="1" spans="1:11">
      <c r="A11" s="106" t="s">
        <v>184</v>
      </c>
      <c r="B11" s="106" t="s">
        <v>186</v>
      </c>
      <c r="C11" s="220" t="s">
        <v>178</v>
      </c>
      <c r="D11" s="100" t="s">
        <v>189</v>
      </c>
      <c r="E11" s="51" t="s">
        <v>190</v>
      </c>
      <c r="F11" s="49">
        <f t="shared" si="0"/>
        <v>13.35</v>
      </c>
      <c r="G11" s="104"/>
      <c r="H11" s="104"/>
      <c r="I11" s="104"/>
      <c r="J11" s="104">
        <v>13.35</v>
      </c>
      <c r="K11" s="104"/>
    </row>
  </sheetData>
  <mergeCells count="13">
    <mergeCell ref="J1:K1"/>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zoomScale="130" zoomScaleNormal="130" workbookViewId="0">
      <selection activeCell="J18" sqref="J18"/>
    </sheetView>
  </sheetViews>
  <sheetFormatPr defaultColWidth="10" defaultRowHeight="13.5"/>
  <cols>
    <col min="1" max="1" width="4.775" customWidth="1"/>
    <col min="2" max="2" width="5.44166666666667" customWidth="1"/>
    <col min="3" max="3" width="6" customWidth="1"/>
    <col min="4" max="4" width="9.775" customWidth="1"/>
    <col min="5" max="5" width="20.1083333333333" customWidth="1"/>
    <col min="6" max="18" width="7.66666666666667" customWidth="1"/>
    <col min="19" max="20" width="9.775" customWidth="1"/>
  </cols>
  <sheetData>
    <row r="1" ht="16.35" customHeight="1" spans="1:18">
      <c r="A1" s="68"/>
      <c r="Q1" s="102" t="s">
        <v>314</v>
      </c>
      <c r="R1" s="102"/>
    </row>
    <row r="2" ht="40.5" customHeight="1" spans="1:18">
      <c r="A2" s="31" t="s">
        <v>19</v>
      </c>
      <c r="B2" s="31"/>
      <c r="C2" s="31"/>
      <c r="D2" s="31"/>
      <c r="E2" s="31"/>
      <c r="F2" s="31"/>
      <c r="G2" s="31"/>
      <c r="H2" s="31"/>
      <c r="I2" s="31"/>
      <c r="J2" s="31"/>
      <c r="K2" s="31"/>
      <c r="L2" s="31"/>
      <c r="M2" s="31"/>
      <c r="N2" s="31"/>
      <c r="O2" s="31"/>
      <c r="P2" s="31"/>
      <c r="Q2" s="31"/>
      <c r="R2" s="31"/>
    </row>
    <row r="3" ht="24.15" customHeight="1" spans="1:18">
      <c r="A3" s="34" t="s">
        <v>34</v>
      </c>
      <c r="B3" s="34"/>
      <c r="C3" s="34"/>
      <c r="D3" s="34"/>
      <c r="E3" s="34"/>
      <c r="F3" s="34"/>
      <c r="G3" s="34"/>
      <c r="H3" s="34"/>
      <c r="I3" s="34"/>
      <c r="J3" s="34"/>
      <c r="K3" s="34"/>
      <c r="L3" s="34"/>
      <c r="M3" s="34"/>
      <c r="N3" s="34"/>
      <c r="O3" s="34"/>
      <c r="P3" s="34"/>
      <c r="Q3" s="65" t="s">
        <v>35</v>
      </c>
      <c r="R3" s="65"/>
    </row>
    <row r="4" ht="24.15" customHeight="1" spans="1:18">
      <c r="A4" s="35" t="s">
        <v>162</v>
      </c>
      <c r="B4" s="35"/>
      <c r="C4" s="35"/>
      <c r="D4" s="35" t="s">
        <v>215</v>
      </c>
      <c r="E4" s="35" t="s">
        <v>216</v>
      </c>
      <c r="F4" s="35" t="s">
        <v>308</v>
      </c>
      <c r="G4" s="35" t="s">
        <v>315</v>
      </c>
      <c r="H4" s="35" t="s">
        <v>284</v>
      </c>
      <c r="I4" s="35" t="s">
        <v>316</v>
      </c>
      <c r="J4" s="35" t="s">
        <v>317</v>
      </c>
      <c r="K4" s="35" t="s">
        <v>318</v>
      </c>
      <c r="L4" s="35" t="s">
        <v>319</v>
      </c>
      <c r="M4" s="35" t="s">
        <v>320</v>
      </c>
      <c r="N4" s="35" t="s">
        <v>310</v>
      </c>
      <c r="O4" s="35" t="s">
        <v>321</v>
      </c>
      <c r="P4" s="35" t="s">
        <v>322</v>
      </c>
      <c r="Q4" s="35" t="s">
        <v>311</v>
      </c>
      <c r="R4" s="35" t="s">
        <v>313</v>
      </c>
    </row>
    <row r="5" ht="21.6" customHeight="1" spans="1:18">
      <c r="A5" s="35" t="s">
        <v>170</v>
      </c>
      <c r="B5" s="35" t="s">
        <v>171</v>
      </c>
      <c r="C5" s="35" t="s">
        <v>172</v>
      </c>
      <c r="D5" s="35"/>
      <c r="E5" s="35"/>
      <c r="F5" s="35"/>
      <c r="G5" s="35"/>
      <c r="H5" s="35"/>
      <c r="I5" s="35"/>
      <c r="J5" s="35"/>
      <c r="K5" s="35"/>
      <c r="L5" s="35"/>
      <c r="M5" s="35"/>
      <c r="N5" s="35"/>
      <c r="O5" s="35"/>
      <c r="P5" s="35"/>
      <c r="Q5" s="35"/>
      <c r="R5" s="35"/>
    </row>
    <row r="6" ht="22.8" customHeight="1" spans="1:18">
      <c r="A6" s="73"/>
      <c r="B6" s="73"/>
      <c r="C6" s="73"/>
      <c r="D6" s="73"/>
      <c r="E6" s="73" t="s">
        <v>139</v>
      </c>
      <c r="F6" s="72">
        <f t="shared" ref="F6:F10" si="0">F7</f>
        <v>13.35</v>
      </c>
      <c r="G6" s="72"/>
      <c r="H6" s="72">
        <f t="shared" ref="H6:H10" si="1">H7</f>
        <v>13.35</v>
      </c>
      <c r="I6" s="72"/>
      <c r="J6" s="72"/>
      <c r="K6" s="72"/>
      <c r="L6" s="72"/>
      <c r="M6" s="72"/>
      <c r="N6" s="72"/>
      <c r="O6" s="72"/>
      <c r="P6" s="72"/>
      <c r="Q6" s="72"/>
      <c r="R6" s="72"/>
    </row>
    <row r="7" ht="22.8" customHeight="1" spans="1:18">
      <c r="A7" s="73"/>
      <c r="B7" s="73"/>
      <c r="C7" s="73"/>
      <c r="D7" s="71" t="s">
        <v>157</v>
      </c>
      <c r="E7" s="71" t="s">
        <v>158</v>
      </c>
      <c r="F7" s="72">
        <f t="shared" si="0"/>
        <v>13.35</v>
      </c>
      <c r="G7" s="72">
        <v>0</v>
      </c>
      <c r="H7" s="72">
        <f t="shared" si="1"/>
        <v>13.35</v>
      </c>
      <c r="I7" s="72">
        <v>0</v>
      </c>
      <c r="J7" s="72">
        <v>0</v>
      </c>
      <c r="K7" s="72">
        <v>0</v>
      </c>
      <c r="L7" s="72">
        <v>0</v>
      </c>
      <c r="M7" s="72">
        <v>0</v>
      </c>
      <c r="N7" s="72">
        <v>0</v>
      </c>
      <c r="O7" s="72">
        <v>0</v>
      </c>
      <c r="P7" s="72">
        <v>0</v>
      </c>
      <c r="Q7" s="72">
        <v>0</v>
      </c>
      <c r="R7" s="72">
        <v>0</v>
      </c>
    </row>
    <row r="8" ht="22.8" customHeight="1" spans="1:18">
      <c r="A8" s="73"/>
      <c r="B8" s="73"/>
      <c r="C8" s="73"/>
      <c r="D8" s="103" t="s">
        <v>159</v>
      </c>
      <c r="E8" s="103" t="s">
        <v>160</v>
      </c>
      <c r="F8" s="72">
        <f t="shared" si="0"/>
        <v>13.35</v>
      </c>
      <c r="G8" s="72"/>
      <c r="H8" s="72">
        <f t="shared" si="1"/>
        <v>13.35</v>
      </c>
      <c r="I8" s="72"/>
      <c r="J8" s="72"/>
      <c r="K8" s="72"/>
      <c r="L8" s="72"/>
      <c r="M8" s="72"/>
      <c r="N8" s="72"/>
      <c r="O8" s="72"/>
      <c r="P8" s="72"/>
      <c r="Q8" s="72"/>
      <c r="R8" s="72"/>
    </row>
    <row r="9" s="109" customFormat="1" ht="22.8" customHeight="1" spans="1:18">
      <c r="A9" s="111" t="s">
        <v>184</v>
      </c>
      <c r="B9" s="111"/>
      <c r="C9" s="111"/>
      <c r="D9" s="103" t="s">
        <v>184</v>
      </c>
      <c r="E9" s="73" t="s">
        <v>185</v>
      </c>
      <c r="F9" s="72">
        <f t="shared" si="0"/>
        <v>13.35</v>
      </c>
      <c r="G9" s="110"/>
      <c r="H9" s="110">
        <v>13.35</v>
      </c>
      <c r="I9" s="110"/>
      <c r="J9" s="110"/>
      <c r="K9" s="110"/>
      <c r="L9" s="110"/>
      <c r="M9" s="110"/>
      <c r="N9" s="110"/>
      <c r="O9" s="110"/>
      <c r="P9" s="110"/>
      <c r="Q9" s="110"/>
      <c r="R9" s="110"/>
    </row>
    <row r="10" s="109" customFormat="1" ht="22.8" customHeight="1" spans="1:18">
      <c r="A10" s="111" t="s">
        <v>184</v>
      </c>
      <c r="B10" s="111" t="s">
        <v>186</v>
      </c>
      <c r="C10" s="111"/>
      <c r="D10" s="103" t="s">
        <v>187</v>
      </c>
      <c r="E10" s="73" t="s">
        <v>188</v>
      </c>
      <c r="F10" s="72">
        <f t="shared" si="0"/>
        <v>13.35</v>
      </c>
      <c r="G10" s="110"/>
      <c r="H10" s="110">
        <v>13.35</v>
      </c>
      <c r="I10" s="110"/>
      <c r="J10" s="110"/>
      <c r="K10" s="110"/>
      <c r="L10" s="110"/>
      <c r="M10" s="110"/>
      <c r="N10" s="110"/>
      <c r="O10" s="110"/>
      <c r="P10" s="110"/>
      <c r="Q10" s="110"/>
      <c r="R10" s="110"/>
    </row>
    <row r="11" customFormat="1" ht="22.8" customHeight="1" spans="1:18">
      <c r="A11" s="106" t="s">
        <v>184</v>
      </c>
      <c r="B11" s="106" t="s">
        <v>186</v>
      </c>
      <c r="C11" s="220" t="s">
        <v>178</v>
      </c>
      <c r="D11" s="101" t="s">
        <v>189</v>
      </c>
      <c r="E11" s="51" t="s">
        <v>190</v>
      </c>
      <c r="F11" s="49">
        <f>SUM(G11:R11)</f>
        <v>13.35</v>
      </c>
      <c r="G11" s="104"/>
      <c r="H11" s="104">
        <v>13.35</v>
      </c>
      <c r="I11" s="104"/>
      <c r="J11" s="104"/>
      <c r="K11" s="104"/>
      <c r="L11" s="104"/>
      <c r="M11" s="104"/>
      <c r="N11" s="104"/>
      <c r="O11" s="104"/>
      <c r="P11" s="104"/>
      <c r="Q11" s="104"/>
      <c r="R11" s="104"/>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zoomScale="130" zoomScaleNormal="130" workbookViewId="0">
      <selection activeCell="L11" sqref="L11"/>
    </sheetView>
  </sheetViews>
  <sheetFormatPr defaultColWidth="10" defaultRowHeight="13.5"/>
  <cols>
    <col min="1" max="1" width="3.66666666666667" customWidth="1"/>
    <col min="2" max="2" width="4.66666666666667" customWidth="1"/>
    <col min="3" max="3" width="5.33333333333333" customWidth="1"/>
    <col min="4" max="4" width="7" customWidth="1"/>
    <col min="5" max="5" width="18.7416666666667" customWidth="1"/>
    <col min="6" max="6" width="9.66666666666667" customWidth="1"/>
    <col min="7" max="7" width="8.44166666666667" customWidth="1"/>
    <col min="8" max="17" width="7.21666666666667" customWidth="1"/>
    <col min="18" max="18" width="8.55833333333333" customWidth="1"/>
    <col min="19" max="20" width="7.21666666666667" customWidth="1"/>
    <col min="21" max="22" width="9.775" customWidth="1"/>
  </cols>
  <sheetData>
    <row r="1" ht="16.35" customHeight="1" spans="1:20">
      <c r="A1" s="68"/>
      <c r="S1" s="102" t="s">
        <v>323</v>
      </c>
      <c r="T1" s="102"/>
    </row>
    <row r="2" ht="36.15" customHeight="1" spans="1:20">
      <c r="A2" s="31" t="s">
        <v>20</v>
      </c>
      <c r="B2" s="31"/>
      <c r="C2" s="31"/>
      <c r="D2" s="31"/>
      <c r="E2" s="31"/>
      <c r="F2" s="31"/>
      <c r="G2" s="31"/>
      <c r="H2" s="31"/>
      <c r="I2" s="31"/>
      <c r="J2" s="31"/>
      <c r="K2" s="31"/>
      <c r="L2" s="31"/>
      <c r="M2" s="31"/>
      <c r="N2" s="31"/>
      <c r="O2" s="31"/>
      <c r="P2" s="31"/>
      <c r="Q2" s="31"/>
      <c r="R2" s="31"/>
      <c r="S2" s="31"/>
      <c r="T2" s="31"/>
    </row>
    <row r="3" ht="24.15" customHeight="1" spans="1:20">
      <c r="A3" s="34" t="s">
        <v>34</v>
      </c>
      <c r="B3" s="34"/>
      <c r="C3" s="34"/>
      <c r="D3" s="34"/>
      <c r="E3" s="34"/>
      <c r="F3" s="34"/>
      <c r="G3" s="34"/>
      <c r="H3" s="34"/>
      <c r="I3" s="34"/>
      <c r="J3" s="34"/>
      <c r="K3" s="34"/>
      <c r="L3" s="34"/>
      <c r="M3" s="34"/>
      <c r="N3" s="34"/>
      <c r="O3" s="34"/>
      <c r="P3" s="34"/>
      <c r="Q3" s="34"/>
      <c r="R3" s="34"/>
      <c r="S3" s="65" t="s">
        <v>35</v>
      </c>
      <c r="T3" s="65"/>
    </row>
    <row r="4" ht="28.5" customHeight="1" spans="1:20">
      <c r="A4" s="35" t="s">
        <v>162</v>
      </c>
      <c r="B4" s="35"/>
      <c r="C4" s="35"/>
      <c r="D4" s="35" t="s">
        <v>215</v>
      </c>
      <c r="E4" s="35" t="s">
        <v>216</v>
      </c>
      <c r="F4" s="35" t="s">
        <v>308</v>
      </c>
      <c r="G4" s="35" t="s">
        <v>219</v>
      </c>
      <c r="H4" s="35"/>
      <c r="I4" s="35"/>
      <c r="J4" s="35"/>
      <c r="K4" s="35"/>
      <c r="L4" s="35"/>
      <c r="M4" s="35"/>
      <c r="N4" s="35"/>
      <c r="O4" s="35"/>
      <c r="P4" s="35"/>
      <c r="Q4" s="35"/>
      <c r="R4" s="35" t="s">
        <v>222</v>
      </c>
      <c r="S4" s="35"/>
      <c r="T4" s="35"/>
    </row>
    <row r="5" ht="36.15" customHeight="1" spans="1:20">
      <c r="A5" s="35" t="s">
        <v>170</v>
      </c>
      <c r="B5" s="35" t="s">
        <v>171</v>
      </c>
      <c r="C5" s="35" t="s">
        <v>172</v>
      </c>
      <c r="D5" s="35"/>
      <c r="E5" s="35"/>
      <c r="F5" s="35"/>
      <c r="G5" s="35" t="s">
        <v>139</v>
      </c>
      <c r="H5" s="35" t="s">
        <v>324</v>
      </c>
      <c r="I5" s="35" t="s">
        <v>325</v>
      </c>
      <c r="J5" s="35" t="s">
        <v>326</v>
      </c>
      <c r="K5" s="35" t="s">
        <v>327</v>
      </c>
      <c r="L5" s="35" t="s">
        <v>328</v>
      </c>
      <c r="M5" s="35" t="s">
        <v>329</v>
      </c>
      <c r="N5" s="35" t="s">
        <v>330</v>
      </c>
      <c r="O5" s="35" t="s">
        <v>331</v>
      </c>
      <c r="P5" s="35" t="s">
        <v>332</v>
      </c>
      <c r="Q5" s="35" t="s">
        <v>290</v>
      </c>
      <c r="R5" s="35" t="s">
        <v>139</v>
      </c>
      <c r="S5" s="35" t="s">
        <v>286</v>
      </c>
      <c r="T5" s="35" t="s">
        <v>298</v>
      </c>
    </row>
    <row r="6" ht="22.8" customHeight="1" spans="1:20">
      <c r="A6" s="73"/>
      <c r="B6" s="73"/>
      <c r="C6" s="73"/>
      <c r="D6" s="73"/>
      <c r="E6" s="73" t="s">
        <v>139</v>
      </c>
      <c r="F6" s="110">
        <f t="shared" ref="F6:F10" si="0">F7</f>
        <v>5.4</v>
      </c>
      <c r="G6" s="110">
        <f t="shared" ref="G6:G10" si="1">G7</f>
        <v>5.4</v>
      </c>
      <c r="H6" s="110">
        <f t="shared" ref="H6:H10" si="2">H7</f>
        <v>3.4</v>
      </c>
      <c r="I6" s="110"/>
      <c r="J6" s="110"/>
      <c r="K6" s="110"/>
      <c r="L6" s="110"/>
      <c r="M6" s="110"/>
      <c r="N6" s="110"/>
      <c r="O6" s="110"/>
      <c r="P6" s="110">
        <f t="shared" ref="P6:P10" si="3">P7</f>
        <v>1</v>
      </c>
      <c r="Q6" s="110">
        <f t="shared" ref="Q6:Q10" si="4">Q7</f>
        <v>1</v>
      </c>
      <c r="R6" s="110"/>
      <c r="S6" s="110"/>
      <c r="T6" s="110"/>
    </row>
    <row r="7" ht="22.8" customHeight="1" spans="1:20">
      <c r="A7" s="73"/>
      <c r="B7" s="73"/>
      <c r="C7" s="73"/>
      <c r="D7" s="70" t="s">
        <v>157</v>
      </c>
      <c r="E7" s="71" t="s">
        <v>158</v>
      </c>
      <c r="F7" s="110">
        <f t="shared" si="0"/>
        <v>5.4</v>
      </c>
      <c r="G7" s="110">
        <f t="shared" si="1"/>
        <v>5.4</v>
      </c>
      <c r="H7" s="110">
        <f t="shared" si="2"/>
        <v>3.4</v>
      </c>
      <c r="I7" s="110">
        <f>I8</f>
        <v>0</v>
      </c>
      <c r="J7" s="110">
        <f>J8</f>
        <v>0</v>
      </c>
      <c r="K7" s="110">
        <v>0</v>
      </c>
      <c r="L7" s="110">
        <v>0</v>
      </c>
      <c r="M7" s="110">
        <f>M8</f>
        <v>0</v>
      </c>
      <c r="N7" s="110">
        <v>0</v>
      </c>
      <c r="O7" s="110">
        <v>0</v>
      </c>
      <c r="P7" s="110">
        <f t="shared" si="3"/>
        <v>1</v>
      </c>
      <c r="Q7" s="110">
        <f t="shared" si="4"/>
        <v>1</v>
      </c>
      <c r="R7" s="110">
        <v>0</v>
      </c>
      <c r="S7" s="110">
        <v>0</v>
      </c>
      <c r="T7" s="110">
        <v>0</v>
      </c>
    </row>
    <row r="8" ht="22.8" customHeight="1" spans="1:20">
      <c r="A8" s="73"/>
      <c r="B8" s="73"/>
      <c r="C8" s="73"/>
      <c r="D8" s="112" t="s">
        <v>159</v>
      </c>
      <c r="E8" s="103" t="s">
        <v>160</v>
      </c>
      <c r="F8" s="110">
        <f t="shared" si="0"/>
        <v>5.4</v>
      </c>
      <c r="G8" s="110">
        <f t="shared" si="1"/>
        <v>5.4</v>
      </c>
      <c r="H8" s="110">
        <f t="shared" si="2"/>
        <v>3.4</v>
      </c>
      <c r="I8" s="110"/>
      <c r="J8" s="110"/>
      <c r="K8" s="110"/>
      <c r="L8" s="110"/>
      <c r="M8" s="110"/>
      <c r="N8" s="110"/>
      <c r="O8" s="110"/>
      <c r="P8" s="110">
        <f t="shared" si="3"/>
        <v>1</v>
      </c>
      <c r="Q8" s="110">
        <f t="shared" si="4"/>
        <v>1</v>
      </c>
      <c r="R8" s="110"/>
      <c r="S8" s="110"/>
      <c r="T8" s="110"/>
    </row>
    <row r="9" s="109" customFormat="1" ht="22.8" customHeight="1" spans="1:20">
      <c r="A9" s="111">
        <v>204</v>
      </c>
      <c r="B9" s="111"/>
      <c r="C9" s="111"/>
      <c r="D9" s="112" t="s">
        <v>173</v>
      </c>
      <c r="E9" s="73" t="s">
        <v>174</v>
      </c>
      <c r="F9" s="72">
        <f t="shared" si="0"/>
        <v>5.4</v>
      </c>
      <c r="G9" s="110">
        <f t="shared" si="1"/>
        <v>5.4</v>
      </c>
      <c r="H9" s="110">
        <f t="shared" si="2"/>
        <v>3.4</v>
      </c>
      <c r="I9" s="110"/>
      <c r="J9" s="110"/>
      <c r="K9" s="110"/>
      <c r="L9" s="110"/>
      <c r="M9" s="110"/>
      <c r="N9" s="110"/>
      <c r="O9" s="110"/>
      <c r="P9" s="110">
        <f t="shared" si="3"/>
        <v>1</v>
      </c>
      <c r="Q9" s="110">
        <f t="shared" si="4"/>
        <v>1</v>
      </c>
      <c r="R9" s="110"/>
      <c r="S9" s="110"/>
      <c r="T9" s="110"/>
    </row>
    <row r="10" s="109" customFormat="1" ht="22.8" customHeight="1" spans="1:20">
      <c r="A10" s="111">
        <v>204</v>
      </c>
      <c r="B10" s="221" t="s">
        <v>175</v>
      </c>
      <c r="C10" s="111"/>
      <c r="D10" s="112" t="s">
        <v>176</v>
      </c>
      <c r="E10" s="73" t="s">
        <v>177</v>
      </c>
      <c r="F10" s="72">
        <f t="shared" si="0"/>
        <v>5.4</v>
      </c>
      <c r="G10" s="110">
        <f t="shared" si="1"/>
        <v>5.4</v>
      </c>
      <c r="H10" s="110">
        <f t="shared" si="2"/>
        <v>3.4</v>
      </c>
      <c r="I10" s="110"/>
      <c r="J10" s="110"/>
      <c r="K10" s="110"/>
      <c r="L10" s="110"/>
      <c r="M10" s="110"/>
      <c r="N10" s="110"/>
      <c r="O10" s="110"/>
      <c r="P10" s="110">
        <f t="shared" si="3"/>
        <v>1</v>
      </c>
      <c r="Q10" s="110">
        <f t="shared" si="4"/>
        <v>1</v>
      </c>
      <c r="R10" s="110"/>
      <c r="S10" s="110"/>
      <c r="T10" s="110"/>
    </row>
    <row r="11" customFormat="1" ht="22.8" customHeight="1" spans="1:20">
      <c r="A11" s="106">
        <v>204</v>
      </c>
      <c r="B11" s="220" t="s">
        <v>175</v>
      </c>
      <c r="C11" s="106" t="s">
        <v>178</v>
      </c>
      <c r="D11" s="100" t="s">
        <v>179</v>
      </c>
      <c r="E11" s="51" t="s">
        <v>180</v>
      </c>
      <c r="F11" s="49">
        <f>G11+R11</f>
        <v>5.4</v>
      </c>
      <c r="G11" s="104">
        <f>SUM(H11:Q11)</f>
        <v>5.4</v>
      </c>
      <c r="H11" s="104">
        <v>3.4</v>
      </c>
      <c r="I11" s="104"/>
      <c r="J11" s="104"/>
      <c r="K11" s="104"/>
      <c r="L11" s="104"/>
      <c r="M11" s="104"/>
      <c r="N11" s="104"/>
      <c r="O11" s="104"/>
      <c r="P11" s="104">
        <v>1</v>
      </c>
      <c r="Q11" s="104">
        <v>1</v>
      </c>
      <c r="R11" s="104"/>
      <c r="S11" s="104"/>
      <c r="T11" s="104"/>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zoomScale="115" zoomScaleNormal="115" workbookViewId="0">
      <selection activeCell="M15" sqref="M15"/>
    </sheetView>
  </sheetViews>
  <sheetFormatPr defaultColWidth="10" defaultRowHeight="13.5"/>
  <cols>
    <col min="1" max="1" width="5.33333333333333" customWidth="1"/>
    <col min="2" max="2" width="5.55833333333333" customWidth="1"/>
    <col min="3" max="3" width="5.775" customWidth="1"/>
    <col min="4" max="4" width="8.8" customWidth="1"/>
    <col min="5" max="5" width="23.9" customWidth="1"/>
    <col min="6" max="6" width="10.6666666666667" customWidth="1"/>
    <col min="7" max="33" width="7.21666666666667" customWidth="1"/>
    <col min="34" max="35" width="9.775" customWidth="1"/>
  </cols>
  <sheetData>
    <row r="1" ht="16.35" customHeight="1" spans="1:33">
      <c r="A1" s="68"/>
      <c r="AF1" s="102" t="s">
        <v>333</v>
      </c>
      <c r="AG1" s="102"/>
    </row>
    <row r="2" ht="43.95" customHeight="1" spans="1:33">
      <c r="A2" s="31" t="s">
        <v>21</v>
      </c>
      <c r="B2" s="31"/>
      <c r="C2" s="31"/>
      <c r="D2" s="31"/>
      <c r="E2" s="31"/>
      <c r="F2" s="31"/>
      <c r="G2" s="31"/>
      <c r="H2" s="31"/>
      <c r="I2" s="31"/>
      <c r="J2" s="31"/>
      <c r="K2" s="31"/>
      <c r="L2" s="31"/>
      <c r="M2" s="31"/>
      <c r="N2" s="31"/>
      <c r="O2" s="31"/>
      <c r="P2" s="31"/>
      <c r="Q2" s="31"/>
      <c r="R2" s="31"/>
      <c r="S2" s="31"/>
      <c r="T2" s="31"/>
      <c r="U2" s="31"/>
      <c r="V2" s="31"/>
      <c r="W2" s="31"/>
      <c r="X2" s="31"/>
      <c r="Y2" s="31"/>
      <c r="Z2" s="31"/>
      <c r="AA2" s="31"/>
      <c r="AB2" s="31"/>
      <c r="AC2" s="31"/>
      <c r="AD2" s="31"/>
      <c r="AE2" s="31"/>
      <c r="AF2" s="31"/>
      <c r="AG2" s="31"/>
    </row>
    <row r="3" ht="24.15" customHeight="1" spans="1:33">
      <c r="A3" s="34" t="s">
        <v>34</v>
      </c>
      <c r="B3" s="34"/>
      <c r="C3" s="34"/>
      <c r="D3" s="34"/>
      <c r="E3" s="34"/>
      <c r="F3" s="34"/>
      <c r="G3" s="34"/>
      <c r="H3" s="34"/>
      <c r="I3" s="34"/>
      <c r="J3" s="34"/>
      <c r="K3" s="34"/>
      <c r="L3" s="34"/>
      <c r="M3" s="34"/>
      <c r="N3" s="34"/>
      <c r="O3" s="34"/>
      <c r="P3" s="34"/>
      <c r="Q3" s="34"/>
      <c r="R3" s="34"/>
      <c r="S3" s="34"/>
      <c r="T3" s="34"/>
      <c r="U3" s="34"/>
      <c r="V3" s="34"/>
      <c r="W3" s="34"/>
      <c r="X3" s="34"/>
      <c r="Y3" s="34"/>
      <c r="Z3" s="34"/>
      <c r="AA3" s="34"/>
      <c r="AB3" s="34"/>
      <c r="AC3" s="34"/>
      <c r="AD3" s="34"/>
      <c r="AE3" s="34"/>
      <c r="AF3" s="65" t="s">
        <v>35</v>
      </c>
      <c r="AG3" s="65"/>
    </row>
    <row r="4" ht="25.05" customHeight="1" spans="1:33">
      <c r="A4" s="35" t="s">
        <v>162</v>
      </c>
      <c r="B4" s="35"/>
      <c r="C4" s="35"/>
      <c r="D4" s="35" t="s">
        <v>215</v>
      </c>
      <c r="E4" s="35" t="s">
        <v>216</v>
      </c>
      <c r="F4" s="35" t="s">
        <v>334</v>
      </c>
      <c r="G4" s="35" t="s">
        <v>292</v>
      </c>
      <c r="H4" s="35" t="s">
        <v>294</v>
      </c>
      <c r="I4" s="35" t="s">
        <v>335</v>
      </c>
      <c r="J4" s="35" t="s">
        <v>336</v>
      </c>
      <c r="K4" s="35" t="s">
        <v>337</v>
      </c>
      <c r="L4" s="35" t="s">
        <v>338</v>
      </c>
      <c r="M4" s="35" t="s">
        <v>339</v>
      </c>
      <c r="N4" s="35" t="s">
        <v>340</v>
      </c>
      <c r="O4" s="35" t="s">
        <v>341</v>
      </c>
      <c r="P4" s="35" t="s">
        <v>342</v>
      </c>
      <c r="Q4" s="35" t="s">
        <v>330</v>
      </c>
      <c r="R4" s="35" t="s">
        <v>332</v>
      </c>
      <c r="S4" s="35" t="s">
        <v>343</v>
      </c>
      <c r="T4" s="35" t="s">
        <v>325</v>
      </c>
      <c r="U4" s="35" t="s">
        <v>326</v>
      </c>
      <c r="V4" s="35" t="s">
        <v>329</v>
      </c>
      <c r="W4" s="35" t="s">
        <v>344</v>
      </c>
      <c r="X4" s="35" t="s">
        <v>345</v>
      </c>
      <c r="Y4" s="35" t="s">
        <v>346</v>
      </c>
      <c r="Z4" s="35" t="s">
        <v>347</v>
      </c>
      <c r="AA4" s="35" t="s">
        <v>328</v>
      </c>
      <c r="AB4" s="35" t="s">
        <v>348</v>
      </c>
      <c r="AC4" s="35" t="s">
        <v>349</v>
      </c>
      <c r="AD4" s="35" t="s">
        <v>331</v>
      </c>
      <c r="AE4" s="35" t="s">
        <v>350</v>
      </c>
      <c r="AF4" s="35" t="s">
        <v>351</v>
      </c>
      <c r="AG4" s="35" t="s">
        <v>290</v>
      </c>
    </row>
    <row r="5" ht="21.6" customHeight="1" spans="1:33">
      <c r="A5" s="35" t="s">
        <v>170</v>
      </c>
      <c r="B5" s="35" t="s">
        <v>171</v>
      </c>
      <c r="C5" s="35" t="s">
        <v>172</v>
      </c>
      <c r="D5" s="35"/>
      <c r="E5" s="35"/>
      <c r="F5" s="35"/>
      <c r="G5" s="35"/>
      <c r="H5" s="35"/>
      <c r="I5" s="35"/>
      <c r="J5" s="35"/>
      <c r="K5" s="35"/>
      <c r="L5" s="35"/>
      <c r="M5" s="35"/>
      <c r="N5" s="35"/>
      <c r="O5" s="35"/>
      <c r="P5" s="35"/>
      <c r="Q5" s="35"/>
      <c r="R5" s="35"/>
      <c r="S5" s="35"/>
      <c r="T5" s="35"/>
      <c r="U5" s="35"/>
      <c r="V5" s="35"/>
      <c r="W5" s="35"/>
      <c r="X5" s="35"/>
      <c r="Y5" s="35"/>
      <c r="Z5" s="35"/>
      <c r="AA5" s="35"/>
      <c r="AB5" s="35"/>
      <c r="AC5" s="35"/>
      <c r="AD5" s="35"/>
      <c r="AE5" s="35"/>
      <c r="AF5" s="35"/>
      <c r="AG5" s="35"/>
    </row>
    <row r="6" ht="22.8" customHeight="1" spans="1:33">
      <c r="A6" s="37"/>
      <c r="B6" s="48"/>
      <c r="C6" s="48"/>
      <c r="D6" s="51"/>
      <c r="E6" s="51" t="s">
        <v>139</v>
      </c>
      <c r="F6" s="110">
        <f t="shared" ref="F6:F11" si="0">SUM(G6:AG6)</f>
        <v>5.4</v>
      </c>
      <c r="G6" s="110">
        <f t="shared" ref="G6:G10" si="1">G7</f>
        <v>2.4</v>
      </c>
      <c r="H6" s="110">
        <f t="shared" ref="H6:H10" si="2">H7</f>
        <v>1</v>
      </c>
      <c r="I6" s="110"/>
      <c r="J6" s="110"/>
      <c r="K6" s="110"/>
      <c r="L6" s="110"/>
      <c r="M6" s="110"/>
      <c r="N6" s="110"/>
      <c r="O6" s="110"/>
      <c r="P6" s="110"/>
      <c r="Q6" s="110"/>
      <c r="R6" s="110">
        <f t="shared" ref="R6:R10" si="3">R7</f>
        <v>1</v>
      </c>
      <c r="S6" s="110"/>
      <c r="T6" s="110"/>
      <c r="U6" s="110"/>
      <c r="V6" s="110"/>
      <c r="W6" s="110"/>
      <c r="X6" s="110"/>
      <c r="Y6" s="110"/>
      <c r="Z6" s="110"/>
      <c r="AA6" s="110"/>
      <c r="AB6" s="110"/>
      <c r="AC6" s="110"/>
      <c r="AD6" s="110"/>
      <c r="AE6" s="110"/>
      <c r="AF6" s="110"/>
      <c r="AG6" s="110">
        <f t="shared" ref="AG6:AG10" si="4">AG7</f>
        <v>1</v>
      </c>
    </row>
    <row r="7" ht="22.8" customHeight="1" spans="1:33">
      <c r="A7" s="73"/>
      <c r="B7" s="73"/>
      <c r="C7" s="73"/>
      <c r="D7" s="71" t="s">
        <v>157</v>
      </c>
      <c r="E7" s="71" t="s">
        <v>158</v>
      </c>
      <c r="F7" s="110">
        <f t="shared" si="0"/>
        <v>5.4</v>
      </c>
      <c r="G7" s="110">
        <f t="shared" si="1"/>
        <v>2.4</v>
      </c>
      <c r="H7" s="110">
        <f t="shared" si="2"/>
        <v>1</v>
      </c>
      <c r="I7" s="110">
        <f t="shared" ref="I7:Q7" si="5">I8</f>
        <v>0</v>
      </c>
      <c r="J7" s="110">
        <f t="shared" si="5"/>
        <v>0</v>
      </c>
      <c r="K7" s="110">
        <f t="shared" si="5"/>
        <v>0</v>
      </c>
      <c r="L7" s="110">
        <f t="shared" si="5"/>
        <v>0</v>
      </c>
      <c r="M7" s="110">
        <f t="shared" si="5"/>
        <v>0</v>
      </c>
      <c r="N7" s="110">
        <f t="shared" si="5"/>
        <v>0</v>
      </c>
      <c r="O7" s="110">
        <f t="shared" si="5"/>
        <v>0</v>
      </c>
      <c r="P7" s="110">
        <f t="shared" si="5"/>
        <v>0</v>
      </c>
      <c r="Q7" s="110">
        <f t="shared" si="5"/>
        <v>0</v>
      </c>
      <c r="R7" s="110">
        <f t="shared" si="3"/>
        <v>1</v>
      </c>
      <c r="S7" s="110">
        <f t="shared" ref="S7:AF7" si="6">S8</f>
        <v>0</v>
      </c>
      <c r="T7" s="110">
        <f t="shared" si="6"/>
        <v>0</v>
      </c>
      <c r="U7" s="110">
        <f t="shared" si="6"/>
        <v>0</v>
      </c>
      <c r="V7" s="110">
        <f t="shared" si="6"/>
        <v>0</v>
      </c>
      <c r="W7" s="110">
        <f t="shared" si="6"/>
        <v>0</v>
      </c>
      <c r="X7" s="110">
        <f t="shared" si="6"/>
        <v>0</v>
      </c>
      <c r="Y7" s="110">
        <f t="shared" si="6"/>
        <v>0</v>
      </c>
      <c r="Z7" s="110">
        <f t="shared" si="6"/>
        <v>0</v>
      </c>
      <c r="AA7" s="110">
        <f t="shared" si="6"/>
        <v>0</v>
      </c>
      <c r="AB7" s="110">
        <f t="shared" si="6"/>
        <v>0</v>
      </c>
      <c r="AC7" s="110">
        <f t="shared" si="6"/>
        <v>0</v>
      </c>
      <c r="AD7" s="110">
        <f t="shared" si="6"/>
        <v>0</v>
      </c>
      <c r="AE7" s="110">
        <f t="shared" si="6"/>
        <v>0</v>
      </c>
      <c r="AF7" s="110">
        <f t="shared" si="6"/>
        <v>0</v>
      </c>
      <c r="AG7" s="110">
        <f t="shared" si="4"/>
        <v>1</v>
      </c>
    </row>
    <row r="8" ht="23" customHeight="1" spans="1:33">
      <c r="A8" s="73"/>
      <c r="B8" s="73"/>
      <c r="C8" s="73"/>
      <c r="D8" s="103" t="s">
        <v>159</v>
      </c>
      <c r="E8" s="103" t="s">
        <v>160</v>
      </c>
      <c r="F8" s="110">
        <f t="shared" si="0"/>
        <v>5.4</v>
      </c>
      <c r="G8" s="110">
        <f t="shared" si="1"/>
        <v>2.4</v>
      </c>
      <c r="H8" s="110">
        <f t="shared" si="2"/>
        <v>1</v>
      </c>
      <c r="I8" s="110"/>
      <c r="J8" s="110"/>
      <c r="K8" s="110"/>
      <c r="L8" s="110"/>
      <c r="M8" s="110"/>
      <c r="N8" s="110"/>
      <c r="O8" s="110"/>
      <c r="P8" s="110"/>
      <c r="Q8" s="110"/>
      <c r="R8" s="110">
        <f t="shared" si="3"/>
        <v>1</v>
      </c>
      <c r="S8" s="110"/>
      <c r="T8" s="110"/>
      <c r="U8" s="110"/>
      <c r="V8" s="110"/>
      <c r="W8" s="110"/>
      <c r="X8" s="110"/>
      <c r="Y8" s="110"/>
      <c r="Z8" s="110"/>
      <c r="AA8" s="110"/>
      <c r="AB8" s="110"/>
      <c r="AC8" s="110"/>
      <c r="AD8" s="110"/>
      <c r="AE8" s="110"/>
      <c r="AF8" s="110"/>
      <c r="AG8" s="110">
        <f t="shared" si="4"/>
        <v>1</v>
      </c>
    </row>
    <row r="9" s="109" customFormat="1" ht="22.8" customHeight="1" spans="1:33">
      <c r="A9" s="111">
        <v>204</v>
      </c>
      <c r="B9" s="111"/>
      <c r="C9" s="111"/>
      <c r="D9" s="103" t="s">
        <v>173</v>
      </c>
      <c r="E9" s="73" t="s">
        <v>174</v>
      </c>
      <c r="F9" s="110">
        <f t="shared" si="0"/>
        <v>5.4</v>
      </c>
      <c r="G9" s="110">
        <f t="shared" si="1"/>
        <v>2.4</v>
      </c>
      <c r="H9" s="110">
        <f t="shared" si="2"/>
        <v>1</v>
      </c>
      <c r="I9" s="110"/>
      <c r="J9" s="110"/>
      <c r="K9" s="110"/>
      <c r="L9" s="110"/>
      <c r="M9" s="110"/>
      <c r="N9" s="110"/>
      <c r="O9" s="110"/>
      <c r="P9" s="110"/>
      <c r="Q9" s="110"/>
      <c r="R9" s="110">
        <f t="shared" si="3"/>
        <v>1</v>
      </c>
      <c r="S9" s="110"/>
      <c r="T9" s="110"/>
      <c r="U9" s="110"/>
      <c r="V9" s="110"/>
      <c r="W9" s="110"/>
      <c r="X9" s="110"/>
      <c r="Y9" s="110"/>
      <c r="Z9" s="110"/>
      <c r="AA9" s="110"/>
      <c r="AB9" s="110"/>
      <c r="AC9" s="110"/>
      <c r="AD9" s="110"/>
      <c r="AE9" s="110"/>
      <c r="AF9" s="110"/>
      <c r="AG9" s="110">
        <f t="shared" si="4"/>
        <v>1</v>
      </c>
    </row>
    <row r="10" s="109" customFormat="1" ht="22.8" customHeight="1" spans="1:33">
      <c r="A10" s="111">
        <v>204</v>
      </c>
      <c r="B10" s="221" t="s">
        <v>175</v>
      </c>
      <c r="C10" s="111"/>
      <c r="D10" s="103" t="s">
        <v>176</v>
      </c>
      <c r="E10" s="73" t="s">
        <v>177</v>
      </c>
      <c r="F10" s="110">
        <f t="shared" si="0"/>
        <v>5.4</v>
      </c>
      <c r="G10" s="110">
        <f t="shared" si="1"/>
        <v>2.4</v>
      </c>
      <c r="H10" s="110">
        <f t="shared" si="2"/>
        <v>1</v>
      </c>
      <c r="I10" s="110"/>
      <c r="J10" s="110"/>
      <c r="K10" s="110"/>
      <c r="L10" s="110"/>
      <c r="M10" s="110"/>
      <c r="N10" s="110"/>
      <c r="O10" s="110"/>
      <c r="P10" s="110"/>
      <c r="Q10" s="110"/>
      <c r="R10" s="110">
        <f t="shared" si="3"/>
        <v>1</v>
      </c>
      <c r="S10" s="110"/>
      <c r="T10" s="110"/>
      <c r="U10" s="110"/>
      <c r="V10" s="110"/>
      <c r="W10" s="110"/>
      <c r="X10" s="110"/>
      <c r="Y10" s="110"/>
      <c r="Z10" s="110"/>
      <c r="AA10" s="110"/>
      <c r="AB10" s="110"/>
      <c r="AC10" s="110"/>
      <c r="AD10" s="110"/>
      <c r="AE10" s="110"/>
      <c r="AF10" s="110"/>
      <c r="AG10" s="110">
        <f t="shared" si="4"/>
        <v>1</v>
      </c>
    </row>
    <row r="11" customFormat="1" ht="22.8" customHeight="1" spans="1:33">
      <c r="A11" s="106">
        <v>204</v>
      </c>
      <c r="B11" s="220" t="s">
        <v>175</v>
      </c>
      <c r="C11" s="106" t="s">
        <v>178</v>
      </c>
      <c r="D11" s="101" t="s">
        <v>179</v>
      </c>
      <c r="E11" s="51" t="s">
        <v>180</v>
      </c>
      <c r="F11" s="104">
        <f t="shared" si="0"/>
        <v>5.4</v>
      </c>
      <c r="G11" s="104">
        <v>2.4</v>
      </c>
      <c r="H11" s="104">
        <v>1</v>
      </c>
      <c r="I11" s="104"/>
      <c r="J11" s="104"/>
      <c r="K11" s="104"/>
      <c r="L11" s="104"/>
      <c r="M11" s="104"/>
      <c r="N11" s="104"/>
      <c r="O11" s="104"/>
      <c r="P11" s="104"/>
      <c r="Q11" s="104"/>
      <c r="R11" s="104">
        <v>1</v>
      </c>
      <c r="S11" s="104"/>
      <c r="T11" s="104"/>
      <c r="U11" s="104"/>
      <c r="V11" s="104"/>
      <c r="W11" s="104"/>
      <c r="X11" s="104"/>
      <c r="Y11" s="104"/>
      <c r="Z11" s="104"/>
      <c r="AA11" s="104"/>
      <c r="AB11" s="104"/>
      <c r="AC11" s="104"/>
      <c r="AD11" s="104"/>
      <c r="AE11" s="104"/>
      <c r="AF11" s="104"/>
      <c r="AG11" s="104">
        <v>1</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zoomScale="145" zoomScaleNormal="145" workbookViewId="0">
      <selection activeCell="B13" sqref="B13"/>
    </sheetView>
  </sheetViews>
  <sheetFormatPr defaultColWidth="10" defaultRowHeight="13.5" outlineLevelCol="7"/>
  <cols>
    <col min="1" max="1" width="12.8833333333333" customWidth="1"/>
    <col min="2" max="2" width="29.6666666666667" customWidth="1"/>
    <col min="3" max="3" width="20.775" customWidth="1"/>
    <col min="4" max="4" width="12.3333333333333" customWidth="1"/>
    <col min="5" max="5" width="10.3333333333333" customWidth="1"/>
    <col min="6" max="6" width="14.1083333333333" customWidth="1"/>
    <col min="7" max="7" width="13.6666666666667" customWidth="1"/>
    <col min="8" max="8" width="13.775" customWidth="1"/>
    <col min="9" max="9" width="9.775" customWidth="1"/>
  </cols>
  <sheetData>
    <row r="1" ht="16.35" customHeight="1" spans="1:8">
      <c r="A1" s="68"/>
      <c r="H1" s="27" t="s">
        <v>352</v>
      </c>
    </row>
    <row r="2" ht="33.6" customHeight="1" spans="1:8">
      <c r="A2" s="31" t="s">
        <v>22</v>
      </c>
      <c r="B2" s="31"/>
      <c r="C2" s="31"/>
      <c r="D2" s="31"/>
      <c r="E2" s="31"/>
      <c r="F2" s="31"/>
      <c r="G2" s="31"/>
      <c r="H2" s="31"/>
    </row>
    <row r="3" ht="24.15" customHeight="1" spans="1:8">
      <c r="A3" s="34" t="s">
        <v>34</v>
      </c>
      <c r="B3" s="34"/>
      <c r="C3" s="34"/>
      <c r="D3" s="34"/>
      <c r="E3" s="34"/>
      <c r="F3" s="34"/>
      <c r="G3" s="65" t="s">
        <v>35</v>
      </c>
      <c r="H3" s="65"/>
    </row>
    <row r="4" ht="23.25" customHeight="1" spans="1:8">
      <c r="A4" s="35" t="s">
        <v>353</v>
      </c>
      <c r="B4" s="35" t="s">
        <v>354</v>
      </c>
      <c r="C4" s="35" t="s">
        <v>355</v>
      </c>
      <c r="D4" s="35" t="s">
        <v>356</v>
      </c>
      <c r="E4" s="35" t="s">
        <v>357</v>
      </c>
      <c r="F4" s="35"/>
      <c r="G4" s="35"/>
      <c r="H4" s="35" t="s">
        <v>329</v>
      </c>
    </row>
    <row r="5" ht="25.8" customHeight="1" spans="1:8">
      <c r="A5" s="35"/>
      <c r="B5" s="35"/>
      <c r="C5" s="35"/>
      <c r="D5" s="35"/>
      <c r="E5" s="35" t="s">
        <v>141</v>
      </c>
      <c r="F5" s="35" t="s">
        <v>358</v>
      </c>
      <c r="G5" s="35" t="s">
        <v>359</v>
      </c>
      <c r="H5" s="35"/>
    </row>
    <row r="6" ht="22.8" customHeight="1" spans="1:8">
      <c r="A6" s="73"/>
      <c r="B6" s="73" t="s">
        <v>139</v>
      </c>
      <c r="C6" s="72">
        <v>0</v>
      </c>
      <c r="D6" s="72"/>
      <c r="E6" s="72"/>
      <c r="F6" s="72"/>
      <c r="G6" s="72"/>
      <c r="H6" s="72"/>
    </row>
    <row r="7" ht="22.8" customHeight="1" spans="1:8">
      <c r="A7" s="70">
        <v>106</v>
      </c>
      <c r="B7" s="71" t="s">
        <v>158</v>
      </c>
      <c r="C7" s="72">
        <v>0</v>
      </c>
      <c r="D7" s="72">
        <v>0</v>
      </c>
      <c r="E7" s="72">
        <v>0</v>
      </c>
      <c r="F7" s="72">
        <v>0</v>
      </c>
      <c r="G7" s="72">
        <v>0</v>
      </c>
      <c r="H7" s="72">
        <v>0</v>
      </c>
    </row>
    <row r="8" ht="22.8" customHeight="1" spans="1:8">
      <c r="A8" s="100">
        <v>106011</v>
      </c>
      <c r="B8" s="101" t="s">
        <v>160</v>
      </c>
      <c r="C8" s="104">
        <v>0</v>
      </c>
      <c r="D8" s="104"/>
      <c r="E8" s="49"/>
      <c r="F8" s="104"/>
      <c r="G8" s="104"/>
      <c r="H8" s="104"/>
    </row>
    <row r="9" spans="1:1">
      <c r="A9" t="s">
        <v>360</v>
      </c>
    </row>
  </sheetData>
  <mergeCells count="9">
    <mergeCell ref="A2:H2"/>
    <mergeCell ref="A3:F3"/>
    <mergeCell ref="G3:H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zoomScale="145" zoomScaleNormal="145" workbookViewId="0">
      <selection activeCell="E15" sqref="E15"/>
    </sheetView>
  </sheetViews>
  <sheetFormatPr defaultColWidth="10" defaultRowHeight="13.5" outlineLevelCol="7"/>
  <cols>
    <col min="1" max="1" width="11.4416666666667" customWidth="1"/>
    <col min="2" max="2" width="24.775" customWidth="1"/>
    <col min="3" max="3" width="16.1083333333333" customWidth="1"/>
    <col min="4" max="4" width="12.8833333333333" customWidth="1"/>
    <col min="5" max="5" width="12.775" customWidth="1"/>
    <col min="6" max="6" width="13.8833333333333" customWidth="1"/>
    <col min="7" max="7" width="14.1083333333333" customWidth="1"/>
    <col min="8" max="8" width="16.6666666666667" customWidth="1"/>
    <col min="9" max="9" width="9.775" customWidth="1"/>
  </cols>
  <sheetData>
    <row r="1" ht="16.35" customHeight="1" spans="1:8">
      <c r="A1" s="68"/>
      <c r="H1" s="27" t="s">
        <v>361</v>
      </c>
    </row>
    <row r="2" ht="38.85" customHeight="1" spans="1:8">
      <c r="A2" s="31" t="s">
        <v>23</v>
      </c>
      <c r="B2" s="31"/>
      <c r="C2" s="31"/>
      <c r="D2" s="31"/>
      <c r="E2" s="31"/>
      <c r="F2" s="31"/>
      <c r="G2" s="31"/>
      <c r="H2" s="31"/>
    </row>
    <row r="3" ht="24.15" customHeight="1" spans="1:8">
      <c r="A3" s="34" t="s">
        <v>34</v>
      </c>
      <c r="B3" s="34"/>
      <c r="C3" s="34"/>
      <c r="D3" s="34"/>
      <c r="E3" s="34"/>
      <c r="F3" s="34"/>
      <c r="G3" s="65" t="s">
        <v>35</v>
      </c>
      <c r="H3" s="65"/>
    </row>
    <row r="4" ht="23.25" customHeight="1" spans="1:8">
      <c r="A4" s="35" t="s">
        <v>163</v>
      </c>
      <c r="B4" s="35" t="s">
        <v>164</v>
      </c>
      <c r="C4" s="35" t="s">
        <v>139</v>
      </c>
      <c r="D4" s="35" t="s">
        <v>362</v>
      </c>
      <c r="E4" s="35"/>
      <c r="F4" s="35"/>
      <c r="G4" s="35"/>
      <c r="H4" s="35" t="s">
        <v>166</v>
      </c>
    </row>
    <row r="5" ht="19.8" customHeight="1" spans="1:8">
      <c r="A5" s="35"/>
      <c r="B5" s="35"/>
      <c r="C5" s="35"/>
      <c r="D5" s="35" t="s">
        <v>141</v>
      </c>
      <c r="E5" s="35" t="s">
        <v>256</v>
      </c>
      <c r="F5" s="35"/>
      <c r="G5" s="35" t="s">
        <v>257</v>
      </c>
      <c r="H5" s="35"/>
    </row>
    <row r="6" ht="27.6" customHeight="1" spans="1:8">
      <c r="A6" s="35"/>
      <c r="B6" s="35"/>
      <c r="C6" s="35"/>
      <c r="D6" s="35"/>
      <c r="E6" s="35" t="s">
        <v>234</v>
      </c>
      <c r="F6" s="35" t="s">
        <v>226</v>
      </c>
      <c r="G6" s="35"/>
      <c r="H6" s="35"/>
    </row>
    <row r="7" ht="22.8" customHeight="1" spans="1:8">
      <c r="A7" s="73"/>
      <c r="B7" s="37" t="s">
        <v>139</v>
      </c>
      <c r="C7" s="72">
        <v>0</v>
      </c>
      <c r="D7" s="72"/>
      <c r="E7" s="72"/>
      <c r="F7" s="72"/>
      <c r="G7" s="72"/>
      <c r="H7" s="72"/>
    </row>
    <row r="8" ht="22.8" customHeight="1" spans="1:8">
      <c r="A8" s="71"/>
      <c r="B8" s="71"/>
      <c r="C8" s="72">
        <v>0</v>
      </c>
      <c r="D8" s="72">
        <v>0</v>
      </c>
      <c r="E8" s="72">
        <v>0</v>
      </c>
      <c r="F8" s="72">
        <v>0</v>
      </c>
      <c r="G8" s="72">
        <v>0</v>
      </c>
      <c r="H8" s="72">
        <v>0</v>
      </c>
    </row>
    <row r="9" ht="22.8" customHeight="1" spans="1:8">
      <c r="A9" s="103"/>
      <c r="B9" s="103"/>
      <c r="C9" s="72"/>
      <c r="D9" s="72"/>
      <c r="E9" s="72"/>
      <c r="F9" s="72"/>
      <c r="G9" s="72"/>
      <c r="H9" s="72"/>
    </row>
    <row r="10" ht="22.8" customHeight="1" spans="1:8">
      <c r="A10" s="103"/>
      <c r="B10" s="103"/>
      <c r="C10" s="72"/>
      <c r="D10" s="72"/>
      <c r="E10" s="72"/>
      <c r="F10" s="72"/>
      <c r="G10" s="72"/>
      <c r="H10" s="72"/>
    </row>
    <row r="11" ht="22.8" customHeight="1" spans="1:8">
      <c r="A11" s="103"/>
      <c r="B11" s="103"/>
      <c r="C11" s="72"/>
      <c r="D11" s="72"/>
      <c r="E11" s="72"/>
      <c r="F11" s="72"/>
      <c r="G11" s="72"/>
      <c r="H11" s="72"/>
    </row>
    <row r="12" ht="22.8" customHeight="1" spans="1:8">
      <c r="A12" s="101"/>
      <c r="B12" s="101"/>
      <c r="C12" s="49"/>
      <c r="D12" s="49"/>
      <c r="E12" s="104"/>
      <c r="F12" s="104"/>
      <c r="G12" s="104"/>
      <c r="H12" s="104"/>
    </row>
    <row r="13" spans="1:1">
      <c r="A13" t="s">
        <v>363</v>
      </c>
    </row>
  </sheetData>
  <mergeCells count="11">
    <mergeCell ref="A2:H2"/>
    <mergeCell ref="A3:F3"/>
    <mergeCell ref="G3:H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30" zoomScaleNormal="130" workbookViewId="0">
      <selection activeCell="K12" sqref="K12"/>
    </sheetView>
  </sheetViews>
  <sheetFormatPr defaultColWidth="10" defaultRowHeight="13.5"/>
  <cols>
    <col min="1" max="1" width="4.44166666666667" customWidth="1"/>
    <col min="2" max="2" width="4.775" customWidth="1"/>
    <col min="3" max="3" width="5" customWidth="1"/>
    <col min="4" max="4" width="6.66666666666667" customWidth="1"/>
    <col min="5" max="5" width="16.4416666666667" customWidth="1"/>
    <col min="6" max="6" width="11.775" customWidth="1"/>
    <col min="7" max="20" width="7.21666666666667" customWidth="1"/>
    <col min="21" max="22" width="9.775" customWidth="1"/>
  </cols>
  <sheetData>
    <row r="1" ht="16.35" customHeight="1" spans="1:20">
      <c r="A1" s="68"/>
      <c r="S1" s="102" t="s">
        <v>364</v>
      </c>
      <c r="T1" s="102"/>
    </row>
    <row r="2" ht="47.4" customHeight="1" spans="1:17">
      <c r="A2" s="31" t="s">
        <v>24</v>
      </c>
      <c r="B2" s="31"/>
      <c r="C2" s="31"/>
      <c r="D2" s="31"/>
      <c r="E2" s="31"/>
      <c r="F2" s="31"/>
      <c r="G2" s="31"/>
      <c r="H2" s="31"/>
      <c r="I2" s="31"/>
      <c r="J2" s="31"/>
      <c r="K2" s="31"/>
      <c r="L2" s="31"/>
      <c r="M2" s="31"/>
      <c r="N2" s="31"/>
      <c r="O2" s="31"/>
      <c r="P2" s="31"/>
      <c r="Q2" s="31"/>
    </row>
    <row r="3" ht="24.15" customHeight="1" spans="1:20">
      <c r="A3" s="34" t="s">
        <v>34</v>
      </c>
      <c r="B3" s="34"/>
      <c r="C3" s="34"/>
      <c r="D3" s="34"/>
      <c r="E3" s="34"/>
      <c r="F3" s="34"/>
      <c r="G3" s="34"/>
      <c r="H3" s="34"/>
      <c r="I3" s="34"/>
      <c r="J3" s="34"/>
      <c r="K3" s="34"/>
      <c r="L3" s="34"/>
      <c r="M3" s="34"/>
      <c r="N3" s="34"/>
      <c r="O3" s="34"/>
      <c r="P3" s="34"/>
      <c r="Q3" s="34"/>
      <c r="R3" s="34"/>
      <c r="S3" s="65" t="s">
        <v>35</v>
      </c>
      <c r="T3" s="65"/>
    </row>
    <row r="4" ht="27.6" customHeight="1" spans="1:20">
      <c r="A4" s="35" t="s">
        <v>162</v>
      </c>
      <c r="B4" s="35"/>
      <c r="C4" s="35"/>
      <c r="D4" s="35" t="s">
        <v>215</v>
      </c>
      <c r="E4" s="35" t="s">
        <v>216</v>
      </c>
      <c r="F4" s="35" t="s">
        <v>217</v>
      </c>
      <c r="G4" s="35" t="s">
        <v>218</v>
      </c>
      <c r="H4" s="35" t="s">
        <v>219</v>
      </c>
      <c r="I4" s="35" t="s">
        <v>220</v>
      </c>
      <c r="J4" s="35" t="s">
        <v>221</v>
      </c>
      <c r="K4" s="35" t="s">
        <v>222</v>
      </c>
      <c r="L4" s="35" t="s">
        <v>223</v>
      </c>
      <c r="M4" s="35" t="s">
        <v>224</v>
      </c>
      <c r="N4" s="35" t="s">
        <v>225</v>
      </c>
      <c r="O4" s="35" t="s">
        <v>226</v>
      </c>
      <c r="P4" s="35" t="s">
        <v>227</v>
      </c>
      <c r="Q4" s="35" t="s">
        <v>228</v>
      </c>
      <c r="R4" s="35" t="s">
        <v>229</v>
      </c>
      <c r="S4" s="35" t="s">
        <v>230</v>
      </c>
      <c r="T4" s="35" t="s">
        <v>231</v>
      </c>
    </row>
    <row r="5" ht="19.8" customHeight="1" spans="1:20">
      <c r="A5" s="35" t="s">
        <v>170</v>
      </c>
      <c r="B5" s="35" t="s">
        <v>171</v>
      </c>
      <c r="C5" s="35" t="s">
        <v>172</v>
      </c>
      <c r="D5" s="35"/>
      <c r="E5" s="35"/>
      <c r="F5" s="35"/>
      <c r="G5" s="35"/>
      <c r="H5" s="35"/>
      <c r="I5" s="35"/>
      <c r="J5" s="35"/>
      <c r="K5" s="35"/>
      <c r="L5" s="35"/>
      <c r="M5" s="35"/>
      <c r="N5" s="35"/>
      <c r="O5" s="35"/>
      <c r="P5" s="35"/>
      <c r="Q5" s="35"/>
      <c r="R5" s="35"/>
      <c r="S5" s="35"/>
      <c r="T5" s="35"/>
    </row>
    <row r="6" ht="22.8" customHeight="1" spans="1:20">
      <c r="A6" s="73"/>
      <c r="B6" s="73"/>
      <c r="C6" s="73"/>
      <c r="D6" s="73"/>
      <c r="E6" s="73" t="s">
        <v>139</v>
      </c>
      <c r="F6" s="72">
        <v>0</v>
      </c>
      <c r="G6" s="72"/>
      <c r="H6" s="72"/>
      <c r="I6" s="72"/>
      <c r="J6" s="72"/>
      <c r="K6" s="72"/>
      <c r="L6" s="72"/>
      <c r="M6" s="72"/>
      <c r="N6" s="72"/>
      <c r="O6" s="72"/>
      <c r="P6" s="72"/>
      <c r="Q6" s="72"/>
      <c r="R6" s="72"/>
      <c r="S6" s="72"/>
      <c r="T6" s="72"/>
    </row>
    <row r="7" ht="22.8" customHeight="1" spans="1:20">
      <c r="A7" s="73"/>
      <c r="B7" s="73"/>
      <c r="C7" s="73"/>
      <c r="D7" s="71"/>
      <c r="E7" s="71"/>
      <c r="F7" s="72">
        <v>0</v>
      </c>
      <c r="G7" s="72">
        <v>0</v>
      </c>
      <c r="H7" s="72">
        <v>0</v>
      </c>
      <c r="I7" s="72">
        <v>0</v>
      </c>
      <c r="J7" s="72">
        <v>0</v>
      </c>
      <c r="K7" s="72">
        <v>0</v>
      </c>
      <c r="L7" s="72">
        <v>0</v>
      </c>
      <c r="M7" s="72">
        <v>0</v>
      </c>
      <c r="N7" s="72">
        <v>0</v>
      </c>
      <c r="O7" s="72">
        <v>0</v>
      </c>
      <c r="P7" s="72">
        <v>0</v>
      </c>
      <c r="Q7" s="72">
        <v>0</v>
      </c>
      <c r="R7" s="72">
        <v>0</v>
      </c>
      <c r="S7" s="72">
        <v>0</v>
      </c>
      <c r="T7" s="72">
        <v>0</v>
      </c>
    </row>
    <row r="8" ht="22.8" customHeight="1" spans="1:20">
      <c r="A8" s="105"/>
      <c r="B8" s="105"/>
      <c r="C8" s="105"/>
      <c r="D8" s="103"/>
      <c r="E8" s="103"/>
      <c r="F8" s="72"/>
      <c r="G8" s="72"/>
      <c r="H8" s="72"/>
      <c r="I8" s="72"/>
      <c r="J8" s="72"/>
      <c r="K8" s="72"/>
      <c r="L8" s="72"/>
      <c r="M8" s="72"/>
      <c r="N8" s="72"/>
      <c r="O8" s="72"/>
      <c r="P8" s="72"/>
      <c r="Q8" s="72"/>
      <c r="R8" s="72"/>
      <c r="S8" s="72"/>
      <c r="T8" s="72"/>
    </row>
    <row r="9" ht="22.8" customHeight="1" spans="1:20">
      <c r="A9" s="106"/>
      <c r="B9" s="106"/>
      <c r="C9" s="106"/>
      <c r="D9" s="101"/>
      <c r="E9" s="107"/>
      <c r="F9" s="108"/>
      <c r="G9" s="108"/>
      <c r="H9" s="108"/>
      <c r="I9" s="108"/>
      <c r="J9" s="108"/>
      <c r="K9" s="108"/>
      <c r="L9" s="108"/>
      <c r="M9" s="108"/>
      <c r="N9" s="108"/>
      <c r="O9" s="108"/>
      <c r="P9" s="108"/>
      <c r="Q9" s="108"/>
      <c r="R9" s="108"/>
      <c r="S9" s="108"/>
      <c r="T9" s="108"/>
    </row>
    <row r="10" spans="1:1">
      <c r="A10" t="s">
        <v>363</v>
      </c>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30" zoomScaleNormal="130" workbookViewId="0">
      <selection activeCell="N14" sqref="N14"/>
    </sheetView>
  </sheetViews>
  <sheetFormatPr defaultColWidth="10" defaultRowHeight="13.5"/>
  <cols>
    <col min="1" max="1" width="3.775" customWidth="1"/>
    <col min="2" max="3" width="3.88333333333333" customWidth="1"/>
    <col min="4" max="4" width="6.775" customWidth="1"/>
    <col min="5" max="5" width="15.8833333333333" customWidth="1"/>
    <col min="6" max="6" width="9.21666666666667" customWidth="1"/>
    <col min="7" max="20" width="7.21666666666667" customWidth="1"/>
    <col min="21" max="22" width="9.775" customWidth="1"/>
  </cols>
  <sheetData>
    <row r="1" ht="16.35" customHeight="1" spans="1:20">
      <c r="A1" s="68"/>
      <c r="S1" s="102" t="s">
        <v>365</v>
      </c>
      <c r="T1" s="102"/>
    </row>
    <row r="2" ht="47.4" customHeight="1" spans="1:20">
      <c r="A2" s="31" t="s">
        <v>25</v>
      </c>
      <c r="B2" s="31"/>
      <c r="C2" s="31"/>
      <c r="D2" s="31"/>
      <c r="E2" s="31"/>
      <c r="F2" s="31"/>
      <c r="G2" s="31"/>
      <c r="H2" s="31"/>
      <c r="I2" s="31"/>
      <c r="J2" s="31"/>
      <c r="K2" s="31"/>
      <c r="L2" s="31"/>
      <c r="M2" s="31"/>
      <c r="N2" s="31"/>
      <c r="O2" s="31"/>
      <c r="P2" s="31"/>
      <c r="Q2" s="31"/>
      <c r="R2" s="31"/>
      <c r="S2" s="31"/>
      <c r="T2" s="31"/>
    </row>
    <row r="3" ht="33.6" customHeight="1" spans="1:20">
      <c r="A3" s="34" t="s">
        <v>34</v>
      </c>
      <c r="B3" s="34"/>
      <c r="C3" s="34"/>
      <c r="D3" s="34"/>
      <c r="E3" s="34"/>
      <c r="F3" s="34"/>
      <c r="G3" s="34"/>
      <c r="H3" s="34"/>
      <c r="I3" s="34"/>
      <c r="J3" s="34"/>
      <c r="K3" s="34"/>
      <c r="L3" s="34"/>
      <c r="M3" s="34"/>
      <c r="N3" s="34"/>
      <c r="O3" s="34"/>
      <c r="P3" s="65" t="s">
        <v>35</v>
      </c>
      <c r="Q3" s="65"/>
      <c r="R3" s="65"/>
      <c r="S3" s="65"/>
      <c r="T3" s="65"/>
    </row>
    <row r="4" ht="29.25" customHeight="1" spans="1:20">
      <c r="A4" s="35" t="s">
        <v>162</v>
      </c>
      <c r="B4" s="35"/>
      <c r="C4" s="35"/>
      <c r="D4" s="35" t="s">
        <v>215</v>
      </c>
      <c r="E4" s="35" t="s">
        <v>216</v>
      </c>
      <c r="F4" s="35" t="s">
        <v>233</v>
      </c>
      <c r="G4" s="35" t="s">
        <v>165</v>
      </c>
      <c r="H4" s="35"/>
      <c r="I4" s="35"/>
      <c r="J4" s="35"/>
      <c r="K4" s="35" t="s">
        <v>166</v>
      </c>
      <c r="L4" s="35"/>
      <c r="M4" s="35"/>
      <c r="N4" s="35"/>
      <c r="O4" s="35"/>
      <c r="P4" s="35"/>
      <c r="Q4" s="35"/>
      <c r="R4" s="35"/>
      <c r="S4" s="35"/>
      <c r="T4" s="35"/>
    </row>
    <row r="5" ht="49.95" customHeight="1" spans="1:20">
      <c r="A5" s="35" t="s">
        <v>170</v>
      </c>
      <c r="B5" s="35" t="s">
        <v>171</v>
      </c>
      <c r="C5" s="35" t="s">
        <v>172</v>
      </c>
      <c r="D5" s="35"/>
      <c r="E5" s="35"/>
      <c r="F5" s="35"/>
      <c r="G5" s="35" t="s">
        <v>139</v>
      </c>
      <c r="H5" s="35" t="s">
        <v>234</v>
      </c>
      <c r="I5" s="35" t="s">
        <v>235</v>
      </c>
      <c r="J5" s="35" t="s">
        <v>226</v>
      </c>
      <c r="K5" s="35" t="s">
        <v>139</v>
      </c>
      <c r="L5" s="35" t="s">
        <v>237</v>
      </c>
      <c r="M5" s="35" t="s">
        <v>238</v>
      </c>
      <c r="N5" s="35" t="s">
        <v>228</v>
      </c>
      <c r="O5" s="35" t="s">
        <v>239</v>
      </c>
      <c r="P5" s="35" t="s">
        <v>240</v>
      </c>
      <c r="Q5" s="35" t="s">
        <v>241</v>
      </c>
      <c r="R5" s="35" t="s">
        <v>224</v>
      </c>
      <c r="S5" s="35" t="s">
        <v>227</v>
      </c>
      <c r="T5" s="35" t="s">
        <v>231</v>
      </c>
    </row>
    <row r="6" ht="22.8" customHeight="1" spans="1:20">
      <c r="A6" s="73"/>
      <c r="B6" s="73"/>
      <c r="C6" s="73"/>
      <c r="D6" s="73"/>
      <c r="E6" s="73" t="s">
        <v>139</v>
      </c>
      <c r="F6" s="72">
        <v>0</v>
      </c>
      <c r="G6" s="72"/>
      <c r="H6" s="72"/>
      <c r="I6" s="72"/>
      <c r="J6" s="72"/>
      <c r="K6" s="72"/>
      <c r="L6" s="72"/>
      <c r="M6" s="72"/>
      <c r="N6" s="72"/>
      <c r="O6" s="72"/>
      <c r="P6" s="72"/>
      <c r="Q6" s="72"/>
      <c r="R6" s="72"/>
      <c r="S6" s="72"/>
      <c r="T6" s="72"/>
    </row>
    <row r="7" ht="22.8" customHeight="1" spans="1:20">
      <c r="A7" s="73"/>
      <c r="B7" s="73"/>
      <c r="C7" s="73"/>
      <c r="D7" s="71"/>
      <c r="E7" s="71"/>
      <c r="F7" s="72">
        <v>0</v>
      </c>
      <c r="G7" s="72">
        <v>0</v>
      </c>
      <c r="H7" s="72">
        <v>0</v>
      </c>
      <c r="I7" s="72">
        <v>0</v>
      </c>
      <c r="J7" s="72">
        <v>0</v>
      </c>
      <c r="K7" s="72">
        <v>0</v>
      </c>
      <c r="L7" s="72">
        <v>0</v>
      </c>
      <c r="M7" s="72">
        <v>0</v>
      </c>
      <c r="N7" s="72">
        <v>0</v>
      </c>
      <c r="O7" s="72">
        <v>0</v>
      </c>
      <c r="P7" s="72">
        <v>0</v>
      </c>
      <c r="Q7" s="72">
        <v>0</v>
      </c>
      <c r="R7" s="72">
        <v>0</v>
      </c>
      <c r="S7" s="72">
        <v>0</v>
      </c>
      <c r="T7" s="72">
        <v>0</v>
      </c>
    </row>
    <row r="8" ht="22.8" customHeight="1" spans="1:20">
      <c r="A8" s="105"/>
      <c r="B8" s="105"/>
      <c r="C8" s="105"/>
      <c r="D8" s="103"/>
      <c r="E8" s="103"/>
      <c r="F8" s="72"/>
      <c r="G8" s="72"/>
      <c r="H8" s="72"/>
      <c r="I8" s="72"/>
      <c r="J8" s="72"/>
      <c r="K8" s="72"/>
      <c r="L8" s="72"/>
      <c r="M8" s="72"/>
      <c r="N8" s="72"/>
      <c r="O8" s="72"/>
      <c r="P8" s="72"/>
      <c r="Q8" s="72"/>
      <c r="R8" s="72"/>
      <c r="S8" s="72"/>
      <c r="T8" s="72"/>
    </row>
    <row r="9" ht="22.8" customHeight="1" spans="1:20">
      <c r="A9" s="106"/>
      <c r="B9" s="106"/>
      <c r="C9" s="106"/>
      <c r="D9" s="101"/>
      <c r="E9" s="107"/>
      <c r="F9" s="104"/>
      <c r="G9" s="49"/>
      <c r="H9" s="49"/>
      <c r="I9" s="49"/>
      <c r="J9" s="49"/>
      <c r="K9" s="49"/>
      <c r="L9" s="49"/>
      <c r="M9" s="49"/>
      <c r="N9" s="49"/>
      <c r="O9" s="49"/>
      <c r="P9" s="49"/>
      <c r="Q9" s="49"/>
      <c r="R9" s="49"/>
      <c r="S9" s="49"/>
      <c r="T9" s="49"/>
    </row>
    <row r="10" spans="1:1">
      <c r="A10" t="s">
        <v>363</v>
      </c>
    </row>
  </sheetData>
  <mergeCells count="10">
    <mergeCell ref="S1:T1"/>
    <mergeCell ref="A2:T2"/>
    <mergeCell ref="A3:O3"/>
    <mergeCell ref="P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zoomScale="130" zoomScaleNormal="130" workbookViewId="0">
      <selection activeCell="E23" sqref="E23"/>
    </sheetView>
  </sheetViews>
  <sheetFormatPr defaultColWidth="10" defaultRowHeight="13.5" outlineLevelCol="7"/>
  <cols>
    <col min="1" max="1" width="11.1083333333333" customWidth="1"/>
    <col min="2" max="2" width="25.3333333333333" customWidth="1"/>
    <col min="3" max="3" width="15.3333333333333" customWidth="1"/>
    <col min="4" max="4" width="12.775" customWidth="1"/>
    <col min="5" max="5" width="16.4416666666667" customWidth="1"/>
    <col min="6" max="6" width="14.1083333333333" customWidth="1"/>
    <col min="7" max="7" width="15.3333333333333" customWidth="1"/>
    <col min="8" max="8" width="17.6666666666667" customWidth="1"/>
    <col min="9" max="9" width="9.775" customWidth="1"/>
  </cols>
  <sheetData>
    <row r="1" ht="16.35" customHeight="1" spans="1:8">
      <c r="A1" s="68"/>
      <c r="H1" s="27" t="s">
        <v>366</v>
      </c>
    </row>
    <row r="2" ht="38.85" customHeight="1" spans="1:8">
      <c r="A2" s="31" t="s">
        <v>367</v>
      </c>
      <c r="B2" s="31"/>
      <c r="C2" s="31"/>
      <c r="D2" s="31"/>
      <c r="E2" s="31"/>
      <c r="F2" s="31"/>
      <c r="G2" s="31"/>
      <c r="H2" s="31"/>
    </row>
    <row r="3" ht="24.15" customHeight="1" spans="1:8">
      <c r="A3" s="34" t="s">
        <v>34</v>
      </c>
      <c r="B3" s="34"/>
      <c r="C3" s="34"/>
      <c r="D3" s="34"/>
      <c r="E3" s="34"/>
      <c r="F3" s="34"/>
      <c r="G3" s="34"/>
      <c r="H3" s="65" t="s">
        <v>35</v>
      </c>
    </row>
    <row r="4" ht="19.8" customHeight="1" spans="1:8">
      <c r="A4" s="35" t="s">
        <v>163</v>
      </c>
      <c r="B4" s="35" t="s">
        <v>164</v>
      </c>
      <c r="C4" s="35" t="s">
        <v>139</v>
      </c>
      <c r="D4" s="35" t="s">
        <v>368</v>
      </c>
      <c r="E4" s="35"/>
      <c r="F4" s="35"/>
      <c r="G4" s="35"/>
      <c r="H4" s="35" t="s">
        <v>166</v>
      </c>
    </row>
    <row r="5" ht="23.25" customHeight="1" spans="1:8">
      <c r="A5" s="35"/>
      <c r="B5" s="35"/>
      <c r="C5" s="35"/>
      <c r="D5" s="35" t="s">
        <v>141</v>
      </c>
      <c r="E5" s="35" t="s">
        <v>256</v>
      </c>
      <c r="F5" s="35"/>
      <c r="G5" s="35" t="s">
        <v>257</v>
      </c>
      <c r="H5" s="35"/>
    </row>
    <row r="6" ht="23.25" customHeight="1" spans="1:8">
      <c r="A6" s="35"/>
      <c r="B6" s="35"/>
      <c r="C6" s="35"/>
      <c r="D6" s="35"/>
      <c r="E6" s="35" t="s">
        <v>234</v>
      </c>
      <c r="F6" s="35" t="s">
        <v>226</v>
      </c>
      <c r="G6" s="35"/>
      <c r="H6" s="35"/>
    </row>
    <row r="7" ht="22.8" customHeight="1" spans="1:8">
      <c r="A7" s="73"/>
      <c r="B7" s="37" t="s">
        <v>139</v>
      </c>
      <c r="C7" s="72">
        <v>0</v>
      </c>
      <c r="D7" s="72"/>
      <c r="E7" s="72"/>
      <c r="F7" s="72"/>
      <c r="G7" s="72"/>
      <c r="H7" s="72"/>
    </row>
    <row r="8" ht="22.8" customHeight="1" spans="1:8">
      <c r="A8" s="71"/>
      <c r="B8" s="71"/>
      <c r="C8" s="72">
        <v>0</v>
      </c>
      <c r="D8" s="72">
        <v>0</v>
      </c>
      <c r="E8" s="72">
        <v>0</v>
      </c>
      <c r="F8" s="72">
        <v>0</v>
      </c>
      <c r="G8" s="72">
        <v>0</v>
      </c>
      <c r="H8" s="72">
        <v>0</v>
      </c>
    </row>
    <row r="9" ht="22.8" customHeight="1" spans="1:8">
      <c r="A9" s="103"/>
      <c r="B9" s="103"/>
      <c r="C9" s="72"/>
      <c r="D9" s="72"/>
      <c r="E9" s="72"/>
      <c r="F9" s="72"/>
      <c r="G9" s="72"/>
      <c r="H9" s="72"/>
    </row>
    <row r="10" ht="22.8" customHeight="1" spans="1:8">
      <c r="A10" s="103"/>
      <c r="B10" s="103"/>
      <c r="C10" s="72"/>
      <c r="D10" s="72"/>
      <c r="E10" s="72"/>
      <c r="F10" s="72"/>
      <c r="G10" s="72"/>
      <c r="H10" s="72"/>
    </row>
    <row r="11" ht="22.8" customHeight="1" spans="1:8">
      <c r="A11" s="103"/>
      <c r="B11" s="103"/>
      <c r="C11" s="72"/>
      <c r="D11" s="72"/>
      <c r="E11" s="72"/>
      <c r="F11" s="72"/>
      <c r="G11" s="72"/>
      <c r="H11" s="72"/>
    </row>
    <row r="12" ht="22.8" customHeight="1" spans="1:8">
      <c r="A12" s="101"/>
      <c r="B12" s="101"/>
      <c r="C12" s="49"/>
      <c r="D12" s="49"/>
      <c r="E12" s="104"/>
      <c r="F12" s="104"/>
      <c r="G12" s="104"/>
      <c r="H12" s="104"/>
    </row>
    <row r="13" spans="1:1">
      <c r="A13" t="s">
        <v>369</v>
      </c>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zoomScale="130" zoomScaleNormal="130" workbookViewId="0">
      <selection activeCell="A3" sqref="A3:G3"/>
    </sheetView>
  </sheetViews>
  <sheetFormatPr defaultColWidth="10" defaultRowHeight="13.5" outlineLevelCol="7"/>
  <cols>
    <col min="1" max="1" width="10.6666666666667" customWidth="1"/>
    <col min="2" max="2" width="22.775" customWidth="1"/>
    <col min="3" max="3" width="19.2166666666667" customWidth="1"/>
    <col min="4" max="4" width="16.6666666666667" customWidth="1"/>
    <col min="5" max="6" width="16.4416666666667" customWidth="1"/>
    <col min="7" max="8" width="17.6666666666667" customWidth="1"/>
    <col min="9" max="9" width="9.775" customWidth="1"/>
  </cols>
  <sheetData>
    <row r="1" ht="16.35" customHeight="1" spans="1:8">
      <c r="A1" s="68"/>
      <c r="H1" s="27" t="s">
        <v>370</v>
      </c>
    </row>
    <row r="2" ht="38.85" customHeight="1" spans="1:8">
      <c r="A2" s="31" t="s">
        <v>27</v>
      </c>
      <c r="B2" s="31"/>
      <c r="C2" s="31"/>
      <c r="D2" s="31"/>
      <c r="E2" s="31"/>
      <c r="F2" s="31"/>
      <c r="G2" s="31"/>
      <c r="H2" s="31"/>
    </row>
    <row r="3" ht="24.15" customHeight="1" spans="1:8">
      <c r="A3" s="34" t="s">
        <v>34</v>
      </c>
      <c r="B3" s="34"/>
      <c r="C3" s="34"/>
      <c r="D3" s="34"/>
      <c r="E3" s="34"/>
      <c r="F3" s="34"/>
      <c r="G3" s="34"/>
      <c r="H3" s="65" t="s">
        <v>35</v>
      </c>
    </row>
    <row r="4" ht="25.05" customHeight="1" spans="1:8">
      <c r="A4" s="35" t="s">
        <v>163</v>
      </c>
      <c r="B4" s="35" t="s">
        <v>164</v>
      </c>
      <c r="C4" s="35" t="s">
        <v>139</v>
      </c>
      <c r="D4" s="35" t="s">
        <v>371</v>
      </c>
      <c r="E4" s="35"/>
      <c r="F4" s="35"/>
      <c r="G4" s="35"/>
      <c r="H4" s="35" t="s">
        <v>166</v>
      </c>
    </row>
    <row r="5" ht="25.8" customHeight="1" spans="1:8">
      <c r="A5" s="35"/>
      <c r="B5" s="35"/>
      <c r="C5" s="35"/>
      <c r="D5" s="35" t="s">
        <v>141</v>
      </c>
      <c r="E5" s="35" t="s">
        <v>256</v>
      </c>
      <c r="F5" s="35"/>
      <c r="G5" s="35" t="s">
        <v>257</v>
      </c>
      <c r="H5" s="35"/>
    </row>
    <row r="6" ht="35.4" customHeight="1" spans="1:8">
      <c r="A6" s="35"/>
      <c r="B6" s="35"/>
      <c r="C6" s="35"/>
      <c r="D6" s="35"/>
      <c r="E6" s="35" t="s">
        <v>234</v>
      </c>
      <c r="F6" s="35" t="s">
        <v>226</v>
      </c>
      <c r="G6" s="35"/>
      <c r="H6" s="35"/>
    </row>
    <row r="7" ht="22.8" customHeight="1" spans="1:8">
      <c r="A7" s="73"/>
      <c r="B7" s="37" t="s">
        <v>139</v>
      </c>
      <c r="C7" s="72">
        <v>0</v>
      </c>
      <c r="D7" s="72"/>
      <c r="E7" s="72"/>
      <c r="F7" s="72"/>
      <c r="G7" s="72"/>
      <c r="H7" s="72"/>
    </row>
    <row r="8" ht="22.8" customHeight="1" spans="1:8">
      <c r="A8" s="71"/>
      <c r="B8" s="71"/>
      <c r="C8" s="72">
        <v>0</v>
      </c>
      <c r="D8" s="72">
        <v>0</v>
      </c>
      <c r="E8" s="72">
        <v>0</v>
      </c>
      <c r="F8" s="72">
        <v>0</v>
      </c>
      <c r="G8" s="72">
        <v>0</v>
      </c>
      <c r="H8" s="72">
        <v>0</v>
      </c>
    </row>
    <row r="9" ht="22.8" customHeight="1" spans="1:8">
      <c r="A9" s="103"/>
      <c r="B9" s="103"/>
      <c r="C9" s="72"/>
      <c r="D9" s="72"/>
      <c r="E9" s="72"/>
      <c r="F9" s="72"/>
      <c r="G9" s="72"/>
      <c r="H9" s="72"/>
    </row>
    <row r="10" ht="22.8" customHeight="1" spans="1:8">
      <c r="A10" s="103"/>
      <c r="B10" s="103"/>
      <c r="C10" s="72"/>
      <c r="D10" s="72"/>
      <c r="E10" s="72"/>
      <c r="F10" s="72"/>
      <c r="G10" s="72"/>
      <c r="H10" s="72"/>
    </row>
    <row r="11" ht="22.8" customHeight="1" spans="1:8">
      <c r="A11" s="103"/>
      <c r="B11" s="103"/>
      <c r="C11" s="72"/>
      <c r="D11" s="72"/>
      <c r="E11" s="72"/>
      <c r="F11" s="72"/>
      <c r="G11" s="72"/>
      <c r="H11" s="72"/>
    </row>
    <row r="12" ht="22.8" customHeight="1" spans="1:8">
      <c r="A12" s="101"/>
      <c r="B12" s="101"/>
      <c r="C12" s="49"/>
      <c r="D12" s="49"/>
      <c r="E12" s="104"/>
      <c r="F12" s="104"/>
      <c r="G12" s="104"/>
      <c r="H12" s="104"/>
    </row>
    <row r="13" spans="1:1">
      <c r="A13" t="s">
        <v>372</v>
      </c>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zoomScale="130" zoomScaleNormal="130" workbookViewId="0">
      <selection activeCell="A3" sqref="A3:L3"/>
    </sheetView>
  </sheetViews>
  <sheetFormatPr defaultColWidth="10" defaultRowHeight="13.5"/>
  <cols>
    <col min="1" max="1" width="10.4416666666667" customWidth="1"/>
    <col min="2" max="2" width="24" customWidth="1"/>
    <col min="3" max="3" width="13.3333333333333" customWidth="1"/>
    <col min="4" max="4" width="7.775" customWidth="1"/>
    <col min="5" max="14" width="7.66666666666667" customWidth="1"/>
    <col min="15" max="17" width="9.775" customWidth="1"/>
  </cols>
  <sheetData>
    <row r="1" ht="16.35" customHeight="1" spans="1:14">
      <c r="A1" s="68"/>
      <c r="M1" s="102" t="s">
        <v>373</v>
      </c>
      <c r="N1" s="102"/>
    </row>
    <row r="2" ht="45.75" customHeight="1" spans="1:14">
      <c r="A2" s="31" t="s">
        <v>28</v>
      </c>
      <c r="B2" s="31"/>
      <c r="C2" s="31"/>
      <c r="D2" s="31"/>
      <c r="E2" s="31"/>
      <c r="F2" s="31"/>
      <c r="G2" s="31"/>
      <c r="H2" s="31"/>
      <c r="I2" s="31"/>
      <c r="J2" s="31"/>
      <c r="K2" s="31"/>
      <c r="L2" s="31"/>
      <c r="M2" s="31"/>
      <c r="N2" s="31"/>
    </row>
    <row r="3" ht="24.15" customHeight="1" spans="1:14">
      <c r="A3" s="99" t="s">
        <v>34</v>
      </c>
      <c r="B3" s="99"/>
      <c r="C3" s="99"/>
      <c r="D3" s="99"/>
      <c r="E3" s="99"/>
      <c r="F3" s="99"/>
      <c r="G3" s="99"/>
      <c r="H3" s="99"/>
      <c r="I3" s="99"/>
      <c r="J3" s="99"/>
      <c r="K3" s="99"/>
      <c r="L3" s="99"/>
      <c r="M3" s="65" t="s">
        <v>35</v>
      </c>
      <c r="N3" s="65"/>
    </row>
    <row r="4" ht="26.1" customHeight="1" spans="1:14">
      <c r="A4" s="35" t="s">
        <v>215</v>
      </c>
      <c r="B4" s="35" t="s">
        <v>374</v>
      </c>
      <c r="C4" s="35" t="s">
        <v>375</v>
      </c>
      <c r="D4" s="35"/>
      <c r="E4" s="35"/>
      <c r="F4" s="35"/>
      <c r="G4" s="35"/>
      <c r="H4" s="35"/>
      <c r="I4" s="35"/>
      <c r="J4" s="35"/>
      <c r="K4" s="35"/>
      <c r="L4" s="35"/>
      <c r="M4" s="35" t="s">
        <v>376</v>
      </c>
      <c r="N4" s="35"/>
    </row>
    <row r="5" ht="31.95" customHeight="1" spans="1:14">
      <c r="A5" s="35"/>
      <c r="B5" s="35"/>
      <c r="C5" s="35" t="s">
        <v>377</v>
      </c>
      <c r="D5" s="35" t="s">
        <v>142</v>
      </c>
      <c r="E5" s="35"/>
      <c r="F5" s="35"/>
      <c r="G5" s="35"/>
      <c r="H5" s="35"/>
      <c r="I5" s="35"/>
      <c r="J5" s="35" t="s">
        <v>378</v>
      </c>
      <c r="K5" s="35" t="s">
        <v>144</v>
      </c>
      <c r="L5" s="35" t="s">
        <v>145</v>
      </c>
      <c r="M5" s="35" t="s">
        <v>379</v>
      </c>
      <c r="N5" s="35" t="s">
        <v>380</v>
      </c>
    </row>
    <row r="6" ht="44.85" customHeight="1" spans="1:14">
      <c r="A6" s="35"/>
      <c r="B6" s="35"/>
      <c r="C6" s="35"/>
      <c r="D6" s="35" t="s">
        <v>381</v>
      </c>
      <c r="E6" s="35" t="s">
        <v>382</v>
      </c>
      <c r="F6" s="35" t="s">
        <v>383</v>
      </c>
      <c r="G6" s="35" t="s">
        <v>384</v>
      </c>
      <c r="H6" s="35" t="s">
        <v>385</v>
      </c>
      <c r="I6" s="35" t="s">
        <v>386</v>
      </c>
      <c r="J6" s="35"/>
      <c r="K6" s="35"/>
      <c r="L6" s="35"/>
      <c r="M6" s="35"/>
      <c r="N6" s="35"/>
    </row>
    <row r="7" ht="22.8" customHeight="1" spans="1:14">
      <c r="A7" s="73"/>
      <c r="B7" s="37" t="s">
        <v>139</v>
      </c>
      <c r="C7" s="72">
        <f>D7+J7+K7+L7</f>
        <v>51</v>
      </c>
      <c r="D7" s="72">
        <f>SUM(E7:I7)</f>
        <v>51</v>
      </c>
      <c r="E7" s="72">
        <v>51</v>
      </c>
      <c r="F7" s="72"/>
      <c r="G7" s="72"/>
      <c r="H7" s="72"/>
      <c r="I7" s="72"/>
      <c r="J7" s="72"/>
      <c r="K7" s="72"/>
      <c r="L7" s="72"/>
      <c r="M7" s="72">
        <v>51</v>
      </c>
      <c r="N7" s="73"/>
    </row>
    <row r="8" ht="22.8" customHeight="1" spans="1:14">
      <c r="A8" s="71">
        <v>106</v>
      </c>
      <c r="B8" s="71" t="s">
        <v>158</v>
      </c>
      <c r="C8" s="72"/>
      <c r="D8" s="72"/>
      <c r="E8" s="72"/>
      <c r="F8" s="72"/>
      <c r="G8" s="72"/>
      <c r="H8" s="72"/>
      <c r="I8" s="72"/>
      <c r="J8" s="72"/>
      <c r="K8" s="72"/>
      <c r="L8" s="72"/>
      <c r="M8" s="72"/>
      <c r="N8" s="73"/>
    </row>
    <row r="9" ht="22.8" customHeight="1" spans="1:14">
      <c r="A9" s="70">
        <v>106011</v>
      </c>
      <c r="B9" s="71" t="s">
        <v>3</v>
      </c>
      <c r="C9" s="72">
        <f>D9+J9+K9+L9</f>
        <v>51</v>
      </c>
      <c r="D9" s="72">
        <f>SUM(E9:I9)</f>
        <v>51</v>
      </c>
      <c r="E9" s="72">
        <v>51</v>
      </c>
      <c r="F9" s="72">
        <v>0</v>
      </c>
      <c r="G9" s="72">
        <v>0</v>
      </c>
      <c r="H9" s="72">
        <v>0</v>
      </c>
      <c r="I9" s="72">
        <v>0</v>
      </c>
      <c r="J9" s="72">
        <v>0</v>
      </c>
      <c r="K9" s="72">
        <v>0</v>
      </c>
      <c r="L9" s="72">
        <v>0</v>
      </c>
      <c r="M9" s="72">
        <v>51</v>
      </c>
      <c r="N9" s="73"/>
    </row>
    <row r="10" ht="22.8" customHeight="1" spans="1:14">
      <c r="A10" s="100" t="s">
        <v>387</v>
      </c>
      <c r="B10" s="101" t="s">
        <v>388</v>
      </c>
      <c r="C10" s="49">
        <v>6</v>
      </c>
      <c r="D10" s="49">
        <f>SUM(E10:I10)</f>
        <v>6</v>
      </c>
      <c r="E10" s="49">
        <v>6</v>
      </c>
      <c r="F10" s="49"/>
      <c r="G10" s="49"/>
      <c r="H10" s="49"/>
      <c r="I10" s="49"/>
      <c r="J10" s="49"/>
      <c r="K10" s="49"/>
      <c r="L10" s="49"/>
      <c r="M10" s="49">
        <v>6</v>
      </c>
      <c r="N10" s="51"/>
    </row>
    <row r="11" customFormat="1" ht="22.8" customHeight="1" spans="1:14">
      <c r="A11" s="100" t="s">
        <v>387</v>
      </c>
      <c r="B11" s="101" t="s">
        <v>389</v>
      </c>
      <c r="C11" s="49">
        <v>45</v>
      </c>
      <c r="D11" s="49">
        <f>SUM(E11:I11)</f>
        <v>45</v>
      </c>
      <c r="E11" s="49">
        <v>45</v>
      </c>
      <c r="F11" s="49"/>
      <c r="G11" s="49"/>
      <c r="H11" s="49"/>
      <c r="I11" s="49"/>
      <c r="J11" s="49"/>
      <c r="K11" s="49"/>
      <c r="L11" s="49"/>
      <c r="M11" s="49">
        <v>45</v>
      </c>
      <c r="N11" s="5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ignoredErrors>
    <ignoredError sqref="D9" formulaRange="1"/>
  </ignoredErrors>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9"/>
  <sheetViews>
    <sheetView zoomScale="115" zoomScaleNormal="115" workbookViewId="0">
      <pane xSplit="5" ySplit="6" topLeftCell="F7" activePane="bottomRight" state="frozen"/>
      <selection/>
      <selection pane="topRight"/>
      <selection pane="bottomLeft"/>
      <selection pane="bottomRight" activeCell="A3" sqref="A3:K3"/>
    </sheetView>
  </sheetViews>
  <sheetFormatPr defaultColWidth="10" defaultRowHeight="13.5"/>
  <cols>
    <col min="1" max="1" width="6.775" customWidth="1"/>
    <col min="2" max="2" width="25.3166666666667" customWidth="1"/>
    <col min="3" max="3" width="8.55833333333333" customWidth="1"/>
    <col min="4" max="4" width="12.2166666666667" customWidth="1"/>
    <col min="5" max="5" width="8.44166666666667" customWidth="1"/>
    <col min="6" max="6" width="13.8" customWidth="1"/>
    <col min="7" max="7" width="21.85" customWidth="1"/>
    <col min="8" max="8" width="6.95" customWidth="1"/>
    <col min="9" max="9" width="16.6333333333333" customWidth="1"/>
    <col min="10" max="10" width="36.0833333333333" customWidth="1"/>
    <col min="11" max="13" width="8.375" customWidth="1"/>
    <col min="14" max="18" width="9.775" customWidth="1"/>
  </cols>
  <sheetData>
    <row r="1" ht="16.35" customHeight="1" spans="1:13">
      <c r="A1" s="68"/>
      <c r="B1" s="68"/>
      <c r="C1" s="68"/>
      <c r="D1" s="68"/>
      <c r="E1" s="68"/>
      <c r="F1" s="68"/>
      <c r="G1" s="68"/>
      <c r="H1" s="68"/>
      <c r="I1" s="68"/>
      <c r="J1" s="68"/>
      <c r="K1" s="68"/>
      <c r="L1" s="68"/>
      <c r="M1" s="27" t="s">
        <v>390</v>
      </c>
    </row>
    <row r="2" ht="37.95" customHeight="1" spans="1:13">
      <c r="A2" s="68"/>
      <c r="B2" s="68"/>
      <c r="C2" s="69" t="s">
        <v>29</v>
      </c>
      <c r="D2" s="69"/>
      <c r="E2" s="69"/>
      <c r="F2" s="69"/>
      <c r="G2" s="69"/>
      <c r="H2" s="69"/>
      <c r="I2" s="69"/>
      <c r="J2" s="69"/>
      <c r="K2" s="69"/>
      <c r="L2" s="69"/>
      <c r="M2" s="69"/>
    </row>
    <row r="3" ht="24.15" customHeight="1" spans="1:13">
      <c r="A3" s="34" t="s">
        <v>34</v>
      </c>
      <c r="B3" s="34"/>
      <c r="C3" s="34"/>
      <c r="D3" s="34"/>
      <c r="E3" s="34"/>
      <c r="F3" s="34"/>
      <c r="G3" s="34"/>
      <c r="H3" s="34"/>
      <c r="I3" s="34"/>
      <c r="J3" s="34"/>
      <c r="K3" s="34"/>
      <c r="L3" s="65" t="s">
        <v>35</v>
      </c>
      <c r="M3" s="65"/>
    </row>
    <row r="4" ht="33.6" customHeight="1" spans="1:13">
      <c r="A4" s="35" t="s">
        <v>215</v>
      </c>
      <c r="B4" s="35" t="s">
        <v>391</v>
      </c>
      <c r="C4" s="35" t="s">
        <v>392</v>
      </c>
      <c r="D4" s="35" t="s">
        <v>393</v>
      </c>
      <c r="E4" s="35" t="s">
        <v>394</v>
      </c>
      <c r="F4" s="35"/>
      <c r="G4" s="35"/>
      <c r="H4" s="35"/>
      <c r="I4" s="35"/>
      <c r="J4" s="35"/>
      <c r="K4" s="35"/>
      <c r="L4" s="35"/>
      <c r="M4" s="35"/>
    </row>
    <row r="5" ht="36.15" customHeight="1" spans="1:13">
      <c r="A5" s="35"/>
      <c r="B5" s="35"/>
      <c r="C5" s="35"/>
      <c r="D5" s="35"/>
      <c r="E5" s="35" t="s">
        <v>395</v>
      </c>
      <c r="F5" s="35" t="s">
        <v>396</v>
      </c>
      <c r="G5" s="35" t="s">
        <v>397</v>
      </c>
      <c r="H5" s="35" t="s">
        <v>398</v>
      </c>
      <c r="I5" s="35" t="s">
        <v>399</v>
      </c>
      <c r="J5" s="35" t="s">
        <v>400</v>
      </c>
      <c r="K5" s="35" t="s">
        <v>401</v>
      </c>
      <c r="L5" s="35" t="s">
        <v>402</v>
      </c>
      <c r="M5" s="35" t="s">
        <v>403</v>
      </c>
    </row>
    <row r="6" s="47" customFormat="1" ht="28.45" customHeight="1" spans="1:13">
      <c r="A6" s="70">
        <v>106011</v>
      </c>
      <c r="B6" s="71" t="s">
        <v>3</v>
      </c>
      <c r="C6" s="72">
        <v>51</v>
      </c>
      <c r="D6" s="73"/>
      <c r="E6" s="73"/>
      <c r="F6" s="73"/>
      <c r="G6" s="73"/>
      <c r="H6" s="73"/>
      <c r="I6" s="73"/>
      <c r="J6" s="73"/>
      <c r="K6" s="73"/>
      <c r="L6" s="73"/>
      <c r="M6" s="73"/>
    </row>
    <row r="7" s="66" customFormat="1" ht="20" customHeight="1" spans="1:13">
      <c r="A7" s="74">
        <v>106011</v>
      </c>
      <c r="B7" s="74" t="s">
        <v>388</v>
      </c>
      <c r="C7" s="75">
        <v>6</v>
      </c>
      <c r="D7" s="76" t="s">
        <v>404</v>
      </c>
      <c r="E7" s="77" t="s">
        <v>405</v>
      </c>
      <c r="F7" s="78" t="s">
        <v>406</v>
      </c>
      <c r="G7" s="79" t="s">
        <v>407</v>
      </c>
      <c r="H7" s="79" t="s">
        <v>408</v>
      </c>
      <c r="I7" s="79" t="s">
        <v>409</v>
      </c>
      <c r="J7" s="79" t="s">
        <v>410</v>
      </c>
      <c r="K7" s="79" t="s">
        <v>411</v>
      </c>
      <c r="L7" s="79" t="s">
        <v>412</v>
      </c>
      <c r="M7" s="78">
        <v>15</v>
      </c>
    </row>
    <row r="8" s="66" customFormat="1" ht="20" customHeight="1" spans="1:13">
      <c r="A8" s="80"/>
      <c r="B8" s="80"/>
      <c r="C8" s="81"/>
      <c r="D8" s="82"/>
      <c r="E8" s="83"/>
      <c r="F8" s="78" t="s">
        <v>413</v>
      </c>
      <c r="G8" s="79" t="s">
        <v>414</v>
      </c>
      <c r="H8" s="84" t="s">
        <v>408</v>
      </c>
      <c r="I8" s="79" t="s">
        <v>415</v>
      </c>
      <c r="J8" s="79" t="s">
        <v>416</v>
      </c>
      <c r="K8" s="79" t="s">
        <v>417</v>
      </c>
      <c r="L8" s="96" t="s">
        <v>412</v>
      </c>
      <c r="M8" s="78">
        <v>10</v>
      </c>
    </row>
    <row r="9" s="66" customFormat="1" ht="20" customHeight="1" spans="1:13">
      <c r="A9" s="80"/>
      <c r="B9" s="80"/>
      <c r="C9" s="81"/>
      <c r="D9" s="82"/>
      <c r="E9" s="85"/>
      <c r="F9" s="78" t="s">
        <v>418</v>
      </c>
      <c r="G9" s="79" t="s">
        <v>419</v>
      </c>
      <c r="H9" s="79" t="s">
        <v>420</v>
      </c>
      <c r="I9" s="79" t="s">
        <v>419</v>
      </c>
      <c r="J9" s="79" t="s">
        <v>416</v>
      </c>
      <c r="K9" s="79" t="s">
        <v>421</v>
      </c>
      <c r="L9" s="78" t="s">
        <v>422</v>
      </c>
      <c r="M9" s="78">
        <v>10</v>
      </c>
    </row>
    <row r="10" s="66" customFormat="1" ht="20" customHeight="1" spans="1:13">
      <c r="A10" s="80"/>
      <c r="B10" s="80"/>
      <c r="C10" s="81"/>
      <c r="D10" s="82"/>
      <c r="E10" s="86" t="s">
        <v>423</v>
      </c>
      <c r="F10" s="78" t="s">
        <v>424</v>
      </c>
      <c r="G10" s="79" t="s">
        <v>425</v>
      </c>
      <c r="H10" s="78" t="s">
        <v>426</v>
      </c>
      <c r="I10" s="79" t="s">
        <v>425</v>
      </c>
      <c r="J10" s="79" t="s">
        <v>410</v>
      </c>
      <c r="K10" s="79" t="s">
        <v>421</v>
      </c>
      <c r="L10" s="79" t="s">
        <v>422</v>
      </c>
      <c r="M10" s="78">
        <v>15</v>
      </c>
    </row>
    <row r="11" s="66" customFormat="1" ht="20" customHeight="1" spans="1:13">
      <c r="A11" s="80"/>
      <c r="B11" s="80"/>
      <c r="C11" s="81"/>
      <c r="D11" s="82"/>
      <c r="E11" s="85"/>
      <c r="F11" s="78" t="s">
        <v>427</v>
      </c>
      <c r="G11" s="79" t="s">
        <v>428</v>
      </c>
      <c r="H11" s="84" t="s">
        <v>429</v>
      </c>
      <c r="I11" s="79" t="s">
        <v>428</v>
      </c>
      <c r="J11" s="79" t="s">
        <v>410</v>
      </c>
      <c r="K11" s="79" t="s">
        <v>421</v>
      </c>
      <c r="L11" s="79" t="s">
        <v>422</v>
      </c>
      <c r="M11" s="78">
        <v>15</v>
      </c>
    </row>
    <row r="12" s="66" customFormat="1" ht="20" customHeight="1" spans="1:13">
      <c r="A12" s="80"/>
      <c r="B12" s="80"/>
      <c r="C12" s="81"/>
      <c r="D12" s="82"/>
      <c r="E12" s="87" t="s">
        <v>430</v>
      </c>
      <c r="F12" s="78" t="s">
        <v>431</v>
      </c>
      <c r="G12" s="79" t="s">
        <v>432</v>
      </c>
      <c r="H12" s="79" t="s">
        <v>408</v>
      </c>
      <c r="I12" s="79" t="s">
        <v>432</v>
      </c>
      <c r="J12" s="79" t="s">
        <v>410</v>
      </c>
      <c r="K12" s="78" t="s">
        <v>411</v>
      </c>
      <c r="L12" s="79" t="s">
        <v>433</v>
      </c>
      <c r="M12" s="78">
        <v>15</v>
      </c>
    </row>
    <row r="13" s="66" customFormat="1" ht="20" customHeight="1" spans="1:13">
      <c r="A13" s="80"/>
      <c r="B13" s="80"/>
      <c r="C13" s="81"/>
      <c r="D13" s="82"/>
      <c r="E13" s="87" t="s">
        <v>434</v>
      </c>
      <c r="F13" s="78" t="s">
        <v>435</v>
      </c>
      <c r="G13" s="79" t="s">
        <v>436</v>
      </c>
      <c r="H13" s="79">
        <v>90</v>
      </c>
      <c r="I13" s="79" t="s">
        <v>437</v>
      </c>
      <c r="J13" s="79" t="s">
        <v>416</v>
      </c>
      <c r="K13" s="79" t="s">
        <v>411</v>
      </c>
      <c r="L13" s="79" t="s">
        <v>438</v>
      </c>
      <c r="M13" s="78">
        <v>10</v>
      </c>
    </row>
    <row r="14" s="67" customFormat="1" ht="28" customHeight="1" spans="1:13">
      <c r="A14" s="88">
        <v>106011</v>
      </c>
      <c r="B14" s="88" t="s">
        <v>389</v>
      </c>
      <c r="C14" s="89">
        <v>45</v>
      </c>
      <c r="D14" s="90" t="s">
        <v>439</v>
      </c>
      <c r="E14" s="86" t="s">
        <v>405</v>
      </c>
      <c r="F14" s="78" t="s">
        <v>413</v>
      </c>
      <c r="G14" s="91" t="s">
        <v>440</v>
      </c>
      <c r="H14" s="92" t="s">
        <v>408</v>
      </c>
      <c r="I14" s="91" t="s">
        <v>441</v>
      </c>
      <c r="J14" s="92" t="s">
        <v>442</v>
      </c>
      <c r="K14" s="92" t="s">
        <v>411</v>
      </c>
      <c r="L14" s="92" t="s">
        <v>438</v>
      </c>
      <c r="M14" s="78" t="s">
        <v>443</v>
      </c>
    </row>
    <row r="15" s="67" customFormat="1" ht="28" customHeight="1" spans="1:13">
      <c r="A15" s="88"/>
      <c r="B15" s="88"/>
      <c r="C15" s="89"/>
      <c r="D15" s="90"/>
      <c r="E15" s="83"/>
      <c r="F15" s="78" t="s">
        <v>406</v>
      </c>
      <c r="G15" s="91" t="s">
        <v>444</v>
      </c>
      <c r="H15" s="92" t="s">
        <v>408</v>
      </c>
      <c r="I15" s="91" t="s">
        <v>445</v>
      </c>
      <c r="J15" s="91" t="s">
        <v>442</v>
      </c>
      <c r="K15" s="92" t="s">
        <v>411</v>
      </c>
      <c r="L15" s="92" t="s">
        <v>438</v>
      </c>
      <c r="M15" s="78" t="s">
        <v>443</v>
      </c>
    </row>
    <row r="16" s="67" customFormat="1" ht="28" customHeight="1" spans="1:13">
      <c r="A16" s="88"/>
      <c r="B16" s="88"/>
      <c r="C16" s="89"/>
      <c r="D16" s="90"/>
      <c r="E16" s="85"/>
      <c r="F16" s="78" t="s">
        <v>418</v>
      </c>
      <c r="G16" s="93" t="s">
        <v>446</v>
      </c>
      <c r="H16" s="94" t="s">
        <v>408</v>
      </c>
      <c r="I16" s="94" t="s">
        <v>446</v>
      </c>
      <c r="J16" s="94" t="s">
        <v>442</v>
      </c>
      <c r="K16" s="97" t="s">
        <v>411</v>
      </c>
      <c r="L16" s="97" t="s">
        <v>438</v>
      </c>
      <c r="M16" s="78" t="s">
        <v>443</v>
      </c>
    </row>
    <row r="17" s="67" customFormat="1" ht="28" customHeight="1" spans="1:13">
      <c r="A17" s="88"/>
      <c r="B17" s="88"/>
      <c r="C17" s="89"/>
      <c r="D17" s="90"/>
      <c r="E17" s="87" t="s">
        <v>430</v>
      </c>
      <c r="F17" s="78" t="s">
        <v>431</v>
      </c>
      <c r="G17" s="91" t="s">
        <v>447</v>
      </c>
      <c r="H17" s="92" t="s">
        <v>408</v>
      </c>
      <c r="I17" s="91" t="s">
        <v>447</v>
      </c>
      <c r="J17" s="91" t="s">
        <v>448</v>
      </c>
      <c r="K17" s="98" t="s">
        <v>411</v>
      </c>
      <c r="L17" s="98" t="s">
        <v>438</v>
      </c>
      <c r="M17" s="78" t="s">
        <v>443</v>
      </c>
    </row>
    <row r="18" s="67" customFormat="1" ht="28" customHeight="1" spans="1:13">
      <c r="A18" s="88"/>
      <c r="B18" s="88"/>
      <c r="C18" s="89"/>
      <c r="D18" s="90"/>
      <c r="E18" s="87" t="s">
        <v>423</v>
      </c>
      <c r="F18" s="78" t="s">
        <v>424</v>
      </c>
      <c r="G18" s="91" t="s">
        <v>449</v>
      </c>
      <c r="H18" s="92" t="s">
        <v>429</v>
      </c>
      <c r="I18" s="91" t="s">
        <v>450</v>
      </c>
      <c r="J18" s="91" t="s">
        <v>451</v>
      </c>
      <c r="K18" s="92" t="s">
        <v>452</v>
      </c>
      <c r="L18" s="92" t="s">
        <v>422</v>
      </c>
      <c r="M18" s="78" t="s">
        <v>453</v>
      </c>
    </row>
    <row r="19" s="67" customFormat="1" ht="28" customHeight="1" spans="1:13">
      <c r="A19" s="88"/>
      <c r="B19" s="88"/>
      <c r="C19" s="89"/>
      <c r="D19" s="90"/>
      <c r="E19" s="87" t="s">
        <v>434</v>
      </c>
      <c r="F19" s="78" t="s">
        <v>435</v>
      </c>
      <c r="G19" s="93" t="s">
        <v>454</v>
      </c>
      <c r="H19" s="95" t="s">
        <v>408</v>
      </c>
      <c r="I19" s="95" t="s">
        <v>454</v>
      </c>
      <c r="J19" s="95" t="s">
        <v>455</v>
      </c>
      <c r="K19" s="95" t="s">
        <v>411</v>
      </c>
      <c r="L19" s="95" t="s">
        <v>438</v>
      </c>
      <c r="M19" s="78" t="s">
        <v>453</v>
      </c>
    </row>
  </sheetData>
  <mergeCells count="19">
    <mergeCell ref="C2:M2"/>
    <mergeCell ref="A3:K3"/>
    <mergeCell ref="L3:M3"/>
    <mergeCell ref="E4:M4"/>
    <mergeCell ref="A4:A5"/>
    <mergeCell ref="A7:A13"/>
    <mergeCell ref="A14:A19"/>
    <mergeCell ref="B4:B5"/>
    <mergeCell ref="B7:B13"/>
    <mergeCell ref="B14:B19"/>
    <mergeCell ref="C4:C5"/>
    <mergeCell ref="C7:C13"/>
    <mergeCell ref="C14:C19"/>
    <mergeCell ref="D4:D5"/>
    <mergeCell ref="D7:D13"/>
    <mergeCell ref="D14:D19"/>
    <mergeCell ref="E7:E9"/>
    <mergeCell ref="E10:E11"/>
    <mergeCell ref="E14:E1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zoomScale="115" zoomScaleNormal="115" topLeftCell="A3" workbookViewId="0">
      <selection activeCell="A3" sqref="A3:P3"/>
    </sheetView>
  </sheetViews>
  <sheetFormatPr defaultColWidth="10" defaultRowHeight="13.5"/>
  <cols>
    <col min="1" max="1" width="6.21666666666667" customWidth="1"/>
    <col min="2" max="2" width="13.4416666666667" customWidth="1"/>
    <col min="3" max="3" width="8.44166666666667" customWidth="1"/>
    <col min="4" max="4" width="10.4416666666667" customWidth="1"/>
    <col min="5" max="6" width="9.775" customWidth="1"/>
    <col min="7" max="7" width="9.88333333333333" customWidth="1"/>
    <col min="8" max="9" width="8.21666666666667" customWidth="1"/>
    <col min="10" max="10" width="33.6666666666667" customWidth="1"/>
    <col min="11" max="11" width="7" customWidth="1"/>
    <col min="12" max="12" width="11.1083333333333" customWidth="1"/>
    <col min="13" max="13" width="26.075" customWidth="1"/>
    <col min="14" max="14" width="8.75" customWidth="1"/>
    <col min="15" max="15" width="9.775" customWidth="1"/>
    <col min="16" max="16" width="8" customWidth="1"/>
    <col min="17" max="17" width="21.75" customWidth="1"/>
    <col min="18" max="18" width="25.75" customWidth="1"/>
    <col min="19" max="19" width="9.775" customWidth="1"/>
  </cols>
  <sheetData>
    <row r="1" spans="18:18">
      <c r="R1" s="27" t="s">
        <v>456</v>
      </c>
    </row>
    <row r="2" ht="42.3" customHeight="1" spans="1:18">
      <c r="A2" s="31" t="s">
        <v>30</v>
      </c>
      <c r="B2" s="31"/>
      <c r="C2" s="31"/>
      <c r="D2" s="31"/>
      <c r="E2" s="31"/>
      <c r="F2" s="31"/>
      <c r="G2" s="31"/>
      <c r="H2" s="31"/>
      <c r="I2" s="31"/>
      <c r="J2" s="31"/>
      <c r="K2" s="31"/>
      <c r="L2" s="31"/>
      <c r="M2" s="31"/>
      <c r="N2" s="31"/>
      <c r="O2" s="31"/>
      <c r="P2" s="31"/>
      <c r="Q2" s="31"/>
      <c r="R2" s="31"/>
    </row>
    <row r="3" ht="23.25" customHeight="1" spans="1:18">
      <c r="A3" s="34" t="s">
        <v>34</v>
      </c>
      <c r="B3" s="34"/>
      <c r="C3" s="34"/>
      <c r="D3" s="34"/>
      <c r="E3" s="34"/>
      <c r="F3" s="34"/>
      <c r="G3" s="34"/>
      <c r="H3" s="34"/>
      <c r="I3" s="34"/>
      <c r="J3" s="34"/>
      <c r="K3" s="34"/>
      <c r="L3" s="34"/>
      <c r="M3" s="34"/>
      <c r="N3" s="34"/>
      <c r="O3" s="34"/>
      <c r="P3" s="34"/>
      <c r="Q3" s="65" t="s">
        <v>35</v>
      </c>
      <c r="R3" s="65"/>
    </row>
    <row r="4" ht="21.6" customHeight="1" spans="1:18">
      <c r="A4" s="35" t="s">
        <v>353</v>
      </c>
      <c r="B4" s="35" t="s">
        <v>354</v>
      </c>
      <c r="C4" s="35" t="s">
        <v>457</v>
      </c>
      <c r="D4" s="35"/>
      <c r="E4" s="35"/>
      <c r="F4" s="35"/>
      <c r="G4" s="35"/>
      <c r="H4" s="35"/>
      <c r="I4" s="35"/>
      <c r="J4" s="35" t="s">
        <v>458</v>
      </c>
      <c r="K4" s="35" t="s">
        <v>459</v>
      </c>
      <c r="L4" s="35"/>
      <c r="M4" s="35"/>
      <c r="N4" s="35"/>
      <c r="O4" s="35"/>
      <c r="P4" s="35"/>
      <c r="Q4" s="35"/>
      <c r="R4" s="35"/>
    </row>
    <row r="5" ht="23.25" customHeight="1" spans="1:18">
      <c r="A5" s="35"/>
      <c r="B5" s="35"/>
      <c r="C5" s="35" t="s">
        <v>392</v>
      </c>
      <c r="D5" s="35" t="s">
        <v>460</v>
      </c>
      <c r="E5" s="35"/>
      <c r="F5" s="35"/>
      <c r="G5" s="35"/>
      <c r="H5" s="35" t="s">
        <v>461</v>
      </c>
      <c r="I5" s="35"/>
      <c r="J5" s="35"/>
      <c r="K5" s="35"/>
      <c r="L5" s="35"/>
      <c r="M5" s="35"/>
      <c r="N5" s="35"/>
      <c r="O5" s="35"/>
      <c r="P5" s="35"/>
      <c r="Q5" s="35"/>
      <c r="R5" s="35"/>
    </row>
    <row r="6" ht="31.05" customHeight="1" spans="1:18">
      <c r="A6" s="35"/>
      <c r="B6" s="35"/>
      <c r="C6" s="35"/>
      <c r="D6" s="35" t="s">
        <v>142</v>
      </c>
      <c r="E6" s="35" t="s">
        <v>462</v>
      </c>
      <c r="F6" s="35" t="s">
        <v>146</v>
      </c>
      <c r="G6" s="35" t="s">
        <v>463</v>
      </c>
      <c r="H6" s="35" t="s">
        <v>165</v>
      </c>
      <c r="I6" s="35" t="s">
        <v>166</v>
      </c>
      <c r="J6" s="35"/>
      <c r="K6" s="35" t="s">
        <v>395</v>
      </c>
      <c r="L6" s="35" t="s">
        <v>396</v>
      </c>
      <c r="M6" s="35" t="s">
        <v>397</v>
      </c>
      <c r="N6" s="35" t="s">
        <v>402</v>
      </c>
      <c r="O6" s="35" t="s">
        <v>398</v>
      </c>
      <c r="P6" s="35" t="s">
        <v>464</v>
      </c>
      <c r="Q6" s="35" t="s">
        <v>465</v>
      </c>
      <c r="R6" s="35" t="s">
        <v>403</v>
      </c>
    </row>
    <row r="7" s="47" customFormat="1" ht="16.35" customHeight="1" spans="1:18">
      <c r="A7" s="48" t="s">
        <v>466</v>
      </c>
      <c r="B7" s="48"/>
      <c r="C7" s="49">
        <f>SUM(D7:G7)</f>
        <v>123.63</v>
      </c>
      <c r="D7" s="49">
        <f>H7+I7</f>
        <v>123.63</v>
      </c>
      <c r="E7" s="49">
        <v>0</v>
      </c>
      <c r="F7" s="49">
        <v>0</v>
      </c>
      <c r="G7" s="49">
        <v>0</v>
      </c>
      <c r="H7" s="49">
        <v>72.63</v>
      </c>
      <c r="I7" s="49">
        <v>51</v>
      </c>
      <c r="J7" s="48"/>
      <c r="K7" s="48"/>
      <c r="L7" s="48"/>
      <c r="M7" s="48"/>
      <c r="N7" s="48"/>
      <c r="O7" s="48"/>
      <c r="P7" s="48"/>
      <c r="Q7" s="48"/>
      <c r="R7" s="48"/>
    </row>
    <row r="8" s="47" customFormat="1" ht="24" customHeight="1" spans="1:19">
      <c r="A8" s="50">
        <v>106011</v>
      </c>
      <c r="B8" s="51" t="s">
        <v>3</v>
      </c>
      <c r="C8" s="49">
        <f>C7</f>
        <v>123.63</v>
      </c>
      <c r="D8" s="49">
        <f>D7</f>
        <v>123.63</v>
      </c>
      <c r="E8" s="49"/>
      <c r="F8" s="49"/>
      <c r="G8" s="49"/>
      <c r="H8" s="49">
        <v>72.63</v>
      </c>
      <c r="I8" s="49">
        <v>51</v>
      </c>
      <c r="J8" s="52" t="s">
        <v>467</v>
      </c>
      <c r="K8" s="53" t="s">
        <v>405</v>
      </c>
      <c r="L8" s="54" t="s">
        <v>413</v>
      </c>
      <c r="M8" s="51" t="s">
        <v>468</v>
      </c>
      <c r="N8" s="55" t="s">
        <v>438</v>
      </c>
      <c r="O8" s="55" t="s">
        <v>408</v>
      </c>
      <c r="P8" s="55" t="s">
        <v>411</v>
      </c>
      <c r="Q8" s="51" t="s">
        <v>469</v>
      </c>
      <c r="R8" s="55" t="s">
        <v>470</v>
      </c>
      <c r="S8" s="47" t="s">
        <v>421</v>
      </c>
    </row>
    <row r="9" s="47" customFormat="1" ht="24" customHeight="1" spans="1:18">
      <c r="A9" s="39"/>
      <c r="B9" s="51"/>
      <c r="C9" s="49"/>
      <c r="D9" s="49"/>
      <c r="E9" s="49"/>
      <c r="F9" s="49"/>
      <c r="G9" s="49"/>
      <c r="H9" s="49"/>
      <c r="I9" s="49"/>
      <c r="J9" s="52"/>
      <c r="K9" s="56"/>
      <c r="L9" s="57"/>
      <c r="M9" s="51" t="s">
        <v>471</v>
      </c>
      <c r="N9" s="55" t="s">
        <v>438</v>
      </c>
      <c r="O9" s="58" t="s">
        <v>472</v>
      </c>
      <c r="P9" s="55" t="s">
        <v>473</v>
      </c>
      <c r="Q9" s="51" t="s">
        <v>474</v>
      </c>
      <c r="R9" s="55" t="s">
        <v>475</v>
      </c>
    </row>
    <row r="10" s="47" customFormat="1" ht="24" customHeight="1" spans="1:18">
      <c r="A10" s="39"/>
      <c r="B10" s="51"/>
      <c r="C10" s="49"/>
      <c r="D10" s="49"/>
      <c r="E10" s="49"/>
      <c r="F10" s="49"/>
      <c r="G10" s="49"/>
      <c r="H10" s="49"/>
      <c r="I10" s="49"/>
      <c r="J10" s="52"/>
      <c r="K10" s="56"/>
      <c r="L10" s="57"/>
      <c r="M10" s="51" t="s">
        <v>476</v>
      </c>
      <c r="N10" s="55" t="s">
        <v>438</v>
      </c>
      <c r="O10" s="55" t="s">
        <v>408</v>
      </c>
      <c r="P10" s="55" t="s">
        <v>411</v>
      </c>
      <c r="Q10" s="51" t="s">
        <v>477</v>
      </c>
      <c r="R10" s="55" t="s">
        <v>478</v>
      </c>
    </row>
    <row r="11" s="47" customFormat="1" ht="24" customHeight="1" spans="1:18">
      <c r="A11" s="39"/>
      <c r="B11" s="51"/>
      <c r="C11" s="49"/>
      <c r="D11" s="49"/>
      <c r="E11" s="49"/>
      <c r="F11" s="49"/>
      <c r="G11" s="49"/>
      <c r="H11" s="49"/>
      <c r="I11" s="49"/>
      <c r="J11" s="52"/>
      <c r="K11" s="56"/>
      <c r="L11" s="59"/>
      <c r="M11" s="51" t="s">
        <v>479</v>
      </c>
      <c r="N11" s="55" t="s">
        <v>438</v>
      </c>
      <c r="O11" s="55" t="s">
        <v>408</v>
      </c>
      <c r="P11" s="55" t="s">
        <v>411</v>
      </c>
      <c r="Q11" s="51" t="s">
        <v>480</v>
      </c>
      <c r="R11" s="55" t="s">
        <v>478</v>
      </c>
    </row>
    <row r="12" s="47" customFormat="1" ht="24" customHeight="1" spans="1:19">
      <c r="A12" s="39"/>
      <c r="B12" s="51"/>
      <c r="C12" s="49"/>
      <c r="D12" s="49"/>
      <c r="E12" s="49"/>
      <c r="F12" s="49"/>
      <c r="G12" s="49"/>
      <c r="H12" s="49"/>
      <c r="I12" s="49"/>
      <c r="J12" s="52"/>
      <c r="K12" s="56"/>
      <c r="L12" s="60" t="s">
        <v>406</v>
      </c>
      <c r="M12" s="51" t="s">
        <v>481</v>
      </c>
      <c r="N12" s="55" t="s">
        <v>422</v>
      </c>
      <c r="O12" s="58" t="s">
        <v>482</v>
      </c>
      <c r="P12" s="55" t="s">
        <v>452</v>
      </c>
      <c r="Q12" s="51" t="s">
        <v>481</v>
      </c>
      <c r="R12" s="55" t="s">
        <v>483</v>
      </c>
      <c r="S12" s="47" t="s">
        <v>421</v>
      </c>
    </row>
    <row r="13" s="47" customFormat="1" ht="24" customHeight="1" spans="1:18">
      <c r="A13" s="39"/>
      <c r="B13" s="51"/>
      <c r="C13" s="49"/>
      <c r="D13" s="49"/>
      <c r="E13" s="49"/>
      <c r="F13" s="49"/>
      <c r="G13" s="49"/>
      <c r="H13" s="49"/>
      <c r="I13" s="49"/>
      <c r="J13" s="52"/>
      <c r="K13" s="56"/>
      <c r="L13" s="57"/>
      <c r="M13" s="51" t="s">
        <v>484</v>
      </c>
      <c r="N13" s="55" t="s">
        <v>438</v>
      </c>
      <c r="O13" s="55" t="s">
        <v>485</v>
      </c>
      <c r="P13" s="55" t="s">
        <v>411</v>
      </c>
      <c r="Q13" s="51" t="s">
        <v>486</v>
      </c>
      <c r="R13" s="55" t="s">
        <v>487</v>
      </c>
    </row>
    <row r="14" s="47" customFormat="1" ht="24" customHeight="1" spans="1:18">
      <c r="A14" s="39"/>
      <c r="B14" s="51"/>
      <c r="C14" s="49"/>
      <c r="D14" s="49"/>
      <c r="E14" s="49"/>
      <c r="F14" s="49"/>
      <c r="G14" s="49"/>
      <c r="H14" s="49"/>
      <c r="I14" s="49"/>
      <c r="J14" s="52"/>
      <c r="K14" s="56"/>
      <c r="L14" s="59"/>
      <c r="M14" s="51" t="s">
        <v>488</v>
      </c>
      <c r="N14" s="55" t="s">
        <v>422</v>
      </c>
      <c r="O14" s="55" t="s">
        <v>489</v>
      </c>
      <c r="P14" s="55" t="s">
        <v>452</v>
      </c>
      <c r="Q14" s="51" t="s">
        <v>490</v>
      </c>
      <c r="R14" s="55" t="s">
        <v>483</v>
      </c>
    </row>
    <row r="15" s="47" customFormat="1" ht="24" customHeight="1" spans="1:19">
      <c r="A15" s="39"/>
      <c r="B15" s="51"/>
      <c r="C15" s="49"/>
      <c r="D15" s="49"/>
      <c r="E15" s="49"/>
      <c r="F15" s="49"/>
      <c r="G15" s="49"/>
      <c r="H15" s="49"/>
      <c r="I15" s="49"/>
      <c r="J15" s="52"/>
      <c r="K15" s="56"/>
      <c r="L15" s="60" t="s">
        <v>418</v>
      </c>
      <c r="M15" s="51" t="s">
        <v>491</v>
      </c>
      <c r="N15" s="55" t="s">
        <v>438</v>
      </c>
      <c r="O15" s="58" t="s">
        <v>485</v>
      </c>
      <c r="P15" s="55" t="s">
        <v>411</v>
      </c>
      <c r="Q15" s="51" t="s">
        <v>492</v>
      </c>
      <c r="R15" s="55" t="s">
        <v>487</v>
      </c>
      <c r="S15" s="47" t="s">
        <v>421</v>
      </c>
    </row>
    <row r="16" s="47" customFormat="1" ht="43" customHeight="1" spans="1:18">
      <c r="A16" s="39"/>
      <c r="B16" s="51"/>
      <c r="C16" s="49"/>
      <c r="D16" s="49"/>
      <c r="E16" s="49"/>
      <c r="F16" s="49"/>
      <c r="G16" s="49"/>
      <c r="H16" s="49"/>
      <c r="I16" s="49"/>
      <c r="J16" s="52"/>
      <c r="K16" s="56"/>
      <c r="L16" s="57"/>
      <c r="M16" s="51" t="s">
        <v>493</v>
      </c>
      <c r="N16" s="55" t="s">
        <v>438</v>
      </c>
      <c r="O16" s="55" t="s">
        <v>485</v>
      </c>
      <c r="P16" s="55" t="s">
        <v>411</v>
      </c>
      <c r="Q16" s="51" t="s">
        <v>494</v>
      </c>
      <c r="R16" s="55" t="s">
        <v>487</v>
      </c>
    </row>
    <row r="17" s="47" customFormat="1" ht="24" customHeight="1" spans="1:18">
      <c r="A17" s="39"/>
      <c r="B17" s="51"/>
      <c r="C17" s="49"/>
      <c r="D17" s="49"/>
      <c r="E17" s="49"/>
      <c r="F17" s="49"/>
      <c r="G17" s="49"/>
      <c r="H17" s="49"/>
      <c r="I17" s="49"/>
      <c r="J17" s="52"/>
      <c r="K17" s="61"/>
      <c r="L17" s="62"/>
      <c r="M17" s="51" t="s">
        <v>495</v>
      </c>
      <c r="N17" s="55" t="s">
        <v>422</v>
      </c>
      <c r="O17" s="55" t="s">
        <v>496</v>
      </c>
      <c r="P17" s="55" t="s">
        <v>452</v>
      </c>
      <c r="Q17" s="51" t="s">
        <v>497</v>
      </c>
      <c r="R17" s="55" t="s">
        <v>483</v>
      </c>
    </row>
    <row r="18" s="47" customFormat="1" ht="24" customHeight="1" spans="1:19">
      <c r="A18" s="39"/>
      <c r="B18" s="51"/>
      <c r="C18" s="49"/>
      <c r="D18" s="49"/>
      <c r="E18" s="49"/>
      <c r="F18" s="49"/>
      <c r="G18" s="49"/>
      <c r="H18" s="49"/>
      <c r="I18" s="49"/>
      <c r="J18" s="52"/>
      <c r="K18" s="63" t="s">
        <v>423</v>
      </c>
      <c r="L18" s="55" t="s">
        <v>498</v>
      </c>
      <c r="M18" s="51"/>
      <c r="N18" s="55"/>
      <c r="O18" s="55"/>
      <c r="P18" s="55"/>
      <c r="Q18" s="51"/>
      <c r="R18" s="55"/>
      <c r="S18" s="47" t="s">
        <v>421</v>
      </c>
    </row>
    <row r="19" s="47" customFormat="1" ht="24" customHeight="1" spans="1:18">
      <c r="A19" s="39"/>
      <c r="B19" s="51"/>
      <c r="C19" s="49"/>
      <c r="D19" s="49"/>
      <c r="E19" s="49"/>
      <c r="F19" s="49"/>
      <c r="G19" s="49"/>
      <c r="H19" s="49"/>
      <c r="I19" s="49"/>
      <c r="J19" s="52"/>
      <c r="K19" s="56"/>
      <c r="L19" s="54" t="s">
        <v>424</v>
      </c>
      <c r="M19" s="51" t="s">
        <v>499</v>
      </c>
      <c r="N19" s="55" t="s">
        <v>422</v>
      </c>
      <c r="O19" s="55" t="s">
        <v>500</v>
      </c>
      <c r="P19" s="55" t="s">
        <v>452</v>
      </c>
      <c r="Q19" s="51" t="s">
        <v>499</v>
      </c>
      <c r="R19" s="55" t="s">
        <v>501</v>
      </c>
    </row>
    <row r="20" s="47" customFormat="1" ht="48" customHeight="1" spans="1:18">
      <c r="A20" s="39"/>
      <c r="B20" s="51"/>
      <c r="C20" s="49"/>
      <c r="D20" s="49"/>
      <c r="E20" s="49"/>
      <c r="F20" s="49"/>
      <c r="G20" s="49"/>
      <c r="H20" s="49"/>
      <c r="I20" s="49"/>
      <c r="J20" s="52"/>
      <c r="K20" s="56"/>
      <c r="L20" s="57"/>
      <c r="M20" s="51" t="s">
        <v>502</v>
      </c>
      <c r="N20" s="55" t="s">
        <v>422</v>
      </c>
      <c r="O20" s="55" t="s">
        <v>429</v>
      </c>
      <c r="P20" s="55" t="s">
        <v>452</v>
      </c>
      <c r="Q20" s="51" t="s">
        <v>502</v>
      </c>
      <c r="R20" s="55" t="s">
        <v>501</v>
      </c>
    </row>
    <row r="21" s="47" customFormat="1" ht="24" customHeight="1" spans="1:18">
      <c r="A21" s="39"/>
      <c r="B21" s="51"/>
      <c r="C21" s="49"/>
      <c r="D21" s="49"/>
      <c r="E21" s="49"/>
      <c r="F21" s="49"/>
      <c r="G21" s="49"/>
      <c r="H21" s="49"/>
      <c r="I21" s="49"/>
      <c r="J21" s="52"/>
      <c r="K21" s="56"/>
      <c r="L21" s="57"/>
      <c r="M21" s="51" t="s">
        <v>503</v>
      </c>
      <c r="N21" s="55" t="s">
        <v>422</v>
      </c>
      <c r="O21" s="55" t="s">
        <v>504</v>
      </c>
      <c r="P21" s="55" t="s">
        <v>452</v>
      </c>
      <c r="Q21" s="51" t="s">
        <v>503</v>
      </c>
      <c r="R21" s="55" t="s">
        <v>501</v>
      </c>
    </row>
    <row r="22" s="47" customFormat="1" ht="24" customHeight="1" spans="1:18">
      <c r="A22" s="39"/>
      <c r="B22" s="51"/>
      <c r="C22" s="49"/>
      <c r="D22" s="49"/>
      <c r="E22" s="49"/>
      <c r="F22" s="49"/>
      <c r="G22" s="49"/>
      <c r="H22" s="49"/>
      <c r="I22" s="49"/>
      <c r="J22" s="52"/>
      <c r="K22" s="56"/>
      <c r="L22" s="57"/>
      <c r="M22" s="51" t="s">
        <v>505</v>
      </c>
      <c r="N22" s="55" t="s">
        <v>422</v>
      </c>
      <c r="O22" s="55" t="s">
        <v>506</v>
      </c>
      <c r="P22" s="55" t="s">
        <v>452</v>
      </c>
      <c r="Q22" s="51" t="s">
        <v>505</v>
      </c>
      <c r="R22" s="55" t="s">
        <v>501</v>
      </c>
    </row>
    <row r="23" s="47" customFormat="1" ht="24" customHeight="1" spans="1:19">
      <c r="A23" s="39"/>
      <c r="B23" s="51"/>
      <c r="C23" s="49"/>
      <c r="D23" s="49"/>
      <c r="E23" s="49"/>
      <c r="F23" s="49"/>
      <c r="G23" s="49"/>
      <c r="H23" s="49"/>
      <c r="I23" s="49"/>
      <c r="J23" s="52"/>
      <c r="K23" s="56"/>
      <c r="L23" s="62"/>
      <c r="M23" s="51" t="s">
        <v>507</v>
      </c>
      <c r="N23" s="55" t="s">
        <v>422</v>
      </c>
      <c r="O23" s="55" t="s">
        <v>508</v>
      </c>
      <c r="P23" s="55" t="s">
        <v>452</v>
      </c>
      <c r="Q23" s="51" t="s">
        <v>507</v>
      </c>
      <c r="R23" s="55" t="s">
        <v>501</v>
      </c>
      <c r="S23" s="47" t="s">
        <v>421</v>
      </c>
    </row>
    <row r="24" s="47" customFormat="1" ht="24" customHeight="1" spans="1:19">
      <c r="A24" s="39"/>
      <c r="B24" s="51"/>
      <c r="C24" s="49"/>
      <c r="D24" s="49"/>
      <c r="E24" s="49"/>
      <c r="F24" s="49"/>
      <c r="G24" s="49"/>
      <c r="H24" s="49"/>
      <c r="I24" s="49"/>
      <c r="J24" s="52"/>
      <c r="K24" s="56"/>
      <c r="L24" s="55" t="s">
        <v>509</v>
      </c>
      <c r="M24" s="51" t="s">
        <v>421</v>
      </c>
      <c r="N24" s="55" t="s">
        <v>421</v>
      </c>
      <c r="O24" s="55" t="s">
        <v>421</v>
      </c>
      <c r="P24" s="55" t="s">
        <v>421</v>
      </c>
      <c r="Q24" s="51" t="s">
        <v>421</v>
      </c>
      <c r="R24" s="55" t="s">
        <v>421</v>
      </c>
      <c r="S24" s="47" t="s">
        <v>421</v>
      </c>
    </row>
    <row r="25" s="47" customFormat="1" ht="24" customHeight="1" spans="1:19">
      <c r="A25" s="39"/>
      <c r="B25" s="51"/>
      <c r="C25" s="49"/>
      <c r="D25" s="49"/>
      <c r="E25" s="49"/>
      <c r="F25" s="49"/>
      <c r="G25" s="49"/>
      <c r="H25" s="49"/>
      <c r="I25" s="49"/>
      <c r="J25" s="52"/>
      <c r="K25" s="61"/>
      <c r="L25" s="55" t="s">
        <v>427</v>
      </c>
      <c r="M25" s="51" t="s">
        <v>421</v>
      </c>
      <c r="N25" s="55" t="s">
        <v>421</v>
      </c>
      <c r="O25" s="55" t="s">
        <v>421</v>
      </c>
      <c r="P25" s="55" t="s">
        <v>421</v>
      </c>
      <c r="Q25" s="51" t="s">
        <v>421</v>
      </c>
      <c r="R25" s="55" t="s">
        <v>421</v>
      </c>
      <c r="S25" s="47" t="s">
        <v>421</v>
      </c>
    </row>
    <row r="26" s="47" customFormat="1" ht="24" customHeight="1" spans="1:19">
      <c r="A26" s="39"/>
      <c r="B26" s="51"/>
      <c r="C26" s="49"/>
      <c r="D26" s="49"/>
      <c r="E26" s="49"/>
      <c r="F26" s="49"/>
      <c r="G26" s="49"/>
      <c r="H26" s="49"/>
      <c r="I26" s="49"/>
      <c r="J26" s="52"/>
      <c r="K26" s="64" t="s">
        <v>434</v>
      </c>
      <c r="L26" s="55" t="s">
        <v>435</v>
      </c>
      <c r="M26" s="51" t="s">
        <v>454</v>
      </c>
      <c r="N26" s="55" t="s">
        <v>438</v>
      </c>
      <c r="O26" s="55" t="s">
        <v>510</v>
      </c>
      <c r="P26" s="55" t="s">
        <v>411</v>
      </c>
      <c r="Q26" s="51" t="s">
        <v>454</v>
      </c>
      <c r="R26" s="55" t="s">
        <v>455</v>
      </c>
      <c r="S26" s="47" t="s">
        <v>421</v>
      </c>
    </row>
    <row r="27" s="47" customFormat="1" ht="24" customHeight="1" spans="1:19">
      <c r="A27" s="39"/>
      <c r="B27" s="51"/>
      <c r="C27" s="49"/>
      <c r="D27" s="49"/>
      <c r="E27" s="49"/>
      <c r="F27" s="49"/>
      <c r="G27" s="49"/>
      <c r="H27" s="49"/>
      <c r="I27" s="49"/>
      <c r="J27" s="52"/>
      <c r="K27" s="63" t="s">
        <v>430</v>
      </c>
      <c r="L27" s="55" t="s">
        <v>431</v>
      </c>
      <c r="M27" s="51" t="s">
        <v>511</v>
      </c>
      <c r="N27" s="55" t="s">
        <v>433</v>
      </c>
      <c r="O27" s="55" t="s">
        <v>408</v>
      </c>
      <c r="P27" s="55" t="s">
        <v>411</v>
      </c>
      <c r="Q27" s="51" t="s">
        <v>512</v>
      </c>
      <c r="R27" s="55" t="s">
        <v>513</v>
      </c>
      <c r="S27" s="47" t="s">
        <v>421</v>
      </c>
    </row>
    <row r="28" s="47" customFormat="1" ht="24" customHeight="1" spans="1:19">
      <c r="A28" s="39"/>
      <c r="B28" s="51"/>
      <c r="C28" s="49"/>
      <c r="D28" s="49"/>
      <c r="E28" s="49"/>
      <c r="F28" s="49"/>
      <c r="G28" s="49"/>
      <c r="H28" s="49"/>
      <c r="I28" s="49"/>
      <c r="J28" s="52"/>
      <c r="K28" s="56"/>
      <c r="L28" s="55" t="s">
        <v>514</v>
      </c>
      <c r="M28" s="51" t="s">
        <v>421</v>
      </c>
      <c r="N28" s="55" t="s">
        <v>421</v>
      </c>
      <c r="O28" s="55" t="s">
        <v>421</v>
      </c>
      <c r="P28" s="55" t="s">
        <v>421</v>
      </c>
      <c r="Q28" s="51" t="s">
        <v>421</v>
      </c>
      <c r="R28" s="55" t="s">
        <v>421</v>
      </c>
      <c r="S28" s="47" t="s">
        <v>421</v>
      </c>
    </row>
    <row r="29" s="47" customFormat="1" ht="24" customHeight="1" spans="1:19">
      <c r="A29" s="39"/>
      <c r="B29" s="51"/>
      <c r="C29" s="49"/>
      <c r="D29" s="49"/>
      <c r="E29" s="49"/>
      <c r="F29" s="49"/>
      <c r="G29" s="49"/>
      <c r="H29" s="49"/>
      <c r="I29" s="49"/>
      <c r="J29" s="52"/>
      <c r="K29" s="61"/>
      <c r="L29" s="55" t="s">
        <v>515</v>
      </c>
      <c r="M29" s="51" t="s">
        <v>421</v>
      </c>
      <c r="N29" s="55" t="s">
        <v>421</v>
      </c>
      <c r="O29" s="51" t="s">
        <v>421</v>
      </c>
      <c r="P29" s="55" t="s">
        <v>421</v>
      </c>
      <c r="Q29" s="51" t="s">
        <v>421</v>
      </c>
      <c r="R29" s="55" t="s">
        <v>421</v>
      </c>
      <c r="S29" s="47" t="s">
        <v>421</v>
      </c>
    </row>
    <row r="30" spans="19:19">
      <c r="S30" t="s">
        <v>421</v>
      </c>
    </row>
    <row r="31" spans="19:19">
      <c r="S31" t="s">
        <v>421</v>
      </c>
    </row>
    <row r="32" spans="19:19">
      <c r="S32" t="s">
        <v>421</v>
      </c>
    </row>
  </sheetData>
  <mergeCells count="29">
    <mergeCell ref="A2:R2"/>
    <mergeCell ref="A3:P3"/>
    <mergeCell ref="Q3:R3"/>
    <mergeCell ref="C4:I4"/>
    <mergeCell ref="D5:G5"/>
    <mergeCell ref="H5:I5"/>
    <mergeCell ref="A7:B7"/>
    <mergeCell ref="A4:A6"/>
    <mergeCell ref="A8:A29"/>
    <mergeCell ref="B4:B6"/>
    <mergeCell ref="B8:B29"/>
    <mergeCell ref="C5:C6"/>
    <mergeCell ref="C8:C29"/>
    <mergeCell ref="D8:D29"/>
    <mergeCell ref="E8:E29"/>
    <mergeCell ref="F8:F29"/>
    <mergeCell ref="G8:G29"/>
    <mergeCell ref="H8:H29"/>
    <mergeCell ref="I8:I29"/>
    <mergeCell ref="J4:J6"/>
    <mergeCell ref="J8:J29"/>
    <mergeCell ref="K8:K17"/>
    <mergeCell ref="K18:K25"/>
    <mergeCell ref="K27:K29"/>
    <mergeCell ref="L8:L11"/>
    <mergeCell ref="L12:L14"/>
    <mergeCell ref="L15:L17"/>
    <mergeCell ref="L19:L23"/>
    <mergeCell ref="K4:R5"/>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zoomScale="130" zoomScaleNormal="130" topLeftCell="A3" workbookViewId="0">
      <selection activeCell="A3" sqref="A3"/>
    </sheetView>
  </sheetViews>
  <sheetFormatPr defaultColWidth="8.33333333333333" defaultRowHeight="24" customHeight="1" outlineLevelCol="4"/>
  <cols>
    <col min="1" max="1" width="44.6666666666667" style="30" customWidth="1"/>
    <col min="2" max="2" width="11.25" style="30" customWidth="1"/>
    <col min="3" max="3" width="7.30833333333333" style="30" customWidth="1"/>
    <col min="4" max="4" width="13.8833333333333" style="30" customWidth="1"/>
    <col min="5" max="5" width="8.33333333333333" style="30"/>
    <col min="6" max="6" width="10.5666666666667" style="30" customWidth="1"/>
    <col min="7" max="7" width="8.33333333333333" style="30"/>
    <col min="8" max="8" width="11.125" style="30" customWidth="1"/>
    <col min="9" max="9" width="15" style="30" customWidth="1"/>
    <col min="10" max="256" width="8.33333333333333" style="30"/>
    <col min="257" max="257" width="38.5583333333333" style="30" customWidth="1"/>
    <col min="258" max="258" width="17.6666666666667" style="30" customWidth="1"/>
    <col min="259" max="259" width="19.4416666666667" style="30" customWidth="1"/>
    <col min="260" max="260" width="13.8833333333333" style="30" customWidth="1"/>
    <col min="261" max="512" width="8.33333333333333" style="30"/>
    <col min="513" max="513" width="38.5583333333333" style="30" customWidth="1"/>
    <col min="514" max="514" width="17.6666666666667" style="30" customWidth="1"/>
    <col min="515" max="515" width="19.4416666666667" style="30" customWidth="1"/>
    <col min="516" max="516" width="13.8833333333333" style="30" customWidth="1"/>
    <col min="517" max="768" width="8.33333333333333" style="30"/>
    <col min="769" max="769" width="38.5583333333333" style="30" customWidth="1"/>
    <col min="770" max="770" width="17.6666666666667" style="30" customWidth="1"/>
    <col min="771" max="771" width="19.4416666666667" style="30" customWidth="1"/>
    <col min="772" max="772" width="13.8833333333333" style="30" customWidth="1"/>
    <col min="773" max="1024" width="8.33333333333333" style="30"/>
    <col min="1025" max="1025" width="38.5583333333333" style="30" customWidth="1"/>
    <col min="1026" max="1026" width="17.6666666666667" style="30" customWidth="1"/>
    <col min="1027" max="1027" width="19.4416666666667" style="30" customWidth="1"/>
    <col min="1028" max="1028" width="13.8833333333333" style="30" customWidth="1"/>
    <col min="1029" max="1280" width="8.33333333333333" style="30"/>
    <col min="1281" max="1281" width="38.5583333333333" style="30" customWidth="1"/>
    <col min="1282" max="1282" width="17.6666666666667" style="30" customWidth="1"/>
    <col min="1283" max="1283" width="19.4416666666667" style="30" customWidth="1"/>
    <col min="1284" max="1284" width="13.8833333333333" style="30" customWidth="1"/>
    <col min="1285" max="1536" width="8.33333333333333" style="30"/>
    <col min="1537" max="1537" width="38.5583333333333" style="30" customWidth="1"/>
    <col min="1538" max="1538" width="17.6666666666667" style="30" customWidth="1"/>
    <col min="1539" max="1539" width="19.4416666666667" style="30" customWidth="1"/>
    <col min="1540" max="1540" width="13.8833333333333" style="30" customWidth="1"/>
    <col min="1541" max="1792" width="8.33333333333333" style="30"/>
    <col min="1793" max="1793" width="38.5583333333333" style="30" customWidth="1"/>
    <col min="1794" max="1794" width="17.6666666666667" style="30" customWidth="1"/>
    <col min="1795" max="1795" width="19.4416666666667" style="30" customWidth="1"/>
    <col min="1796" max="1796" width="13.8833333333333" style="30" customWidth="1"/>
    <col min="1797" max="2048" width="8.33333333333333" style="30"/>
    <col min="2049" max="2049" width="38.5583333333333" style="30" customWidth="1"/>
    <col min="2050" max="2050" width="17.6666666666667" style="30" customWidth="1"/>
    <col min="2051" max="2051" width="19.4416666666667" style="30" customWidth="1"/>
    <col min="2052" max="2052" width="13.8833333333333" style="30" customWidth="1"/>
    <col min="2053" max="2304" width="8.33333333333333" style="30"/>
    <col min="2305" max="2305" width="38.5583333333333" style="30" customWidth="1"/>
    <col min="2306" max="2306" width="17.6666666666667" style="30" customWidth="1"/>
    <col min="2307" max="2307" width="19.4416666666667" style="30" customWidth="1"/>
    <col min="2308" max="2308" width="13.8833333333333" style="30" customWidth="1"/>
    <col min="2309" max="2560" width="8.33333333333333" style="30"/>
    <col min="2561" max="2561" width="38.5583333333333" style="30" customWidth="1"/>
    <col min="2562" max="2562" width="17.6666666666667" style="30" customWidth="1"/>
    <col min="2563" max="2563" width="19.4416666666667" style="30" customWidth="1"/>
    <col min="2564" max="2564" width="13.8833333333333" style="30" customWidth="1"/>
    <col min="2565" max="2816" width="8.33333333333333" style="30"/>
    <col min="2817" max="2817" width="38.5583333333333" style="30" customWidth="1"/>
    <col min="2818" max="2818" width="17.6666666666667" style="30" customWidth="1"/>
    <col min="2819" max="2819" width="19.4416666666667" style="30" customWidth="1"/>
    <col min="2820" max="2820" width="13.8833333333333" style="30" customWidth="1"/>
    <col min="2821" max="3072" width="8.33333333333333" style="30"/>
    <col min="3073" max="3073" width="38.5583333333333" style="30" customWidth="1"/>
    <col min="3074" max="3074" width="17.6666666666667" style="30" customWidth="1"/>
    <col min="3075" max="3075" width="19.4416666666667" style="30" customWidth="1"/>
    <col min="3076" max="3076" width="13.8833333333333" style="30" customWidth="1"/>
    <col min="3077" max="3328" width="8.33333333333333" style="30"/>
    <col min="3329" max="3329" width="38.5583333333333" style="30" customWidth="1"/>
    <col min="3330" max="3330" width="17.6666666666667" style="30" customWidth="1"/>
    <col min="3331" max="3331" width="19.4416666666667" style="30" customWidth="1"/>
    <col min="3332" max="3332" width="13.8833333333333" style="30" customWidth="1"/>
    <col min="3333" max="3584" width="8.33333333333333" style="30"/>
    <col min="3585" max="3585" width="38.5583333333333" style="30" customWidth="1"/>
    <col min="3586" max="3586" width="17.6666666666667" style="30" customWidth="1"/>
    <col min="3587" max="3587" width="19.4416666666667" style="30" customWidth="1"/>
    <col min="3588" max="3588" width="13.8833333333333" style="30" customWidth="1"/>
    <col min="3589" max="3840" width="8.33333333333333" style="30"/>
    <col min="3841" max="3841" width="38.5583333333333" style="30" customWidth="1"/>
    <col min="3842" max="3842" width="17.6666666666667" style="30" customWidth="1"/>
    <col min="3843" max="3843" width="19.4416666666667" style="30" customWidth="1"/>
    <col min="3844" max="3844" width="13.8833333333333" style="30" customWidth="1"/>
    <col min="3845" max="4096" width="8.33333333333333" style="30"/>
    <col min="4097" max="4097" width="38.5583333333333" style="30" customWidth="1"/>
    <col min="4098" max="4098" width="17.6666666666667" style="30" customWidth="1"/>
    <col min="4099" max="4099" width="19.4416666666667" style="30" customWidth="1"/>
    <col min="4100" max="4100" width="13.8833333333333" style="30" customWidth="1"/>
    <col min="4101" max="4352" width="8.33333333333333" style="30"/>
    <col min="4353" max="4353" width="38.5583333333333" style="30" customWidth="1"/>
    <col min="4354" max="4354" width="17.6666666666667" style="30" customWidth="1"/>
    <col min="4355" max="4355" width="19.4416666666667" style="30" customWidth="1"/>
    <col min="4356" max="4356" width="13.8833333333333" style="30" customWidth="1"/>
    <col min="4357" max="4608" width="8.33333333333333" style="30"/>
    <col min="4609" max="4609" width="38.5583333333333" style="30" customWidth="1"/>
    <col min="4610" max="4610" width="17.6666666666667" style="30" customWidth="1"/>
    <col min="4611" max="4611" width="19.4416666666667" style="30" customWidth="1"/>
    <col min="4612" max="4612" width="13.8833333333333" style="30" customWidth="1"/>
    <col min="4613" max="4864" width="8.33333333333333" style="30"/>
    <col min="4865" max="4865" width="38.5583333333333" style="30" customWidth="1"/>
    <col min="4866" max="4866" width="17.6666666666667" style="30" customWidth="1"/>
    <col min="4867" max="4867" width="19.4416666666667" style="30" customWidth="1"/>
    <col min="4868" max="4868" width="13.8833333333333" style="30" customWidth="1"/>
    <col min="4869" max="5120" width="8.33333333333333" style="30"/>
    <col min="5121" max="5121" width="38.5583333333333" style="30" customWidth="1"/>
    <col min="5122" max="5122" width="17.6666666666667" style="30" customWidth="1"/>
    <col min="5123" max="5123" width="19.4416666666667" style="30" customWidth="1"/>
    <col min="5124" max="5124" width="13.8833333333333" style="30" customWidth="1"/>
    <col min="5125" max="5376" width="8.33333333333333" style="30"/>
    <col min="5377" max="5377" width="38.5583333333333" style="30" customWidth="1"/>
    <col min="5378" max="5378" width="17.6666666666667" style="30" customWidth="1"/>
    <col min="5379" max="5379" width="19.4416666666667" style="30" customWidth="1"/>
    <col min="5380" max="5380" width="13.8833333333333" style="30" customWidth="1"/>
    <col min="5381" max="5632" width="8.33333333333333" style="30"/>
    <col min="5633" max="5633" width="38.5583333333333" style="30" customWidth="1"/>
    <col min="5634" max="5634" width="17.6666666666667" style="30" customWidth="1"/>
    <col min="5635" max="5635" width="19.4416666666667" style="30" customWidth="1"/>
    <col min="5636" max="5636" width="13.8833333333333" style="30" customWidth="1"/>
    <col min="5637" max="5888" width="8.33333333333333" style="30"/>
    <col min="5889" max="5889" width="38.5583333333333" style="30" customWidth="1"/>
    <col min="5890" max="5890" width="17.6666666666667" style="30" customWidth="1"/>
    <col min="5891" max="5891" width="19.4416666666667" style="30" customWidth="1"/>
    <col min="5892" max="5892" width="13.8833333333333" style="30" customWidth="1"/>
    <col min="5893" max="6144" width="8.33333333333333" style="30"/>
    <col min="6145" max="6145" width="38.5583333333333" style="30" customWidth="1"/>
    <col min="6146" max="6146" width="17.6666666666667" style="30" customWidth="1"/>
    <col min="6147" max="6147" width="19.4416666666667" style="30" customWidth="1"/>
    <col min="6148" max="6148" width="13.8833333333333" style="30" customWidth="1"/>
    <col min="6149" max="6400" width="8.33333333333333" style="30"/>
    <col min="6401" max="6401" width="38.5583333333333" style="30" customWidth="1"/>
    <col min="6402" max="6402" width="17.6666666666667" style="30" customWidth="1"/>
    <col min="6403" max="6403" width="19.4416666666667" style="30" customWidth="1"/>
    <col min="6404" max="6404" width="13.8833333333333" style="30" customWidth="1"/>
    <col min="6405" max="6656" width="8.33333333333333" style="30"/>
    <col min="6657" max="6657" width="38.5583333333333" style="30" customWidth="1"/>
    <col min="6658" max="6658" width="17.6666666666667" style="30" customWidth="1"/>
    <col min="6659" max="6659" width="19.4416666666667" style="30" customWidth="1"/>
    <col min="6660" max="6660" width="13.8833333333333" style="30" customWidth="1"/>
    <col min="6661" max="6912" width="8.33333333333333" style="30"/>
    <col min="6913" max="6913" width="38.5583333333333" style="30" customWidth="1"/>
    <col min="6914" max="6914" width="17.6666666666667" style="30" customWidth="1"/>
    <col min="6915" max="6915" width="19.4416666666667" style="30" customWidth="1"/>
    <col min="6916" max="6916" width="13.8833333333333" style="30" customWidth="1"/>
    <col min="6917" max="7168" width="8.33333333333333" style="30"/>
    <col min="7169" max="7169" width="38.5583333333333" style="30" customWidth="1"/>
    <col min="7170" max="7170" width="17.6666666666667" style="30" customWidth="1"/>
    <col min="7171" max="7171" width="19.4416666666667" style="30" customWidth="1"/>
    <col min="7172" max="7172" width="13.8833333333333" style="30" customWidth="1"/>
    <col min="7173" max="7424" width="8.33333333333333" style="30"/>
    <col min="7425" max="7425" width="38.5583333333333" style="30" customWidth="1"/>
    <col min="7426" max="7426" width="17.6666666666667" style="30" customWidth="1"/>
    <col min="7427" max="7427" width="19.4416666666667" style="30" customWidth="1"/>
    <col min="7428" max="7428" width="13.8833333333333" style="30" customWidth="1"/>
    <col min="7429" max="7680" width="8.33333333333333" style="30"/>
    <col min="7681" max="7681" width="38.5583333333333" style="30" customWidth="1"/>
    <col min="7682" max="7682" width="17.6666666666667" style="30" customWidth="1"/>
    <col min="7683" max="7683" width="19.4416666666667" style="30" customWidth="1"/>
    <col min="7684" max="7684" width="13.8833333333333" style="30" customWidth="1"/>
    <col min="7685" max="7936" width="8.33333333333333" style="30"/>
    <col min="7937" max="7937" width="38.5583333333333" style="30" customWidth="1"/>
    <col min="7938" max="7938" width="17.6666666666667" style="30" customWidth="1"/>
    <col min="7939" max="7939" width="19.4416666666667" style="30" customWidth="1"/>
    <col min="7940" max="7940" width="13.8833333333333" style="30" customWidth="1"/>
    <col min="7941" max="8192" width="8.33333333333333" style="30"/>
    <col min="8193" max="8193" width="38.5583333333333" style="30" customWidth="1"/>
    <col min="8194" max="8194" width="17.6666666666667" style="30" customWidth="1"/>
    <col min="8195" max="8195" width="19.4416666666667" style="30" customWidth="1"/>
    <col min="8196" max="8196" width="13.8833333333333" style="30" customWidth="1"/>
    <col min="8197" max="8448" width="8.33333333333333" style="30"/>
    <col min="8449" max="8449" width="38.5583333333333" style="30" customWidth="1"/>
    <col min="8450" max="8450" width="17.6666666666667" style="30" customWidth="1"/>
    <col min="8451" max="8451" width="19.4416666666667" style="30" customWidth="1"/>
    <col min="8452" max="8452" width="13.8833333333333" style="30" customWidth="1"/>
    <col min="8453" max="8704" width="8.33333333333333" style="30"/>
    <col min="8705" max="8705" width="38.5583333333333" style="30" customWidth="1"/>
    <col min="8706" max="8706" width="17.6666666666667" style="30" customWidth="1"/>
    <col min="8707" max="8707" width="19.4416666666667" style="30" customWidth="1"/>
    <col min="8708" max="8708" width="13.8833333333333" style="30" customWidth="1"/>
    <col min="8709" max="8960" width="8.33333333333333" style="30"/>
    <col min="8961" max="8961" width="38.5583333333333" style="30" customWidth="1"/>
    <col min="8962" max="8962" width="17.6666666666667" style="30" customWidth="1"/>
    <col min="8963" max="8963" width="19.4416666666667" style="30" customWidth="1"/>
    <col min="8964" max="8964" width="13.8833333333333" style="30" customWidth="1"/>
    <col min="8965" max="9216" width="8.33333333333333" style="30"/>
    <col min="9217" max="9217" width="38.5583333333333" style="30" customWidth="1"/>
    <col min="9218" max="9218" width="17.6666666666667" style="30" customWidth="1"/>
    <col min="9219" max="9219" width="19.4416666666667" style="30" customWidth="1"/>
    <col min="9220" max="9220" width="13.8833333333333" style="30" customWidth="1"/>
    <col min="9221" max="9472" width="8.33333333333333" style="30"/>
    <col min="9473" max="9473" width="38.5583333333333" style="30" customWidth="1"/>
    <col min="9474" max="9474" width="17.6666666666667" style="30" customWidth="1"/>
    <col min="9475" max="9475" width="19.4416666666667" style="30" customWidth="1"/>
    <col min="9476" max="9476" width="13.8833333333333" style="30" customWidth="1"/>
    <col min="9477" max="9728" width="8.33333333333333" style="30"/>
    <col min="9729" max="9729" width="38.5583333333333" style="30" customWidth="1"/>
    <col min="9730" max="9730" width="17.6666666666667" style="30" customWidth="1"/>
    <col min="9731" max="9731" width="19.4416666666667" style="30" customWidth="1"/>
    <col min="9732" max="9732" width="13.8833333333333" style="30" customWidth="1"/>
    <col min="9733" max="9984" width="8.33333333333333" style="30"/>
    <col min="9985" max="9985" width="38.5583333333333" style="30" customWidth="1"/>
    <col min="9986" max="9986" width="17.6666666666667" style="30" customWidth="1"/>
    <col min="9987" max="9987" width="19.4416666666667" style="30" customWidth="1"/>
    <col min="9988" max="9988" width="13.8833333333333" style="30" customWidth="1"/>
    <col min="9989" max="10240" width="8.33333333333333" style="30"/>
    <col min="10241" max="10241" width="38.5583333333333" style="30" customWidth="1"/>
    <col min="10242" max="10242" width="17.6666666666667" style="30" customWidth="1"/>
    <col min="10243" max="10243" width="19.4416666666667" style="30" customWidth="1"/>
    <col min="10244" max="10244" width="13.8833333333333" style="30" customWidth="1"/>
    <col min="10245" max="10496" width="8.33333333333333" style="30"/>
    <col min="10497" max="10497" width="38.5583333333333" style="30" customWidth="1"/>
    <col min="10498" max="10498" width="17.6666666666667" style="30" customWidth="1"/>
    <col min="10499" max="10499" width="19.4416666666667" style="30" customWidth="1"/>
    <col min="10500" max="10500" width="13.8833333333333" style="30" customWidth="1"/>
    <col min="10501" max="10752" width="8.33333333333333" style="30"/>
    <col min="10753" max="10753" width="38.5583333333333" style="30" customWidth="1"/>
    <col min="10754" max="10754" width="17.6666666666667" style="30" customWidth="1"/>
    <col min="10755" max="10755" width="19.4416666666667" style="30" customWidth="1"/>
    <col min="10756" max="10756" width="13.8833333333333" style="30" customWidth="1"/>
    <col min="10757" max="11008" width="8.33333333333333" style="30"/>
    <col min="11009" max="11009" width="38.5583333333333" style="30" customWidth="1"/>
    <col min="11010" max="11010" width="17.6666666666667" style="30" customWidth="1"/>
    <col min="11011" max="11011" width="19.4416666666667" style="30" customWidth="1"/>
    <col min="11012" max="11012" width="13.8833333333333" style="30" customWidth="1"/>
    <col min="11013" max="11264" width="8.33333333333333" style="30"/>
    <col min="11265" max="11265" width="38.5583333333333" style="30" customWidth="1"/>
    <col min="11266" max="11266" width="17.6666666666667" style="30" customWidth="1"/>
    <col min="11267" max="11267" width="19.4416666666667" style="30" customWidth="1"/>
    <col min="11268" max="11268" width="13.8833333333333" style="30" customWidth="1"/>
    <col min="11269" max="11520" width="8.33333333333333" style="30"/>
    <col min="11521" max="11521" width="38.5583333333333" style="30" customWidth="1"/>
    <col min="11522" max="11522" width="17.6666666666667" style="30" customWidth="1"/>
    <col min="11523" max="11523" width="19.4416666666667" style="30" customWidth="1"/>
    <col min="11524" max="11524" width="13.8833333333333" style="30" customWidth="1"/>
    <col min="11525" max="11776" width="8.33333333333333" style="30"/>
    <col min="11777" max="11777" width="38.5583333333333" style="30" customWidth="1"/>
    <col min="11778" max="11778" width="17.6666666666667" style="30" customWidth="1"/>
    <col min="11779" max="11779" width="19.4416666666667" style="30" customWidth="1"/>
    <col min="11780" max="11780" width="13.8833333333333" style="30" customWidth="1"/>
    <col min="11781" max="12032" width="8.33333333333333" style="30"/>
    <col min="12033" max="12033" width="38.5583333333333" style="30" customWidth="1"/>
    <col min="12034" max="12034" width="17.6666666666667" style="30" customWidth="1"/>
    <col min="12035" max="12035" width="19.4416666666667" style="30" customWidth="1"/>
    <col min="12036" max="12036" width="13.8833333333333" style="30" customWidth="1"/>
    <col min="12037" max="12288" width="8.33333333333333" style="30"/>
    <col min="12289" max="12289" width="38.5583333333333" style="30" customWidth="1"/>
    <col min="12290" max="12290" width="17.6666666666667" style="30" customWidth="1"/>
    <col min="12291" max="12291" width="19.4416666666667" style="30" customWidth="1"/>
    <col min="12292" max="12292" width="13.8833333333333" style="30" customWidth="1"/>
    <col min="12293" max="12544" width="8.33333333333333" style="30"/>
    <col min="12545" max="12545" width="38.5583333333333" style="30" customWidth="1"/>
    <col min="12546" max="12546" width="17.6666666666667" style="30" customWidth="1"/>
    <col min="12547" max="12547" width="19.4416666666667" style="30" customWidth="1"/>
    <col min="12548" max="12548" width="13.8833333333333" style="30" customWidth="1"/>
    <col min="12549" max="12800" width="8.33333333333333" style="30"/>
    <col min="12801" max="12801" width="38.5583333333333" style="30" customWidth="1"/>
    <col min="12802" max="12802" width="17.6666666666667" style="30" customWidth="1"/>
    <col min="12803" max="12803" width="19.4416666666667" style="30" customWidth="1"/>
    <col min="12804" max="12804" width="13.8833333333333" style="30" customWidth="1"/>
    <col min="12805" max="13056" width="8.33333333333333" style="30"/>
    <col min="13057" max="13057" width="38.5583333333333" style="30" customWidth="1"/>
    <col min="13058" max="13058" width="17.6666666666667" style="30" customWidth="1"/>
    <col min="13059" max="13059" width="19.4416666666667" style="30" customWidth="1"/>
    <col min="13060" max="13060" width="13.8833333333333" style="30" customWidth="1"/>
    <col min="13061" max="13312" width="8.33333333333333" style="30"/>
    <col min="13313" max="13313" width="38.5583333333333" style="30" customWidth="1"/>
    <col min="13314" max="13314" width="17.6666666666667" style="30" customWidth="1"/>
    <col min="13315" max="13315" width="19.4416666666667" style="30" customWidth="1"/>
    <col min="13316" max="13316" width="13.8833333333333" style="30" customWidth="1"/>
    <col min="13317" max="13568" width="8.33333333333333" style="30"/>
    <col min="13569" max="13569" width="38.5583333333333" style="30" customWidth="1"/>
    <col min="13570" max="13570" width="17.6666666666667" style="30" customWidth="1"/>
    <col min="13571" max="13571" width="19.4416666666667" style="30" customWidth="1"/>
    <col min="13572" max="13572" width="13.8833333333333" style="30" customWidth="1"/>
    <col min="13573" max="13824" width="8.33333333333333" style="30"/>
    <col min="13825" max="13825" width="38.5583333333333" style="30" customWidth="1"/>
    <col min="13826" max="13826" width="17.6666666666667" style="30" customWidth="1"/>
    <col min="13827" max="13827" width="19.4416666666667" style="30" customWidth="1"/>
    <col min="13828" max="13828" width="13.8833333333333" style="30" customWidth="1"/>
    <col min="13829" max="14080" width="8.33333333333333" style="30"/>
    <col min="14081" max="14081" width="38.5583333333333" style="30" customWidth="1"/>
    <col min="14082" max="14082" width="17.6666666666667" style="30" customWidth="1"/>
    <col min="14083" max="14083" width="19.4416666666667" style="30" customWidth="1"/>
    <col min="14084" max="14084" width="13.8833333333333" style="30" customWidth="1"/>
    <col min="14085" max="14336" width="8.33333333333333" style="30"/>
    <col min="14337" max="14337" width="38.5583333333333" style="30" customWidth="1"/>
    <col min="14338" max="14338" width="17.6666666666667" style="30" customWidth="1"/>
    <col min="14339" max="14339" width="19.4416666666667" style="30" customWidth="1"/>
    <col min="14340" max="14340" width="13.8833333333333" style="30" customWidth="1"/>
    <col min="14341" max="14592" width="8.33333333333333" style="30"/>
    <col min="14593" max="14593" width="38.5583333333333" style="30" customWidth="1"/>
    <col min="14594" max="14594" width="17.6666666666667" style="30" customWidth="1"/>
    <col min="14595" max="14595" width="19.4416666666667" style="30" customWidth="1"/>
    <col min="14596" max="14596" width="13.8833333333333" style="30" customWidth="1"/>
    <col min="14597" max="14848" width="8.33333333333333" style="30"/>
    <col min="14849" max="14849" width="38.5583333333333" style="30" customWidth="1"/>
    <col min="14850" max="14850" width="17.6666666666667" style="30" customWidth="1"/>
    <col min="14851" max="14851" width="19.4416666666667" style="30" customWidth="1"/>
    <col min="14852" max="14852" width="13.8833333333333" style="30" customWidth="1"/>
    <col min="14853" max="15104" width="8.33333333333333" style="30"/>
    <col min="15105" max="15105" width="38.5583333333333" style="30" customWidth="1"/>
    <col min="15106" max="15106" width="17.6666666666667" style="30" customWidth="1"/>
    <col min="15107" max="15107" width="19.4416666666667" style="30" customWidth="1"/>
    <col min="15108" max="15108" width="13.8833333333333" style="30" customWidth="1"/>
    <col min="15109" max="15360" width="8.33333333333333" style="30"/>
    <col min="15361" max="15361" width="38.5583333333333" style="30" customWidth="1"/>
    <col min="15362" max="15362" width="17.6666666666667" style="30" customWidth="1"/>
    <col min="15363" max="15363" width="19.4416666666667" style="30" customWidth="1"/>
    <col min="15364" max="15364" width="13.8833333333333" style="30" customWidth="1"/>
    <col min="15365" max="15616" width="8.33333333333333" style="30"/>
    <col min="15617" max="15617" width="38.5583333333333" style="30" customWidth="1"/>
    <col min="15618" max="15618" width="17.6666666666667" style="30" customWidth="1"/>
    <col min="15619" max="15619" width="19.4416666666667" style="30" customWidth="1"/>
    <col min="15620" max="15620" width="13.8833333333333" style="30" customWidth="1"/>
    <col min="15621" max="15872" width="8.33333333333333" style="30"/>
    <col min="15873" max="15873" width="38.5583333333333" style="30" customWidth="1"/>
    <col min="15874" max="15874" width="17.6666666666667" style="30" customWidth="1"/>
    <col min="15875" max="15875" width="19.4416666666667" style="30" customWidth="1"/>
    <col min="15876" max="15876" width="13.8833333333333" style="30" customWidth="1"/>
    <col min="15877" max="16128" width="8.33333333333333" style="30"/>
    <col min="16129" max="16129" width="38.5583333333333" style="30" customWidth="1"/>
    <col min="16130" max="16130" width="17.6666666666667" style="30" customWidth="1"/>
    <col min="16131" max="16131" width="19.4416666666667" style="30" customWidth="1"/>
    <col min="16132" max="16132" width="13.8833333333333" style="30" customWidth="1"/>
    <col min="16133" max="16384" width="8.33333333333333" style="30"/>
  </cols>
  <sheetData>
    <row r="1" customHeight="1" spans="4:4">
      <c r="D1" s="27" t="s">
        <v>516</v>
      </c>
    </row>
    <row r="2" ht="46.95" customHeight="1" spans="1:4">
      <c r="A2" s="31" t="s">
        <v>517</v>
      </c>
      <c r="B2" s="31"/>
      <c r="C2" s="31"/>
      <c r="D2" s="31"/>
    </row>
    <row r="3" ht="25.05" customHeight="1" spans="1:5">
      <c r="A3" s="32" t="s">
        <v>34</v>
      </c>
      <c r="B3" s="33"/>
      <c r="C3" s="33"/>
      <c r="D3" s="34" t="s">
        <v>35</v>
      </c>
      <c r="E3" s="34"/>
    </row>
    <row r="4" customHeight="1" spans="1:4">
      <c r="A4" s="35" t="s">
        <v>518</v>
      </c>
      <c r="B4" s="35" t="s">
        <v>519</v>
      </c>
      <c r="C4" s="35" t="s">
        <v>520</v>
      </c>
      <c r="D4" s="35" t="s">
        <v>521</v>
      </c>
    </row>
    <row r="5" s="29" customFormat="1" customHeight="1" spans="1:4">
      <c r="A5" s="36" t="s">
        <v>522</v>
      </c>
      <c r="B5" s="36"/>
      <c r="C5" s="36"/>
      <c r="D5" s="36"/>
    </row>
    <row r="6" s="29" customFormat="1" customHeight="1" spans="1:4">
      <c r="A6" s="36" t="s">
        <v>523</v>
      </c>
      <c r="B6" s="37">
        <v>1</v>
      </c>
      <c r="C6" s="36"/>
      <c r="D6" s="36">
        <v>224.82</v>
      </c>
    </row>
    <row r="7" s="29" customFormat="1" customHeight="1" spans="1:4">
      <c r="A7" s="38" t="s">
        <v>524</v>
      </c>
      <c r="B7" s="37">
        <v>2</v>
      </c>
      <c r="C7" s="36"/>
      <c r="D7" s="36">
        <v>224.82</v>
      </c>
    </row>
    <row r="8" customHeight="1" spans="1:4">
      <c r="A8" s="39" t="s">
        <v>525</v>
      </c>
      <c r="B8" s="37">
        <v>3</v>
      </c>
      <c r="C8" s="40"/>
      <c r="D8" s="40"/>
    </row>
    <row r="9" customHeight="1" spans="1:4">
      <c r="A9" s="39" t="s">
        <v>526</v>
      </c>
      <c r="B9" s="37">
        <v>4</v>
      </c>
      <c r="C9" s="40"/>
      <c r="D9" s="40"/>
    </row>
    <row r="10" customHeight="1" spans="1:4">
      <c r="A10" s="39" t="s">
        <v>527</v>
      </c>
      <c r="B10" s="37">
        <v>5</v>
      </c>
      <c r="C10" s="40">
        <v>96</v>
      </c>
      <c r="D10" s="40">
        <v>215.58</v>
      </c>
    </row>
    <row r="11" customHeight="1" spans="1:4">
      <c r="A11" s="39" t="s">
        <v>528</v>
      </c>
      <c r="B11" s="37">
        <v>6</v>
      </c>
      <c r="C11" s="40"/>
      <c r="D11" s="40"/>
    </row>
    <row r="12" customHeight="1" spans="1:4">
      <c r="A12" s="39" t="s">
        <v>529</v>
      </c>
      <c r="B12" s="37">
        <v>7</v>
      </c>
      <c r="C12" s="40"/>
      <c r="D12" s="40"/>
    </row>
    <row r="13" customHeight="1" spans="1:4">
      <c r="A13" s="39" t="s">
        <v>530</v>
      </c>
      <c r="B13" s="37">
        <v>8</v>
      </c>
      <c r="C13" s="40"/>
      <c r="D13" s="40"/>
    </row>
    <row r="14" customHeight="1" spans="1:4">
      <c r="A14" s="39" t="s">
        <v>531</v>
      </c>
      <c r="B14" s="37">
        <v>9</v>
      </c>
      <c r="C14" s="40"/>
      <c r="D14" s="40"/>
    </row>
    <row r="15" customHeight="1" spans="1:4">
      <c r="A15" s="39" t="s">
        <v>532</v>
      </c>
      <c r="B15" s="37">
        <v>10</v>
      </c>
      <c r="C15" s="40"/>
      <c r="D15" s="40"/>
    </row>
    <row r="16" customHeight="1" spans="1:4">
      <c r="A16" s="39" t="s">
        <v>533</v>
      </c>
      <c r="B16" s="37">
        <v>11</v>
      </c>
      <c r="C16" s="40"/>
      <c r="D16" s="40"/>
    </row>
    <row r="17" customHeight="1" spans="1:4">
      <c r="A17" s="39" t="s">
        <v>534</v>
      </c>
      <c r="B17" s="37">
        <v>12</v>
      </c>
      <c r="C17" s="40"/>
      <c r="D17" s="40"/>
    </row>
    <row r="18" customHeight="1" spans="1:4">
      <c r="A18" s="39" t="s">
        <v>535</v>
      </c>
      <c r="B18" s="37">
        <v>13</v>
      </c>
      <c r="C18" s="40">
        <v>68</v>
      </c>
      <c r="D18" s="40">
        <v>9.24</v>
      </c>
    </row>
    <row r="19" customHeight="1" spans="1:4">
      <c r="A19" s="41" t="s">
        <v>536</v>
      </c>
      <c r="B19" s="42">
        <v>14</v>
      </c>
      <c r="C19" s="43">
        <v>68</v>
      </c>
      <c r="D19" s="43">
        <v>9.24</v>
      </c>
    </row>
    <row r="20" customHeight="1" spans="1:4">
      <c r="A20" s="44" t="s">
        <v>537</v>
      </c>
      <c r="B20" s="45">
        <v>15</v>
      </c>
      <c r="C20" s="46"/>
      <c r="D20" s="46"/>
    </row>
  </sheetData>
  <mergeCells count="1">
    <mergeCell ref="A2:D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28"/>
  <sheetViews>
    <sheetView tabSelected="1" workbookViewId="0">
      <selection activeCell="A3" sqref="A3:AD3"/>
    </sheetView>
  </sheetViews>
  <sheetFormatPr defaultColWidth="9.775" defaultRowHeight="13.5"/>
  <cols>
    <col min="1" max="1" width="5.75" style="2" customWidth="1"/>
    <col min="2" max="2" width="4.25" style="2" customWidth="1"/>
    <col min="3" max="3" width="4.125" style="2" customWidth="1"/>
    <col min="4" max="4" width="7.125" style="2" customWidth="1"/>
    <col min="5" max="5" width="16" style="2" customWidth="1"/>
    <col min="6" max="6" width="7.125" style="2" customWidth="1"/>
    <col min="7" max="7" width="10.375" style="4" customWidth="1"/>
    <col min="8" max="8" width="18.625" style="2" customWidth="1"/>
    <col min="9" max="9" width="7.375" style="2" customWidth="1"/>
    <col min="10" max="10" width="8.875" style="2" customWidth="1"/>
    <col min="11" max="12" width="3.875" style="5" customWidth="1"/>
    <col min="13" max="13" width="7" style="5" customWidth="1"/>
    <col min="14" max="16" width="7" style="2" customWidth="1"/>
    <col min="17" max="17" width="9.125" style="2" customWidth="1"/>
    <col min="18" max="20" width="9.75" style="2" customWidth="1"/>
    <col min="21" max="23" width="8.75" style="2" customWidth="1"/>
    <col min="24" max="29" width="4.875" style="2" customWidth="1"/>
    <col min="30" max="30" width="10.375" style="2" customWidth="1"/>
    <col min="31" max="32" width="9.775" style="2" customWidth="1"/>
    <col min="33" max="16384" width="9.775" style="2"/>
  </cols>
  <sheetData>
    <row r="1" ht="16.35" customHeight="1" spans="1:30">
      <c r="A1" s="6"/>
      <c r="AD1" s="27" t="s">
        <v>538</v>
      </c>
    </row>
    <row r="2" ht="43.95" customHeight="1" spans="1:30">
      <c r="A2" s="7" t="s">
        <v>32</v>
      </c>
      <c r="B2" s="7"/>
      <c r="C2" s="7"/>
      <c r="D2" s="7"/>
      <c r="E2" s="7"/>
      <c r="F2" s="7"/>
      <c r="G2" s="7"/>
      <c r="H2" s="7"/>
      <c r="I2" s="7"/>
      <c r="J2" s="7"/>
      <c r="K2" s="7"/>
      <c r="L2" s="7"/>
      <c r="M2" s="7"/>
      <c r="N2" s="7"/>
      <c r="O2" s="7"/>
      <c r="P2" s="7"/>
      <c r="Q2" s="7"/>
      <c r="R2" s="7"/>
      <c r="S2" s="7"/>
      <c r="T2" s="7"/>
      <c r="U2" s="7"/>
      <c r="V2" s="7"/>
      <c r="W2" s="7"/>
      <c r="X2" s="7"/>
      <c r="Y2" s="7"/>
      <c r="Z2" s="7"/>
      <c r="AA2" s="7"/>
      <c r="AB2" s="7"/>
      <c r="AC2" s="7"/>
      <c r="AD2" s="7"/>
    </row>
    <row r="3" ht="21.6" customHeight="1" spans="1:30">
      <c r="A3" s="8" t="s">
        <v>34</v>
      </c>
      <c r="B3" s="8"/>
      <c r="C3" s="8"/>
      <c r="D3" s="8"/>
      <c r="E3" s="8"/>
      <c r="F3" s="8"/>
      <c r="G3" s="8"/>
      <c r="H3" s="8"/>
      <c r="I3" s="8"/>
      <c r="J3" s="8"/>
      <c r="K3" s="18"/>
      <c r="L3" s="18"/>
      <c r="M3" s="18"/>
      <c r="N3" s="8"/>
      <c r="O3" s="8"/>
      <c r="P3" s="8"/>
      <c r="Q3" s="8"/>
      <c r="R3" s="8"/>
      <c r="S3" s="8"/>
      <c r="T3" s="8"/>
      <c r="U3" s="8"/>
      <c r="V3" s="8"/>
      <c r="W3" s="8"/>
      <c r="X3" s="8"/>
      <c r="Y3" s="8"/>
      <c r="Z3" s="8"/>
      <c r="AA3" s="8"/>
      <c r="AB3" s="8"/>
      <c r="AC3" s="8"/>
      <c r="AD3" s="8"/>
    </row>
    <row r="4" ht="21.6" customHeight="1" spans="1:30">
      <c r="A4" s="8"/>
      <c r="B4" s="8"/>
      <c r="C4" s="8"/>
      <c r="D4" s="8"/>
      <c r="E4" s="8"/>
      <c r="AB4" s="28" t="s">
        <v>35</v>
      </c>
      <c r="AC4" s="28"/>
      <c r="AD4" s="28"/>
    </row>
    <row r="5" s="1" customFormat="1" ht="34.5" customHeight="1" spans="1:30">
      <c r="A5" s="9" t="s">
        <v>162</v>
      </c>
      <c r="B5" s="9"/>
      <c r="C5" s="9"/>
      <c r="D5" s="9" t="s">
        <v>215</v>
      </c>
      <c r="E5" s="9" t="s">
        <v>354</v>
      </c>
      <c r="F5" s="9" t="s">
        <v>539</v>
      </c>
      <c r="G5" s="9" t="s">
        <v>540</v>
      </c>
      <c r="H5" s="9" t="s">
        <v>541</v>
      </c>
      <c r="I5" s="9" t="s">
        <v>542</v>
      </c>
      <c r="J5" s="9" t="s">
        <v>495</v>
      </c>
      <c r="K5" s="9" t="s">
        <v>543</v>
      </c>
      <c r="L5" s="9" t="s">
        <v>544</v>
      </c>
      <c r="M5" s="9" t="s">
        <v>545</v>
      </c>
      <c r="N5" s="9" t="s">
        <v>546</v>
      </c>
      <c r="O5" s="9"/>
      <c r="P5" s="9"/>
      <c r="Q5" s="9"/>
      <c r="R5" s="9"/>
      <c r="S5" s="9"/>
      <c r="T5" s="9"/>
      <c r="U5" s="9"/>
      <c r="V5" s="9"/>
      <c r="W5" s="9"/>
      <c r="X5" s="9"/>
      <c r="Y5" s="9"/>
      <c r="Z5" s="9"/>
      <c r="AA5" s="9"/>
      <c r="AB5" s="9"/>
      <c r="AC5" s="9"/>
      <c r="AD5" s="9" t="s">
        <v>403</v>
      </c>
    </row>
    <row r="6" s="1" customFormat="1" ht="35.4" customHeight="1" spans="1:30">
      <c r="A6" s="9" t="s">
        <v>170</v>
      </c>
      <c r="B6" s="9" t="s">
        <v>171</v>
      </c>
      <c r="C6" s="9" t="s">
        <v>172</v>
      </c>
      <c r="D6" s="9"/>
      <c r="E6" s="9"/>
      <c r="F6" s="9"/>
      <c r="G6" s="9"/>
      <c r="H6" s="9"/>
      <c r="I6" s="9"/>
      <c r="J6" s="9"/>
      <c r="K6" s="9"/>
      <c r="L6" s="9"/>
      <c r="M6" s="9"/>
      <c r="N6" s="9" t="s">
        <v>308</v>
      </c>
      <c r="O6" s="9" t="s">
        <v>547</v>
      </c>
      <c r="P6" s="9"/>
      <c r="Q6" s="9"/>
      <c r="R6" s="9" t="s">
        <v>462</v>
      </c>
      <c r="S6" s="9" t="s">
        <v>144</v>
      </c>
      <c r="T6" s="9" t="s">
        <v>548</v>
      </c>
      <c r="U6" s="9" t="s">
        <v>549</v>
      </c>
      <c r="V6" s="9"/>
      <c r="W6" s="9"/>
      <c r="X6" s="9" t="s">
        <v>148</v>
      </c>
      <c r="Y6" s="9" t="s">
        <v>149</v>
      </c>
      <c r="Z6" s="9" t="s">
        <v>150</v>
      </c>
      <c r="AA6" s="9" t="s">
        <v>151</v>
      </c>
      <c r="AB6" s="9" t="s">
        <v>152</v>
      </c>
      <c r="AC6" s="9" t="s">
        <v>132</v>
      </c>
      <c r="AD6" s="9"/>
    </row>
    <row r="7" s="1" customFormat="1" ht="45" spans="1:30">
      <c r="A7" s="9"/>
      <c r="B7" s="9"/>
      <c r="C7" s="9"/>
      <c r="D7" s="9"/>
      <c r="E7" s="9"/>
      <c r="F7" s="9"/>
      <c r="G7" s="9"/>
      <c r="H7" s="9"/>
      <c r="I7" s="9"/>
      <c r="J7" s="9"/>
      <c r="K7" s="9"/>
      <c r="L7" s="9"/>
      <c r="M7" s="9"/>
      <c r="N7" s="9"/>
      <c r="O7" s="9" t="s">
        <v>550</v>
      </c>
      <c r="P7" s="9" t="s">
        <v>382</v>
      </c>
      <c r="Q7" s="9" t="s">
        <v>247</v>
      </c>
      <c r="R7" s="9"/>
      <c r="S7" s="9"/>
      <c r="T7" s="9"/>
      <c r="U7" s="9" t="s">
        <v>154</v>
      </c>
      <c r="V7" s="9" t="s">
        <v>155</v>
      </c>
      <c r="W7" s="9" t="s">
        <v>156</v>
      </c>
      <c r="X7" s="9"/>
      <c r="Y7" s="9"/>
      <c r="Z7" s="9"/>
      <c r="AA7" s="9"/>
      <c r="AB7" s="9"/>
      <c r="AC7" s="9"/>
      <c r="AD7" s="9"/>
    </row>
    <row r="8" s="2" customFormat="1" ht="28.5" customHeight="1" spans="1:30">
      <c r="A8" s="10"/>
      <c r="B8" s="10"/>
      <c r="C8" s="11"/>
      <c r="D8" s="11"/>
      <c r="E8" s="9" t="s">
        <v>139</v>
      </c>
      <c r="F8" s="11"/>
      <c r="G8" s="11"/>
      <c r="H8" s="11"/>
      <c r="I8" s="11"/>
      <c r="J8" s="11"/>
      <c r="K8" s="9"/>
      <c r="L8" s="9"/>
      <c r="M8" s="19">
        <v>56.4</v>
      </c>
      <c r="N8" s="19">
        <v>56.4</v>
      </c>
      <c r="O8" s="19">
        <v>56.4</v>
      </c>
      <c r="P8" s="19">
        <v>56.4</v>
      </c>
      <c r="Q8" s="25"/>
      <c r="R8" s="25"/>
      <c r="S8" s="25"/>
      <c r="T8" s="25"/>
      <c r="U8" s="25"/>
      <c r="V8" s="25"/>
      <c r="W8" s="25"/>
      <c r="X8" s="25"/>
      <c r="Y8" s="25"/>
      <c r="Z8" s="25"/>
      <c r="AA8" s="25"/>
      <c r="AB8" s="25"/>
      <c r="AC8" s="25"/>
      <c r="AD8" s="11"/>
    </row>
    <row r="9" s="2" customFormat="1" ht="28.5" customHeight="1" spans="1:30">
      <c r="A9" s="10"/>
      <c r="B9" s="10"/>
      <c r="C9" s="11"/>
      <c r="D9" s="12">
        <v>106</v>
      </c>
      <c r="E9" s="12" t="s">
        <v>158</v>
      </c>
      <c r="F9" s="11"/>
      <c r="G9" s="13"/>
      <c r="H9" s="11"/>
      <c r="I9" s="13"/>
      <c r="J9" s="13"/>
      <c r="K9" s="9"/>
      <c r="L9" s="9"/>
      <c r="M9" s="19">
        <f>M8</f>
        <v>56.4</v>
      </c>
      <c r="N9" s="19">
        <f>N8</f>
        <v>56.4</v>
      </c>
      <c r="O9" s="19">
        <f>O8</f>
        <v>56.4</v>
      </c>
      <c r="P9" s="19">
        <f>P8</f>
        <v>56.4</v>
      </c>
      <c r="Q9" s="25"/>
      <c r="R9" s="25"/>
      <c r="S9" s="25"/>
      <c r="T9" s="25"/>
      <c r="U9" s="25"/>
      <c r="V9" s="25"/>
      <c r="W9" s="25"/>
      <c r="X9" s="25"/>
      <c r="Y9" s="25"/>
      <c r="Z9" s="25"/>
      <c r="AA9" s="25"/>
      <c r="AB9" s="25"/>
      <c r="AC9" s="25"/>
      <c r="AD9" s="11"/>
    </row>
    <row r="10" s="2" customFormat="1" ht="28.5" customHeight="1" spans="1:30">
      <c r="A10" s="10"/>
      <c r="B10" s="10"/>
      <c r="C10" s="11"/>
      <c r="D10" s="12">
        <v>106011</v>
      </c>
      <c r="E10" s="12" t="s">
        <v>3</v>
      </c>
      <c r="F10" s="11"/>
      <c r="G10" s="13"/>
      <c r="H10" s="11"/>
      <c r="I10" s="13"/>
      <c r="J10" s="13"/>
      <c r="K10" s="9"/>
      <c r="L10" s="9"/>
      <c r="M10" s="19">
        <f>M9</f>
        <v>56.4</v>
      </c>
      <c r="N10" s="19">
        <f>N9</f>
        <v>56.4</v>
      </c>
      <c r="O10" s="19">
        <f>O9</f>
        <v>56.4</v>
      </c>
      <c r="P10" s="19">
        <f>P9</f>
        <v>56.4</v>
      </c>
      <c r="Q10" s="25"/>
      <c r="R10" s="25"/>
      <c r="S10" s="25"/>
      <c r="T10" s="25"/>
      <c r="U10" s="25"/>
      <c r="V10" s="25"/>
      <c r="W10" s="25"/>
      <c r="X10" s="25"/>
      <c r="Y10" s="25"/>
      <c r="Z10" s="25"/>
      <c r="AA10" s="25"/>
      <c r="AB10" s="25"/>
      <c r="AC10" s="25"/>
      <c r="AD10" s="11"/>
    </row>
    <row r="11" s="3" customFormat="1" ht="28.5" customHeight="1" spans="1:30">
      <c r="A11" s="14" t="s">
        <v>173</v>
      </c>
      <c r="B11" s="14" t="s">
        <v>175</v>
      </c>
      <c r="C11" s="14" t="s">
        <v>181</v>
      </c>
      <c r="D11" s="15">
        <v>106011</v>
      </c>
      <c r="E11" s="15" t="s">
        <v>3</v>
      </c>
      <c r="F11" s="15" t="s">
        <v>551</v>
      </c>
      <c r="G11" s="16" t="s">
        <v>552</v>
      </c>
      <c r="H11" s="15" t="s">
        <v>553</v>
      </c>
      <c r="I11" s="20">
        <v>45658</v>
      </c>
      <c r="J11" s="20">
        <v>46022</v>
      </c>
      <c r="K11" s="21">
        <v>1</v>
      </c>
      <c r="L11" s="21" t="s">
        <v>554</v>
      </c>
      <c r="M11" s="22">
        <v>1</v>
      </c>
      <c r="N11" s="22">
        <v>1</v>
      </c>
      <c r="O11" s="22">
        <v>1</v>
      </c>
      <c r="P11" s="22">
        <v>1</v>
      </c>
      <c r="Q11" s="26"/>
      <c r="R11" s="26"/>
      <c r="S11" s="26"/>
      <c r="T11" s="26"/>
      <c r="U11" s="26"/>
      <c r="V11" s="26"/>
      <c r="W11" s="26"/>
      <c r="X11" s="26"/>
      <c r="Y11" s="26"/>
      <c r="Z11" s="26"/>
      <c r="AA11" s="26"/>
      <c r="AB11" s="26"/>
      <c r="AC11" s="26"/>
      <c r="AD11" s="15"/>
    </row>
    <row r="12" s="3" customFormat="1" ht="28.5" customHeight="1" spans="1:30">
      <c r="A12" s="14" t="s">
        <v>173</v>
      </c>
      <c r="B12" s="14" t="s">
        <v>175</v>
      </c>
      <c r="C12" s="14" t="s">
        <v>181</v>
      </c>
      <c r="D12" s="15">
        <v>106011</v>
      </c>
      <c r="E12" s="15" t="s">
        <v>3</v>
      </c>
      <c r="F12" s="15" t="s">
        <v>551</v>
      </c>
      <c r="G12" s="16" t="s">
        <v>555</v>
      </c>
      <c r="H12" s="17" t="s">
        <v>556</v>
      </c>
      <c r="I12" s="20">
        <v>45658</v>
      </c>
      <c r="J12" s="20">
        <v>46022</v>
      </c>
      <c r="K12" s="23">
        <v>1</v>
      </c>
      <c r="L12" s="23" t="s">
        <v>554</v>
      </c>
      <c r="M12" s="24">
        <v>0.34</v>
      </c>
      <c r="N12" s="22">
        <v>0.34</v>
      </c>
      <c r="O12" s="22">
        <v>0.34</v>
      </c>
      <c r="P12" s="22">
        <v>0.34</v>
      </c>
      <c r="Q12" s="26"/>
      <c r="R12" s="26"/>
      <c r="S12" s="26"/>
      <c r="T12" s="26"/>
      <c r="U12" s="26"/>
      <c r="V12" s="26"/>
      <c r="W12" s="26"/>
      <c r="X12" s="26"/>
      <c r="Y12" s="26"/>
      <c r="Z12" s="26"/>
      <c r="AA12" s="26"/>
      <c r="AB12" s="26"/>
      <c r="AC12" s="26"/>
      <c r="AD12" s="15"/>
    </row>
    <row r="13" s="3" customFormat="1" ht="28.5" customHeight="1" spans="1:30">
      <c r="A13" s="14" t="s">
        <v>173</v>
      </c>
      <c r="B13" s="14" t="s">
        <v>175</v>
      </c>
      <c r="C13" s="14" t="s">
        <v>181</v>
      </c>
      <c r="D13" s="15">
        <v>106011</v>
      </c>
      <c r="E13" s="15" t="s">
        <v>3</v>
      </c>
      <c r="F13" s="15" t="s">
        <v>551</v>
      </c>
      <c r="G13" s="16" t="s">
        <v>557</v>
      </c>
      <c r="H13" s="17" t="s">
        <v>558</v>
      </c>
      <c r="I13" s="20">
        <v>45658</v>
      </c>
      <c r="J13" s="20">
        <v>46022</v>
      </c>
      <c r="K13" s="23">
        <v>1</v>
      </c>
      <c r="L13" s="23" t="s">
        <v>554</v>
      </c>
      <c r="M13" s="24">
        <v>3</v>
      </c>
      <c r="N13" s="22">
        <v>3</v>
      </c>
      <c r="O13" s="22">
        <v>3</v>
      </c>
      <c r="P13" s="22">
        <v>3</v>
      </c>
      <c r="Q13" s="26"/>
      <c r="R13" s="26"/>
      <c r="S13" s="26"/>
      <c r="T13" s="26"/>
      <c r="U13" s="26"/>
      <c r="V13" s="26"/>
      <c r="W13" s="26"/>
      <c r="X13" s="26"/>
      <c r="Y13" s="26"/>
      <c r="Z13" s="26"/>
      <c r="AA13" s="26"/>
      <c r="AB13" s="26"/>
      <c r="AC13" s="26"/>
      <c r="AD13" s="15"/>
    </row>
    <row r="14" s="3" customFormat="1" ht="28.5" customHeight="1" spans="1:30">
      <c r="A14" s="14" t="s">
        <v>173</v>
      </c>
      <c r="B14" s="14" t="s">
        <v>175</v>
      </c>
      <c r="C14" s="14" t="s">
        <v>181</v>
      </c>
      <c r="D14" s="15">
        <v>106011</v>
      </c>
      <c r="E14" s="15" t="s">
        <v>3</v>
      </c>
      <c r="F14" s="15" t="s">
        <v>551</v>
      </c>
      <c r="G14" s="16" t="s">
        <v>559</v>
      </c>
      <c r="H14" s="17" t="s">
        <v>560</v>
      </c>
      <c r="I14" s="20">
        <v>45658</v>
      </c>
      <c r="J14" s="20">
        <v>46022</v>
      </c>
      <c r="K14" s="23">
        <v>1</v>
      </c>
      <c r="L14" s="23" t="s">
        <v>554</v>
      </c>
      <c r="M14" s="24">
        <v>2</v>
      </c>
      <c r="N14" s="22">
        <v>2</v>
      </c>
      <c r="O14" s="22">
        <v>2</v>
      </c>
      <c r="P14" s="22">
        <v>2</v>
      </c>
      <c r="Q14" s="26"/>
      <c r="R14" s="26"/>
      <c r="S14" s="26"/>
      <c r="T14" s="26"/>
      <c r="U14" s="26"/>
      <c r="V14" s="26"/>
      <c r="W14" s="26"/>
      <c r="X14" s="26"/>
      <c r="Y14" s="26"/>
      <c r="Z14" s="26"/>
      <c r="AA14" s="26"/>
      <c r="AB14" s="26"/>
      <c r="AC14" s="26"/>
      <c r="AD14" s="15"/>
    </row>
    <row r="15" s="3" customFormat="1" ht="28.5" customHeight="1" spans="1:30">
      <c r="A15" s="14" t="s">
        <v>173</v>
      </c>
      <c r="B15" s="14" t="s">
        <v>175</v>
      </c>
      <c r="C15" s="14" t="s">
        <v>181</v>
      </c>
      <c r="D15" s="15">
        <v>106011</v>
      </c>
      <c r="E15" s="15" t="s">
        <v>3</v>
      </c>
      <c r="F15" s="15" t="s">
        <v>551</v>
      </c>
      <c r="G15" s="16" t="s">
        <v>561</v>
      </c>
      <c r="H15" s="17" t="s">
        <v>562</v>
      </c>
      <c r="I15" s="20">
        <v>45658</v>
      </c>
      <c r="J15" s="20">
        <v>46022</v>
      </c>
      <c r="K15" s="23">
        <v>1</v>
      </c>
      <c r="L15" s="23" t="s">
        <v>554</v>
      </c>
      <c r="M15" s="24">
        <v>6</v>
      </c>
      <c r="N15" s="22">
        <v>6</v>
      </c>
      <c r="O15" s="22">
        <v>6</v>
      </c>
      <c r="P15" s="22">
        <v>6</v>
      </c>
      <c r="Q15" s="26"/>
      <c r="R15" s="26"/>
      <c r="S15" s="26"/>
      <c r="T15" s="26"/>
      <c r="U15" s="26"/>
      <c r="V15" s="26"/>
      <c r="W15" s="26"/>
      <c r="X15" s="26"/>
      <c r="Y15" s="26"/>
      <c r="Z15" s="26"/>
      <c r="AA15" s="26"/>
      <c r="AB15" s="26"/>
      <c r="AC15" s="26"/>
      <c r="AD15" s="15"/>
    </row>
    <row r="16" s="3" customFormat="1" ht="28.5" customHeight="1" spans="1:30">
      <c r="A16" s="14" t="s">
        <v>173</v>
      </c>
      <c r="B16" s="14" t="s">
        <v>175</v>
      </c>
      <c r="C16" s="14" t="s">
        <v>181</v>
      </c>
      <c r="D16" s="15">
        <v>106011</v>
      </c>
      <c r="E16" s="15" t="s">
        <v>3</v>
      </c>
      <c r="F16" s="15" t="s">
        <v>551</v>
      </c>
      <c r="G16" s="16" t="s">
        <v>563</v>
      </c>
      <c r="H16" s="17" t="s">
        <v>564</v>
      </c>
      <c r="I16" s="20">
        <v>45658</v>
      </c>
      <c r="J16" s="20">
        <v>46022</v>
      </c>
      <c r="K16" s="23">
        <v>1</v>
      </c>
      <c r="L16" s="23" t="s">
        <v>554</v>
      </c>
      <c r="M16" s="24">
        <v>4</v>
      </c>
      <c r="N16" s="22">
        <v>4</v>
      </c>
      <c r="O16" s="22">
        <v>4</v>
      </c>
      <c r="P16" s="22">
        <v>4</v>
      </c>
      <c r="Q16" s="26"/>
      <c r="R16" s="26"/>
      <c r="S16" s="26"/>
      <c r="T16" s="26"/>
      <c r="U16" s="26"/>
      <c r="V16" s="26"/>
      <c r="W16" s="26"/>
      <c r="X16" s="26"/>
      <c r="Y16" s="26"/>
      <c r="Z16" s="26"/>
      <c r="AA16" s="26"/>
      <c r="AB16" s="26"/>
      <c r="AC16" s="26"/>
      <c r="AD16" s="15"/>
    </row>
    <row r="17" s="3" customFormat="1" ht="28.5" customHeight="1" spans="1:30">
      <c r="A17" s="14" t="s">
        <v>173</v>
      </c>
      <c r="B17" s="14" t="s">
        <v>175</v>
      </c>
      <c r="C17" s="14" t="s">
        <v>181</v>
      </c>
      <c r="D17" s="15">
        <v>106011</v>
      </c>
      <c r="E17" s="15" t="s">
        <v>3</v>
      </c>
      <c r="F17" s="15" t="s">
        <v>551</v>
      </c>
      <c r="G17" s="16" t="s">
        <v>565</v>
      </c>
      <c r="H17" s="17" t="s">
        <v>566</v>
      </c>
      <c r="I17" s="20">
        <v>45658</v>
      </c>
      <c r="J17" s="20">
        <v>46022</v>
      </c>
      <c r="K17" s="23">
        <v>1</v>
      </c>
      <c r="L17" s="23" t="s">
        <v>554</v>
      </c>
      <c r="M17" s="24">
        <v>0.3</v>
      </c>
      <c r="N17" s="22">
        <v>0.3</v>
      </c>
      <c r="O17" s="22">
        <v>0.3</v>
      </c>
      <c r="P17" s="22">
        <v>0.3</v>
      </c>
      <c r="Q17" s="26"/>
      <c r="R17" s="26"/>
      <c r="S17" s="26"/>
      <c r="T17" s="26"/>
      <c r="U17" s="26"/>
      <c r="V17" s="26"/>
      <c r="W17" s="26"/>
      <c r="X17" s="26"/>
      <c r="Y17" s="26"/>
      <c r="Z17" s="26"/>
      <c r="AA17" s="26"/>
      <c r="AB17" s="26"/>
      <c r="AC17" s="26"/>
      <c r="AD17" s="15"/>
    </row>
    <row r="18" s="3" customFormat="1" ht="28.5" customHeight="1" spans="1:30">
      <c r="A18" s="14" t="s">
        <v>173</v>
      </c>
      <c r="B18" s="14" t="s">
        <v>175</v>
      </c>
      <c r="C18" s="14" t="s">
        <v>181</v>
      </c>
      <c r="D18" s="15">
        <v>106011</v>
      </c>
      <c r="E18" s="15" t="s">
        <v>3</v>
      </c>
      <c r="F18" s="15" t="s">
        <v>551</v>
      </c>
      <c r="G18" s="16" t="s">
        <v>567</v>
      </c>
      <c r="H18" s="17" t="s">
        <v>568</v>
      </c>
      <c r="I18" s="20">
        <v>45658</v>
      </c>
      <c r="J18" s="20">
        <v>46022</v>
      </c>
      <c r="K18" s="23">
        <v>1</v>
      </c>
      <c r="L18" s="23" t="s">
        <v>569</v>
      </c>
      <c r="M18" s="24">
        <v>1.5</v>
      </c>
      <c r="N18" s="22">
        <v>1.5</v>
      </c>
      <c r="O18" s="22">
        <v>1.5</v>
      </c>
      <c r="P18" s="22">
        <v>1.5</v>
      </c>
      <c r="Q18" s="26"/>
      <c r="R18" s="26"/>
      <c r="S18" s="26"/>
      <c r="T18" s="26"/>
      <c r="U18" s="26"/>
      <c r="V18" s="26"/>
      <c r="W18" s="26"/>
      <c r="X18" s="26"/>
      <c r="Y18" s="26"/>
      <c r="Z18" s="26"/>
      <c r="AA18" s="26"/>
      <c r="AB18" s="26"/>
      <c r="AC18" s="26"/>
      <c r="AD18" s="15"/>
    </row>
    <row r="19" s="3" customFormat="1" ht="28.5" customHeight="1" spans="1:30">
      <c r="A19" s="14" t="s">
        <v>173</v>
      </c>
      <c r="B19" s="14" t="s">
        <v>175</v>
      </c>
      <c r="C19" s="14" t="s">
        <v>181</v>
      </c>
      <c r="D19" s="15">
        <v>106011</v>
      </c>
      <c r="E19" s="15" t="s">
        <v>3</v>
      </c>
      <c r="F19" s="15" t="s">
        <v>570</v>
      </c>
      <c r="G19" s="16" t="s">
        <v>571</v>
      </c>
      <c r="H19" s="17" t="s">
        <v>572</v>
      </c>
      <c r="I19" s="20">
        <v>45658</v>
      </c>
      <c r="J19" s="20">
        <v>46022</v>
      </c>
      <c r="K19" s="23">
        <v>1</v>
      </c>
      <c r="L19" s="23" t="s">
        <v>573</v>
      </c>
      <c r="M19" s="24">
        <v>5</v>
      </c>
      <c r="N19" s="22">
        <v>5</v>
      </c>
      <c r="O19" s="22">
        <v>5</v>
      </c>
      <c r="P19" s="22">
        <v>5</v>
      </c>
      <c r="Q19" s="26"/>
      <c r="R19" s="26"/>
      <c r="S19" s="26"/>
      <c r="T19" s="26"/>
      <c r="U19" s="26"/>
      <c r="V19" s="26"/>
      <c r="W19" s="26"/>
      <c r="X19" s="26"/>
      <c r="Y19" s="26"/>
      <c r="Z19" s="26"/>
      <c r="AA19" s="26"/>
      <c r="AB19" s="26"/>
      <c r="AC19" s="26"/>
      <c r="AD19" s="15"/>
    </row>
    <row r="20" s="3" customFormat="1" ht="28.5" customHeight="1" spans="1:30">
      <c r="A20" s="14" t="s">
        <v>173</v>
      </c>
      <c r="B20" s="14" t="s">
        <v>175</v>
      </c>
      <c r="C20" s="14" t="s">
        <v>181</v>
      </c>
      <c r="D20" s="15">
        <v>106011</v>
      </c>
      <c r="E20" s="15" t="s">
        <v>3</v>
      </c>
      <c r="F20" s="15" t="s">
        <v>570</v>
      </c>
      <c r="G20" s="16" t="s">
        <v>574</v>
      </c>
      <c r="H20" s="17" t="s">
        <v>575</v>
      </c>
      <c r="I20" s="20">
        <v>45658</v>
      </c>
      <c r="J20" s="20">
        <v>46022</v>
      </c>
      <c r="K20" s="23">
        <v>1</v>
      </c>
      <c r="L20" s="23" t="s">
        <v>573</v>
      </c>
      <c r="M20" s="24">
        <v>5</v>
      </c>
      <c r="N20" s="22">
        <v>5</v>
      </c>
      <c r="O20" s="22">
        <v>5</v>
      </c>
      <c r="P20" s="22">
        <v>5</v>
      </c>
      <c r="Q20" s="26"/>
      <c r="R20" s="26"/>
      <c r="S20" s="26"/>
      <c r="T20" s="26"/>
      <c r="U20" s="26"/>
      <c r="V20" s="26"/>
      <c r="W20" s="26"/>
      <c r="X20" s="26"/>
      <c r="Y20" s="26"/>
      <c r="Z20" s="26"/>
      <c r="AA20" s="26"/>
      <c r="AB20" s="26"/>
      <c r="AC20" s="26"/>
      <c r="AD20" s="15"/>
    </row>
    <row r="21" s="3" customFormat="1" ht="28.5" customHeight="1" spans="1:30">
      <c r="A21" s="14" t="s">
        <v>173</v>
      </c>
      <c r="B21" s="14" t="s">
        <v>175</v>
      </c>
      <c r="C21" s="14" t="s">
        <v>181</v>
      </c>
      <c r="D21" s="15">
        <v>106011</v>
      </c>
      <c r="E21" s="15" t="s">
        <v>3</v>
      </c>
      <c r="F21" s="15" t="s">
        <v>570</v>
      </c>
      <c r="G21" s="16" t="s">
        <v>576</v>
      </c>
      <c r="H21" s="17" t="s">
        <v>577</v>
      </c>
      <c r="I21" s="20">
        <v>45658</v>
      </c>
      <c r="J21" s="20">
        <v>46022</v>
      </c>
      <c r="K21" s="23">
        <v>1</v>
      </c>
      <c r="L21" s="23" t="s">
        <v>573</v>
      </c>
      <c r="M21" s="24">
        <v>3</v>
      </c>
      <c r="N21" s="22">
        <v>3</v>
      </c>
      <c r="O21" s="22">
        <v>3</v>
      </c>
      <c r="P21" s="22">
        <v>3</v>
      </c>
      <c r="Q21" s="26"/>
      <c r="R21" s="26"/>
      <c r="S21" s="26"/>
      <c r="T21" s="26"/>
      <c r="U21" s="26"/>
      <c r="V21" s="26"/>
      <c r="W21" s="26"/>
      <c r="X21" s="26"/>
      <c r="Y21" s="26"/>
      <c r="Z21" s="26"/>
      <c r="AA21" s="26"/>
      <c r="AB21" s="26"/>
      <c r="AC21" s="26"/>
      <c r="AD21" s="15"/>
    </row>
    <row r="22" s="3" customFormat="1" ht="28.5" customHeight="1" spans="1:30">
      <c r="A22" s="14" t="s">
        <v>173</v>
      </c>
      <c r="B22" s="14" t="s">
        <v>175</v>
      </c>
      <c r="C22" s="14" t="s">
        <v>181</v>
      </c>
      <c r="D22" s="15">
        <v>106011</v>
      </c>
      <c r="E22" s="15" t="s">
        <v>3</v>
      </c>
      <c r="F22" s="15" t="s">
        <v>570</v>
      </c>
      <c r="G22" s="16" t="s">
        <v>578</v>
      </c>
      <c r="H22" s="17" t="s">
        <v>579</v>
      </c>
      <c r="I22" s="20">
        <v>45658</v>
      </c>
      <c r="J22" s="20">
        <v>46022</v>
      </c>
      <c r="K22" s="23">
        <v>1</v>
      </c>
      <c r="L22" s="23" t="s">
        <v>573</v>
      </c>
      <c r="M22" s="24">
        <v>1.5</v>
      </c>
      <c r="N22" s="22">
        <v>1.5</v>
      </c>
      <c r="O22" s="22">
        <v>1.5</v>
      </c>
      <c r="P22" s="22">
        <v>1.5</v>
      </c>
      <c r="Q22" s="26"/>
      <c r="R22" s="26"/>
      <c r="S22" s="26"/>
      <c r="T22" s="26"/>
      <c r="U22" s="26"/>
      <c r="V22" s="26"/>
      <c r="W22" s="26"/>
      <c r="X22" s="26"/>
      <c r="Y22" s="26"/>
      <c r="Z22" s="26"/>
      <c r="AA22" s="26"/>
      <c r="AB22" s="26"/>
      <c r="AC22" s="26"/>
      <c r="AD22" s="15"/>
    </row>
    <row r="23" s="3" customFormat="1" ht="28.5" customHeight="1" spans="1:30">
      <c r="A23" s="14" t="s">
        <v>173</v>
      </c>
      <c r="B23" s="14" t="s">
        <v>175</v>
      </c>
      <c r="C23" s="14" t="s">
        <v>181</v>
      </c>
      <c r="D23" s="15">
        <v>106011</v>
      </c>
      <c r="E23" s="15" t="s">
        <v>3</v>
      </c>
      <c r="F23" s="15" t="s">
        <v>570</v>
      </c>
      <c r="G23" s="16" t="s">
        <v>580</v>
      </c>
      <c r="H23" s="17" t="s">
        <v>581</v>
      </c>
      <c r="I23" s="20">
        <v>45658</v>
      </c>
      <c r="J23" s="20">
        <v>46022</v>
      </c>
      <c r="K23" s="23">
        <v>1</v>
      </c>
      <c r="L23" s="23" t="s">
        <v>573</v>
      </c>
      <c r="M23" s="24">
        <v>8.76</v>
      </c>
      <c r="N23" s="22">
        <v>8.76</v>
      </c>
      <c r="O23" s="22">
        <v>8.76</v>
      </c>
      <c r="P23" s="22">
        <v>8.76</v>
      </c>
      <c r="Q23" s="26"/>
      <c r="R23" s="26"/>
      <c r="S23" s="26"/>
      <c r="T23" s="26"/>
      <c r="U23" s="26"/>
      <c r="V23" s="26"/>
      <c r="W23" s="26"/>
      <c r="X23" s="26"/>
      <c r="Y23" s="26"/>
      <c r="Z23" s="26"/>
      <c r="AA23" s="26"/>
      <c r="AB23" s="26"/>
      <c r="AC23" s="26"/>
      <c r="AD23" s="15"/>
    </row>
    <row r="24" s="3" customFormat="1" ht="28.5" customHeight="1" spans="1:30">
      <c r="A24" s="14" t="s">
        <v>173</v>
      </c>
      <c r="B24" s="14" t="s">
        <v>175</v>
      </c>
      <c r="C24" s="14" t="s">
        <v>181</v>
      </c>
      <c r="D24" s="15">
        <v>106011</v>
      </c>
      <c r="E24" s="15" t="s">
        <v>3</v>
      </c>
      <c r="F24" s="15" t="s">
        <v>570</v>
      </c>
      <c r="G24" s="16" t="s">
        <v>582</v>
      </c>
      <c r="H24" s="17" t="s">
        <v>583</v>
      </c>
      <c r="I24" s="20">
        <v>45658</v>
      </c>
      <c r="J24" s="20">
        <v>46022</v>
      </c>
      <c r="K24" s="23">
        <v>1</v>
      </c>
      <c r="L24" s="23" t="s">
        <v>573</v>
      </c>
      <c r="M24" s="24">
        <v>2</v>
      </c>
      <c r="N24" s="22">
        <v>2</v>
      </c>
      <c r="O24" s="22">
        <v>2</v>
      </c>
      <c r="P24" s="22">
        <v>2</v>
      </c>
      <c r="Q24" s="26"/>
      <c r="R24" s="26"/>
      <c r="S24" s="26"/>
      <c r="T24" s="26"/>
      <c r="U24" s="26"/>
      <c r="V24" s="26"/>
      <c r="W24" s="26"/>
      <c r="X24" s="26"/>
      <c r="Y24" s="26"/>
      <c r="Z24" s="26"/>
      <c r="AA24" s="26"/>
      <c r="AB24" s="26"/>
      <c r="AC24" s="26"/>
      <c r="AD24" s="15"/>
    </row>
    <row r="25" s="3" customFormat="1" ht="28.5" customHeight="1" spans="1:30">
      <c r="A25" s="14" t="s">
        <v>173</v>
      </c>
      <c r="B25" s="14" t="s">
        <v>175</v>
      </c>
      <c r="C25" s="14" t="s">
        <v>181</v>
      </c>
      <c r="D25" s="15">
        <v>106011</v>
      </c>
      <c r="E25" s="15" t="s">
        <v>3</v>
      </c>
      <c r="F25" s="15" t="s">
        <v>570</v>
      </c>
      <c r="G25" s="16" t="s">
        <v>584</v>
      </c>
      <c r="H25" s="17" t="s">
        <v>585</v>
      </c>
      <c r="I25" s="20">
        <v>45658</v>
      </c>
      <c r="J25" s="20">
        <v>46022</v>
      </c>
      <c r="K25" s="23">
        <v>1</v>
      </c>
      <c r="L25" s="23" t="s">
        <v>573</v>
      </c>
      <c r="M25" s="24">
        <v>10</v>
      </c>
      <c r="N25" s="22">
        <v>10</v>
      </c>
      <c r="O25" s="22">
        <v>10</v>
      </c>
      <c r="P25" s="22">
        <v>10</v>
      </c>
      <c r="Q25" s="26"/>
      <c r="R25" s="26"/>
      <c r="S25" s="26"/>
      <c r="T25" s="26"/>
      <c r="U25" s="26"/>
      <c r="V25" s="26"/>
      <c r="W25" s="26"/>
      <c r="X25" s="26"/>
      <c r="Y25" s="26"/>
      <c r="Z25" s="26"/>
      <c r="AA25" s="26"/>
      <c r="AB25" s="26"/>
      <c r="AC25" s="26"/>
      <c r="AD25" s="15"/>
    </row>
    <row r="26" s="3" customFormat="1" ht="28.5" customHeight="1" spans="1:30">
      <c r="A26" s="14" t="s">
        <v>173</v>
      </c>
      <c r="B26" s="14" t="s">
        <v>175</v>
      </c>
      <c r="C26" s="14" t="s">
        <v>181</v>
      </c>
      <c r="D26" s="15">
        <v>106011</v>
      </c>
      <c r="E26" s="15" t="s">
        <v>3</v>
      </c>
      <c r="F26" s="15" t="s">
        <v>570</v>
      </c>
      <c r="G26" s="16" t="s">
        <v>586</v>
      </c>
      <c r="H26" s="17" t="s">
        <v>587</v>
      </c>
      <c r="I26" s="20">
        <v>45658</v>
      </c>
      <c r="J26" s="20">
        <v>46022</v>
      </c>
      <c r="K26" s="23">
        <v>1</v>
      </c>
      <c r="L26" s="23" t="s">
        <v>573</v>
      </c>
      <c r="M26" s="24">
        <v>2</v>
      </c>
      <c r="N26" s="22">
        <v>2</v>
      </c>
      <c r="O26" s="22">
        <v>2</v>
      </c>
      <c r="P26" s="22">
        <v>2</v>
      </c>
      <c r="Q26" s="26"/>
      <c r="R26" s="26"/>
      <c r="S26" s="26"/>
      <c r="T26" s="26"/>
      <c r="U26" s="26"/>
      <c r="V26" s="26"/>
      <c r="W26" s="26"/>
      <c r="X26" s="26"/>
      <c r="Y26" s="26"/>
      <c r="Z26" s="26"/>
      <c r="AA26" s="26"/>
      <c r="AB26" s="26"/>
      <c r="AC26" s="26"/>
      <c r="AD26" s="15"/>
    </row>
    <row r="27" s="3" customFormat="1" ht="28.5" customHeight="1" spans="1:30">
      <c r="A27" s="14" t="s">
        <v>173</v>
      </c>
      <c r="B27" s="14" t="s">
        <v>175</v>
      </c>
      <c r="C27" s="14" t="s">
        <v>181</v>
      </c>
      <c r="D27" s="15">
        <v>106011</v>
      </c>
      <c r="E27" s="15" t="s">
        <v>3</v>
      </c>
      <c r="F27" s="15" t="s">
        <v>570</v>
      </c>
      <c r="G27" s="16" t="s">
        <v>588</v>
      </c>
      <c r="H27" s="17" t="s">
        <v>589</v>
      </c>
      <c r="I27" s="20">
        <v>45658</v>
      </c>
      <c r="J27" s="20">
        <v>46022</v>
      </c>
      <c r="K27" s="23">
        <v>1</v>
      </c>
      <c r="L27" s="23" t="s">
        <v>573</v>
      </c>
      <c r="M27" s="24">
        <v>0.5</v>
      </c>
      <c r="N27" s="22">
        <v>0.5</v>
      </c>
      <c r="O27" s="22">
        <v>0.5</v>
      </c>
      <c r="P27" s="22">
        <v>0.5</v>
      </c>
      <c r="Q27" s="26"/>
      <c r="R27" s="26"/>
      <c r="S27" s="26"/>
      <c r="T27" s="26"/>
      <c r="U27" s="26"/>
      <c r="V27" s="26"/>
      <c r="W27" s="26"/>
      <c r="X27" s="26"/>
      <c r="Y27" s="26"/>
      <c r="Z27" s="26"/>
      <c r="AA27" s="26"/>
      <c r="AB27" s="26"/>
      <c r="AC27" s="26"/>
      <c r="AD27" s="15"/>
    </row>
    <row r="28" s="3" customFormat="1" ht="28.5" customHeight="1" spans="1:30">
      <c r="A28" s="14" t="s">
        <v>173</v>
      </c>
      <c r="B28" s="14" t="s">
        <v>175</v>
      </c>
      <c r="C28" s="14" t="s">
        <v>181</v>
      </c>
      <c r="D28" s="15">
        <v>106011</v>
      </c>
      <c r="E28" s="15" t="s">
        <v>3</v>
      </c>
      <c r="F28" s="15" t="s">
        <v>570</v>
      </c>
      <c r="G28" s="16" t="s">
        <v>590</v>
      </c>
      <c r="H28" s="17" t="s">
        <v>591</v>
      </c>
      <c r="I28" s="20">
        <v>45658</v>
      </c>
      <c r="J28" s="20">
        <v>46022</v>
      </c>
      <c r="K28" s="23">
        <v>1</v>
      </c>
      <c r="L28" s="23" t="s">
        <v>573</v>
      </c>
      <c r="M28" s="24">
        <v>0.5</v>
      </c>
      <c r="N28" s="22">
        <v>0.5</v>
      </c>
      <c r="O28" s="22">
        <v>0.5</v>
      </c>
      <c r="P28" s="22">
        <v>0.5</v>
      </c>
      <c r="Q28" s="26"/>
      <c r="R28" s="26"/>
      <c r="S28" s="26"/>
      <c r="T28" s="26"/>
      <c r="U28" s="26"/>
      <c r="V28" s="26"/>
      <c r="W28" s="26"/>
      <c r="X28" s="26"/>
      <c r="Y28" s="26"/>
      <c r="Z28" s="26"/>
      <c r="AA28" s="26"/>
      <c r="AB28" s="26"/>
      <c r="AC28" s="26"/>
      <c r="AD28" s="15"/>
    </row>
  </sheetData>
  <autoFilter xmlns:etc="http://www.wps.cn/officeDocument/2017/etCustomData" ref="A8:AD28" etc:filterBottomFollowUsedRange="0">
    <extLst/>
  </autoFilter>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cp:lastModifiedBy>
  <dcterms:created xsi:type="dcterms:W3CDTF">2022-04-13T06:32:00Z</dcterms:created>
  <dcterms:modified xsi:type="dcterms:W3CDTF">2025-03-21T08:12:11Z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25F2E72E5F884EE8B817BB273B7AEDE1</vt:lpwstr>
  </property>
  <property fmtid="{D5CDD505-2E9C-101B-9397-08002B2CF9AE}" pid="4" name="commondata">
    <vt:lpwstr>eyJoZGlkIjoiMzViOWEwOTFlZGU2OGM5YmQxNzdlNzY0NWNlZTEzZGMifQ==</vt:lpwstr>
  </property>
  <property fmtid="{D5CDD505-2E9C-101B-9397-08002B2CF9AE}" pid="5" name="KSOReadingLayout">
    <vt:bool>true</vt:bool>
  </property>
</Properties>
</file>