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4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<sst xmlns="http://schemas.openxmlformats.org/spreadsheetml/2006/main" count="2112" uniqueCount="707">
  <si>
    <t>2023年岳阳地区部门预算公开表</t>
  </si>
  <si>
    <t>单位代码：</t>
  </si>
  <si>
    <t>单位名称：</t>
  </si>
  <si>
    <t>岳阳市岳阳楼区郭镇中学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</si>
  <si>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</si>
  <si>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</si>
  <si>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</si>
  <si>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</si>
  <si>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</si>
  <si>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</si>
  <si>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</si>
  <si>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</si>
  <si>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</si>
  <si>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</si>
  <si>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</si>
  <si>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</si>
  <si>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</si>
  <si>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</si>
  <si>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</si>
  <si>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</si>
  <si>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</si>
  <si>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</si>
  <si>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</si>
  <si>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</si>
  <si>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</si>
  <si>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</si>
  <si>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</si>
  <si>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</si>
  <si>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</si>
  <si>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</si>
  <si>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</si>
  <si>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</si>
  <si>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</si>
  <si>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</si>
  <si>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部门：岳阳市岳阳楼区郭镇中学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</si>
  <si>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</si>
  <si>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</si>
  <si>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</si>
  <si>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</si>
  <si>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</si>
  <si>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</si>
  <si>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</si>
  <si>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</si>
  <si>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</si>
  <si>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</si>
  <si>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</si>
  <si>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</si>
  <si>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</si>
  <si>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</si>
  <si>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</si>
  <si>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</si>
  <si>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</si>
  <si>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</si>
  <si>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</si>
  <si>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</si>
  <si>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</si>
  <si>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</si>
  <si>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</si>
  <si>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</si>
  <si>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</si>
  <si>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</si>
  <si>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</si>
  <si>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</si>
  <si>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</si>
  <si>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</si>
  <si>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</si>
  <si>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</si>
  <si>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</si>
  <si>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</si>
  <si>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</si>
  <si>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</si>
  <si>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</si>
  <si>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</si>
  <si>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</si>
  <si>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</si>
  <si>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</si>
  <si>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</si>
  <si>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</si>
  <si>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</si>
  <si>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</si>
  <si>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</si>
  <si>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</si>
  <si>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</si>
  <si>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</si>
  <si>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</si>
  <si>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</si>
  <si>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</si>
  <si>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</si>
  <si>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</si>
  <si>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</si>
  <si>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</si>
  <si>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</si>
  <si>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</si>
  <si>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</si>
  <si>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</si>
  <si>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</si>
  <si>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</si>
  <si>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</si>
  <si>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</si>
  <si>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</si>
  <si>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</si>
  <si>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</si>
  <si>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</si>
  <si>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</si>
  <si>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</si>
  <si>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</si>
  <si>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</si>
  <si>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</si>
  <si>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</si>
  <si>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</si>
  <si>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</si>
  <si>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</si>
  <si>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</si>
  <si>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</si>
  <si>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</si>
  <si>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</si>
  <si>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</si>
  <si>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</si>
  <si>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</si>
  <si>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</si>
  <si>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</si>
  <si>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</si>
  <si>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</si>
  <si>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</si>
  <si>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</si>
  <si>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</si>
  <si>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</si>
  <si>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</si>
  <si>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</si>
  <si>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</si>
  <si>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</si>
  <si>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</si>
  <si>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</si>
  <si>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</si>
  <si>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</si>
  <si>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</si>
  <si>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</si>
  <si>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</si>
  <si>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</si>
  <si>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</si>
  <si>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</si>
  <si>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</si>
  <si>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</si>
  <si>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</si>
  <si>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</si>
  <si>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</si>
  <si>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</si>
  <si>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</si>
  <si>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</si>
  <si>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</si>
  <si>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</si>
  <si>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</si>
  <si>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</si>
  <si>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</si>
  <si>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</si>
  <si>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</si>
  <si>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</si>
  <si>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</si>
  <si>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</si>
  <si>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</si>
  <si>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600048</t>
  </si>
  <si>
    <t xml:space="preserve">  岳阳市岳阳楼区郭镇中学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</si>
  <si>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</si>
  <si>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</si>
  <si>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</si>
  <si>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</si>
  <si>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</si>
  <si>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</si>
  <si>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</si>
  <si>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</si>
  <si>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</si>
  <si>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</si>
  <si>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</si>
  <si>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</si>
  <si>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</si>
  <si>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</si>
  <si>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</si>
  <si>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</si>
  <si>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</si>
  <si>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</si>
  <si>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</si>
  <si>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</si>
  <si>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</si>
  <si>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</si>
  <si>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</si>
  <si>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</si>
  <si>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</si>
  <si>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</si>
  <si>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</si>
  <si>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</si>
  <si>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</si>
  <si>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</si>
  <si>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</si>
  <si>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</si>
  <si>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</si>
  <si>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</si>
  <si>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</si>
  <si>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</si>
  <si>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</si>
  <si>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</si>
  <si>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</si>
  <si>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</si>
  <si>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</si>
  <si>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</si>
  <si>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</si>
  <si>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</si>
  <si>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</si>
  <si>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</si>
  <si>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</si>
  <si>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</si>
  <si>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</si>
  <si>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</si>
  <si>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</si>
  <si>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</si>
  <si>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</si>
  <si>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</si>
  <si>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</si>
  <si>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</si>
  <si>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</si>
  <si>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</si>
  <si>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</si>
  <si>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</si>
  <si>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</si>
  <si>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</si>
  <si>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</si>
  <si>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</si>
  <si>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</si>
  <si>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</si>
  <si>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</si>
  <si>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</si>
  <si>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</si>
  <si>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</si>
  <si>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</si>
  <si>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</si>
  <si>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</si>
  <si>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</si>
  <si>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</si>
  <si>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</si>
  <si>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</si>
  <si>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</si>
  <si>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</si>
  <si>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</si>
  <si>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</si>
  <si>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</si>
  <si>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</si>
  <si>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</si>
  <si>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</si>
  <si>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</si>
  <si>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</si>
  <si>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</si>
  <si>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</si>
  <si>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</si>
  <si>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</si>
  <si>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</si>
  <si>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</si>
  <si>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</si>
  <si>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</si>
  <si>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</si>
  <si>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</si>
  <si>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</si>
  <si>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</si>
  <si>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</si>
  <si>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</si>
  <si>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</si>
  <si>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</si>
  <si>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</si>
  <si>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</si>
  <si>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</si>
  <si>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</si>
  <si>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</si>
  <si>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</si>
  <si>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</si>
  <si>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</si>
  <si>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</si>
  <si>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</si>
  <si>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</si>
  <si>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</si>
  <si>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</si>
  <si>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</si>
  <si>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</si>
  <si>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</si>
  <si>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</si>
  <si>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</si>
  <si>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</si>
  <si>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</si>
  <si>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</si>
  <si>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</si>
  <si>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</si>
  <si>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</si>
  <si>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</si>
  <si>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</si>
  <si>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</si>
  <si>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</si>
  <si>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</si>
  <si>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</si>
  <si>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</si>
  <si>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</si>
  <si>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</si>
  <si>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</si>
  <si>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</si>
  <si>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</si>
  <si>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</si>
  <si>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</si>
  <si>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</si>
  <si>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</si>
  <si>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</si>
  <si>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</si>
  <si>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</si>
  <si>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</si>
  <si>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</si>
  <si>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</si>
  <si>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</si>
  <si>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</si>
  <si>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</si>
  <si>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</si>
  <si>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</si>
  <si>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</si>
  <si>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</si>
  <si>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</si>
  <si>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</si>
  <si>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</si>
  <si>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</si>
  <si>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</si>
  <si>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</si>
  <si>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</si>
  <si>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</si>
  <si>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</si>
  <si>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奖金</t>
  </si>
  <si>
    <t>30101</t>
  </si>
  <si>
    <t>基本工资</t>
  </si>
  <si>
    <t>30107</t>
  </si>
  <si>
    <t>绩效工资</t>
  </si>
  <si>
    <t>30106</t>
  </si>
  <si>
    <t>伙食补助费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</si>
  <si>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</si>
  <si>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</si>
  <si>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</si>
  <si>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</si>
  <si>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</si>
  <si>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</si>
  <si>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</si>
  <si>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</si>
  <si>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</si>
  <si>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</si>
  <si>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</si>
  <si>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</si>
  <si>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</si>
  <si>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</si>
  <si>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</si>
  <si>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</si>
  <si>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</si>
  <si>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</si>
  <si>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</si>
  <si>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印刷费</t>
  </si>
  <si>
    <t>30205</t>
  </si>
  <si>
    <t>水费</t>
  </si>
  <si>
    <t>30206</t>
  </si>
  <si>
    <t>电费</t>
  </si>
  <si>
    <t>30213</t>
  </si>
  <si>
    <t>维修（护）费</t>
  </si>
  <si>
    <t>30201</t>
  </si>
  <si>
    <t>办公费</t>
  </si>
  <si>
    <t>30227</t>
  </si>
  <si>
    <t>委托业务费</t>
  </si>
  <si>
    <t>30207</t>
  </si>
  <si>
    <t>邮电费</t>
  </si>
  <si>
    <t>30226</t>
  </si>
  <si>
    <t>劳务费</t>
  </si>
  <si>
    <t>30228</t>
  </si>
  <si>
    <t>工会经费</t>
  </si>
  <si>
    <t>30216</t>
  </si>
  <si>
    <t>培训费</t>
  </si>
  <si>
    <t>30204</t>
  </si>
  <si>
    <t>手续费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</si>
  <si>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</si>
  <si>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</si>
  <si>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</si>
  <si>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</si>
  <si>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</si>
  <si>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</si>
  <si>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</si>
  <si>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</si>
  <si>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</si>
  <si>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</si>
  <si>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</si>
  <si>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</si>
  <si>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</si>
  <si>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</si>
  <si>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</si>
  <si>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</si>
  <si>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</si>
  <si>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</si>
  <si>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</si>
  <si>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</si>
  <si>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</si>
  <si>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</si>
  <si>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</si>
  <si>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</si>
  <si>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</si>
  <si>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</si>
  <si>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</si>
  <si>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</si>
  <si>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</si>
  <si>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</si>
  <si>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</si>
  <si>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</si>
  <si>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</si>
  <si>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</si>
  <si>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</si>
  <si>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</si>
  <si>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</si>
  <si>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</si>
  <si>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</si>
  <si>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</si>
  <si>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</si>
  <si>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</si>
  <si>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</si>
  <si>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</si>
  <si>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</si>
  <si>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</si>
  <si>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</si>
  <si>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</si>
  <si>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</si>
  <si>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</si>
  <si>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</si>
  <si>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</si>
  <si>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</si>
  <si>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</si>
  <si>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</si>
  <si>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</si>
  <si>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</si>
  <si>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</si>
  <si>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</si>
  <si>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</si>
  <si>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</si>
  <si>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</si>
  <si>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</si>
  <si>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</si>
  <si>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</si>
  <si>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</si>
  <si>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</si>
  <si>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</si>
  <si>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</si>
  <si>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</si>
  <si>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</si>
  <si>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</si>
  <si>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</si>
  <si>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</si>
  <si>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</si>
  <si>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</si>
  <si>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</si>
  <si>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</si>
  <si>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</si>
  <si>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</si>
  <si>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</si>
  <si>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</si>
  <si>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</si>
  <si>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</si>
  <si>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600048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</si>
  <si>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</si>
  <si>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</si>
  <si>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</si>
  <si>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</si>
  <si>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</si>
  <si>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</si>
  <si>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</si>
  <si>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</si>
  <si>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</si>
  <si>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</si>
  <si>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</si>
  <si>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</si>
  <si>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</si>
  <si>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</si>
  <si>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</si>
  <si>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600048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</si>
  <si>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</si>
  <si>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</si>
  <si>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</si>
  <si>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</si>
  <si>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</si>
  <si>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</si>
  <si>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</si>
  <si>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</si>
  <si>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</si>
  <si>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</si>
  <si>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</si>
  <si>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</si>
  <si>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</si>
  <si>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</si>
  <si>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</si>
  <si>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</si>
  <si>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</si>
  <si>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</si>
  <si>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</si>
  <si>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</si>
  <si>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</si>
  <si>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</si>
  <si>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2</t>
  </si>
  <si>
    <t>不超人员发放</t>
  </si>
  <si>
    <t>抚恤金发放人员数量低于2人，扣2分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</si>
  <si>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</si>
  <si>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</si>
  <si>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</si>
  <si>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</si>
  <si>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</si>
  <si>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</si>
  <si>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</si>
  <si>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</si>
  <si>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</si>
  <si>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</si>
  <si>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</si>
  <si>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</si>
  <si>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</si>
  <si>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</si>
  <si>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</si>
  <si>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</si>
  <si>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</si>
  <si>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</si>
  <si>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</si>
  <si>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</si>
  <si>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</si>
  <si>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</si>
  <si>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</si>
  <si>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</si>
  <si>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</si>
  <si>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</si>
  <si>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</si>
  <si>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</si>
  <si>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</si>
  <si>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</si>
  <si>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</si>
  <si>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</si>
  <si>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</si>
  <si>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</si>
  <si>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</si>
  <si>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</si>
  <si>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</si>
  <si>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</si>
  <si>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</si>
  <si>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</si>
  <si>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</si>
  <si>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</si>
  <si>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</si>
  <si>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</si>
  <si>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</si>
  <si>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</si>
  <si>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</si>
  <si>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</si>
  <si>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</si>
  <si>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</si>
  <si>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</si>
  <si>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</si>
  <si>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</si>
  <si>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</si>
  <si>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</si>
  <si>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</si>
  <si>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</si>
  <si>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</si>
  <si>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</si>
  <si>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</si>
  <si>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</si>
  <si>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</si>
  <si>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</si>
  <si>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</si>
  <si>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/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</si>
  <si>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</si>
  <si>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</si>
  <si>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</si>
  <si>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</si>
  <si>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</si>
  <si>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</si>
  <si>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</si>
  <si>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</si>
  <si>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</si>
  <si>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</si>
  <si>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</si>
  <si>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</si>
  <si>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</si>
  <si>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</si>
  <si>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</si>
  <si>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</si>
  <si>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</si>
  <si>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</si>
  <si>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</si>
  <si>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</si>
  <si>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</si>
  <si>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</si>
  <si>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</si>
  <si>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</si>
  <si>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</si>
  <si>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</si>
  <si>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</si>
  <si>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</si>
  <si>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</si>
  <si>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</si>
  <si>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</si>
  <si>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</si>
  <si>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</si>
  <si>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</si>
  <si>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</si>
  <si>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</si>
  <si>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</si>
  <si>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</si>
  <si>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</si>
  <si>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</si>
  <si>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</si>
  <si>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</si>
  <si>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</si>
  <si>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</si>
  <si>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</si>
  <si>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</si>
  <si>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</si>
  <si>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</si>
  <si>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</si>
  <si>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</si>
  <si>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</si>
  <si>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</si>
  <si>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</si>
  <si>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</si>
  <si>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</si>
  <si>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A05010201</t>
  </si>
  <si>
    <t>办公桌椅</t>
  </si>
  <si>
    <t>套</t>
  </si>
  <si>
    <t>A05040599</t>
  </si>
  <si>
    <t>扫把</t>
  </si>
  <si>
    <t>把</t>
  </si>
  <si>
    <t>吸水拖把</t>
  </si>
  <si>
    <t>个</t>
  </si>
  <si>
    <t>垃圾桶</t>
  </si>
  <si>
    <t>A02020100</t>
  </si>
  <si>
    <t>复印机</t>
  </si>
  <si>
    <t>台</t>
  </si>
  <si>
    <t>A07080109</t>
  </si>
  <si>
    <t>油墨</t>
  </si>
  <si>
    <t>件</t>
  </si>
  <si>
    <t>A02061908</t>
  </si>
  <si>
    <t>LED灯</t>
  </si>
  <si>
    <t>灰撮</t>
  </si>
  <si>
    <t>垃圾袋</t>
  </si>
  <si>
    <t>A02323000</t>
  </si>
  <si>
    <t>洗手液</t>
  </si>
  <si>
    <t>A02061512</t>
  </si>
  <si>
    <t>干电池</t>
  </si>
  <si>
    <t>包</t>
  </si>
  <si>
    <t>A02020400</t>
  </si>
  <si>
    <t>版纸</t>
  </si>
  <si>
    <t>A05040200</t>
  </si>
  <si>
    <t>打印碳粉</t>
  </si>
  <si>
    <t>A05040101</t>
  </si>
  <si>
    <t>纸</t>
  </si>
  <si>
    <t>硒鼓</t>
  </si>
  <si>
    <t>A02091201</t>
  </si>
  <si>
    <t>录音机</t>
  </si>
  <si>
    <t>A05049900</t>
  </si>
  <si>
    <t>胶水</t>
  </si>
  <si>
    <t>A02029900</t>
  </si>
  <si>
    <t>挂锁</t>
  </si>
  <si>
    <t>A07100300</t>
  </si>
  <si>
    <t>奖状</t>
  </si>
  <si>
    <t>张</t>
  </si>
  <si>
    <t>A07031301</t>
  </si>
  <si>
    <t>茶叶</t>
  </si>
  <si>
    <t>斤</t>
  </si>
  <si>
    <t>纸杯</t>
  </si>
  <si>
    <t>A05010502</t>
  </si>
  <si>
    <t>文件柜</t>
  </si>
  <si>
    <t>A02010105</t>
  </si>
  <si>
    <t>电脑</t>
  </si>
  <si>
    <t>白板笔</t>
  </si>
  <si>
    <t>支</t>
  </si>
  <si>
    <t>白板笔墨水</t>
  </si>
  <si>
    <t>A02462900</t>
  </si>
  <si>
    <t>跳绳</t>
  </si>
  <si>
    <t>根</t>
  </si>
  <si>
    <t>篮球</t>
  </si>
  <si>
    <t>足球</t>
  </si>
  <si>
    <t>排球</t>
  </si>
  <si>
    <t>服务类</t>
  </si>
  <si>
    <t>C23090199</t>
  </si>
  <si>
    <t>印刷和出版服务</t>
  </si>
  <si>
    <t>批</t>
  </si>
  <si>
    <t>C16030200</t>
  </si>
  <si>
    <t>电脑阅卷</t>
  </si>
  <si>
    <t>次</t>
  </si>
  <si>
    <t>C99000000</t>
  </si>
  <si>
    <t>台次</t>
  </si>
  <si>
    <t>A07050501</t>
  </si>
  <si>
    <t>吨</t>
  </si>
  <si>
    <t>A04040600</t>
  </si>
  <si>
    <t>报刊杂志</t>
  </si>
  <si>
    <t>种</t>
  </si>
  <si>
    <t>C02060000</t>
  </si>
  <si>
    <t>人次</t>
  </si>
  <si>
    <t>A02340800</t>
  </si>
  <si>
    <t>消防器材</t>
  </si>
  <si>
    <t>A02102100</t>
  </si>
  <si>
    <t>教学仪器</t>
  </si>
  <si>
    <t>A04010100</t>
  </si>
  <si>
    <t>图书</t>
  </si>
  <si>
    <t>册</t>
  </si>
  <si>
    <t>C13030000</t>
  </si>
  <si>
    <t>园林绿化服务</t>
  </si>
  <si>
    <t>年</t>
  </si>
  <si>
    <t>C02990000</t>
  </si>
  <si>
    <t>劳动实践基地管理</t>
  </si>
  <si>
    <t>C23150000</t>
  </si>
  <si>
    <t>宣传制作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</si>
</sst>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3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2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3" fillId="0" borderId="2" xfId="52" applyFont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176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>
      <alignment vertical="center"/>
    </xf>
    <xf numFmtId="176" fontId="1" fillId="0" borderId="2" xfId="52" applyNumberFormat="1" applyFont="1" applyBorder="1">
      <alignment vertical="center"/>
    </xf>
    <xf numFmtId="176" fontId="6" fillId="0" borderId="1" xfId="52" applyNumberFormat="1" applyFont="1" applyBorder="1" applyAlignment="1">
      <alignment horizontal="center" vertical="center" wrapText="1"/>
    </xf>
    <xf numFmtId="4" fontId="3" fillId="0" borderId="2" xfId="52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5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P8" sqref="P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5"/>
    </row>
    <row r="2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ht="16.35" customHeight="1"/>
    <row r="4" ht="16.35" customHeight="1"/>
    <row r="5" ht="16.35" customHeight="1"/>
    <row r="6" ht="16.35" customHeight="1"/>
    <row r="7" ht="68.4" customHeight="1" spans="3:9">
      <c r="C7" s="131" t="s">
        <v>1</v>
      </c>
      <c r="D7" s="131"/>
      <c r="E7" s="132">
        <v>600048</v>
      </c>
      <c r="F7" s="132"/>
      <c r="G7" s="132"/>
      <c r="H7" s="132"/>
      <c r="I7" s="132"/>
    </row>
    <row r="8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ht="68.4" customHeight="1" spans="3:8">
      <c r="C9" s="131" t="s">
        <v>4</v>
      </c>
      <c r="D9" s="131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18" workbookViewId="0">
      <selection activeCell="F15" sqref="F15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29" t="s">
        <v>321</v>
      </c>
    </row>
    <row r="2" ht="43.1" customHeight="1" spans="1:9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7" t="s">
        <v>34</v>
      </c>
      <c r="B3" s="67"/>
      <c r="C3" s="67"/>
      <c r="D3" s="67"/>
      <c r="E3" s="67"/>
      <c r="F3" s="67"/>
      <c r="G3" s="67"/>
      <c r="H3" s="67"/>
      <c r="I3" s="65" t="s">
        <v>35</v>
      </c>
    </row>
    <row r="4" ht="19.8" customHeight="1" spans="1:9">
      <c r="A4" s="68" t="s">
        <v>163</v>
      </c>
      <c r="B4" s="68"/>
      <c r="C4" s="68"/>
      <c r="D4" s="68" t="s">
        <v>164</v>
      </c>
      <c r="E4" s="68" t="s">
        <v>165</v>
      </c>
      <c r="F4" s="68" t="s">
        <v>166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140</v>
      </c>
      <c r="G5" s="68" t="s">
        <v>272</v>
      </c>
      <c r="H5" s="68"/>
      <c r="I5" s="68" t="s">
        <v>273</v>
      </c>
    </row>
    <row r="6" ht="24.15" customHeight="1" spans="1:9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 t="s">
        <v>250</v>
      </c>
      <c r="H6" s="68" t="s">
        <v>242</v>
      </c>
      <c r="I6" s="68"/>
    </row>
    <row r="7" ht="22.8" customHeight="1" spans="1:9">
      <c r="A7" s="61"/>
      <c r="B7" s="61"/>
      <c r="C7" s="61"/>
      <c r="D7" s="71"/>
      <c r="E7" s="71" t="s">
        <v>140</v>
      </c>
      <c r="F7" s="70">
        <v>559.944352</v>
      </c>
      <c r="G7" s="70">
        <v>474.879074</v>
      </c>
      <c r="H7" s="70">
        <v>50.984278</v>
      </c>
      <c r="I7" s="70">
        <v>34.081</v>
      </c>
    </row>
    <row r="8" ht="22.8" customHeight="1" spans="1:9">
      <c r="A8" s="61"/>
      <c r="B8" s="61"/>
      <c r="C8" s="61"/>
      <c r="D8" s="69" t="s">
        <v>158</v>
      </c>
      <c r="E8" s="69" t="s">
        <v>159</v>
      </c>
      <c r="F8" s="70">
        <v>559.944352</v>
      </c>
      <c r="G8" s="70">
        <v>474.879074</v>
      </c>
      <c r="H8" s="70">
        <v>50.984278</v>
      </c>
      <c r="I8" s="70">
        <v>34.081</v>
      </c>
    </row>
    <row r="9" ht="22.8" customHeight="1" spans="1:9">
      <c r="A9" s="61"/>
      <c r="B9" s="61"/>
      <c r="C9" s="61"/>
      <c r="D9" s="74" t="s">
        <v>160</v>
      </c>
      <c r="E9" s="74" t="s">
        <v>161</v>
      </c>
      <c r="F9" s="70">
        <v>559.944352</v>
      </c>
      <c r="G9" s="70">
        <v>474.879074</v>
      </c>
      <c r="H9" s="70">
        <v>50.984278</v>
      </c>
      <c r="I9" s="70">
        <v>34.081</v>
      </c>
    </row>
    <row r="10" ht="22.8" customHeight="1" spans="1:9">
      <c r="A10" s="58" t="s">
        <v>174</v>
      </c>
      <c r="B10" s="58"/>
      <c r="C10" s="58"/>
      <c r="D10" s="71" t="s">
        <v>274</v>
      </c>
      <c r="E10" s="71" t="s">
        <v>275</v>
      </c>
      <c r="F10" s="70">
        <v>1.858478</v>
      </c>
      <c r="G10" s="70">
        <v>0</v>
      </c>
      <c r="H10" s="70">
        <v>1.858478</v>
      </c>
      <c r="I10" s="70">
        <v>0</v>
      </c>
    </row>
    <row r="11" ht="22.8" customHeight="1" spans="1:9">
      <c r="A11" s="58" t="s">
        <v>174</v>
      </c>
      <c r="B11" s="105" t="s">
        <v>176</v>
      </c>
      <c r="C11" s="58"/>
      <c r="D11" s="71" t="s">
        <v>276</v>
      </c>
      <c r="E11" s="71" t="s">
        <v>277</v>
      </c>
      <c r="F11" s="70">
        <v>1.858478</v>
      </c>
      <c r="G11" s="70">
        <v>0</v>
      </c>
      <c r="H11" s="70">
        <v>1.858478</v>
      </c>
      <c r="I11" s="70">
        <v>0</v>
      </c>
    </row>
    <row r="12" ht="22.8" customHeight="1" spans="1:9">
      <c r="A12" s="79" t="s">
        <v>174</v>
      </c>
      <c r="B12" s="79" t="s">
        <v>176</v>
      </c>
      <c r="C12" s="79" t="s">
        <v>179</v>
      </c>
      <c r="D12" s="73" t="s">
        <v>278</v>
      </c>
      <c r="E12" s="61" t="s">
        <v>279</v>
      </c>
      <c r="F12" s="60">
        <v>1.858478</v>
      </c>
      <c r="G12" s="75"/>
      <c r="H12" s="75">
        <v>1.858478</v>
      </c>
      <c r="I12" s="75"/>
    </row>
    <row r="13" ht="22.8" customHeight="1" spans="1:9">
      <c r="A13" s="58" t="s">
        <v>182</v>
      </c>
      <c r="B13" s="58"/>
      <c r="C13" s="58"/>
      <c r="D13" s="71" t="s">
        <v>280</v>
      </c>
      <c r="E13" s="71" t="s">
        <v>281</v>
      </c>
      <c r="F13" s="70">
        <v>376.0101</v>
      </c>
      <c r="G13" s="70">
        <v>341.9291</v>
      </c>
      <c r="H13" s="70">
        <v>0</v>
      </c>
      <c r="I13" s="70">
        <v>34.081</v>
      </c>
    </row>
    <row r="14" ht="22.8" customHeight="1" spans="1:9">
      <c r="A14" s="58" t="s">
        <v>182</v>
      </c>
      <c r="B14" s="105" t="s">
        <v>184</v>
      </c>
      <c r="C14" s="58"/>
      <c r="D14" s="71" t="s">
        <v>282</v>
      </c>
      <c r="E14" s="71" t="s">
        <v>283</v>
      </c>
      <c r="F14" s="70">
        <v>376.0101</v>
      </c>
      <c r="G14" s="70">
        <v>341.9291</v>
      </c>
      <c r="H14" s="70">
        <v>0</v>
      </c>
      <c r="I14" s="70">
        <v>34.081</v>
      </c>
    </row>
    <row r="15" ht="22.8" customHeight="1" spans="1:9">
      <c r="A15" s="79" t="s">
        <v>182</v>
      </c>
      <c r="B15" s="79" t="s">
        <v>184</v>
      </c>
      <c r="C15" s="79" t="s">
        <v>187</v>
      </c>
      <c r="D15" s="73" t="s">
        <v>284</v>
      </c>
      <c r="E15" s="61" t="s">
        <v>285</v>
      </c>
      <c r="F15" s="60">
        <v>376.0101</v>
      </c>
      <c r="G15" s="75">
        <v>341.9291</v>
      </c>
      <c r="H15" s="75"/>
      <c r="I15" s="75">
        <v>34.081</v>
      </c>
    </row>
    <row r="16" ht="22.8" customHeight="1" spans="1:9">
      <c r="A16" s="58" t="s">
        <v>190</v>
      </c>
      <c r="B16" s="58"/>
      <c r="C16" s="58"/>
      <c r="D16" s="71" t="s">
        <v>286</v>
      </c>
      <c r="E16" s="71" t="s">
        <v>287</v>
      </c>
      <c r="F16" s="70">
        <v>127.096286</v>
      </c>
      <c r="G16" s="70">
        <v>77.970486</v>
      </c>
      <c r="H16" s="70">
        <v>49.1258</v>
      </c>
      <c r="I16" s="70">
        <v>0</v>
      </c>
    </row>
    <row r="17" ht="22.8" customHeight="1" spans="1:9">
      <c r="A17" s="58" t="s">
        <v>190</v>
      </c>
      <c r="B17" s="105" t="s">
        <v>192</v>
      </c>
      <c r="C17" s="58"/>
      <c r="D17" s="71" t="s">
        <v>288</v>
      </c>
      <c r="E17" s="71" t="s">
        <v>289</v>
      </c>
      <c r="F17" s="70">
        <v>123.224456</v>
      </c>
      <c r="G17" s="70">
        <v>74.098656</v>
      </c>
      <c r="H17" s="70">
        <v>49.1258</v>
      </c>
      <c r="I17" s="70">
        <v>0</v>
      </c>
    </row>
    <row r="18" ht="22.8" customHeight="1" spans="1:9">
      <c r="A18" s="79" t="s">
        <v>190</v>
      </c>
      <c r="B18" s="79" t="s">
        <v>192</v>
      </c>
      <c r="C18" s="79" t="s">
        <v>184</v>
      </c>
      <c r="D18" s="73" t="s">
        <v>290</v>
      </c>
      <c r="E18" s="61" t="s">
        <v>291</v>
      </c>
      <c r="F18" s="60">
        <v>49.1258</v>
      </c>
      <c r="G18" s="75"/>
      <c r="H18" s="75">
        <v>49.1258</v>
      </c>
      <c r="I18" s="75"/>
    </row>
    <row r="19" ht="22.8" customHeight="1" spans="1:9">
      <c r="A19" s="79" t="s">
        <v>190</v>
      </c>
      <c r="B19" s="79" t="s">
        <v>192</v>
      </c>
      <c r="C19" s="79" t="s">
        <v>192</v>
      </c>
      <c r="D19" s="73" t="s">
        <v>292</v>
      </c>
      <c r="E19" s="61" t="s">
        <v>293</v>
      </c>
      <c r="F19" s="60">
        <v>49.399104</v>
      </c>
      <c r="G19" s="75">
        <v>49.399104</v>
      </c>
      <c r="H19" s="75"/>
      <c r="I19" s="75"/>
    </row>
    <row r="20" ht="22.8" customHeight="1" spans="1:9">
      <c r="A20" s="79" t="s">
        <v>190</v>
      </c>
      <c r="B20" s="79" t="s">
        <v>192</v>
      </c>
      <c r="C20" s="79" t="s">
        <v>179</v>
      </c>
      <c r="D20" s="73" t="s">
        <v>294</v>
      </c>
      <c r="E20" s="61" t="s">
        <v>295</v>
      </c>
      <c r="F20" s="60">
        <v>24.699552</v>
      </c>
      <c r="G20" s="75">
        <v>24.699552</v>
      </c>
      <c r="H20" s="75"/>
      <c r="I20" s="75"/>
    </row>
    <row r="21" ht="22.8" customHeight="1" spans="1:9">
      <c r="A21" s="58" t="s">
        <v>190</v>
      </c>
      <c r="B21" s="105" t="s">
        <v>207</v>
      </c>
      <c r="C21" s="58"/>
      <c r="D21" s="71" t="s">
        <v>296</v>
      </c>
      <c r="E21" s="71" t="s">
        <v>297</v>
      </c>
      <c r="F21" s="70">
        <v>2.323098</v>
      </c>
      <c r="G21" s="70">
        <v>2.323098</v>
      </c>
      <c r="H21" s="70">
        <v>0</v>
      </c>
      <c r="I21" s="70">
        <v>0</v>
      </c>
    </row>
    <row r="22" ht="22.8" customHeight="1" spans="1:9">
      <c r="A22" s="79" t="s">
        <v>190</v>
      </c>
      <c r="B22" s="79" t="s">
        <v>207</v>
      </c>
      <c r="C22" s="79" t="s">
        <v>210</v>
      </c>
      <c r="D22" s="73" t="s">
        <v>298</v>
      </c>
      <c r="E22" s="61" t="s">
        <v>299</v>
      </c>
      <c r="F22" s="60">
        <v>2.323098</v>
      </c>
      <c r="G22" s="75">
        <v>2.323098</v>
      </c>
      <c r="H22" s="75"/>
      <c r="I22" s="75"/>
    </row>
    <row r="23" ht="22.8" customHeight="1" spans="1:9">
      <c r="A23" s="58" t="s">
        <v>190</v>
      </c>
      <c r="B23" s="105" t="s">
        <v>213</v>
      </c>
      <c r="C23" s="58"/>
      <c r="D23" s="71" t="s">
        <v>300</v>
      </c>
      <c r="E23" s="71" t="s">
        <v>301</v>
      </c>
      <c r="F23" s="70">
        <v>1.548732</v>
      </c>
      <c r="G23" s="70">
        <v>1.548732</v>
      </c>
      <c r="H23" s="70">
        <v>0</v>
      </c>
      <c r="I23" s="70">
        <v>0</v>
      </c>
    </row>
    <row r="24" ht="22.8" customHeight="1" spans="1:9">
      <c r="A24" s="79" t="s">
        <v>190</v>
      </c>
      <c r="B24" s="79" t="s">
        <v>213</v>
      </c>
      <c r="C24" s="79" t="s">
        <v>184</v>
      </c>
      <c r="D24" s="73" t="s">
        <v>302</v>
      </c>
      <c r="E24" s="61" t="s">
        <v>303</v>
      </c>
      <c r="F24" s="60">
        <v>1.548732</v>
      </c>
      <c r="G24" s="75">
        <v>1.548732</v>
      </c>
      <c r="H24" s="75"/>
      <c r="I24" s="75"/>
    </row>
    <row r="25" ht="22.8" customHeight="1" spans="1:9">
      <c r="A25" s="58" t="s">
        <v>190</v>
      </c>
      <c r="B25" s="105" t="s">
        <v>201</v>
      </c>
      <c r="C25" s="58"/>
      <c r="D25" s="71" t="s">
        <v>304</v>
      </c>
      <c r="E25" s="71" t="s">
        <v>305</v>
      </c>
      <c r="F25" s="70">
        <v>0</v>
      </c>
      <c r="G25" s="70">
        <v>0</v>
      </c>
      <c r="H25" s="70">
        <v>0</v>
      </c>
      <c r="I25" s="70">
        <v>0</v>
      </c>
    </row>
    <row r="26" ht="22.8" customHeight="1" spans="1:9">
      <c r="A26" s="79" t="s">
        <v>190</v>
      </c>
      <c r="B26" s="79" t="s">
        <v>201</v>
      </c>
      <c r="C26" s="79" t="s">
        <v>204</v>
      </c>
      <c r="D26" s="73" t="s">
        <v>306</v>
      </c>
      <c r="E26" s="61" t="s">
        <v>307</v>
      </c>
      <c r="F26" s="60"/>
      <c r="G26" s="75"/>
      <c r="H26" s="75"/>
      <c r="I26" s="75"/>
    </row>
    <row r="27" ht="22.8" customHeight="1" spans="1:9">
      <c r="A27" s="58" t="s">
        <v>218</v>
      </c>
      <c r="B27" s="58"/>
      <c r="C27" s="58"/>
      <c r="D27" s="71" t="s">
        <v>308</v>
      </c>
      <c r="E27" s="71" t="s">
        <v>309</v>
      </c>
      <c r="F27" s="70">
        <v>17.93016</v>
      </c>
      <c r="G27" s="70">
        <v>17.93016</v>
      </c>
      <c r="H27" s="70">
        <v>0</v>
      </c>
      <c r="I27" s="70">
        <v>0</v>
      </c>
    </row>
    <row r="28" ht="22.8" customHeight="1" spans="1:9">
      <c r="A28" s="58" t="s">
        <v>218</v>
      </c>
      <c r="B28" s="105" t="s">
        <v>207</v>
      </c>
      <c r="C28" s="58"/>
      <c r="D28" s="71" t="s">
        <v>310</v>
      </c>
      <c r="E28" s="71" t="s">
        <v>311</v>
      </c>
      <c r="F28" s="70">
        <v>17.93016</v>
      </c>
      <c r="G28" s="70">
        <v>17.93016</v>
      </c>
      <c r="H28" s="70">
        <v>0</v>
      </c>
      <c r="I28" s="70">
        <v>0</v>
      </c>
    </row>
    <row r="29" ht="22.8" customHeight="1" spans="1:9">
      <c r="A29" s="79" t="s">
        <v>218</v>
      </c>
      <c r="B29" s="79" t="s">
        <v>207</v>
      </c>
      <c r="C29" s="79" t="s">
        <v>184</v>
      </c>
      <c r="D29" s="73" t="s">
        <v>312</v>
      </c>
      <c r="E29" s="61" t="s">
        <v>313</v>
      </c>
      <c r="F29" s="60">
        <v>17.93016</v>
      </c>
      <c r="G29" s="75">
        <v>17.93016</v>
      </c>
      <c r="H29" s="75"/>
      <c r="I29" s="75"/>
    </row>
    <row r="30" ht="22.8" customHeight="1" spans="1:9">
      <c r="A30" s="58" t="s">
        <v>224</v>
      </c>
      <c r="B30" s="58"/>
      <c r="C30" s="58"/>
      <c r="D30" s="71" t="s">
        <v>314</v>
      </c>
      <c r="E30" s="71" t="s">
        <v>315</v>
      </c>
      <c r="F30" s="70">
        <v>37.049328</v>
      </c>
      <c r="G30" s="70">
        <v>37.049328</v>
      </c>
      <c r="H30" s="70">
        <v>0</v>
      </c>
      <c r="I30" s="70">
        <v>0</v>
      </c>
    </row>
    <row r="31" ht="22.8" customHeight="1" spans="1:9">
      <c r="A31" s="58" t="s">
        <v>224</v>
      </c>
      <c r="B31" s="105" t="s">
        <v>184</v>
      </c>
      <c r="C31" s="58"/>
      <c r="D31" s="71" t="s">
        <v>316</v>
      </c>
      <c r="E31" s="71" t="s">
        <v>317</v>
      </c>
      <c r="F31" s="70">
        <v>37.049328</v>
      </c>
      <c r="G31" s="70">
        <v>37.049328</v>
      </c>
      <c r="H31" s="70">
        <v>0</v>
      </c>
      <c r="I31" s="70">
        <v>0</v>
      </c>
    </row>
    <row r="32" ht="22.8" customHeight="1" spans="1:9">
      <c r="A32" s="79" t="s">
        <v>224</v>
      </c>
      <c r="B32" s="79" t="s">
        <v>184</v>
      </c>
      <c r="C32" s="79" t="s">
        <v>204</v>
      </c>
      <c r="D32" s="73" t="s">
        <v>318</v>
      </c>
      <c r="E32" s="61" t="s">
        <v>319</v>
      </c>
      <c r="F32" s="60">
        <v>37.049328</v>
      </c>
      <c r="G32" s="75">
        <v>37.049328</v>
      </c>
      <c r="H32" s="75"/>
      <c r="I32" s="75"/>
    </row>
    <row r="33" customFormat="1" ht="16.35" customHeight="1" spans="1:6">
      <c r="A33" s="76"/>
      <c r="B33" s="76"/>
      <c r="C33" s="76"/>
      <c r="D33" s="76"/>
      <c r="E33" s="76"/>
      <c r="F33" s="76"/>
    </row>
    <row r="34" customFormat="1" ht="16.35" customHeight="1" spans="1:6">
      <c r="A34" s="76"/>
      <c r="B34" s="76"/>
      <c r="C34" s="76"/>
      <c r="D34" s="76"/>
      <c r="E34" s="76"/>
      <c r="F34" s="76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D27" sqref="D27"/>
    </sheetView>
  </sheetViews>
  <sheetFormatPr defaultColWidth="9.55555555555556" defaultRowHeight="14.4" outlineLevelCol="7"/>
  <cols>
    <col min="1" max="1" width="7.22222222222222" style="83" customWidth="1"/>
    <col min="2" max="2" width="7.77777777777778" style="83" customWidth="1"/>
    <col min="3" max="3" width="9.90740740740741" style="83" customWidth="1"/>
    <col min="4" max="4" width="17.4537037037037" style="83" customWidth="1"/>
    <col min="5" max="5" width="14.8148148148148" style="83" customWidth="1"/>
    <col min="6" max="6" width="14" style="83" customWidth="1"/>
    <col min="7" max="7" width="13.7314814814815" style="83" customWidth="1"/>
    <col min="8" max="8" width="12.9074074074074" style="83" customWidth="1"/>
    <col min="9" max="16384" width="9.55555555555556" style="83"/>
  </cols>
  <sheetData>
    <row r="1" s="83" customFormat="1" ht="16.35" customHeight="1" spans="1:8">
      <c r="A1" s="84"/>
      <c r="B1" s="84"/>
      <c r="C1" s="84"/>
      <c r="D1" s="84"/>
      <c r="E1" s="84"/>
      <c r="F1" s="84"/>
      <c r="G1" s="84"/>
      <c r="H1" s="85" t="s">
        <v>322</v>
      </c>
    </row>
    <row r="2" s="83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3" customFormat="1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s="83" customFormat="1" ht="19.8" customHeight="1" spans="1:8">
      <c r="A4" s="90" t="s">
        <v>323</v>
      </c>
      <c r="B4" s="90"/>
      <c r="C4" s="90" t="s">
        <v>324</v>
      </c>
      <c r="D4" s="91" t="s">
        <v>325</v>
      </c>
      <c r="E4" s="92" t="s">
        <v>166</v>
      </c>
      <c r="F4" s="92"/>
      <c r="G4" s="92"/>
      <c r="H4" s="92"/>
    </row>
    <row r="5" s="83" customFormat="1" ht="17.25" customHeight="1" spans="1:8">
      <c r="A5" s="90" t="s">
        <v>171</v>
      </c>
      <c r="B5" s="90" t="s">
        <v>172</v>
      </c>
      <c r="C5" s="90"/>
      <c r="D5" s="91"/>
      <c r="E5" s="92" t="s">
        <v>140</v>
      </c>
      <c r="F5" s="92" t="s">
        <v>272</v>
      </c>
      <c r="G5" s="92"/>
      <c r="H5" s="92" t="s">
        <v>273</v>
      </c>
    </row>
    <row r="6" s="83" customFormat="1" ht="24.15" customHeight="1" spans="1:8">
      <c r="A6" s="93"/>
      <c r="B6" s="93"/>
      <c r="C6" s="93"/>
      <c r="D6" s="94"/>
      <c r="E6" s="92"/>
      <c r="F6" s="92" t="s">
        <v>250</v>
      </c>
      <c r="G6" s="92" t="s">
        <v>242</v>
      </c>
      <c r="H6" s="92"/>
    </row>
    <row r="7" s="83" customFormat="1" ht="22.8" customHeight="1" spans="1:8">
      <c r="A7" s="95"/>
      <c r="B7" s="95"/>
      <c r="C7" s="95"/>
      <c r="D7" s="95" t="s">
        <v>140</v>
      </c>
      <c r="E7" s="96">
        <f t="shared" ref="E7:E18" si="0">F7+G7+H7</f>
        <v>559.944352</v>
      </c>
      <c r="F7" s="96">
        <f>F8</f>
        <v>474.879074</v>
      </c>
      <c r="G7" s="96">
        <f>G19</f>
        <v>50.984278</v>
      </c>
      <c r="H7" s="96">
        <f>H22</f>
        <v>34.081</v>
      </c>
    </row>
    <row r="8" s="83" customFormat="1" ht="22.8" customHeight="1" spans="1:8">
      <c r="A8" s="97" t="str">
        <f t="shared" ref="A8:A35" si="1">MID(C8,1,3)</f>
        <v>301</v>
      </c>
      <c r="B8" s="97" t="str">
        <f t="shared" ref="B8:B35" si="2">MID(C8,4,2)</f>
        <v/>
      </c>
      <c r="C8" s="98" t="s">
        <v>326</v>
      </c>
      <c r="D8" s="98" t="s">
        <v>250</v>
      </c>
      <c r="E8" s="96">
        <f>SUM(E9:E18)</f>
        <v>474.879074</v>
      </c>
      <c r="F8" s="96">
        <f>SUM(F9:F18)</f>
        <v>474.879074</v>
      </c>
      <c r="G8" s="96"/>
      <c r="H8" s="96"/>
    </row>
    <row r="9" s="83" customFormat="1" ht="22.8" customHeight="1" spans="1:8">
      <c r="A9" s="97" t="str">
        <f t="shared" si="1"/>
        <v>301</v>
      </c>
      <c r="B9" s="97" t="str">
        <f t="shared" si="2"/>
        <v>03</v>
      </c>
      <c r="C9" s="99">
        <v>30103</v>
      </c>
      <c r="D9" s="100" t="s">
        <v>327</v>
      </c>
      <c r="E9" s="96">
        <f t="shared" si="0"/>
        <v>91.2603</v>
      </c>
      <c r="F9" s="101">
        <v>91.2603</v>
      </c>
      <c r="G9" s="96"/>
      <c r="H9" s="96"/>
    </row>
    <row r="10" s="83" customFormat="1" ht="22.8" customHeight="1" spans="1:8">
      <c r="A10" s="97" t="str">
        <f t="shared" si="1"/>
        <v>301</v>
      </c>
      <c r="B10" s="97" t="str">
        <f t="shared" si="2"/>
        <v>01</v>
      </c>
      <c r="C10" s="100" t="s">
        <v>328</v>
      </c>
      <c r="D10" s="100" t="s">
        <v>329</v>
      </c>
      <c r="E10" s="96">
        <f t="shared" si="0"/>
        <v>154.8732</v>
      </c>
      <c r="F10" s="101">
        <v>154.8732</v>
      </c>
      <c r="G10" s="96"/>
      <c r="H10" s="96"/>
    </row>
    <row r="11" s="83" customFormat="1" ht="22.8" customHeight="1" spans="1:8">
      <c r="A11" s="97" t="str">
        <f t="shared" si="1"/>
        <v>301</v>
      </c>
      <c r="B11" s="97" t="str">
        <f t="shared" si="2"/>
        <v>07</v>
      </c>
      <c r="C11" s="100" t="s">
        <v>330</v>
      </c>
      <c r="D11" s="100" t="s">
        <v>331</v>
      </c>
      <c r="E11" s="96">
        <f t="shared" si="0"/>
        <v>83.6028</v>
      </c>
      <c r="F11" s="101">
        <v>83.6028</v>
      </c>
      <c r="G11" s="96"/>
      <c r="H11" s="96"/>
    </row>
    <row r="12" s="83" customFormat="1" ht="22.8" customHeight="1" spans="1:8">
      <c r="A12" s="97" t="str">
        <f t="shared" si="1"/>
        <v>301</v>
      </c>
      <c r="B12" s="97" t="str">
        <f t="shared" si="2"/>
        <v>06</v>
      </c>
      <c r="C12" s="100" t="s">
        <v>332</v>
      </c>
      <c r="D12" s="100" t="s">
        <v>333</v>
      </c>
      <c r="E12" s="96">
        <f t="shared" si="0"/>
        <v>11.6</v>
      </c>
      <c r="F12" s="101">
        <v>11.6</v>
      </c>
      <c r="G12" s="102"/>
      <c r="H12" s="102"/>
    </row>
    <row r="13" s="83" customFormat="1" ht="22.8" customHeight="1" spans="1:8">
      <c r="A13" s="97" t="str">
        <f t="shared" si="1"/>
        <v>301</v>
      </c>
      <c r="B13" s="97" t="str">
        <f t="shared" si="2"/>
        <v>02</v>
      </c>
      <c r="C13" s="100" t="s">
        <v>334</v>
      </c>
      <c r="D13" s="100" t="s">
        <v>335</v>
      </c>
      <c r="E13" s="96">
        <f t="shared" si="0"/>
        <v>0.5928</v>
      </c>
      <c r="F13" s="101">
        <v>0.5928</v>
      </c>
      <c r="G13" s="96"/>
      <c r="H13" s="96"/>
    </row>
    <row r="14" s="83" customFormat="1" ht="22.8" customHeight="1" spans="1:8">
      <c r="A14" s="97" t="str">
        <f t="shared" si="1"/>
        <v>301</v>
      </c>
      <c r="B14" s="97" t="str">
        <f t="shared" si="2"/>
        <v>08</v>
      </c>
      <c r="C14" s="100" t="s">
        <v>336</v>
      </c>
      <c r="D14" s="100" t="s">
        <v>337</v>
      </c>
      <c r="E14" s="96">
        <f t="shared" si="0"/>
        <v>49.399104</v>
      </c>
      <c r="F14" s="101">
        <v>49.399104</v>
      </c>
      <c r="G14" s="96"/>
      <c r="H14" s="96"/>
    </row>
    <row r="15" s="83" customFormat="1" ht="22.8" customHeight="1" spans="1:8">
      <c r="A15" s="97" t="str">
        <f t="shared" si="1"/>
        <v>301</v>
      </c>
      <c r="B15" s="97" t="str">
        <f t="shared" si="2"/>
        <v>09</v>
      </c>
      <c r="C15" s="100" t="s">
        <v>338</v>
      </c>
      <c r="D15" s="100" t="s">
        <v>339</v>
      </c>
      <c r="E15" s="96">
        <f t="shared" si="0"/>
        <v>24.699552</v>
      </c>
      <c r="F15" s="101">
        <v>24.699552</v>
      </c>
      <c r="G15" s="102"/>
      <c r="H15" s="102"/>
    </row>
    <row r="16" s="83" customFormat="1" ht="22.8" customHeight="1" spans="1:8">
      <c r="A16" s="97" t="str">
        <f t="shared" si="1"/>
        <v>301</v>
      </c>
      <c r="B16" s="97" t="str">
        <f t="shared" si="2"/>
        <v>12</v>
      </c>
      <c r="C16" s="100" t="s">
        <v>340</v>
      </c>
      <c r="D16" s="100" t="s">
        <v>341</v>
      </c>
      <c r="E16" s="96">
        <f t="shared" si="0"/>
        <v>3.87183</v>
      </c>
      <c r="F16" s="101">
        <v>3.87183</v>
      </c>
      <c r="G16" s="102"/>
      <c r="H16" s="102"/>
    </row>
    <row r="17" s="83" customFormat="1" ht="22.8" customHeight="1" spans="1:8">
      <c r="A17" s="97" t="str">
        <f t="shared" si="1"/>
        <v>301</v>
      </c>
      <c r="B17" s="97" t="str">
        <f t="shared" si="2"/>
        <v>10</v>
      </c>
      <c r="C17" s="100" t="s">
        <v>342</v>
      </c>
      <c r="D17" s="100" t="s">
        <v>343</v>
      </c>
      <c r="E17" s="96">
        <f t="shared" si="0"/>
        <v>17.93016</v>
      </c>
      <c r="F17" s="101">
        <v>17.93016</v>
      </c>
      <c r="G17" s="96"/>
      <c r="H17" s="96"/>
    </row>
    <row r="18" s="83" customFormat="1" ht="22.8" customHeight="1" spans="1:8">
      <c r="A18" s="97" t="str">
        <f t="shared" si="1"/>
        <v>301</v>
      </c>
      <c r="B18" s="97" t="str">
        <f t="shared" si="2"/>
        <v>13</v>
      </c>
      <c r="C18" s="100" t="s">
        <v>344</v>
      </c>
      <c r="D18" s="100" t="s">
        <v>345</v>
      </c>
      <c r="E18" s="96">
        <f t="shared" si="0"/>
        <v>37.049328</v>
      </c>
      <c r="F18" s="101">
        <v>37.049328</v>
      </c>
      <c r="G18" s="102"/>
      <c r="H18" s="102"/>
    </row>
    <row r="19" s="83" customFormat="1" ht="22.8" customHeight="1" spans="1:8">
      <c r="A19" s="97" t="str">
        <f t="shared" si="1"/>
        <v>303</v>
      </c>
      <c r="B19" s="97" t="str">
        <f t="shared" si="2"/>
        <v/>
      </c>
      <c r="C19" s="98" t="s">
        <v>346</v>
      </c>
      <c r="D19" s="98" t="s">
        <v>242</v>
      </c>
      <c r="E19" s="96">
        <f>SUM(E20:E21)</f>
        <v>50.984278</v>
      </c>
      <c r="F19" s="96"/>
      <c r="G19" s="96">
        <f>SUM(G20:G21)</f>
        <v>50.984278</v>
      </c>
      <c r="H19" s="96"/>
    </row>
    <row r="20" s="83" customFormat="1" ht="22.8" customHeight="1" spans="1:8">
      <c r="A20" s="97" t="str">
        <f t="shared" si="1"/>
        <v>303</v>
      </c>
      <c r="B20" s="97" t="str">
        <f t="shared" si="2"/>
        <v>99</v>
      </c>
      <c r="C20" s="100" t="s">
        <v>347</v>
      </c>
      <c r="D20" s="100" t="s">
        <v>348</v>
      </c>
      <c r="E20" s="96">
        <f>F20+G20+H20</f>
        <v>1.858478</v>
      </c>
      <c r="F20" s="102"/>
      <c r="G20" s="101">
        <v>1.858478</v>
      </c>
      <c r="H20" s="102"/>
    </row>
    <row r="21" s="83" customFormat="1" ht="22.8" customHeight="1" spans="1:8">
      <c r="A21" s="97" t="str">
        <f t="shared" si="1"/>
        <v>303</v>
      </c>
      <c r="B21" s="97" t="str">
        <f t="shared" si="2"/>
        <v>02</v>
      </c>
      <c r="C21" s="100" t="s">
        <v>349</v>
      </c>
      <c r="D21" s="100" t="s">
        <v>350</v>
      </c>
      <c r="E21" s="96">
        <f>F21+G21+H21</f>
        <v>49.1258</v>
      </c>
      <c r="F21" s="96"/>
      <c r="G21" s="101">
        <v>49.1258</v>
      </c>
      <c r="H21" s="96"/>
    </row>
    <row r="22" s="83" customFormat="1" ht="22.8" customHeight="1" spans="1:8">
      <c r="A22" s="97" t="str">
        <f t="shared" si="1"/>
        <v>302</v>
      </c>
      <c r="B22" s="97" t="str">
        <f t="shared" si="2"/>
        <v/>
      </c>
      <c r="C22" s="98" t="s">
        <v>351</v>
      </c>
      <c r="D22" s="98" t="s">
        <v>352</v>
      </c>
      <c r="E22" s="96">
        <f>SUM(E23:E33)</f>
        <v>34.081</v>
      </c>
      <c r="F22" s="102"/>
      <c r="G22" s="102"/>
      <c r="H22" s="96">
        <f>SUM(H23:H33)</f>
        <v>34.081</v>
      </c>
    </row>
    <row r="23" s="83" customFormat="1" ht="22.8" customHeight="1" spans="1:8">
      <c r="A23" s="97" t="str">
        <f t="shared" si="1"/>
        <v>302</v>
      </c>
      <c r="B23" s="97" t="str">
        <f t="shared" si="2"/>
        <v>02</v>
      </c>
      <c r="C23" s="100">
        <v>30202</v>
      </c>
      <c r="D23" s="100" t="s">
        <v>353</v>
      </c>
      <c r="E23" s="96">
        <f t="shared" ref="E23:E34" si="3">F23+G23+H23</f>
        <v>3.5</v>
      </c>
      <c r="F23" s="102"/>
      <c r="G23" s="102"/>
      <c r="H23" s="101">
        <v>3.5</v>
      </c>
    </row>
    <row r="24" s="83" customFormat="1" ht="22.8" customHeight="1" spans="1:8">
      <c r="A24" s="97" t="str">
        <f t="shared" si="1"/>
        <v>302</v>
      </c>
      <c r="B24" s="97" t="str">
        <f t="shared" si="2"/>
        <v>05</v>
      </c>
      <c r="C24" s="100" t="s">
        <v>354</v>
      </c>
      <c r="D24" s="100" t="s">
        <v>355</v>
      </c>
      <c r="E24" s="96">
        <f t="shared" si="3"/>
        <v>0.5</v>
      </c>
      <c r="F24" s="96"/>
      <c r="G24" s="96"/>
      <c r="H24" s="101">
        <v>0.5</v>
      </c>
    </row>
    <row r="25" s="83" customFormat="1" ht="22.8" customHeight="1" spans="1:8">
      <c r="A25" s="97" t="str">
        <f t="shared" si="1"/>
        <v>302</v>
      </c>
      <c r="B25" s="97" t="str">
        <f t="shared" si="2"/>
        <v>06</v>
      </c>
      <c r="C25" s="100" t="s">
        <v>356</v>
      </c>
      <c r="D25" s="100" t="s">
        <v>357</v>
      </c>
      <c r="E25" s="96">
        <f t="shared" si="3"/>
        <v>1.2</v>
      </c>
      <c r="F25" s="96"/>
      <c r="G25" s="96"/>
      <c r="H25" s="101">
        <v>1.2</v>
      </c>
    </row>
    <row r="26" s="83" customFormat="1" ht="22.8" customHeight="1" spans="1:8">
      <c r="A26" s="97" t="str">
        <f t="shared" si="1"/>
        <v>302</v>
      </c>
      <c r="B26" s="97" t="str">
        <f t="shared" si="2"/>
        <v>13</v>
      </c>
      <c r="C26" s="100" t="s">
        <v>358</v>
      </c>
      <c r="D26" s="100" t="s">
        <v>359</v>
      </c>
      <c r="E26" s="96">
        <f t="shared" si="3"/>
        <v>13.63</v>
      </c>
      <c r="F26" s="102"/>
      <c r="G26" s="102"/>
      <c r="H26" s="101">
        <v>13.63</v>
      </c>
    </row>
    <row r="27" s="83" customFormat="1" ht="22" customHeight="1" spans="1:8">
      <c r="A27" s="97" t="str">
        <f t="shared" si="1"/>
        <v>302</v>
      </c>
      <c r="B27" s="97" t="str">
        <f t="shared" si="2"/>
        <v>01</v>
      </c>
      <c r="C27" s="100" t="s">
        <v>360</v>
      </c>
      <c r="D27" s="100" t="s">
        <v>361</v>
      </c>
      <c r="E27" s="96">
        <f t="shared" si="3"/>
        <v>9.851</v>
      </c>
      <c r="F27" s="103"/>
      <c r="G27" s="103"/>
      <c r="H27" s="101">
        <v>9.851</v>
      </c>
    </row>
    <row r="28" s="83" customFormat="1" ht="22" customHeight="1" spans="1:8">
      <c r="A28" s="97" t="str">
        <f t="shared" si="1"/>
        <v>302</v>
      </c>
      <c r="B28" s="97" t="str">
        <f t="shared" si="2"/>
        <v>27</v>
      </c>
      <c r="C28" s="100" t="s">
        <v>362</v>
      </c>
      <c r="D28" s="100" t="s">
        <v>363</v>
      </c>
      <c r="E28" s="96">
        <f t="shared" si="3"/>
        <v>0.5</v>
      </c>
      <c r="F28" s="104"/>
      <c r="G28" s="104"/>
      <c r="H28" s="101">
        <v>0.5</v>
      </c>
    </row>
    <row r="29" s="83" customFormat="1" ht="22" customHeight="1" spans="1:8">
      <c r="A29" s="97" t="str">
        <f t="shared" si="1"/>
        <v>302</v>
      </c>
      <c r="B29" s="97" t="str">
        <f t="shared" si="2"/>
        <v>07</v>
      </c>
      <c r="C29" s="100" t="s">
        <v>364</v>
      </c>
      <c r="D29" s="100" t="s">
        <v>365</v>
      </c>
      <c r="E29" s="96">
        <f t="shared" si="3"/>
        <v>0.6</v>
      </c>
      <c r="F29" s="104"/>
      <c r="G29" s="104"/>
      <c r="H29" s="101">
        <v>0.6</v>
      </c>
    </row>
    <row r="30" s="83" customFormat="1" ht="22" customHeight="1" spans="1:8">
      <c r="A30" s="97" t="str">
        <f t="shared" si="1"/>
        <v>302</v>
      </c>
      <c r="B30" s="97" t="str">
        <f t="shared" si="2"/>
        <v>26</v>
      </c>
      <c r="C30" s="100" t="s">
        <v>366</v>
      </c>
      <c r="D30" s="100" t="s">
        <v>367</v>
      </c>
      <c r="E30" s="96">
        <f t="shared" si="3"/>
        <v>1.4</v>
      </c>
      <c r="F30" s="104"/>
      <c r="G30" s="104"/>
      <c r="H30" s="101">
        <v>1.4</v>
      </c>
    </row>
    <row r="31" s="83" customFormat="1" ht="22" customHeight="1" spans="1:8">
      <c r="A31" s="97" t="str">
        <f t="shared" si="1"/>
        <v>302</v>
      </c>
      <c r="B31" s="97" t="str">
        <f t="shared" si="2"/>
        <v>28</v>
      </c>
      <c r="C31" s="100" t="s">
        <v>368</v>
      </c>
      <c r="D31" s="100" t="s">
        <v>369</v>
      </c>
      <c r="E31" s="96">
        <f t="shared" si="3"/>
        <v>0.9</v>
      </c>
      <c r="F31" s="104"/>
      <c r="G31" s="104"/>
      <c r="H31" s="101">
        <v>0.9</v>
      </c>
    </row>
    <row r="32" s="83" customFormat="1" ht="22" customHeight="1" spans="1:8">
      <c r="A32" s="97" t="str">
        <f t="shared" si="1"/>
        <v>302</v>
      </c>
      <c r="B32" s="97" t="str">
        <f t="shared" si="2"/>
        <v>16</v>
      </c>
      <c r="C32" s="100" t="s">
        <v>370</v>
      </c>
      <c r="D32" s="100" t="s">
        <v>371</v>
      </c>
      <c r="E32" s="96">
        <f t="shared" si="3"/>
        <v>1.8</v>
      </c>
      <c r="F32" s="104"/>
      <c r="G32" s="104"/>
      <c r="H32" s="101">
        <v>1.8</v>
      </c>
    </row>
    <row r="33" s="83" customFormat="1" ht="22" customHeight="1" spans="1:8">
      <c r="A33" s="97" t="str">
        <f t="shared" si="1"/>
        <v>302</v>
      </c>
      <c r="B33" s="97" t="str">
        <f t="shared" si="2"/>
        <v>04</v>
      </c>
      <c r="C33" s="100" t="s">
        <v>372</v>
      </c>
      <c r="D33" s="100" t="s">
        <v>373</v>
      </c>
      <c r="E33" s="96">
        <f t="shared" si="3"/>
        <v>0.2</v>
      </c>
      <c r="F33" s="104"/>
      <c r="G33" s="104"/>
      <c r="H33" s="101">
        <v>0.2</v>
      </c>
    </row>
    <row r="34" s="83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20" workbookViewId="0">
      <selection activeCell="F29" sqref="F2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5"/>
      <c r="M1" s="29" t="s">
        <v>374</v>
      </c>
      <c r="N1" s="29"/>
    </row>
    <row r="2" ht="44.8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42.25" customHeight="1" spans="1:14">
      <c r="A4" s="68" t="s">
        <v>163</v>
      </c>
      <c r="B4" s="68"/>
      <c r="C4" s="68"/>
      <c r="D4" s="68" t="s">
        <v>231</v>
      </c>
      <c r="E4" s="68" t="s">
        <v>232</v>
      </c>
      <c r="F4" s="68" t="s">
        <v>249</v>
      </c>
      <c r="G4" s="68" t="s">
        <v>234</v>
      </c>
      <c r="H4" s="68"/>
      <c r="I4" s="68"/>
      <c r="J4" s="68"/>
      <c r="K4" s="68"/>
      <c r="L4" s="68" t="s">
        <v>238</v>
      </c>
      <c r="M4" s="68"/>
      <c r="N4" s="68"/>
    </row>
    <row r="5" ht="39.65" customHeight="1" spans="1:14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375</v>
      </c>
      <c r="I5" s="68" t="s">
        <v>376</v>
      </c>
      <c r="J5" s="68" t="s">
        <v>345</v>
      </c>
      <c r="K5" s="68" t="s">
        <v>377</v>
      </c>
      <c r="L5" s="68" t="s">
        <v>140</v>
      </c>
      <c r="M5" s="68" t="s">
        <v>250</v>
      </c>
      <c r="N5" s="68" t="s">
        <v>378</v>
      </c>
    </row>
    <row r="6" ht="22.8" customHeight="1" spans="1:14">
      <c r="A6" s="71"/>
      <c r="B6" s="71"/>
      <c r="C6" s="71"/>
      <c r="D6" s="71"/>
      <c r="E6" s="71" t="s">
        <v>140</v>
      </c>
      <c r="F6" s="78">
        <v>474.879074</v>
      </c>
      <c r="G6" s="78"/>
      <c r="H6" s="78"/>
      <c r="I6" s="78"/>
      <c r="J6" s="78"/>
      <c r="K6" s="78"/>
      <c r="L6" s="78">
        <v>474.879074</v>
      </c>
      <c r="M6" s="78">
        <v>474.879074</v>
      </c>
      <c r="N6" s="78"/>
    </row>
    <row r="7" ht="22.8" customHeight="1" spans="1:14">
      <c r="A7" s="71"/>
      <c r="B7" s="71"/>
      <c r="C7" s="71"/>
      <c r="D7" s="69" t="s">
        <v>158</v>
      </c>
      <c r="E7" s="69" t="s">
        <v>159</v>
      </c>
      <c r="F7" s="78">
        <v>474.879074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474.879074</v>
      </c>
      <c r="M7" s="78">
        <v>474.879074</v>
      </c>
      <c r="N7" s="78">
        <v>0</v>
      </c>
    </row>
    <row r="8" ht="22.8" customHeight="1" spans="1:14">
      <c r="A8" s="71"/>
      <c r="B8" s="71"/>
      <c r="C8" s="71"/>
      <c r="D8" s="74" t="s">
        <v>160</v>
      </c>
      <c r="E8" s="74" t="s">
        <v>161</v>
      </c>
      <c r="F8" s="78">
        <v>474.879074</v>
      </c>
      <c r="G8" s="78"/>
      <c r="H8" s="78"/>
      <c r="I8" s="78"/>
      <c r="J8" s="78"/>
      <c r="K8" s="78"/>
      <c r="L8" s="78">
        <v>474.879074</v>
      </c>
      <c r="M8" s="78">
        <v>474.879074</v>
      </c>
      <c r="N8" s="78"/>
    </row>
    <row r="9" ht="22.8" customHeight="1" spans="1:14">
      <c r="A9" s="58" t="s">
        <v>174</v>
      </c>
      <c r="B9" s="58"/>
      <c r="C9" s="58"/>
      <c r="D9" s="69" t="s">
        <v>174</v>
      </c>
      <c r="E9" s="69" t="s">
        <v>175</v>
      </c>
      <c r="F9" s="78"/>
      <c r="G9" s="78"/>
      <c r="H9" s="78"/>
      <c r="I9" s="78"/>
      <c r="J9" s="78"/>
      <c r="K9" s="78"/>
      <c r="L9" s="78"/>
      <c r="M9" s="78"/>
      <c r="N9" s="78"/>
    </row>
    <row r="10" ht="22.8" customHeight="1" spans="1:14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/>
      <c r="G10" s="78"/>
      <c r="H10" s="78"/>
      <c r="I10" s="78"/>
      <c r="J10" s="78"/>
      <c r="K10" s="78"/>
      <c r="L10" s="78"/>
      <c r="M10" s="78"/>
      <c r="N10" s="78"/>
    </row>
    <row r="11" ht="22.8" customHeight="1" spans="1:14">
      <c r="A11" s="79" t="s">
        <v>174</v>
      </c>
      <c r="B11" s="79" t="s">
        <v>176</v>
      </c>
      <c r="C11" s="79" t="s">
        <v>179</v>
      </c>
      <c r="D11" s="73" t="s">
        <v>180</v>
      </c>
      <c r="E11" s="82" t="s">
        <v>181</v>
      </c>
      <c r="F11" s="60"/>
      <c r="G11" s="60"/>
      <c r="H11" s="75"/>
      <c r="I11" s="75"/>
      <c r="J11" s="75"/>
      <c r="K11" s="75"/>
      <c r="L11" s="60"/>
      <c r="M11" s="75"/>
      <c r="N11" s="75"/>
    </row>
    <row r="12" ht="22.8" customHeight="1" spans="1:14">
      <c r="A12" s="58" t="s">
        <v>182</v>
      </c>
      <c r="B12" s="58"/>
      <c r="C12" s="58"/>
      <c r="D12" s="69" t="s">
        <v>182</v>
      </c>
      <c r="E12" s="69" t="s">
        <v>183</v>
      </c>
      <c r="F12" s="78">
        <v>341.9291</v>
      </c>
      <c r="G12" s="78"/>
      <c r="H12" s="78"/>
      <c r="I12" s="78"/>
      <c r="J12" s="78"/>
      <c r="K12" s="78"/>
      <c r="L12" s="78">
        <v>341.9291</v>
      </c>
      <c r="M12" s="78">
        <v>341.9291</v>
      </c>
      <c r="N12" s="78"/>
    </row>
    <row r="13" ht="22.8" customHeight="1" spans="1:14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341.9291</v>
      </c>
      <c r="G13" s="78"/>
      <c r="H13" s="78"/>
      <c r="I13" s="78"/>
      <c r="J13" s="78"/>
      <c r="K13" s="78"/>
      <c r="L13" s="78">
        <v>341.9291</v>
      </c>
      <c r="M13" s="78">
        <v>341.9291</v>
      </c>
      <c r="N13" s="78"/>
    </row>
    <row r="14" ht="22.8" customHeight="1" spans="1:14">
      <c r="A14" s="79" t="s">
        <v>182</v>
      </c>
      <c r="B14" s="79" t="s">
        <v>184</v>
      </c>
      <c r="C14" s="79" t="s">
        <v>187</v>
      </c>
      <c r="D14" s="73" t="s">
        <v>188</v>
      </c>
      <c r="E14" s="82" t="s">
        <v>189</v>
      </c>
      <c r="F14" s="60">
        <v>341.9291</v>
      </c>
      <c r="G14" s="60"/>
      <c r="H14" s="75"/>
      <c r="I14" s="75"/>
      <c r="J14" s="75"/>
      <c r="K14" s="75"/>
      <c r="L14" s="60">
        <v>341.9291</v>
      </c>
      <c r="M14" s="75">
        <v>341.9291</v>
      </c>
      <c r="N14" s="75"/>
    </row>
    <row r="15" ht="22.8" customHeight="1" spans="1:14">
      <c r="A15" s="58" t="s">
        <v>190</v>
      </c>
      <c r="B15" s="58"/>
      <c r="C15" s="58"/>
      <c r="D15" s="69" t="s">
        <v>190</v>
      </c>
      <c r="E15" s="69" t="s">
        <v>191</v>
      </c>
      <c r="F15" s="78">
        <v>77.970486</v>
      </c>
      <c r="G15" s="78"/>
      <c r="H15" s="78"/>
      <c r="I15" s="78"/>
      <c r="J15" s="78"/>
      <c r="K15" s="78"/>
      <c r="L15" s="78">
        <v>77.970486</v>
      </c>
      <c r="M15" s="78">
        <v>77.970486</v>
      </c>
      <c r="N15" s="78"/>
    </row>
    <row r="16" ht="22.8" customHeight="1" spans="1:14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74.098656</v>
      </c>
      <c r="G16" s="78"/>
      <c r="H16" s="78"/>
      <c r="I16" s="78"/>
      <c r="J16" s="78"/>
      <c r="K16" s="78"/>
      <c r="L16" s="78">
        <v>74.098656</v>
      </c>
      <c r="M16" s="78">
        <v>74.098656</v>
      </c>
      <c r="N16" s="78"/>
    </row>
    <row r="17" ht="22.8" customHeight="1" spans="1:14">
      <c r="A17" s="79" t="s">
        <v>190</v>
      </c>
      <c r="B17" s="79" t="s">
        <v>192</v>
      </c>
      <c r="C17" s="79" t="s">
        <v>184</v>
      </c>
      <c r="D17" s="73" t="s">
        <v>195</v>
      </c>
      <c r="E17" s="82" t="s">
        <v>196</v>
      </c>
      <c r="F17" s="60"/>
      <c r="G17" s="60"/>
      <c r="H17" s="75"/>
      <c r="I17" s="75"/>
      <c r="J17" s="75"/>
      <c r="K17" s="75"/>
      <c r="L17" s="60"/>
      <c r="M17" s="75"/>
      <c r="N17" s="75"/>
    </row>
    <row r="18" ht="22.8" customHeight="1" spans="1:14">
      <c r="A18" s="79" t="s">
        <v>190</v>
      </c>
      <c r="B18" s="79" t="s">
        <v>192</v>
      </c>
      <c r="C18" s="79" t="s">
        <v>192</v>
      </c>
      <c r="D18" s="73" t="s">
        <v>197</v>
      </c>
      <c r="E18" s="82" t="s">
        <v>198</v>
      </c>
      <c r="F18" s="60">
        <v>49.399104</v>
      </c>
      <c r="G18" s="60"/>
      <c r="H18" s="75"/>
      <c r="I18" s="75"/>
      <c r="J18" s="75"/>
      <c r="K18" s="75"/>
      <c r="L18" s="60">
        <v>49.399104</v>
      </c>
      <c r="M18" s="75">
        <v>49.399104</v>
      </c>
      <c r="N18" s="75"/>
    </row>
    <row r="19" ht="22.8" customHeight="1" spans="1:14">
      <c r="A19" s="79" t="s">
        <v>190</v>
      </c>
      <c r="B19" s="79" t="s">
        <v>192</v>
      </c>
      <c r="C19" s="79" t="s">
        <v>179</v>
      </c>
      <c r="D19" s="73" t="s">
        <v>199</v>
      </c>
      <c r="E19" s="82" t="s">
        <v>200</v>
      </c>
      <c r="F19" s="60">
        <v>24.699552</v>
      </c>
      <c r="G19" s="60"/>
      <c r="H19" s="75"/>
      <c r="I19" s="75"/>
      <c r="J19" s="75"/>
      <c r="K19" s="75"/>
      <c r="L19" s="60">
        <v>24.699552</v>
      </c>
      <c r="M19" s="75">
        <v>24.699552</v>
      </c>
      <c r="N19" s="75"/>
    </row>
    <row r="20" ht="22.8" customHeight="1" spans="1:14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/>
      <c r="G20" s="78"/>
      <c r="H20" s="78"/>
      <c r="I20" s="78"/>
      <c r="J20" s="78"/>
      <c r="K20" s="78"/>
      <c r="L20" s="78"/>
      <c r="M20" s="78"/>
      <c r="N20" s="78"/>
    </row>
    <row r="21" ht="22.8" customHeight="1" spans="1:14">
      <c r="A21" s="79" t="s">
        <v>190</v>
      </c>
      <c r="B21" s="79" t="s">
        <v>201</v>
      </c>
      <c r="C21" s="79" t="s">
        <v>204</v>
      </c>
      <c r="D21" s="73" t="s">
        <v>205</v>
      </c>
      <c r="E21" s="82" t="s">
        <v>206</v>
      </c>
      <c r="F21" s="60"/>
      <c r="G21" s="60"/>
      <c r="H21" s="75"/>
      <c r="I21" s="75"/>
      <c r="J21" s="75"/>
      <c r="K21" s="75"/>
      <c r="L21" s="60"/>
      <c r="M21" s="75"/>
      <c r="N21" s="75"/>
    </row>
    <row r="22" ht="22.8" customHeight="1" spans="1:14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2.323098</v>
      </c>
      <c r="G22" s="78"/>
      <c r="H22" s="78"/>
      <c r="I22" s="78"/>
      <c r="J22" s="78"/>
      <c r="K22" s="78"/>
      <c r="L22" s="78">
        <v>2.323098</v>
      </c>
      <c r="M22" s="78">
        <v>2.323098</v>
      </c>
      <c r="N22" s="78"/>
    </row>
    <row r="23" ht="22.8" customHeight="1" spans="1:14">
      <c r="A23" s="79" t="s">
        <v>190</v>
      </c>
      <c r="B23" s="79" t="s">
        <v>207</v>
      </c>
      <c r="C23" s="79" t="s">
        <v>210</v>
      </c>
      <c r="D23" s="73" t="s">
        <v>211</v>
      </c>
      <c r="E23" s="82" t="s">
        <v>212</v>
      </c>
      <c r="F23" s="60">
        <v>2.323098</v>
      </c>
      <c r="G23" s="60"/>
      <c r="H23" s="75"/>
      <c r="I23" s="75"/>
      <c r="J23" s="75"/>
      <c r="K23" s="75"/>
      <c r="L23" s="60">
        <v>2.323098</v>
      </c>
      <c r="M23" s="75">
        <v>2.323098</v>
      </c>
      <c r="N23" s="75"/>
    </row>
    <row r="24" ht="22.8" customHeight="1" spans="1:14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1.548732</v>
      </c>
      <c r="G24" s="78"/>
      <c r="H24" s="78"/>
      <c r="I24" s="78"/>
      <c r="J24" s="78"/>
      <c r="K24" s="78"/>
      <c r="L24" s="78">
        <v>1.548732</v>
      </c>
      <c r="M24" s="78">
        <v>1.548732</v>
      </c>
      <c r="N24" s="78"/>
    </row>
    <row r="25" ht="22.8" customHeight="1" spans="1:14">
      <c r="A25" s="79" t="s">
        <v>190</v>
      </c>
      <c r="B25" s="79" t="s">
        <v>213</v>
      </c>
      <c r="C25" s="79" t="s">
        <v>184</v>
      </c>
      <c r="D25" s="73" t="s">
        <v>216</v>
      </c>
      <c r="E25" s="82" t="s">
        <v>217</v>
      </c>
      <c r="F25" s="60">
        <v>1.548732</v>
      </c>
      <c r="G25" s="60"/>
      <c r="H25" s="75"/>
      <c r="I25" s="75"/>
      <c r="J25" s="75"/>
      <c r="K25" s="75"/>
      <c r="L25" s="60">
        <v>1.548732</v>
      </c>
      <c r="M25" s="75">
        <v>1.548732</v>
      </c>
      <c r="N25" s="75"/>
    </row>
    <row r="26" ht="22.8" customHeight="1" spans="1:14">
      <c r="A26" s="58" t="s">
        <v>218</v>
      </c>
      <c r="B26" s="58"/>
      <c r="C26" s="58"/>
      <c r="D26" s="69" t="s">
        <v>218</v>
      </c>
      <c r="E26" s="69" t="s">
        <v>219</v>
      </c>
      <c r="F26" s="78">
        <v>17.93016</v>
      </c>
      <c r="G26" s="78"/>
      <c r="H26" s="78"/>
      <c r="I26" s="78"/>
      <c r="J26" s="78"/>
      <c r="K26" s="78"/>
      <c r="L26" s="78">
        <v>17.93016</v>
      </c>
      <c r="M26" s="78">
        <v>17.93016</v>
      </c>
      <c r="N26" s="78"/>
    </row>
    <row r="27" ht="22.8" customHeight="1" spans="1:14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17.93016</v>
      </c>
      <c r="G27" s="78"/>
      <c r="H27" s="78"/>
      <c r="I27" s="78"/>
      <c r="J27" s="78"/>
      <c r="K27" s="78"/>
      <c r="L27" s="78">
        <v>17.93016</v>
      </c>
      <c r="M27" s="78">
        <v>17.93016</v>
      </c>
      <c r="N27" s="78"/>
    </row>
    <row r="28" ht="22.8" customHeight="1" spans="1:14">
      <c r="A28" s="79" t="s">
        <v>218</v>
      </c>
      <c r="B28" s="79" t="s">
        <v>207</v>
      </c>
      <c r="C28" s="79" t="s">
        <v>184</v>
      </c>
      <c r="D28" s="73" t="s">
        <v>222</v>
      </c>
      <c r="E28" s="82" t="s">
        <v>223</v>
      </c>
      <c r="F28" s="60">
        <v>17.93016</v>
      </c>
      <c r="G28" s="60"/>
      <c r="H28" s="75"/>
      <c r="I28" s="75"/>
      <c r="J28" s="75"/>
      <c r="K28" s="75"/>
      <c r="L28" s="60">
        <v>17.93016</v>
      </c>
      <c r="M28" s="75">
        <v>17.93016</v>
      </c>
      <c r="N28" s="75"/>
    </row>
    <row r="29" ht="22.8" customHeight="1" spans="1:14">
      <c r="A29" s="58" t="s">
        <v>224</v>
      </c>
      <c r="B29" s="58"/>
      <c r="C29" s="58"/>
      <c r="D29" s="69" t="s">
        <v>224</v>
      </c>
      <c r="E29" s="69" t="s">
        <v>225</v>
      </c>
      <c r="F29" s="78">
        <v>37.049328</v>
      </c>
      <c r="G29" s="78"/>
      <c r="H29" s="78"/>
      <c r="I29" s="78"/>
      <c r="J29" s="78"/>
      <c r="K29" s="78"/>
      <c r="L29" s="78">
        <v>37.049328</v>
      </c>
      <c r="M29" s="78">
        <v>37.049328</v>
      </c>
      <c r="N29" s="78"/>
    </row>
    <row r="30" ht="22.8" customHeight="1" spans="1:14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37.049328</v>
      </c>
      <c r="G30" s="78"/>
      <c r="H30" s="78"/>
      <c r="I30" s="78"/>
      <c r="J30" s="78"/>
      <c r="K30" s="78"/>
      <c r="L30" s="78">
        <v>37.049328</v>
      </c>
      <c r="M30" s="78">
        <v>37.049328</v>
      </c>
      <c r="N30" s="78"/>
    </row>
    <row r="31" ht="22.8" customHeight="1" spans="1:14">
      <c r="A31" s="79" t="s">
        <v>224</v>
      </c>
      <c r="B31" s="79" t="s">
        <v>184</v>
      </c>
      <c r="C31" s="79" t="s">
        <v>204</v>
      </c>
      <c r="D31" s="73" t="s">
        <v>228</v>
      </c>
      <c r="E31" s="82" t="s">
        <v>229</v>
      </c>
      <c r="F31" s="60">
        <v>37.049328</v>
      </c>
      <c r="G31" s="60"/>
      <c r="H31" s="75"/>
      <c r="I31" s="75"/>
      <c r="J31" s="75"/>
      <c r="K31" s="75"/>
      <c r="L31" s="60">
        <v>37.049328</v>
      </c>
      <c r="M31" s="75">
        <v>37.049328</v>
      </c>
      <c r="N31" s="75"/>
    </row>
    <row r="32" ht="16.35" customHeight="1" spans="1:14">
      <c r="A32" s="76"/>
      <c r="B32" s="76"/>
      <c r="C32" s="76"/>
      <c r="D32" s="76"/>
      <c r="E32" s="76"/>
      <c r="F32" s="76"/>
      <c r="G32" s="55"/>
      <c r="H32" s="55"/>
      <c r="I32" s="55"/>
      <c r="J32" s="55"/>
      <c r="K32" s="55"/>
      <c r="L32" s="55"/>
      <c r="M32" s="55"/>
      <c r="N32" s="55"/>
    </row>
    <row r="33" ht="16.35" customHeight="1" spans="1:6">
      <c r="A33" s="76"/>
      <c r="B33" s="76"/>
      <c r="C33" s="76"/>
      <c r="D33" s="76"/>
      <c r="E33" s="76"/>
      <c r="F33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P17" sqref="P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29" t="s">
        <v>379</v>
      </c>
      <c r="V1" s="29"/>
    </row>
    <row r="2" ht="50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35</v>
      </c>
      <c r="V3" s="65"/>
    </row>
    <row r="4" ht="26.7" customHeight="1" spans="1:22">
      <c r="A4" s="68" t="s">
        <v>163</v>
      </c>
      <c r="B4" s="68"/>
      <c r="C4" s="68"/>
      <c r="D4" s="68" t="s">
        <v>231</v>
      </c>
      <c r="E4" s="68" t="s">
        <v>232</v>
      </c>
      <c r="F4" s="68" t="s">
        <v>249</v>
      </c>
      <c r="G4" s="68" t="s">
        <v>380</v>
      </c>
      <c r="H4" s="68"/>
      <c r="I4" s="68"/>
      <c r="J4" s="68"/>
      <c r="K4" s="68"/>
      <c r="L4" s="68" t="s">
        <v>381</v>
      </c>
      <c r="M4" s="68"/>
      <c r="N4" s="68"/>
      <c r="O4" s="68"/>
      <c r="P4" s="68"/>
      <c r="Q4" s="68"/>
      <c r="R4" s="68" t="s">
        <v>345</v>
      </c>
      <c r="S4" s="68" t="s">
        <v>382</v>
      </c>
      <c r="T4" s="68"/>
      <c r="U4" s="68"/>
      <c r="V4" s="68"/>
    </row>
    <row r="5" ht="56.05" customHeight="1" spans="1:22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329</v>
      </c>
      <c r="I5" s="68" t="s">
        <v>335</v>
      </c>
      <c r="J5" s="68" t="s">
        <v>327</v>
      </c>
      <c r="K5" s="68" t="s">
        <v>331</v>
      </c>
      <c r="L5" s="68" t="s">
        <v>140</v>
      </c>
      <c r="M5" s="68" t="s">
        <v>337</v>
      </c>
      <c r="N5" s="68" t="s">
        <v>339</v>
      </c>
      <c r="O5" s="68" t="s">
        <v>343</v>
      </c>
      <c r="P5" s="68" t="s">
        <v>383</v>
      </c>
      <c r="Q5" s="68" t="s">
        <v>341</v>
      </c>
      <c r="R5" s="68"/>
      <c r="S5" s="68" t="s">
        <v>140</v>
      </c>
      <c r="T5" s="68" t="s">
        <v>333</v>
      </c>
      <c r="U5" s="68" t="s">
        <v>384</v>
      </c>
      <c r="V5" s="68" t="s">
        <v>377</v>
      </c>
    </row>
    <row r="6" ht="22.8" customHeight="1" spans="1:22">
      <c r="A6" s="71"/>
      <c r="B6" s="71"/>
      <c r="C6" s="71"/>
      <c r="D6" s="71"/>
      <c r="E6" s="71" t="s">
        <v>140</v>
      </c>
      <c r="F6" s="70">
        <v>474.879074</v>
      </c>
      <c r="G6" s="70">
        <v>330.3291</v>
      </c>
      <c r="H6" s="70">
        <v>154.8732</v>
      </c>
      <c r="I6" s="70">
        <v>0.5928</v>
      </c>
      <c r="J6" s="70">
        <v>91.2603</v>
      </c>
      <c r="K6" s="70">
        <v>83.6028</v>
      </c>
      <c r="L6" s="70">
        <v>95.900646</v>
      </c>
      <c r="M6" s="70">
        <v>49.399104</v>
      </c>
      <c r="N6" s="70">
        <v>24.699552</v>
      </c>
      <c r="O6" s="70">
        <v>17.93016</v>
      </c>
      <c r="P6" s="70"/>
      <c r="Q6" s="70">
        <v>3.87183</v>
      </c>
      <c r="R6" s="70">
        <v>37.049328</v>
      </c>
      <c r="S6" s="70">
        <v>11.6</v>
      </c>
      <c r="T6" s="70">
        <v>11.6</v>
      </c>
      <c r="U6" s="70"/>
      <c r="V6" s="70"/>
    </row>
    <row r="7" ht="22.8" customHeight="1" spans="1:22">
      <c r="A7" s="71"/>
      <c r="B7" s="71"/>
      <c r="C7" s="71"/>
      <c r="D7" s="69" t="s">
        <v>158</v>
      </c>
      <c r="E7" s="69" t="s">
        <v>159</v>
      </c>
      <c r="F7" s="70">
        <v>474.879074</v>
      </c>
      <c r="G7" s="70">
        <v>330.3291</v>
      </c>
      <c r="H7" s="70">
        <v>154.8732</v>
      </c>
      <c r="I7" s="70">
        <v>0.5928</v>
      </c>
      <c r="J7" s="70">
        <v>91.2603</v>
      </c>
      <c r="K7" s="70">
        <v>83.6028</v>
      </c>
      <c r="L7" s="70">
        <v>95.900646</v>
      </c>
      <c r="M7" s="70">
        <v>49.399104</v>
      </c>
      <c r="N7" s="70">
        <v>24.699552</v>
      </c>
      <c r="O7" s="70">
        <v>17.93016</v>
      </c>
      <c r="P7" s="70">
        <v>0</v>
      </c>
      <c r="Q7" s="70">
        <v>3.87183</v>
      </c>
      <c r="R7" s="70">
        <v>37.049328</v>
      </c>
      <c r="S7" s="70">
        <v>11.6</v>
      </c>
      <c r="T7" s="70">
        <v>11.6</v>
      </c>
      <c r="U7" s="70">
        <v>0</v>
      </c>
      <c r="V7" s="70">
        <v>0</v>
      </c>
    </row>
    <row r="8" ht="22.8" customHeight="1" spans="1:22">
      <c r="A8" s="71"/>
      <c r="B8" s="71"/>
      <c r="C8" s="71"/>
      <c r="D8" s="74" t="s">
        <v>160</v>
      </c>
      <c r="E8" s="74" t="s">
        <v>161</v>
      </c>
      <c r="F8" s="70">
        <v>474.879074</v>
      </c>
      <c r="G8" s="70">
        <v>330.3291</v>
      </c>
      <c r="H8" s="70">
        <v>154.8732</v>
      </c>
      <c r="I8" s="70">
        <v>0.5928</v>
      </c>
      <c r="J8" s="70">
        <v>91.2603</v>
      </c>
      <c r="K8" s="70">
        <v>83.6028</v>
      </c>
      <c r="L8" s="70">
        <v>95.900646</v>
      </c>
      <c r="M8" s="70">
        <v>49.399104</v>
      </c>
      <c r="N8" s="70">
        <v>24.699552</v>
      </c>
      <c r="O8" s="70">
        <v>17.93016</v>
      </c>
      <c r="P8" s="70"/>
      <c r="Q8" s="70">
        <v>3.87183</v>
      </c>
      <c r="R8" s="70">
        <v>37.049328</v>
      </c>
      <c r="S8" s="70">
        <v>11.6</v>
      </c>
      <c r="T8" s="70">
        <v>11.6</v>
      </c>
      <c r="U8" s="70"/>
      <c r="V8" s="70"/>
    </row>
    <row r="9" ht="22.8" customHeight="1" spans="1:22">
      <c r="A9" s="58" t="s">
        <v>182</v>
      </c>
      <c r="B9" s="58"/>
      <c r="C9" s="58"/>
      <c r="D9" s="69" t="s">
        <v>182</v>
      </c>
      <c r="E9" s="69" t="s">
        <v>183</v>
      </c>
      <c r="F9" s="78">
        <v>341.9291</v>
      </c>
      <c r="G9" s="78">
        <v>330.3291</v>
      </c>
      <c r="H9" s="78">
        <v>154.8732</v>
      </c>
      <c r="I9" s="78">
        <v>0.5928</v>
      </c>
      <c r="J9" s="78">
        <v>91.2603</v>
      </c>
      <c r="K9" s="78">
        <v>83.6028</v>
      </c>
      <c r="L9" s="78"/>
      <c r="M9" s="78"/>
      <c r="N9" s="78"/>
      <c r="O9" s="78"/>
      <c r="P9" s="78"/>
      <c r="Q9" s="78"/>
      <c r="R9" s="78"/>
      <c r="S9" s="78">
        <v>11.6</v>
      </c>
      <c r="T9" s="78">
        <v>11.6</v>
      </c>
      <c r="U9" s="78"/>
      <c r="V9" s="78"/>
    </row>
    <row r="10" ht="22.8" customHeight="1" spans="1:22">
      <c r="A10" s="58" t="s">
        <v>182</v>
      </c>
      <c r="B10" s="58" t="s">
        <v>184</v>
      </c>
      <c r="C10" s="58"/>
      <c r="D10" s="69" t="s">
        <v>185</v>
      </c>
      <c r="E10" s="69" t="s">
        <v>186</v>
      </c>
      <c r="F10" s="78">
        <v>341.9291</v>
      </c>
      <c r="G10" s="78">
        <v>330.3291</v>
      </c>
      <c r="H10" s="78">
        <v>154.8732</v>
      </c>
      <c r="I10" s="78">
        <v>0.5928</v>
      </c>
      <c r="J10" s="78">
        <v>91.2603</v>
      </c>
      <c r="K10" s="78">
        <v>83.6028</v>
      </c>
      <c r="L10" s="78"/>
      <c r="M10" s="78"/>
      <c r="N10" s="78"/>
      <c r="O10" s="78"/>
      <c r="P10" s="78"/>
      <c r="Q10" s="78"/>
      <c r="R10" s="78"/>
      <c r="S10" s="78">
        <v>11.6</v>
      </c>
      <c r="T10" s="78">
        <v>11.6</v>
      </c>
      <c r="U10" s="78"/>
      <c r="V10" s="78"/>
    </row>
    <row r="11" ht="22.8" customHeight="1" spans="1:22">
      <c r="A11" s="79" t="s">
        <v>182</v>
      </c>
      <c r="B11" s="79" t="s">
        <v>184</v>
      </c>
      <c r="C11" s="79" t="s">
        <v>187</v>
      </c>
      <c r="D11" s="73" t="s">
        <v>188</v>
      </c>
      <c r="E11" s="82" t="s">
        <v>189</v>
      </c>
      <c r="F11" s="60">
        <v>341.9291</v>
      </c>
      <c r="G11" s="75">
        <v>330.3291</v>
      </c>
      <c r="H11" s="75">
        <v>154.8732</v>
      </c>
      <c r="I11" s="75">
        <v>0.5928</v>
      </c>
      <c r="J11" s="75">
        <v>91.2603</v>
      </c>
      <c r="K11" s="75">
        <v>83.6028</v>
      </c>
      <c r="L11" s="60"/>
      <c r="M11" s="75"/>
      <c r="N11" s="75"/>
      <c r="O11" s="75"/>
      <c r="P11" s="75"/>
      <c r="Q11" s="75"/>
      <c r="R11" s="75"/>
      <c r="S11" s="60">
        <v>11.6</v>
      </c>
      <c r="T11" s="75">
        <v>11.6</v>
      </c>
      <c r="U11" s="75"/>
      <c r="V11" s="75"/>
    </row>
    <row r="12" ht="22.8" customHeight="1" spans="1:22">
      <c r="A12" s="58" t="s">
        <v>190</v>
      </c>
      <c r="B12" s="58"/>
      <c r="C12" s="58"/>
      <c r="D12" s="69" t="s">
        <v>190</v>
      </c>
      <c r="E12" s="69" t="s">
        <v>191</v>
      </c>
      <c r="F12" s="78">
        <v>77.970486</v>
      </c>
      <c r="G12" s="78"/>
      <c r="H12" s="78"/>
      <c r="I12" s="78"/>
      <c r="J12" s="78"/>
      <c r="K12" s="78"/>
      <c r="L12" s="78">
        <v>77.970486</v>
      </c>
      <c r="M12" s="78">
        <v>49.399104</v>
      </c>
      <c r="N12" s="78">
        <v>24.699552</v>
      </c>
      <c r="O12" s="78"/>
      <c r="P12" s="78"/>
      <c r="Q12" s="78">
        <v>3.87183</v>
      </c>
      <c r="R12" s="78"/>
      <c r="S12" s="78"/>
      <c r="T12" s="78"/>
      <c r="U12" s="78"/>
      <c r="V12" s="78"/>
    </row>
    <row r="13" ht="22.8" customHeight="1" spans="1:22">
      <c r="A13" s="58" t="s">
        <v>190</v>
      </c>
      <c r="B13" s="58" t="s">
        <v>192</v>
      </c>
      <c r="C13" s="58"/>
      <c r="D13" s="69" t="s">
        <v>193</v>
      </c>
      <c r="E13" s="69" t="s">
        <v>194</v>
      </c>
      <c r="F13" s="78">
        <v>74.098656</v>
      </c>
      <c r="G13" s="78"/>
      <c r="H13" s="78"/>
      <c r="I13" s="78"/>
      <c r="J13" s="78"/>
      <c r="K13" s="78"/>
      <c r="L13" s="78">
        <v>74.098656</v>
      </c>
      <c r="M13" s="78">
        <v>49.399104</v>
      </c>
      <c r="N13" s="78">
        <v>24.699552</v>
      </c>
      <c r="O13" s="78"/>
      <c r="P13" s="78"/>
      <c r="Q13" s="78"/>
      <c r="R13" s="78"/>
      <c r="S13" s="78"/>
      <c r="T13" s="78"/>
      <c r="U13" s="78"/>
      <c r="V13" s="78"/>
    </row>
    <row r="14" ht="22.8" customHeight="1" spans="1:22">
      <c r="A14" s="79" t="s">
        <v>190</v>
      </c>
      <c r="B14" s="79" t="s">
        <v>192</v>
      </c>
      <c r="C14" s="79" t="s">
        <v>192</v>
      </c>
      <c r="D14" s="73" t="s">
        <v>197</v>
      </c>
      <c r="E14" s="82" t="s">
        <v>198</v>
      </c>
      <c r="F14" s="60">
        <v>49.399104</v>
      </c>
      <c r="G14" s="75"/>
      <c r="H14" s="75"/>
      <c r="I14" s="75"/>
      <c r="J14" s="75"/>
      <c r="K14" s="75"/>
      <c r="L14" s="60">
        <v>49.399104</v>
      </c>
      <c r="M14" s="75">
        <v>49.399104</v>
      </c>
      <c r="N14" s="75"/>
      <c r="O14" s="75"/>
      <c r="P14" s="75"/>
      <c r="Q14" s="75"/>
      <c r="R14" s="75"/>
      <c r="S14" s="60"/>
      <c r="T14" s="75"/>
      <c r="U14" s="75"/>
      <c r="V14" s="75"/>
    </row>
    <row r="15" ht="22.8" customHeight="1" spans="1:22">
      <c r="A15" s="79" t="s">
        <v>190</v>
      </c>
      <c r="B15" s="79" t="s">
        <v>192</v>
      </c>
      <c r="C15" s="79" t="s">
        <v>179</v>
      </c>
      <c r="D15" s="73" t="s">
        <v>199</v>
      </c>
      <c r="E15" s="82" t="s">
        <v>200</v>
      </c>
      <c r="F15" s="60">
        <v>24.699552</v>
      </c>
      <c r="G15" s="75"/>
      <c r="H15" s="75"/>
      <c r="I15" s="75"/>
      <c r="J15" s="75"/>
      <c r="K15" s="75"/>
      <c r="L15" s="60">
        <v>24.699552</v>
      </c>
      <c r="M15" s="75"/>
      <c r="N15" s="75">
        <v>24.699552</v>
      </c>
      <c r="O15" s="75"/>
      <c r="P15" s="75"/>
      <c r="Q15" s="75"/>
      <c r="R15" s="75"/>
      <c r="S15" s="60"/>
      <c r="T15" s="75"/>
      <c r="U15" s="75"/>
      <c r="V15" s="75"/>
    </row>
    <row r="16" ht="22.8" customHeight="1" spans="1:22">
      <c r="A16" s="58" t="s">
        <v>190</v>
      </c>
      <c r="B16" s="58" t="s">
        <v>207</v>
      </c>
      <c r="C16" s="58"/>
      <c r="D16" s="69" t="s">
        <v>208</v>
      </c>
      <c r="E16" s="69" t="s">
        <v>209</v>
      </c>
      <c r="F16" s="78">
        <v>2.323098</v>
      </c>
      <c r="G16" s="78"/>
      <c r="H16" s="78"/>
      <c r="I16" s="78"/>
      <c r="J16" s="78"/>
      <c r="K16" s="78"/>
      <c r="L16" s="78">
        <v>2.323098</v>
      </c>
      <c r="M16" s="78"/>
      <c r="N16" s="78"/>
      <c r="O16" s="78"/>
      <c r="P16" s="78"/>
      <c r="Q16" s="78">
        <v>2.323098</v>
      </c>
      <c r="R16" s="78"/>
      <c r="S16" s="78"/>
      <c r="T16" s="78"/>
      <c r="U16" s="78"/>
      <c r="V16" s="78"/>
    </row>
    <row r="17" ht="22.8" customHeight="1" spans="1:22">
      <c r="A17" s="79" t="s">
        <v>190</v>
      </c>
      <c r="B17" s="79" t="s">
        <v>207</v>
      </c>
      <c r="C17" s="79" t="s">
        <v>210</v>
      </c>
      <c r="D17" s="73" t="s">
        <v>211</v>
      </c>
      <c r="E17" s="82" t="s">
        <v>212</v>
      </c>
      <c r="F17" s="60">
        <v>2.323098</v>
      </c>
      <c r="G17" s="75"/>
      <c r="H17" s="75"/>
      <c r="I17" s="75"/>
      <c r="J17" s="75"/>
      <c r="K17" s="75"/>
      <c r="L17" s="60">
        <v>2.323098</v>
      </c>
      <c r="M17" s="75"/>
      <c r="N17" s="75"/>
      <c r="O17" s="75"/>
      <c r="P17" s="75"/>
      <c r="Q17" s="75">
        <v>2.323098</v>
      </c>
      <c r="R17" s="75"/>
      <c r="S17" s="60"/>
      <c r="T17" s="75"/>
      <c r="U17" s="75"/>
      <c r="V17" s="75"/>
    </row>
    <row r="18" ht="22.8" customHeight="1" spans="1:22">
      <c r="A18" s="58" t="s">
        <v>190</v>
      </c>
      <c r="B18" s="58" t="s">
        <v>213</v>
      </c>
      <c r="C18" s="58"/>
      <c r="D18" s="69" t="s">
        <v>214</v>
      </c>
      <c r="E18" s="69" t="s">
        <v>215</v>
      </c>
      <c r="F18" s="78">
        <v>1.548732</v>
      </c>
      <c r="G18" s="78"/>
      <c r="H18" s="78"/>
      <c r="I18" s="78"/>
      <c r="J18" s="78"/>
      <c r="K18" s="78"/>
      <c r="L18" s="78">
        <v>1.548732</v>
      </c>
      <c r="M18" s="78"/>
      <c r="N18" s="78"/>
      <c r="O18" s="78"/>
      <c r="P18" s="78"/>
      <c r="Q18" s="78">
        <v>1.548732</v>
      </c>
      <c r="R18" s="78"/>
      <c r="S18" s="78"/>
      <c r="T18" s="78"/>
      <c r="U18" s="78"/>
      <c r="V18" s="78"/>
    </row>
    <row r="19" ht="22.8" customHeight="1" spans="1:22">
      <c r="A19" s="79" t="s">
        <v>190</v>
      </c>
      <c r="B19" s="79" t="s">
        <v>213</v>
      </c>
      <c r="C19" s="79" t="s">
        <v>184</v>
      </c>
      <c r="D19" s="73" t="s">
        <v>216</v>
      </c>
      <c r="E19" s="82" t="s">
        <v>217</v>
      </c>
      <c r="F19" s="60">
        <v>1.548732</v>
      </c>
      <c r="G19" s="75"/>
      <c r="H19" s="75"/>
      <c r="I19" s="75"/>
      <c r="J19" s="75"/>
      <c r="K19" s="75"/>
      <c r="L19" s="60">
        <v>1.548732</v>
      </c>
      <c r="M19" s="75"/>
      <c r="N19" s="75"/>
      <c r="O19" s="75"/>
      <c r="P19" s="75"/>
      <c r="Q19" s="75">
        <v>1.548732</v>
      </c>
      <c r="R19" s="75"/>
      <c r="S19" s="60"/>
      <c r="T19" s="75"/>
      <c r="U19" s="75"/>
      <c r="V19" s="75"/>
    </row>
    <row r="20" ht="22.8" customHeight="1" spans="1:22">
      <c r="A20" s="58" t="s">
        <v>218</v>
      </c>
      <c r="B20" s="58"/>
      <c r="C20" s="58"/>
      <c r="D20" s="69" t="s">
        <v>218</v>
      </c>
      <c r="E20" s="69" t="s">
        <v>219</v>
      </c>
      <c r="F20" s="78">
        <v>17.93016</v>
      </c>
      <c r="G20" s="78"/>
      <c r="H20" s="78"/>
      <c r="I20" s="78"/>
      <c r="J20" s="78"/>
      <c r="K20" s="78"/>
      <c r="L20" s="78">
        <v>17.93016</v>
      </c>
      <c r="M20" s="78"/>
      <c r="N20" s="78"/>
      <c r="O20" s="78">
        <v>17.93016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58" t="s">
        <v>218</v>
      </c>
      <c r="B21" s="58" t="s">
        <v>207</v>
      </c>
      <c r="C21" s="58"/>
      <c r="D21" s="69" t="s">
        <v>220</v>
      </c>
      <c r="E21" s="69" t="s">
        <v>221</v>
      </c>
      <c r="F21" s="78">
        <v>17.93016</v>
      </c>
      <c r="G21" s="78"/>
      <c r="H21" s="78"/>
      <c r="I21" s="78"/>
      <c r="J21" s="78"/>
      <c r="K21" s="78"/>
      <c r="L21" s="78">
        <v>17.93016</v>
      </c>
      <c r="M21" s="78"/>
      <c r="N21" s="78"/>
      <c r="O21" s="78">
        <v>17.93016</v>
      </c>
      <c r="P21" s="78"/>
      <c r="Q21" s="78"/>
      <c r="R21" s="78"/>
      <c r="S21" s="78"/>
      <c r="T21" s="78"/>
      <c r="U21" s="78"/>
      <c r="V21" s="78"/>
    </row>
    <row r="22" ht="22.8" customHeight="1" spans="1:22">
      <c r="A22" s="79" t="s">
        <v>218</v>
      </c>
      <c r="B22" s="79" t="s">
        <v>207</v>
      </c>
      <c r="C22" s="79" t="s">
        <v>184</v>
      </c>
      <c r="D22" s="73" t="s">
        <v>222</v>
      </c>
      <c r="E22" s="82" t="s">
        <v>223</v>
      </c>
      <c r="F22" s="60">
        <v>17.93016</v>
      </c>
      <c r="G22" s="75"/>
      <c r="H22" s="75"/>
      <c r="I22" s="75"/>
      <c r="J22" s="75"/>
      <c r="K22" s="75"/>
      <c r="L22" s="60">
        <v>17.93016</v>
      </c>
      <c r="M22" s="75"/>
      <c r="N22" s="75"/>
      <c r="O22" s="75">
        <v>17.93016</v>
      </c>
      <c r="P22" s="75"/>
      <c r="Q22" s="75"/>
      <c r="R22" s="75"/>
      <c r="S22" s="60"/>
      <c r="T22" s="75"/>
      <c r="U22" s="75"/>
      <c r="V22" s="75"/>
    </row>
    <row r="23" ht="22.8" customHeight="1" spans="1:22">
      <c r="A23" s="58" t="s">
        <v>224</v>
      </c>
      <c r="B23" s="58"/>
      <c r="C23" s="58"/>
      <c r="D23" s="69" t="s">
        <v>224</v>
      </c>
      <c r="E23" s="69" t="s">
        <v>225</v>
      </c>
      <c r="F23" s="78">
        <v>37.049328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37.049328</v>
      </c>
      <c r="S23" s="78"/>
      <c r="T23" s="78"/>
      <c r="U23" s="78"/>
      <c r="V23" s="78"/>
    </row>
    <row r="24" ht="22.8" customHeight="1" spans="1:22">
      <c r="A24" s="58" t="s">
        <v>224</v>
      </c>
      <c r="B24" s="58" t="s">
        <v>184</v>
      </c>
      <c r="C24" s="58"/>
      <c r="D24" s="69" t="s">
        <v>226</v>
      </c>
      <c r="E24" s="69" t="s">
        <v>227</v>
      </c>
      <c r="F24" s="78">
        <v>37.049328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37.049328</v>
      </c>
      <c r="S24" s="78"/>
      <c r="T24" s="78"/>
      <c r="U24" s="78"/>
      <c r="V24" s="78"/>
    </row>
    <row r="25" ht="22.8" customHeight="1" spans="1:22">
      <c r="A25" s="79" t="s">
        <v>224</v>
      </c>
      <c r="B25" s="79" t="s">
        <v>184</v>
      </c>
      <c r="C25" s="79" t="s">
        <v>204</v>
      </c>
      <c r="D25" s="73" t="s">
        <v>228</v>
      </c>
      <c r="E25" s="82" t="s">
        <v>229</v>
      </c>
      <c r="F25" s="60">
        <v>37.049328</v>
      </c>
      <c r="G25" s="75"/>
      <c r="H25" s="75"/>
      <c r="I25" s="75"/>
      <c r="J25" s="75"/>
      <c r="K25" s="75"/>
      <c r="L25" s="60"/>
      <c r="M25" s="75"/>
      <c r="N25" s="75"/>
      <c r="O25" s="75"/>
      <c r="P25" s="75"/>
      <c r="Q25" s="75"/>
      <c r="R25" s="75">
        <v>37.049328</v>
      </c>
      <c r="S25" s="60"/>
      <c r="T25" s="75"/>
      <c r="U25" s="75"/>
      <c r="V25" s="75"/>
    </row>
    <row r="26" ht="16.35" customHeight="1" spans="1:9">
      <c r="A26" s="76"/>
      <c r="B26" s="76"/>
      <c r="C26" s="76"/>
      <c r="D26" s="76"/>
      <c r="E26" s="76"/>
      <c r="F26" s="76"/>
      <c r="G26" s="55"/>
      <c r="H26" s="55"/>
      <c r="I26" s="55"/>
    </row>
    <row r="27" ht="16.35" customHeight="1" spans="1:6">
      <c r="A27" s="76"/>
      <c r="B27" s="76"/>
      <c r="C27" s="76"/>
      <c r="D27" s="76"/>
      <c r="E27" s="76"/>
      <c r="F27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29" t="s">
        <v>385</v>
      </c>
    </row>
    <row r="2" ht="48.3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23.25" customHeight="1" spans="1:11">
      <c r="A4" s="68" t="s">
        <v>163</v>
      </c>
      <c r="B4" s="68"/>
      <c r="C4" s="68"/>
      <c r="D4" s="68" t="s">
        <v>231</v>
      </c>
      <c r="E4" s="68" t="s">
        <v>232</v>
      </c>
      <c r="F4" s="68" t="s">
        <v>386</v>
      </c>
      <c r="G4" s="68" t="s">
        <v>387</v>
      </c>
      <c r="H4" s="68" t="s">
        <v>388</v>
      </c>
      <c r="I4" s="68" t="s">
        <v>389</v>
      </c>
      <c r="J4" s="68" t="s">
        <v>390</v>
      </c>
      <c r="K4" s="68" t="s">
        <v>348</v>
      </c>
    </row>
    <row r="5" ht="23.2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71"/>
      <c r="B6" s="71"/>
      <c r="C6" s="71"/>
      <c r="D6" s="71"/>
      <c r="E6" s="71" t="s">
        <v>140</v>
      </c>
      <c r="F6" s="70">
        <v>50.984278</v>
      </c>
      <c r="G6" s="70"/>
      <c r="H6" s="70"/>
      <c r="I6" s="70"/>
      <c r="J6" s="70">
        <v>49.1258</v>
      </c>
      <c r="K6" s="70">
        <v>1.858478</v>
      </c>
    </row>
    <row r="7" ht="22.8" customHeight="1" spans="1:11">
      <c r="A7" s="71"/>
      <c r="B7" s="71"/>
      <c r="C7" s="71"/>
      <c r="D7" s="69" t="s">
        <v>158</v>
      </c>
      <c r="E7" s="69" t="s">
        <v>159</v>
      </c>
      <c r="F7" s="70">
        <v>50.984278</v>
      </c>
      <c r="G7" s="70">
        <v>0</v>
      </c>
      <c r="H7" s="70">
        <v>0</v>
      </c>
      <c r="I7" s="70">
        <v>0</v>
      </c>
      <c r="J7" s="70">
        <v>49.1258</v>
      </c>
      <c r="K7" s="70">
        <v>1.858478</v>
      </c>
    </row>
    <row r="8" ht="22.8" customHeight="1" spans="1:11">
      <c r="A8" s="71"/>
      <c r="B8" s="71"/>
      <c r="C8" s="71"/>
      <c r="D8" s="74" t="s">
        <v>160</v>
      </c>
      <c r="E8" s="74" t="s">
        <v>161</v>
      </c>
      <c r="F8" s="70">
        <v>50.984278</v>
      </c>
      <c r="G8" s="70"/>
      <c r="H8" s="70"/>
      <c r="I8" s="70"/>
      <c r="J8" s="70">
        <v>49.1258</v>
      </c>
      <c r="K8" s="70">
        <v>1.858478</v>
      </c>
    </row>
    <row r="9" ht="22.8" customHeight="1" spans="1:11">
      <c r="A9" s="58" t="s">
        <v>174</v>
      </c>
      <c r="B9" s="58"/>
      <c r="C9" s="58"/>
      <c r="D9" s="71" t="s">
        <v>174</v>
      </c>
      <c r="E9" s="71" t="s">
        <v>175</v>
      </c>
      <c r="F9" s="78">
        <v>1.858478</v>
      </c>
      <c r="G9" s="78"/>
      <c r="H9" s="78"/>
      <c r="I9" s="78"/>
      <c r="J9" s="78"/>
      <c r="K9" s="78">
        <v>1.858478</v>
      </c>
    </row>
    <row r="10" ht="22.8" customHeight="1" spans="1:11">
      <c r="A10" s="58" t="s">
        <v>174</v>
      </c>
      <c r="B10" s="58" t="s">
        <v>176</v>
      </c>
      <c r="C10" s="58"/>
      <c r="D10" s="71" t="s">
        <v>177</v>
      </c>
      <c r="E10" s="71" t="s">
        <v>178</v>
      </c>
      <c r="F10" s="78">
        <v>1.858478</v>
      </c>
      <c r="G10" s="78"/>
      <c r="H10" s="78"/>
      <c r="I10" s="78"/>
      <c r="J10" s="78"/>
      <c r="K10" s="78">
        <v>1.858478</v>
      </c>
    </row>
    <row r="11" ht="22.8" customHeight="1" spans="1:11">
      <c r="A11" s="79" t="s">
        <v>174</v>
      </c>
      <c r="B11" s="79" t="s">
        <v>176</v>
      </c>
      <c r="C11" s="79" t="s">
        <v>179</v>
      </c>
      <c r="D11" s="73" t="s">
        <v>180</v>
      </c>
      <c r="E11" s="61" t="s">
        <v>181</v>
      </c>
      <c r="F11" s="60">
        <v>1.858478</v>
      </c>
      <c r="G11" s="75"/>
      <c r="H11" s="75"/>
      <c r="I11" s="75"/>
      <c r="J11" s="75"/>
      <c r="K11" s="75">
        <v>1.858478</v>
      </c>
    </row>
    <row r="12" ht="22.8" customHeight="1" spans="1:11">
      <c r="A12" s="58" t="s">
        <v>190</v>
      </c>
      <c r="B12" s="58"/>
      <c r="C12" s="58"/>
      <c r="D12" s="71" t="s">
        <v>190</v>
      </c>
      <c r="E12" s="71" t="s">
        <v>191</v>
      </c>
      <c r="F12" s="78">
        <v>49.1258</v>
      </c>
      <c r="G12" s="78"/>
      <c r="H12" s="78"/>
      <c r="I12" s="78"/>
      <c r="J12" s="78">
        <v>49.1258</v>
      </c>
      <c r="K12" s="78"/>
    </row>
    <row r="13" ht="22.8" customHeight="1" spans="1:11">
      <c r="A13" s="58" t="s">
        <v>190</v>
      </c>
      <c r="B13" s="58" t="s">
        <v>192</v>
      </c>
      <c r="C13" s="58"/>
      <c r="D13" s="71" t="s">
        <v>193</v>
      </c>
      <c r="E13" s="71" t="s">
        <v>194</v>
      </c>
      <c r="F13" s="78">
        <v>49.1258</v>
      </c>
      <c r="G13" s="78"/>
      <c r="H13" s="78"/>
      <c r="I13" s="78"/>
      <c r="J13" s="78">
        <v>49.1258</v>
      </c>
      <c r="K13" s="78"/>
    </row>
    <row r="14" ht="22.8" customHeight="1" spans="1:11">
      <c r="A14" s="79" t="s">
        <v>190</v>
      </c>
      <c r="B14" s="79" t="s">
        <v>192</v>
      </c>
      <c r="C14" s="79" t="s">
        <v>184</v>
      </c>
      <c r="D14" s="73" t="s">
        <v>195</v>
      </c>
      <c r="E14" s="61" t="s">
        <v>196</v>
      </c>
      <c r="F14" s="60">
        <v>49.1258</v>
      </c>
      <c r="G14" s="75"/>
      <c r="H14" s="75"/>
      <c r="I14" s="75"/>
      <c r="J14" s="75">
        <v>49.1258</v>
      </c>
      <c r="K14" s="75"/>
    </row>
    <row r="15" ht="16.35" customHeight="1" spans="1:11">
      <c r="A15" s="76"/>
      <c r="B15" s="76"/>
      <c r="C15" s="76"/>
      <c r="D15" s="76"/>
      <c r="E15" s="76"/>
      <c r="F15" s="76"/>
      <c r="G15" s="55"/>
      <c r="H15" s="55"/>
      <c r="I15" s="55"/>
      <c r="J15" s="55"/>
      <c r="K15" s="55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E21" sqref="E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29" t="s">
        <v>391</v>
      </c>
      <c r="R1" s="29"/>
    </row>
    <row r="2" ht="40.5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35</v>
      </c>
      <c r="R3" s="65"/>
    </row>
    <row r="4" ht="24.15" customHeight="1" spans="1:18">
      <c r="A4" s="68" t="s">
        <v>163</v>
      </c>
      <c r="B4" s="68"/>
      <c r="C4" s="68"/>
      <c r="D4" s="68" t="s">
        <v>231</v>
      </c>
      <c r="E4" s="68" t="s">
        <v>232</v>
      </c>
      <c r="F4" s="68" t="s">
        <v>386</v>
      </c>
      <c r="G4" s="68" t="s">
        <v>392</v>
      </c>
      <c r="H4" s="68" t="s">
        <v>350</v>
      </c>
      <c r="I4" s="68" t="s">
        <v>393</v>
      </c>
      <c r="J4" s="68" t="s">
        <v>394</v>
      </c>
      <c r="K4" s="68" t="s">
        <v>395</v>
      </c>
      <c r="L4" s="68" t="s">
        <v>396</v>
      </c>
      <c r="M4" s="68" t="s">
        <v>397</v>
      </c>
      <c r="N4" s="68" t="s">
        <v>388</v>
      </c>
      <c r="O4" s="68" t="s">
        <v>398</v>
      </c>
      <c r="P4" s="68" t="s">
        <v>399</v>
      </c>
      <c r="Q4" s="68" t="s">
        <v>389</v>
      </c>
      <c r="R4" s="68" t="s">
        <v>348</v>
      </c>
    </row>
    <row r="5" ht="21.55" customHeight="1" spans="1:18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71"/>
      <c r="B6" s="71"/>
      <c r="C6" s="71"/>
      <c r="D6" s="71"/>
      <c r="E6" s="71" t="s">
        <v>140</v>
      </c>
      <c r="F6" s="70">
        <v>50.984278</v>
      </c>
      <c r="G6" s="70"/>
      <c r="H6" s="70">
        <v>49.1258</v>
      </c>
      <c r="I6" s="70"/>
      <c r="J6" s="70"/>
      <c r="K6" s="70"/>
      <c r="L6" s="70"/>
      <c r="M6" s="70"/>
      <c r="N6" s="70"/>
      <c r="O6" s="70"/>
      <c r="P6" s="70"/>
      <c r="Q6" s="70"/>
      <c r="R6" s="70">
        <v>1.858478</v>
      </c>
    </row>
    <row r="7" ht="22.8" customHeight="1" spans="1:18">
      <c r="A7" s="71"/>
      <c r="B7" s="71"/>
      <c r="C7" s="71"/>
      <c r="D7" s="69" t="s">
        <v>158</v>
      </c>
      <c r="E7" s="69" t="s">
        <v>159</v>
      </c>
      <c r="F7" s="70">
        <v>50.984278</v>
      </c>
      <c r="G7" s="70">
        <v>0</v>
      </c>
      <c r="H7" s="70">
        <v>49.1258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1.858478</v>
      </c>
    </row>
    <row r="8" ht="22.8" customHeight="1" spans="1:18">
      <c r="A8" s="71"/>
      <c r="B8" s="71"/>
      <c r="C8" s="71"/>
      <c r="D8" s="74" t="s">
        <v>160</v>
      </c>
      <c r="E8" s="74" t="s">
        <v>161</v>
      </c>
      <c r="F8" s="70">
        <v>50.984278</v>
      </c>
      <c r="G8" s="70"/>
      <c r="H8" s="70">
        <v>49.1258</v>
      </c>
      <c r="I8" s="70"/>
      <c r="J8" s="70"/>
      <c r="K8" s="70"/>
      <c r="L8" s="70"/>
      <c r="M8" s="70"/>
      <c r="N8" s="70"/>
      <c r="O8" s="70"/>
      <c r="P8" s="70"/>
      <c r="Q8" s="70"/>
      <c r="R8" s="70">
        <v>1.858478</v>
      </c>
    </row>
    <row r="9" ht="22.8" customHeight="1" spans="1:18">
      <c r="A9" s="71" t="s">
        <v>174</v>
      </c>
      <c r="B9" s="71"/>
      <c r="C9" s="71"/>
      <c r="D9" s="71" t="s">
        <v>174</v>
      </c>
      <c r="E9" s="71" t="s">
        <v>175</v>
      </c>
      <c r="F9" s="78">
        <v>1.858478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1.858478</v>
      </c>
    </row>
    <row r="10" ht="22.8" customHeight="1" spans="1:18">
      <c r="A10" s="71" t="s">
        <v>174</v>
      </c>
      <c r="B10" s="71" t="s">
        <v>176</v>
      </c>
      <c r="C10" s="71"/>
      <c r="D10" s="71" t="s">
        <v>177</v>
      </c>
      <c r="E10" s="71" t="s">
        <v>178</v>
      </c>
      <c r="F10" s="78">
        <v>1.858478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1.858478</v>
      </c>
    </row>
    <row r="11" ht="22.8" customHeight="1" spans="1:18">
      <c r="A11" s="79" t="s">
        <v>174</v>
      </c>
      <c r="B11" s="79" t="s">
        <v>176</v>
      </c>
      <c r="C11" s="79" t="s">
        <v>179</v>
      </c>
      <c r="D11" s="73" t="s">
        <v>180</v>
      </c>
      <c r="E11" s="61" t="s">
        <v>181</v>
      </c>
      <c r="F11" s="60">
        <v>1.858478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1.858478</v>
      </c>
    </row>
    <row r="12" ht="22.8" customHeight="1" spans="1:18">
      <c r="A12" s="71" t="s">
        <v>190</v>
      </c>
      <c r="B12" s="71"/>
      <c r="C12" s="71"/>
      <c r="D12" s="71" t="s">
        <v>190</v>
      </c>
      <c r="E12" s="71" t="s">
        <v>191</v>
      </c>
      <c r="F12" s="78">
        <v>49.1258</v>
      </c>
      <c r="G12" s="78"/>
      <c r="H12" s="78">
        <v>49.1258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22.8" customHeight="1" spans="1:18">
      <c r="A13" s="71" t="s">
        <v>190</v>
      </c>
      <c r="B13" s="71" t="s">
        <v>192</v>
      </c>
      <c r="C13" s="71"/>
      <c r="D13" s="71" t="s">
        <v>193</v>
      </c>
      <c r="E13" s="71" t="s">
        <v>194</v>
      </c>
      <c r="F13" s="78">
        <v>49.1258</v>
      </c>
      <c r="G13" s="78"/>
      <c r="H13" s="78">
        <v>49.1258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ht="22.8" customHeight="1" spans="1:18">
      <c r="A14" s="79" t="s">
        <v>190</v>
      </c>
      <c r="B14" s="79" t="s">
        <v>192</v>
      </c>
      <c r="C14" s="79" t="s">
        <v>184</v>
      </c>
      <c r="D14" s="73" t="s">
        <v>195</v>
      </c>
      <c r="E14" s="61" t="s">
        <v>196</v>
      </c>
      <c r="F14" s="60">
        <v>49.1258</v>
      </c>
      <c r="G14" s="75"/>
      <c r="H14" s="75">
        <v>49.1258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G19" sqref="G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29" t="s">
        <v>400</v>
      </c>
      <c r="T1" s="29"/>
    </row>
    <row r="2" ht="36.2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8.45" customHeight="1" spans="1:20">
      <c r="A4" s="68" t="s">
        <v>163</v>
      </c>
      <c r="B4" s="68"/>
      <c r="C4" s="68"/>
      <c r="D4" s="68" t="s">
        <v>231</v>
      </c>
      <c r="E4" s="68" t="s">
        <v>232</v>
      </c>
      <c r="F4" s="68" t="s">
        <v>386</v>
      </c>
      <c r="G4" s="68" t="s">
        <v>235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238</v>
      </c>
      <c r="S4" s="68"/>
      <c r="T4" s="68"/>
    </row>
    <row r="5" ht="36.2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401</v>
      </c>
      <c r="I5" s="68" t="s">
        <v>402</v>
      </c>
      <c r="J5" s="68" t="s">
        <v>371</v>
      </c>
      <c r="K5" s="68" t="s">
        <v>403</v>
      </c>
      <c r="L5" s="68" t="s">
        <v>363</v>
      </c>
      <c r="M5" s="68" t="s">
        <v>404</v>
      </c>
      <c r="N5" s="68" t="s">
        <v>405</v>
      </c>
      <c r="O5" s="68" t="s">
        <v>406</v>
      </c>
      <c r="P5" s="68" t="s">
        <v>407</v>
      </c>
      <c r="Q5" s="68" t="s">
        <v>408</v>
      </c>
      <c r="R5" s="68" t="s">
        <v>140</v>
      </c>
      <c r="S5" s="68" t="s">
        <v>352</v>
      </c>
      <c r="T5" s="68" t="s">
        <v>378</v>
      </c>
    </row>
    <row r="6" ht="22.8" customHeight="1" spans="1:20">
      <c r="A6" s="71"/>
      <c r="B6" s="71"/>
      <c r="C6" s="71"/>
      <c r="D6" s="71"/>
      <c r="E6" s="71" t="s">
        <v>140</v>
      </c>
      <c r="F6" s="78">
        <v>34.081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34.081</v>
      </c>
      <c r="S6" s="78">
        <v>34.081</v>
      </c>
      <c r="T6" s="78"/>
    </row>
    <row r="7" ht="22.8" customHeight="1" spans="1:20">
      <c r="A7" s="71"/>
      <c r="B7" s="71"/>
      <c r="C7" s="71"/>
      <c r="D7" s="69" t="s">
        <v>158</v>
      </c>
      <c r="E7" s="69" t="s">
        <v>159</v>
      </c>
      <c r="F7" s="78">
        <v>34.081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34.081</v>
      </c>
      <c r="S7" s="78">
        <v>34.081</v>
      </c>
      <c r="T7" s="78">
        <v>0</v>
      </c>
    </row>
    <row r="8" ht="22.8" customHeight="1" spans="1:20">
      <c r="A8" s="71"/>
      <c r="B8" s="71"/>
      <c r="C8" s="71"/>
      <c r="D8" s="74" t="s">
        <v>160</v>
      </c>
      <c r="E8" s="74" t="s">
        <v>161</v>
      </c>
      <c r="F8" s="78">
        <v>34.081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34.081</v>
      </c>
      <c r="S8" s="78">
        <v>34.081</v>
      </c>
      <c r="T8" s="78"/>
    </row>
    <row r="9" ht="22.8" customHeight="1" spans="1:20">
      <c r="A9" s="58" t="s">
        <v>182</v>
      </c>
      <c r="B9" s="58"/>
      <c r="C9" s="58"/>
      <c r="D9" s="69" t="s">
        <v>182</v>
      </c>
      <c r="E9" s="69" t="s">
        <v>183</v>
      </c>
      <c r="F9" s="78">
        <v>34.081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34.081</v>
      </c>
      <c r="S9" s="78">
        <v>34.081</v>
      </c>
      <c r="T9" s="78"/>
    </row>
    <row r="10" ht="22.8" customHeight="1" spans="1:20">
      <c r="A10" s="58" t="s">
        <v>182</v>
      </c>
      <c r="B10" s="58" t="s">
        <v>184</v>
      </c>
      <c r="C10" s="58"/>
      <c r="D10" s="69" t="s">
        <v>185</v>
      </c>
      <c r="E10" s="69" t="s">
        <v>186</v>
      </c>
      <c r="F10" s="78">
        <v>34.081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34.081</v>
      </c>
      <c r="S10" s="78">
        <v>34.081</v>
      </c>
      <c r="T10" s="78"/>
    </row>
    <row r="11" ht="22.8" customHeight="1" spans="1:20">
      <c r="A11" s="79" t="s">
        <v>182</v>
      </c>
      <c r="B11" s="79" t="s">
        <v>184</v>
      </c>
      <c r="C11" s="79" t="s">
        <v>187</v>
      </c>
      <c r="D11" s="73" t="s">
        <v>188</v>
      </c>
      <c r="E11" s="61" t="s">
        <v>189</v>
      </c>
      <c r="F11" s="60">
        <v>34.081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34.081</v>
      </c>
      <c r="S11" s="60">
        <v>34.081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V17" sqref="V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29" t="s">
        <v>409</v>
      </c>
      <c r="AG1" s="29"/>
    </row>
    <row r="2" ht="43.95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35</v>
      </c>
      <c r="AG3" s="65"/>
    </row>
    <row r="4" ht="25" customHeight="1" spans="1:33">
      <c r="A4" s="68" t="s">
        <v>163</v>
      </c>
      <c r="B4" s="68"/>
      <c r="C4" s="68"/>
      <c r="D4" s="68" t="s">
        <v>231</v>
      </c>
      <c r="E4" s="68" t="s">
        <v>232</v>
      </c>
      <c r="F4" s="68" t="s">
        <v>410</v>
      </c>
      <c r="G4" s="68" t="s">
        <v>361</v>
      </c>
      <c r="H4" s="68" t="s">
        <v>353</v>
      </c>
      <c r="I4" s="68" t="s">
        <v>411</v>
      </c>
      <c r="J4" s="68" t="s">
        <v>373</v>
      </c>
      <c r="K4" s="68" t="s">
        <v>355</v>
      </c>
      <c r="L4" s="68" t="s">
        <v>357</v>
      </c>
      <c r="M4" s="68" t="s">
        <v>365</v>
      </c>
      <c r="N4" s="68" t="s">
        <v>412</v>
      </c>
      <c r="O4" s="68" t="s">
        <v>413</v>
      </c>
      <c r="P4" s="68" t="s">
        <v>414</v>
      </c>
      <c r="Q4" s="68" t="s">
        <v>405</v>
      </c>
      <c r="R4" s="68" t="s">
        <v>407</v>
      </c>
      <c r="S4" s="68" t="s">
        <v>415</v>
      </c>
      <c r="T4" s="68" t="s">
        <v>402</v>
      </c>
      <c r="U4" s="68" t="s">
        <v>371</v>
      </c>
      <c r="V4" s="68" t="s">
        <v>404</v>
      </c>
      <c r="W4" s="68" t="s">
        <v>416</v>
      </c>
      <c r="X4" s="68" t="s">
        <v>417</v>
      </c>
      <c r="Y4" s="68" t="s">
        <v>418</v>
      </c>
      <c r="Z4" s="68" t="s">
        <v>367</v>
      </c>
      <c r="AA4" s="68" t="s">
        <v>363</v>
      </c>
      <c r="AB4" s="68" t="s">
        <v>369</v>
      </c>
      <c r="AC4" s="68" t="s">
        <v>419</v>
      </c>
      <c r="AD4" s="68" t="s">
        <v>406</v>
      </c>
      <c r="AE4" s="68" t="s">
        <v>420</v>
      </c>
      <c r="AF4" s="68" t="s">
        <v>421</v>
      </c>
      <c r="AG4" s="68" t="s">
        <v>408</v>
      </c>
    </row>
    <row r="5" ht="21.55" customHeight="1" spans="1:33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58"/>
      <c r="B6" s="59"/>
      <c r="C6" s="59"/>
      <c r="D6" s="61"/>
      <c r="E6" s="61" t="s">
        <v>140</v>
      </c>
      <c r="F6" s="78">
        <v>34.081</v>
      </c>
      <c r="G6" s="78">
        <v>9.851</v>
      </c>
      <c r="H6" s="78">
        <v>3.5</v>
      </c>
      <c r="I6" s="78"/>
      <c r="J6" s="78">
        <v>0.2</v>
      </c>
      <c r="K6" s="78">
        <v>0.5</v>
      </c>
      <c r="L6" s="78">
        <v>1.2</v>
      </c>
      <c r="M6" s="78">
        <v>0.6</v>
      </c>
      <c r="N6" s="78"/>
      <c r="O6" s="78"/>
      <c r="P6" s="78"/>
      <c r="Q6" s="78"/>
      <c r="R6" s="78">
        <v>13.63</v>
      </c>
      <c r="S6" s="78"/>
      <c r="T6" s="78"/>
      <c r="U6" s="78">
        <v>1.8</v>
      </c>
      <c r="V6" s="78"/>
      <c r="W6" s="78"/>
      <c r="X6" s="78"/>
      <c r="Y6" s="78"/>
      <c r="Z6" s="78">
        <v>1.4</v>
      </c>
      <c r="AA6" s="78">
        <v>0.5</v>
      </c>
      <c r="AB6" s="78">
        <v>0.9</v>
      </c>
      <c r="AC6" s="78"/>
      <c r="AD6" s="78"/>
      <c r="AE6" s="78"/>
      <c r="AF6" s="78"/>
      <c r="AG6" s="78"/>
    </row>
    <row r="7" ht="22.8" customHeight="1" spans="1:33">
      <c r="A7" s="71"/>
      <c r="B7" s="71"/>
      <c r="C7" s="71"/>
      <c r="D7" s="69" t="s">
        <v>158</v>
      </c>
      <c r="E7" s="69" t="s">
        <v>159</v>
      </c>
      <c r="F7" s="78">
        <v>34.081</v>
      </c>
      <c r="G7" s="78">
        <v>9.851</v>
      </c>
      <c r="H7" s="78">
        <v>3.5</v>
      </c>
      <c r="I7" s="78">
        <v>0</v>
      </c>
      <c r="J7" s="78">
        <v>0.2</v>
      </c>
      <c r="K7" s="78">
        <v>0.5</v>
      </c>
      <c r="L7" s="78">
        <v>1.2</v>
      </c>
      <c r="M7" s="78">
        <v>0.6</v>
      </c>
      <c r="N7" s="78">
        <v>0</v>
      </c>
      <c r="O7" s="78">
        <v>0</v>
      </c>
      <c r="P7" s="78">
        <v>0</v>
      </c>
      <c r="Q7" s="78">
        <v>0</v>
      </c>
      <c r="R7" s="78">
        <v>13.63</v>
      </c>
      <c r="S7" s="78">
        <v>0</v>
      </c>
      <c r="T7" s="78">
        <v>0</v>
      </c>
      <c r="U7" s="78">
        <v>1.8</v>
      </c>
      <c r="V7" s="78">
        <v>0</v>
      </c>
      <c r="W7" s="78">
        <v>0</v>
      </c>
      <c r="X7" s="78">
        <v>0</v>
      </c>
      <c r="Y7" s="78">
        <v>0</v>
      </c>
      <c r="Z7" s="78">
        <v>1.4</v>
      </c>
      <c r="AA7" s="78">
        <v>0.5</v>
      </c>
      <c r="AB7" s="78">
        <v>0.9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</row>
    <row r="8" ht="22.8" customHeight="1" spans="1:33">
      <c r="A8" s="71"/>
      <c r="B8" s="71"/>
      <c r="C8" s="71"/>
      <c r="D8" s="74" t="s">
        <v>160</v>
      </c>
      <c r="E8" s="74" t="s">
        <v>161</v>
      </c>
      <c r="F8" s="78">
        <v>34.081</v>
      </c>
      <c r="G8" s="78">
        <v>9.851</v>
      </c>
      <c r="H8" s="78">
        <v>3.5</v>
      </c>
      <c r="I8" s="78"/>
      <c r="J8" s="78">
        <v>0.2</v>
      </c>
      <c r="K8" s="78">
        <v>0.5</v>
      </c>
      <c r="L8" s="78">
        <v>1.2</v>
      </c>
      <c r="M8" s="78">
        <v>0.6</v>
      </c>
      <c r="N8" s="78"/>
      <c r="O8" s="78"/>
      <c r="P8" s="78"/>
      <c r="Q8" s="78"/>
      <c r="R8" s="78">
        <v>13.63</v>
      </c>
      <c r="S8" s="78"/>
      <c r="T8" s="78"/>
      <c r="U8" s="78">
        <v>1.8</v>
      </c>
      <c r="V8" s="78"/>
      <c r="W8" s="78"/>
      <c r="X8" s="78"/>
      <c r="Y8" s="78"/>
      <c r="Z8" s="78">
        <v>1.4</v>
      </c>
      <c r="AA8" s="78">
        <v>0.5</v>
      </c>
      <c r="AB8" s="78">
        <v>0.9</v>
      </c>
      <c r="AC8" s="78"/>
      <c r="AD8" s="78"/>
      <c r="AE8" s="78"/>
      <c r="AF8" s="78"/>
      <c r="AG8" s="78"/>
    </row>
    <row r="9" ht="22.8" customHeight="1" spans="1:33">
      <c r="A9" s="58" t="s">
        <v>182</v>
      </c>
      <c r="B9" s="58"/>
      <c r="C9" s="58"/>
      <c r="D9" s="69" t="s">
        <v>182</v>
      </c>
      <c r="E9" s="69" t="s">
        <v>183</v>
      </c>
      <c r="F9" s="78">
        <v>34.081</v>
      </c>
      <c r="G9" s="78">
        <v>9.851</v>
      </c>
      <c r="H9" s="78">
        <v>3.5</v>
      </c>
      <c r="I9" s="78"/>
      <c r="J9" s="78">
        <v>0.2</v>
      </c>
      <c r="K9" s="78">
        <v>0.5</v>
      </c>
      <c r="L9" s="78">
        <v>1.2</v>
      </c>
      <c r="M9" s="78">
        <v>0.6</v>
      </c>
      <c r="N9" s="78"/>
      <c r="O9" s="78"/>
      <c r="P9" s="78"/>
      <c r="Q9" s="78"/>
      <c r="R9" s="78">
        <v>13.63</v>
      </c>
      <c r="S9" s="78"/>
      <c r="T9" s="78"/>
      <c r="U9" s="78">
        <v>1.8</v>
      </c>
      <c r="V9" s="78"/>
      <c r="W9" s="78"/>
      <c r="X9" s="78"/>
      <c r="Y9" s="78"/>
      <c r="Z9" s="78">
        <v>1.4</v>
      </c>
      <c r="AA9" s="78">
        <v>0.5</v>
      </c>
      <c r="AB9" s="78">
        <v>0.9</v>
      </c>
      <c r="AC9" s="78"/>
      <c r="AD9" s="78"/>
      <c r="AE9" s="78"/>
      <c r="AF9" s="78"/>
      <c r="AG9" s="78"/>
    </row>
    <row r="10" ht="22.8" customHeight="1" spans="1:33">
      <c r="A10" s="58" t="s">
        <v>182</v>
      </c>
      <c r="B10" s="58" t="s">
        <v>184</v>
      </c>
      <c r="C10" s="58"/>
      <c r="D10" s="69" t="s">
        <v>185</v>
      </c>
      <c r="E10" s="69" t="s">
        <v>186</v>
      </c>
      <c r="F10" s="78">
        <v>34.081</v>
      </c>
      <c r="G10" s="78">
        <v>9.851</v>
      </c>
      <c r="H10" s="78">
        <v>3.5</v>
      </c>
      <c r="I10" s="78"/>
      <c r="J10" s="78">
        <v>0.2</v>
      </c>
      <c r="K10" s="78">
        <v>0.5</v>
      </c>
      <c r="L10" s="78">
        <v>1.2</v>
      </c>
      <c r="M10" s="78">
        <v>0.6</v>
      </c>
      <c r="N10" s="78"/>
      <c r="O10" s="78"/>
      <c r="P10" s="78"/>
      <c r="Q10" s="78"/>
      <c r="R10" s="78">
        <v>13.63</v>
      </c>
      <c r="S10" s="78"/>
      <c r="T10" s="78"/>
      <c r="U10" s="78">
        <v>1.8</v>
      </c>
      <c r="V10" s="78"/>
      <c r="W10" s="78"/>
      <c r="X10" s="78"/>
      <c r="Y10" s="78"/>
      <c r="Z10" s="78">
        <v>1.4</v>
      </c>
      <c r="AA10" s="78">
        <v>0.5</v>
      </c>
      <c r="AB10" s="78">
        <v>0.9</v>
      </c>
      <c r="AC10" s="78"/>
      <c r="AD10" s="78"/>
      <c r="AE10" s="78"/>
      <c r="AF10" s="78"/>
      <c r="AG10" s="78"/>
    </row>
    <row r="11" ht="22.8" customHeight="1" spans="1:33">
      <c r="A11" s="79" t="s">
        <v>182</v>
      </c>
      <c r="B11" s="79" t="s">
        <v>184</v>
      </c>
      <c r="C11" s="79" t="s">
        <v>187</v>
      </c>
      <c r="D11" s="73" t="s">
        <v>188</v>
      </c>
      <c r="E11" s="61" t="s">
        <v>189</v>
      </c>
      <c r="F11" s="75">
        <v>34.081</v>
      </c>
      <c r="G11" s="75">
        <v>9.851</v>
      </c>
      <c r="H11" s="75">
        <v>3.5</v>
      </c>
      <c r="I11" s="75"/>
      <c r="J11" s="75">
        <v>0.2</v>
      </c>
      <c r="K11" s="75">
        <v>0.5</v>
      </c>
      <c r="L11" s="75">
        <v>1.2</v>
      </c>
      <c r="M11" s="75">
        <v>0.6</v>
      </c>
      <c r="N11" s="75"/>
      <c r="O11" s="75"/>
      <c r="P11" s="75"/>
      <c r="Q11" s="75"/>
      <c r="R11" s="75">
        <v>13.63</v>
      </c>
      <c r="S11" s="75"/>
      <c r="T11" s="75"/>
      <c r="U11" s="75">
        <v>1.8</v>
      </c>
      <c r="V11" s="75"/>
      <c r="W11" s="75"/>
      <c r="X11" s="75"/>
      <c r="Y11" s="75"/>
      <c r="Z11" s="75">
        <v>1.4</v>
      </c>
      <c r="AA11" s="75">
        <v>0.5</v>
      </c>
      <c r="AB11" s="75">
        <v>0.9</v>
      </c>
      <c r="AC11" s="75"/>
      <c r="AD11" s="75"/>
      <c r="AE11" s="75"/>
      <c r="AF11" s="75"/>
      <c r="AG11" s="75"/>
    </row>
    <row r="12" ht="16.35" customHeight="1" spans="1:13">
      <c r="A12" s="76"/>
      <c r="B12" s="76"/>
      <c r="C12" s="76"/>
      <c r="D12" s="76"/>
      <c r="E12" s="76"/>
      <c r="F12" s="76"/>
      <c r="G12" s="76"/>
      <c r="H12" s="55"/>
      <c r="I12" s="55"/>
      <c r="J12" s="55"/>
      <c r="K12" s="55"/>
      <c r="L12" s="55"/>
      <c r="M12" s="55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5"/>
      <c r="G1" s="29" t="s">
        <v>422</v>
      </c>
      <c r="H1" s="29"/>
    </row>
    <row r="2" ht="33.6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3.25" customHeight="1" spans="1:8">
      <c r="A4" s="68" t="s">
        <v>423</v>
      </c>
      <c r="B4" s="68" t="s">
        <v>424</v>
      </c>
      <c r="C4" s="68" t="s">
        <v>425</v>
      </c>
      <c r="D4" s="68" t="s">
        <v>426</v>
      </c>
      <c r="E4" s="68" t="s">
        <v>427</v>
      </c>
      <c r="F4" s="68"/>
      <c r="G4" s="68"/>
      <c r="H4" s="68" t="s">
        <v>428</v>
      </c>
    </row>
    <row r="5" ht="25.85" customHeight="1" spans="1:8">
      <c r="A5" s="68"/>
      <c r="B5" s="68"/>
      <c r="C5" s="68"/>
      <c r="D5" s="68"/>
      <c r="E5" s="68" t="s">
        <v>142</v>
      </c>
      <c r="F5" s="68" t="s">
        <v>429</v>
      </c>
      <c r="G5" s="68" t="s">
        <v>430</v>
      </c>
      <c r="H5" s="68"/>
    </row>
    <row r="6" ht="22.8" customHeight="1" spans="1:8">
      <c r="A6" s="71"/>
      <c r="B6" s="71" t="s">
        <v>140</v>
      </c>
      <c r="C6" s="70">
        <v>0</v>
      </c>
      <c r="D6" s="70"/>
      <c r="E6" s="70"/>
      <c r="F6" s="70"/>
      <c r="G6" s="70"/>
      <c r="H6" s="70"/>
    </row>
    <row r="7" ht="22.8" customHeight="1" spans="1:8">
      <c r="A7" s="69" t="s">
        <v>158</v>
      </c>
      <c r="B7" s="69" t="s">
        <v>159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73" t="s">
        <v>160</v>
      </c>
      <c r="B8" s="73" t="s">
        <v>161</v>
      </c>
      <c r="C8" s="75"/>
      <c r="D8" s="75"/>
      <c r="E8" s="60"/>
      <c r="F8" s="75"/>
      <c r="G8" s="75"/>
      <c r="H8" s="75"/>
    </row>
    <row r="9" ht="16.35" customHeight="1" spans="1:3">
      <c r="A9" s="76" t="s">
        <v>431</v>
      </c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5"/>
      <c r="G1" s="29" t="s">
        <v>432</v>
      </c>
      <c r="H1" s="29"/>
    </row>
    <row r="2" ht="38.8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3.25" customHeight="1" spans="1:8">
      <c r="A4" s="68" t="s">
        <v>164</v>
      </c>
      <c r="B4" s="68" t="s">
        <v>165</v>
      </c>
      <c r="C4" s="68" t="s">
        <v>140</v>
      </c>
      <c r="D4" s="68" t="s">
        <v>433</v>
      </c>
      <c r="E4" s="68"/>
      <c r="F4" s="68"/>
      <c r="G4" s="68"/>
      <c r="H4" s="68" t="s">
        <v>167</v>
      </c>
    </row>
    <row r="5" ht="19.8" customHeight="1" spans="1:8">
      <c r="A5" s="68"/>
      <c r="B5" s="68"/>
      <c r="C5" s="68"/>
      <c r="D5" s="68" t="s">
        <v>142</v>
      </c>
      <c r="E5" s="68" t="s">
        <v>272</v>
      </c>
      <c r="F5" s="68"/>
      <c r="G5" s="68" t="s">
        <v>273</v>
      </c>
      <c r="H5" s="68"/>
    </row>
    <row r="6" ht="27.6" customHeight="1" spans="1:8">
      <c r="A6" s="68"/>
      <c r="B6" s="68"/>
      <c r="C6" s="68"/>
      <c r="D6" s="68"/>
      <c r="E6" s="68" t="s">
        <v>250</v>
      </c>
      <c r="F6" s="68" t="s">
        <v>242</v>
      </c>
      <c r="G6" s="68"/>
      <c r="H6" s="68"/>
    </row>
    <row r="7" ht="22.8" customHeight="1" spans="1:8">
      <c r="A7" s="71"/>
      <c r="B7" s="58" t="s">
        <v>140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4"/>
      <c r="B11" s="74"/>
      <c r="C11" s="70"/>
      <c r="D11" s="70"/>
      <c r="E11" s="70"/>
      <c r="F11" s="70"/>
      <c r="G11" s="70"/>
      <c r="H11" s="70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4">
      <c r="A13" s="76" t="s">
        <v>434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C12" sqref="C12"/>
    </sheetView>
  </sheetViews>
  <sheetFormatPr defaultColWidth="10" defaultRowHeight="14.4" outlineLevelCol="4"/>
  <cols>
    <col min="1" max="1" width="6.33333333333333" style="32" customWidth="1"/>
    <col min="2" max="2" width="9.88888888888889" style="32" customWidth="1"/>
    <col min="3" max="3" width="52.3333333333333" style="32" customWidth="1"/>
    <col min="4" max="4" width="53.7777777777778" style="32" customWidth="1"/>
    <col min="5" max="5" width="57.6388888888889" style="121" customWidth="1"/>
    <col min="6" max="16384" width="10" style="32"/>
  </cols>
  <sheetData>
    <row r="1" s="32" customFormat="1" ht="32.7" customHeight="1" spans="1:5">
      <c r="A1" s="122"/>
      <c r="B1" s="123" t="s">
        <v>5</v>
      </c>
      <c r="C1" s="123"/>
      <c r="E1" s="121"/>
    </row>
    <row r="2" s="32" customFormat="1" ht="25.05" customHeight="1" spans="2:5">
      <c r="B2" s="123"/>
      <c r="C2" s="123"/>
      <c r="D2" s="121"/>
      <c r="E2" s="121"/>
    </row>
    <row r="3" s="32" customFormat="1" ht="31.05" customHeight="1" spans="2:5">
      <c r="B3" s="124" t="s">
        <v>6</v>
      </c>
      <c r="C3" s="124"/>
      <c r="D3" s="121"/>
      <c r="E3" s="121"/>
    </row>
    <row r="4" s="32" customFormat="1" ht="32.55" customHeight="1" spans="2:5">
      <c r="B4" s="125">
        <v>1</v>
      </c>
      <c r="C4" s="126" t="s">
        <v>7</v>
      </c>
      <c r="D4" s="121"/>
      <c r="E4" s="121"/>
    </row>
    <row r="5" s="32" customFormat="1" ht="32.55" customHeight="1" spans="2:5">
      <c r="B5" s="125">
        <v>2</v>
      </c>
      <c r="C5" s="126" t="s">
        <v>8</v>
      </c>
      <c r="D5" s="121"/>
      <c r="E5" s="121"/>
    </row>
    <row r="6" s="32" customFormat="1" ht="32.55" customHeight="1" spans="2:5">
      <c r="B6" s="125">
        <v>3</v>
      </c>
      <c r="C6" s="126" t="s">
        <v>9</v>
      </c>
      <c r="D6" s="121"/>
      <c r="E6" s="121"/>
    </row>
    <row r="7" s="32" customFormat="1" ht="32.55" customHeight="1" spans="2:5">
      <c r="B7" s="125">
        <v>4</v>
      </c>
      <c r="C7" s="126" t="s">
        <v>10</v>
      </c>
      <c r="D7" s="121"/>
      <c r="E7" s="121"/>
    </row>
    <row r="8" s="32" customFormat="1" ht="32.55" customHeight="1" spans="2:5">
      <c r="B8" s="125">
        <v>5</v>
      </c>
      <c r="C8" s="126" t="s">
        <v>11</v>
      </c>
      <c r="D8" s="121"/>
      <c r="E8" s="121"/>
    </row>
    <row r="9" s="32" customFormat="1" ht="32.55" customHeight="1" spans="2:5">
      <c r="B9" s="125">
        <v>6</v>
      </c>
      <c r="C9" s="126" t="s">
        <v>12</v>
      </c>
      <c r="D9" s="121"/>
      <c r="E9" s="121"/>
    </row>
    <row r="10" s="32" customFormat="1" ht="32.55" customHeight="1" spans="2:5">
      <c r="B10" s="125">
        <v>7</v>
      </c>
      <c r="C10" s="126" t="s">
        <v>13</v>
      </c>
      <c r="D10" s="121"/>
      <c r="E10" s="121"/>
    </row>
    <row r="11" s="32" customFormat="1" ht="32.55" customHeight="1" spans="2:5">
      <c r="B11" s="125">
        <v>8</v>
      </c>
      <c r="C11" s="126" t="s">
        <v>14</v>
      </c>
      <c r="D11" s="121"/>
      <c r="E11" s="121"/>
    </row>
    <row r="12" s="32" customFormat="1" ht="32.55" customHeight="1" spans="2:5">
      <c r="B12" s="125">
        <v>9</v>
      </c>
      <c r="C12" s="126" t="s">
        <v>15</v>
      </c>
      <c r="D12" s="121"/>
      <c r="E12" s="121"/>
    </row>
    <row r="13" s="32" customFormat="1" ht="32.55" customHeight="1" spans="2:5">
      <c r="B13" s="125">
        <v>10</v>
      </c>
      <c r="C13" s="126" t="s">
        <v>16</v>
      </c>
      <c r="D13" s="121"/>
      <c r="E13" s="121"/>
    </row>
    <row r="14" s="32" customFormat="1" ht="32.55" customHeight="1" spans="2:5">
      <c r="B14" s="125">
        <v>11</v>
      </c>
      <c r="C14" s="126" t="s">
        <v>17</v>
      </c>
      <c r="D14" s="121"/>
      <c r="E14" s="121"/>
    </row>
    <row r="15" s="32" customFormat="1" ht="32.55" customHeight="1" spans="2:5">
      <c r="B15" s="125">
        <v>12</v>
      </c>
      <c r="C15" s="126" t="s">
        <v>18</v>
      </c>
      <c r="D15" s="121"/>
      <c r="E15" s="121"/>
    </row>
    <row r="16" s="32" customFormat="1" ht="32.55" customHeight="1" spans="2:5">
      <c r="B16" s="125">
        <v>13</v>
      </c>
      <c r="C16" s="126" t="s">
        <v>19</v>
      </c>
      <c r="D16" s="121"/>
      <c r="E16" s="121"/>
    </row>
    <row r="17" s="32" customFormat="1" ht="32.55" customHeight="1" spans="2:5">
      <c r="B17" s="125">
        <v>14</v>
      </c>
      <c r="C17" s="126" t="s">
        <v>20</v>
      </c>
      <c r="D17" s="121"/>
      <c r="E17" s="121"/>
    </row>
    <row r="18" s="32" customFormat="1" ht="32.55" customHeight="1" spans="2:5">
      <c r="B18" s="125">
        <v>15</v>
      </c>
      <c r="C18" s="126" t="s">
        <v>21</v>
      </c>
      <c r="D18" s="121"/>
      <c r="E18" s="121"/>
    </row>
    <row r="19" s="32" customFormat="1" ht="32.55" customHeight="1" spans="2:5">
      <c r="B19" s="125">
        <v>16</v>
      </c>
      <c r="C19" s="126" t="s">
        <v>22</v>
      </c>
      <c r="D19" s="121"/>
      <c r="E19" s="121"/>
    </row>
    <row r="20" s="32" customFormat="1" ht="32.55" customHeight="1" spans="2:5">
      <c r="B20" s="125">
        <v>17</v>
      </c>
      <c r="C20" s="126" t="s">
        <v>23</v>
      </c>
      <c r="D20" s="121"/>
      <c r="E20" s="121"/>
    </row>
    <row r="21" s="32" customFormat="1" ht="32.55" customHeight="1" spans="2:5">
      <c r="B21" s="125">
        <v>18</v>
      </c>
      <c r="C21" s="126" t="s">
        <v>24</v>
      </c>
      <c r="D21" s="121"/>
      <c r="E21" s="121"/>
    </row>
    <row r="22" s="32" customFormat="1" ht="32.55" customHeight="1" spans="2:5">
      <c r="B22" s="125">
        <v>19</v>
      </c>
      <c r="C22" s="126" t="s">
        <v>25</v>
      </c>
      <c r="D22" s="121"/>
      <c r="E22" s="121"/>
    </row>
    <row r="23" s="32" customFormat="1" ht="32.55" customHeight="1" spans="2:5">
      <c r="B23" s="125">
        <v>20</v>
      </c>
      <c r="C23" s="126" t="s">
        <v>26</v>
      </c>
      <c r="D23" s="121"/>
      <c r="E23" s="121"/>
    </row>
    <row r="24" s="32" customFormat="1" ht="32.55" customHeight="1" spans="2:5">
      <c r="B24" s="125">
        <v>21</v>
      </c>
      <c r="C24" s="126" t="s">
        <v>27</v>
      </c>
      <c r="D24" s="121"/>
      <c r="E24" s="121"/>
    </row>
    <row r="25" s="32" customFormat="1" ht="32.55" customHeight="1" spans="2:5">
      <c r="B25" s="125">
        <v>22</v>
      </c>
      <c r="C25" s="126" t="s">
        <v>28</v>
      </c>
      <c r="D25" s="121"/>
      <c r="E25" s="121"/>
    </row>
    <row r="26" s="32" customFormat="1" ht="32.55" customHeight="1" spans="2:5">
      <c r="B26" s="125">
        <v>23</v>
      </c>
      <c r="C26" s="126" t="s">
        <v>29</v>
      </c>
      <c r="D26" s="121"/>
      <c r="E26" s="121"/>
    </row>
    <row r="27" s="32" customFormat="1" ht="32.55" customHeight="1" spans="2:5">
      <c r="B27" s="125">
        <v>24</v>
      </c>
      <c r="C27" s="126" t="s">
        <v>30</v>
      </c>
      <c r="D27" s="121"/>
      <c r="E27" s="121"/>
    </row>
    <row r="28" s="32" customFormat="1" ht="27" customHeight="1" spans="2:5">
      <c r="B28" s="125">
        <v>25</v>
      </c>
      <c r="C28" s="126" t="s">
        <v>31</v>
      </c>
      <c r="D28" s="121"/>
      <c r="E28" s="121"/>
    </row>
    <row r="29" s="32" customFormat="1" ht="27" customHeight="1" spans="2:5">
      <c r="B29" s="125">
        <v>26</v>
      </c>
      <c r="C29" s="126" t="s">
        <v>32</v>
      </c>
      <c r="D29" s="121"/>
      <c r="E29" s="121"/>
    </row>
    <row r="30" s="32" customFormat="1" ht="30" customHeight="1" spans="2:5">
      <c r="B30" s="127"/>
      <c r="C30" s="128"/>
      <c r="E30" s="121"/>
    </row>
    <row r="31" s="32" customFormat="1" spans="5:5">
      <c r="E31" s="121"/>
    </row>
    <row r="32" s="32" customFormat="1" spans="2:5">
      <c r="B32" s="129"/>
      <c r="C32" s="129"/>
      <c r="E32" s="12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29" t="s">
        <v>435</v>
      </c>
      <c r="T1" s="29"/>
    </row>
    <row r="2" ht="47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7.6" customHeight="1" spans="1:20">
      <c r="A4" s="68" t="s">
        <v>163</v>
      </c>
      <c r="B4" s="68"/>
      <c r="C4" s="68"/>
      <c r="D4" s="68" t="s">
        <v>231</v>
      </c>
      <c r="E4" s="68" t="s">
        <v>232</v>
      </c>
      <c r="F4" s="68" t="s">
        <v>233</v>
      </c>
      <c r="G4" s="68" t="s">
        <v>234</v>
      </c>
      <c r="H4" s="68" t="s">
        <v>235</v>
      </c>
      <c r="I4" s="68" t="s">
        <v>236</v>
      </c>
      <c r="J4" s="68" t="s">
        <v>237</v>
      </c>
      <c r="K4" s="68" t="s">
        <v>238</v>
      </c>
      <c r="L4" s="68" t="s">
        <v>239</v>
      </c>
      <c r="M4" s="68" t="s">
        <v>240</v>
      </c>
      <c r="N4" s="68" t="s">
        <v>241</v>
      </c>
      <c r="O4" s="68" t="s">
        <v>242</v>
      </c>
      <c r="P4" s="68" t="s">
        <v>243</v>
      </c>
      <c r="Q4" s="68" t="s">
        <v>244</v>
      </c>
      <c r="R4" s="68" t="s">
        <v>245</v>
      </c>
      <c r="S4" s="68" t="s">
        <v>246</v>
      </c>
      <c r="T4" s="68" t="s">
        <v>247</v>
      </c>
    </row>
    <row r="5" ht="19.8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7"/>
      <c r="B8" s="77"/>
      <c r="C8" s="77"/>
      <c r="D8" s="74"/>
      <c r="E8" s="74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71"/>
      <c r="B9" s="71"/>
      <c r="C9" s="71"/>
      <c r="D9" s="71"/>
      <c r="E9" s="7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1"/>
      <c r="B10" s="71"/>
      <c r="C10" s="71"/>
      <c r="D10" s="71"/>
      <c r="E10" s="71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434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5"/>
      <c r="S1" s="29" t="s">
        <v>436</v>
      </c>
      <c r="T1" s="29"/>
    </row>
    <row r="2" ht="47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9.3" customHeight="1" spans="1:20">
      <c r="A4" s="68" t="s">
        <v>163</v>
      </c>
      <c r="B4" s="68"/>
      <c r="C4" s="68"/>
      <c r="D4" s="68" t="s">
        <v>231</v>
      </c>
      <c r="E4" s="68" t="s">
        <v>232</v>
      </c>
      <c r="F4" s="68" t="s">
        <v>249</v>
      </c>
      <c r="G4" s="68" t="s">
        <v>166</v>
      </c>
      <c r="H4" s="68"/>
      <c r="I4" s="68"/>
      <c r="J4" s="68"/>
      <c r="K4" s="68" t="s">
        <v>167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250</v>
      </c>
      <c r="I5" s="68" t="s">
        <v>251</v>
      </c>
      <c r="J5" s="68" t="s">
        <v>242</v>
      </c>
      <c r="K5" s="68" t="s">
        <v>140</v>
      </c>
      <c r="L5" s="68" t="s">
        <v>253</v>
      </c>
      <c r="M5" s="68" t="s">
        <v>254</v>
      </c>
      <c r="N5" s="68" t="s">
        <v>244</v>
      </c>
      <c r="O5" s="68" t="s">
        <v>255</v>
      </c>
      <c r="P5" s="68" t="s">
        <v>256</v>
      </c>
      <c r="Q5" s="68" t="s">
        <v>257</v>
      </c>
      <c r="R5" s="68" t="s">
        <v>240</v>
      </c>
      <c r="S5" s="68" t="s">
        <v>243</v>
      </c>
      <c r="T5" s="68" t="s">
        <v>247</v>
      </c>
    </row>
    <row r="6" ht="22.8" customHeight="1" spans="1:20">
      <c r="A6" s="71"/>
      <c r="B6" s="71"/>
      <c r="C6" s="71"/>
      <c r="D6" s="71"/>
      <c r="E6" s="71" t="s">
        <v>140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7"/>
      <c r="B8" s="77"/>
      <c r="C8" s="77"/>
      <c r="D8" s="74"/>
      <c r="E8" s="74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8" customHeight="1" spans="1:20">
      <c r="A9" s="58"/>
      <c r="B9" s="58"/>
      <c r="C9" s="58"/>
      <c r="D9" s="69"/>
      <c r="E9" s="69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8"/>
      <c r="B10" s="58"/>
      <c r="C10" s="58"/>
      <c r="D10" s="69"/>
      <c r="E10" s="69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6" t="s">
        <v>434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29" t="s">
        <v>437</v>
      </c>
    </row>
    <row r="2" ht="38.8" customHeight="1" spans="1:8">
      <c r="A2" s="72" t="s">
        <v>438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19.8" customHeight="1" spans="1:8">
      <c r="A4" s="68" t="s">
        <v>164</v>
      </c>
      <c r="B4" s="68" t="s">
        <v>165</v>
      </c>
      <c r="C4" s="68" t="s">
        <v>140</v>
      </c>
      <c r="D4" s="68" t="s">
        <v>439</v>
      </c>
      <c r="E4" s="68"/>
      <c r="F4" s="68"/>
      <c r="G4" s="68"/>
      <c r="H4" s="68" t="s">
        <v>167</v>
      </c>
    </row>
    <row r="5" ht="23.25" customHeight="1" spans="1:8">
      <c r="A5" s="68"/>
      <c r="B5" s="68"/>
      <c r="C5" s="68"/>
      <c r="D5" s="68" t="s">
        <v>142</v>
      </c>
      <c r="E5" s="68" t="s">
        <v>272</v>
      </c>
      <c r="F5" s="68"/>
      <c r="G5" s="68" t="s">
        <v>273</v>
      </c>
      <c r="H5" s="68"/>
    </row>
    <row r="6" ht="23.25" customHeight="1" spans="1:8">
      <c r="A6" s="68"/>
      <c r="B6" s="68"/>
      <c r="C6" s="68"/>
      <c r="D6" s="68"/>
      <c r="E6" s="68" t="s">
        <v>250</v>
      </c>
      <c r="F6" s="68" t="s">
        <v>242</v>
      </c>
      <c r="G6" s="68"/>
      <c r="H6" s="68"/>
    </row>
    <row r="7" ht="22.8" customHeight="1" spans="1:8">
      <c r="A7" s="71"/>
      <c r="B7" s="58" t="s">
        <v>140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4"/>
      <c r="B11" s="74"/>
      <c r="C11" s="70"/>
      <c r="D11" s="70"/>
      <c r="E11" s="70"/>
      <c r="F11" s="70"/>
      <c r="G11" s="70"/>
      <c r="H11" s="70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6">
      <c r="A13" s="76" t="s">
        <v>440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5"/>
      <c r="H1" s="29" t="s">
        <v>441</v>
      </c>
    </row>
    <row r="2" ht="38.8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0.7" customHeight="1" spans="1:8">
      <c r="A4" s="68" t="s">
        <v>164</v>
      </c>
      <c r="B4" s="68" t="s">
        <v>165</v>
      </c>
      <c r="C4" s="68" t="s">
        <v>140</v>
      </c>
      <c r="D4" s="68" t="s">
        <v>442</v>
      </c>
      <c r="E4" s="68"/>
      <c r="F4" s="68"/>
      <c r="G4" s="68"/>
      <c r="H4" s="68" t="s">
        <v>167</v>
      </c>
    </row>
    <row r="5" ht="18.95" customHeight="1" spans="1:8">
      <c r="A5" s="68"/>
      <c r="B5" s="68"/>
      <c r="C5" s="68"/>
      <c r="D5" s="68" t="s">
        <v>142</v>
      </c>
      <c r="E5" s="68" t="s">
        <v>272</v>
      </c>
      <c r="F5" s="68"/>
      <c r="G5" s="68" t="s">
        <v>273</v>
      </c>
      <c r="H5" s="68"/>
    </row>
    <row r="6" ht="24.15" customHeight="1" spans="1:8">
      <c r="A6" s="68"/>
      <c r="B6" s="68"/>
      <c r="C6" s="68"/>
      <c r="D6" s="68"/>
      <c r="E6" s="68" t="s">
        <v>250</v>
      </c>
      <c r="F6" s="68" t="s">
        <v>242</v>
      </c>
      <c r="G6" s="68"/>
      <c r="H6" s="68"/>
    </row>
    <row r="7" ht="22.8" customHeight="1" spans="1:8">
      <c r="A7" s="71"/>
      <c r="B7" s="58" t="s">
        <v>140</v>
      </c>
      <c r="C7" s="70">
        <v>0</v>
      </c>
      <c r="D7" s="70"/>
      <c r="E7" s="70"/>
      <c r="F7" s="70"/>
      <c r="G7" s="70"/>
      <c r="H7" s="70"/>
    </row>
    <row r="8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ht="22.8" customHeight="1" spans="1:8">
      <c r="A9" s="74"/>
      <c r="B9" s="74"/>
      <c r="C9" s="70"/>
      <c r="D9" s="70"/>
      <c r="E9" s="70"/>
      <c r="F9" s="70"/>
      <c r="G9" s="70"/>
      <c r="H9" s="70"/>
    </row>
    <row r="10" ht="22.8" customHeight="1" spans="1:8">
      <c r="A10" s="74"/>
      <c r="B10" s="74"/>
      <c r="C10" s="70"/>
      <c r="D10" s="70"/>
      <c r="E10" s="70"/>
      <c r="F10" s="70"/>
      <c r="G10" s="70"/>
      <c r="H10" s="70"/>
    </row>
    <row r="11" ht="22.8" customHeight="1" spans="1:8">
      <c r="A11" s="74"/>
      <c r="B11" s="74"/>
      <c r="C11" s="70"/>
      <c r="D11" s="70"/>
      <c r="E11" s="70"/>
      <c r="F11" s="70"/>
      <c r="G11" s="70"/>
      <c r="H11" s="70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6">
      <c r="A13" s="76" t="s">
        <v>443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7" sqref="C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29" t="s">
        <v>444</v>
      </c>
      <c r="N1" s="29"/>
    </row>
    <row r="2" ht="45.7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26.05" customHeight="1" spans="1:14">
      <c r="A4" s="68" t="s">
        <v>231</v>
      </c>
      <c r="B4" s="68" t="s">
        <v>445</v>
      </c>
      <c r="C4" s="68" t="s">
        <v>446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447</v>
      </c>
      <c r="N4" s="68"/>
    </row>
    <row r="5" ht="31.9" customHeight="1" spans="1:14">
      <c r="A5" s="68"/>
      <c r="B5" s="68"/>
      <c r="C5" s="68" t="s">
        <v>448</v>
      </c>
      <c r="D5" s="68" t="s">
        <v>143</v>
      </c>
      <c r="E5" s="68"/>
      <c r="F5" s="68"/>
      <c r="G5" s="68"/>
      <c r="H5" s="68"/>
      <c r="I5" s="68"/>
      <c r="J5" s="68" t="s">
        <v>449</v>
      </c>
      <c r="K5" s="68" t="s">
        <v>145</v>
      </c>
      <c r="L5" s="68" t="s">
        <v>146</v>
      </c>
      <c r="M5" s="68" t="s">
        <v>450</v>
      </c>
      <c r="N5" s="68" t="s">
        <v>451</v>
      </c>
    </row>
    <row r="6" ht="44.85" customHeight="1" spans="1:14">
      <c r="A6" s="68"/>
      <c r="B6" s="68"/>
      <c r="C6" s="68"/>
      <c r="D6" s="68" t="s">
        <v>452</v>
      </c>
      <c r="E6" s="68" t="s">
        <v>453</v>
      </c>
      <c r="F6" s="68" t="s">
        <v>454</v>
      </c>
      <c r="G6" s="68" t="s">
        <v>455</v>
      </c>
      <c r="H6" s="68" t="s">
        <v>456</v>
      </c>
      <c r="I6" s="68" t="s">
        <v>457</v>
      </c>
      <c r="J6" s="68"/>
      <c r="K6" s="68"/>
      <c r="L6" s="68"/>
      <c r="M6" s="68"/>
      <c r="N6" s="68"/>
    </row>
    <row r="7" ht="22.8" customHeight="1" spans="1:14">
      <c r="A7" s="71"/>
      <c r="B7" s="58" t="s">
        <v>140</v>
      </c>
      <c r="C7" s="70">
        <v>1.656</v>
      </c>
      <c r="D7" s="70">
        <v>1.656</v>
      </c>
      <c r="E7" s="70">
        <v>1.656</v>
      </c>
      <c r="F7" s="70"/>
      <c r="G7" s="70"/>
      <c r="H7" s="70"/>
      <c r="I7" s="70"/>
      <c r="J7" s="70"/>
      <c r="K7" s="70"/>
      <c r="L7" s="70"/>
      <c r="M7" s="70">
        <v>1.656</v>
      </c>
      <c r="N7" s="71"/>
    </row>
    <row r="8" ht="22.8" customHeight="1" spans="1:14">
      <c r="A8" s="69" t="s">
        <v>158</v>
      </c>
      <c r="B8" s="69" t="s">
        <v>159</v>
      </c>
      <c r="C8" s="70">
        <v>1.656</v>
      </c>
      <c r="D8" s="70">
        <v>1.656</v>
      </c>
      <c r="E8" s="70">
        <v>1.656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1.656</v>
      </c>
      <c r="N8" s="71"/>
    </row>
    <row r="9" ht="22.8" customHeight="1" spans="1:14">
      <c r="A9" s="73" t="s">
        <v>458</v>
      </c>
      <c r="B9" s="73" t="s">
        <v>459</v>
      </c>
      <c r="C9" s="60">
        <v>1.656</v>
      </c>
      <c r="D9" s="60">
        <v>1.656</v>
      </c>
      <c r="E9" s="60">
        <v>1.656</v>
      </c>
      <c r="F9" s="60"/>
      <c r="G9" s="60"/>
      <c r="H9" s="60"/>
      <c r="I9" s="60"/>
      <c r="J9" s="60"/>
      <c r="K9" s="60"/>
      <c r="L9" s="60"/>
      <c r="M9" s="60">
        <v>1.656</v>
      </c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H16" sqref="A1:M16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29" t="s">
        <v>460</v>
      </c>
    </row>
    <row r="2" ht="37.95" customHeight="1" spans="1:13">
      <c r="A2" s="55"/>
      <c r="B2" s="55"/>
      <c r="C2" s="66" t="s">
        <v>29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1.55" customHeight="1" spans="1:1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35</v>
      </c>
      <c r="M3" s="65"/>
    </row>
    <row r="4" ht="33.6" customHeight="1" spans="1:13">
      <c r="A4" s="68" t="s">
        <v>231</v>
      </c>
      <c r="B4" s="68" t="s">
        <v>461</v>
      </c>
      <c r="C4" s="68" t="s">
        <v>462</v>
      </c>
      <c r="D4" s="68" t="s">
        <v>463</v>
      </c>
      <c r="E4" s="68" t="s">
        <v>464</v>
      </c>
      <c r="F4" s="68"/>
      <c r="G4" s="68"/>
      <c r="H4" s="68"/>
      <c r="I4" s="68"/>
      <c r="J4" s="68"/>
      <c r="K4" s="68"/>
      <c r="L4" s="68"/>
      <c r="M4" s="68"/>
    </row>
    <row r="5" ht="36.2" customHeight="1" spans="1:13">
      <c r="A5" s="68"/>
      <c r="B5" s="68"/>
      <c r="C5" s="68"/>
      <c r="D5" s="68"/>
      <c r="E5" s="68" t="s">
        <v>465</v>
      </c>
      <c r="F5" s="68" t="s">
        <v>466</v>
      </c>
      <c r="G5" s="68" t="s">
        <v>467</v>
      </c>
      <c r="H5" s="68" t="s">
        <v>468</v>
      </c>
      <c r="I5" s="68" t="s">
        <v>469</v>
      </c>
      <c r="J5" s="68" t="s">
        <v>470</v>
      </c>
      <c r="K5" s="68" t="s">
        <v>471</v>
      </c>
      <c r="L5" s="68" t="s">
        <v>472</v>
      </c>
      <c r="M5" s="68" t="s">
        <v>473</v>
      </c>
    </row>
    <row r="6" ht="28.45" customHeight="1" spans="1:13">
      <c r="A6" s="69" t="s">
        <v>474</v>
      </c>
      <c r="B6" s="69" t="s">
        <v>3</v>
      </c>
      <c r="C6" s="70">
        <v>1.656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3.1" customHeight="1" spans="1:13">
      <c r="A7" s="61" t="s">
        <v>160</v>
      </c>
      <c r="B7" s="61" t="s">
        <v>475</v>
      </c>
      <c r="C7" s="60">
        <v>1.656</v>
      </c>
      <c r="D7" s="61" t="s">
        <v>476</v>
      </c>
      <c r="E7" s="71" t="s">
        <v>477</v>
      </c>
      <c r="F7" s="61" t="s">
        <v>478</v>
      </c>
      <c r="G7" s="61" t="s">
        <v>479</v>
      </c>
      <c r="H7" s="61" t="s">
        <v>480</v>
      </c>
      <c r="I7" s="61" t="s">
        <v>481</v>
      </c>
      <c r="J7" s="61" t="s">
        <v>482</v>
      </c>
      <c r="K7" s="61" t="s">
        <v>483</v>
      </c>
      <c r="L7" s="61" t="s">
        <v>484</v>
      </c>
      <c r="M7" s="61"/>
    </row>
    <row r="8" ht="43.1" customHeight="1" spans="1:13">
      <c r="A8" s="61"/>
      <c r="B8" s="61"/>
      <c r="C8" s="60"/>
      <c r="D8" s="61"/>
      <c r="E8" s="71"/>
      <c r="F8" s="61" t="s">
        <v>485</v>
      </c>
      <c r="G8" s="61" t="s">
        <v>486</v>
      </c>
      <c r="H8" s="61" t="s">
        <v>487</v>
      </c>
      <c r="I8" s="61" t="s">
        <v>488</v>
      </c>
      <c r="J8" s="61" t="s">
        <v>489</v>
      </c>
      <c r="K8" s="61" t="s">
        <v>487</v>
      </c>
      <c r="L8" s="61" t="s">
        <v>490</v>
      </c>
      <c r="M8" s="61"/>
    </row>
    <row r="9" ht="43.1" customHeight="1" spans="1:13">
      <c r="A9" s="61"/>
      <c r="B9" s="61"/>
      <c r="C9" s="60"/>
      <c r="D9" s="61"/>
      <c r="E9" s="71"/>
      <c r="F9" s="61" t="s">
        <v>491</v>
      </c>
      <c r="G9" s="61" t="s">
        <v>492</v>
      </c>
      <c r="H9" s="61" t="s">
        <v>487</v>
      </c>
      <c r="I9" s="61" t="s">
        <v>488</v>
      </c>
      <c r="J9" s="61" t="s">
        <v>493</v>
      </c>
      <c r="K9" s="61" t="s">
        <v>487</v>
      </c>
      <c r="L9" s="61" t="s">
        <v>490</v>
      </c>
      <c r="M9" s="61"/>
    </row>
    <row r="10" ht="43.1" customHeight="1" spans="1:13">
      <c r="A10" s="61"/>
      <c r="B10" s="61"/>
      <c r="C10" s="60"/>
      <c r="D10" s="61"/>
      <c r="E10" s="71" t="s">
        <v>494</v>
      </c>
      <c r="F10" s="61" t="s">
        <v>495</v>
      </c>
      <c r="G10" s="61" t="s">
        <v>496</v>
      </c>
      <c r="H10" s="61" t="s">
        <v>497</v>
      </c>
      <c r="I10" s="61" t="s">
        <v>498</v>
      </c>
      <c r="J10" s="61" t="s">
        <v>499</v>
      </c>
      <c r="K10" s="61" t="s">
        <v>500</v>
      </c>
      <c r="L10" s="61" t="s">
        <v>484</v>
      </c>
      <c r="M10" s="61"/>
    </row>
    <row r="11" ht="43.1" customHeight="1" spans="1:13">
      <c r="A11" s="61"/>
      <c r="B11" s="61"/>
      <c r="C11" s="60"/>
      <c r="D11" s="61"/>
      <c r="E11" s="71"/>
      <c r="F11" s="61" t="s">
        <v>501</v>
      </c>
      <c r="G11" s="61" t="s">
        <v>502</v>
      </c>
      <c r="H11" s="61" t="s">
        <v>503</v>
      </c>
      <c r="I11" s="61" t="s">
        <v>504</v>
      </c>
      <c r="J11" s="61" t="s">
        <v>505</v>
      </c>
      <c r="K11" s="61" t="s">
        <v>487</v>
      </c>
      <c r="L11" s="61" t="s">
        <v>490</v>
      </c>
      <c r="M11" s="61"/>
    </row>
    <row r="12" ht="43.1" customHeight="1" spans="1:13">
      <c r="A12" s="61"/>
      <c r="B12" s="61"/>
      <c r="C12" s="60"/>
      <c r="D12" s="61"/>
      <c r="E12" s="71"/>
      <c r="F12" s="61" t="s">
        <v>506</v>
      </c>
      <c r="G12" s="61" t="s">
        <v>507</v>
      </c>
      <c r="H12" s="61" t="s">
        <v>508</v>
      </c>
      <c r="I12" s="61" t="s">
        <v>509</v>
      </c>
      <c r="J12" s="61" t="s">
        <v>510</v>
      </c>
      <c r="K12" s="61" t="s">
        <v>511</v>
      </c>
      <c r="L12" s="61" t="s">
        <v>484</v>
      </c>
      <c r="M12" s="61"/>
    </row>
    <row r="13" ht="43.1" customHeight="1" spans="1:13">
      <c r="A13" s="61"/>
      <c r="B13" s="61"/>
      <c r="C13" s="60"/>
      <c r="D13" s="61"/>
      <c r="E13" s="71" t="s">
        <v>512</v>
      </c>
      <c r="F13" s="61" t="s">
        <v>513</v>
      </c>
      <c r="G13" s="61" t="s">
        <v>514</v>
      </c>
      <c r="H13" s="61" t="s">
        <v>515</v>
      </c>
      <c r="I13" s="61" t="s">
        <v>516</v>
      </c>
      <c r="J13" s="61" t="s">
        <v>517</v>
      </c>
      <c r="K13" s="61" t="s">
        <v>518</v>
      </c>
      <c r="L13" s="61" t="s">
        <v>484</v>
      </c>
      <c r="M13" s="61"/>
    </row>
    <row r="14" ht="43.1" customHeight="1" spans="1:13">
      <c r="A14" s="61"/>
      <c r="B14" s="61"/>
      <c r="C14" s="60"/>
      <c r="D14" s="61"/>
      <c r="E14" s="71" t="s">
        <v>519</v>
      </c>
      <c r="F14" s="61" t="s">
        <v>520</v>
      </c>
      <c r="G14" s="61" t="s">
        <v>521</v>
      </c>
      <c r="H14" s="61" t="s">
        <v>522</v>
      </c>
      <c r="I14" s="61" t="s">
        <v>523</v>
      </c>
      <c r="J14" s="61" t="s">
        <v>524</v>
      </c>
      <c r="K14" s="61" t="s">
        <v>487</v>
      </c>
      <c r="L14" s="61" t="s">
        <v>490</v>
      </c>
      <c r="M14" s="61"/>
    </row>
    <row r="15" ht="43.1" customHeight="1" spans="1:13">
      <c r="A15" s="61"/>
      <c r="B15" s="61"/>
      <c r="C15" s="60"/>
      <c r="D15" s="61"/>
      <c r="E15" s="71"/>
      <c r="F15" s="61" t="s">
        <v>525</v>
      </c>
      <c r="G15" s="61" t="s">
        <v>526</v>
      </c>
      <c r="H15" s="61" t="s">
        <v>527</v>
      </c>
      <c r="I15" s="61" t="s">
        <v>528</v>
      </c>
      <c r="J15" s="61" t="s">
        <v>529</v>
      </c>
      <c r="K15" s="61" t="s">
        <v>487</v>
      </c>
      <c r="L15" s="61" t="s">
        <v>490</v>
      </c>
      <c r="M15" s="61"/>
    </row>
    <row r="16" ht="43.1" customHeight="1" spans="1:13">
      <c r="A16" s="61"/>
      <c r="B16" s="61"/>
      <c r="C16" s="60"/>
      <c r="D16" s="61"/>
      <c r="E16" s="71"/>
      <c r="F16" s="61" t="s">
        <v>530</v>
      </c>
      <c r="G16" s="61" t="s">
        <v>531</v>
      </c>
      <c r="H16" s="61" t="s">
        <v>532</v>
      </c>
      <c r="I16" s="61" t="s">
        <v>533</v>
      </c>
      <c r="J16" s="61" t="s">
        <v>534</v>
      </c>
      <c r="K16" s="61" t="s">
        <v>487</v>
      </c>
      <c r="L16" s="61" t="s">
        <v>490</v>
      </c>
      <c r="M16" s="61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H8" sqref="H8:I8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5"/>
      <c r="S1" s="55" t="s">
        <v>535</v>
      </c>
    </row>
    <row r="2" ht="42.25" customHeight="1" spans="1:19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5" t="s">
        <v>35</v>
      </c>
      <c r="R4" s="65"/>
      <c r="S4" s="65"/>
    </row>
    <row r="5" ht="18.1" customHeight="1" spans="1:19">
      <c r="A5" s="58" t="s">
        <v>423</v>
      </c>
      <c r="B5" s="58" t="s">
        <v>424</v>
      </c>
      <c r="C5" s="58" t="s">
        <v>536</v>
      </c>
      <c r="D5" s="58"/>
      <c r="E5" s="58"/>
      <c r="F5" s="58"/>
      <c r="G5" s="58"/>
      <c r="H5" s="58"/>
      <c r="I5" s="58"/>
      <c r="J5" s="58" t="s">
        <v>537</v>
      </c>
      <c r="K5" s="58" t="s">
        <v>538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462</v>
      </c>
      <c r="D6" s="58" t="s">
        <v>539</v>
      </c>
      <c r="E6" s="58"/>
      <c r="F6" s="58"/>
      <c r="G6" s="58"/>
      <c r="H6" s="58" t="s">
        <v>540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143</v>
      </c>
      <c r="E7" s="58" t="s">
        <v>541</v>
      </c>
      <c r="F7" s="58" t="s">
        <v>147</v>
      </c>
      <c r="G7" s="58" t="s">
        <v>542</v>
      </c>
      <c r="H7" s="58" t="s">
        <v>166</v>
      </c>
      <c r="I7" s="58" t="s">
        <v>167</v>
      </c>
      <c r="J7" s="58"/>
      <c r="K7" s="58" t="s">
        <v>465</v>
      </c>
      <c r="L7" s="58" t="s">
        <v>466</v>
      </c>
      <c r="M7" s="58" t="s">
        <v>467</v>
      </c>
      <c r="N7" s="58" t="s">
        <v>472</v>
      </c>
      <c r="O7" s="58" t="s">
        <v>468</v>
      </c>
      <c r="P7" s="58" t="s">
        <v>543</v>
      </c>
      <c r="Q7" s="58" t="s">
        <v>544</v>
      </c>
      <c r="R7" s="58" t="s">
        <v>545</v>
      </c>
      <c r="S7" s="58" t="s">
        <v>473</v>
      </c>
    </row>
    <row r="8" ht="16.35" customHeight="1" spans="1:19">
      <c r="A8" s="59" t="s">
        <v>546</v>
      </c>
      <c r="B8" s="59"/>
      <c r="C8" s="60">
        <v>561.604352</v>
      </c>
      <c r="D8" s="60">
        <v>561.604352</v>
      </c>
      <c r="E8" s="60">
        <v>0</v>
      </c>
      <c r="F8" s="60">
        <v>0</v>
      </c>
      <c r="G8" s="60">
        <v>0</v>
      </c>
      <c r="H8" s="60">
        <v>559.948352</v>
      </c>
      <c r="I8" s="60">
        <v>1.656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55" customHeight="1" spans="1:19">
      <c r="A9" s="61" t="s">
        <v>474</v>
      </c>
      <c r="B9" s="61" t="s">
        <v>3</v>
      </c>
      <c r="C9" s="60">
        <v>561.604352</v>
      </c>
      <c r="D9" s="60">
        <v>561.604352</v>
      </c>
      <c r="E9" s="60"/>
      <c r="F9" s="60"/>
      <c r="G9" s="60"/>
      <c r="H9" s="60">
        <v>559.948352</v>
      </c>
      <c r="I9" s="60">
        <v>1.656</v>
      </c>
      <c r="J9" s="62" t="s">
        <v>547</v>
      </c>
      <c r="K9" s="63" t="s">
        <v>494</v>
      </c>
      <c r="L9" s="63" t="s">
        <v>495</v>
      </c>
      <c r="M9" s="62" t="s">
        <v>548</v>
      </c>
      <c r="N9" s="62" t="s">
        <v>549</v>
      </c>
      <c r="O9" s="62" t="s">
        <v>550</v>
      </c>
      <c r="P9" s="62" t="s">
        <v>518</v>
      </c>
      <c r="Q9" s="62" t="s">
        <v>548</v>
      </c>
      <c r="R9" s="62" t="s">
        <v>551</v>
      </c>
      <c r="S9" s="62"/>
    </row>
    <row r="10" ht="19.55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2"/>
      <c r="K10" s="63"/>
      <c r="L10" s="63" t="s">
        <v>506</v>
      </c>
      <c r="M10" s="62" t="s">
        <v>552</v>
      </c>
      <c r="N10" s="62" t="s">
        <v>549</v>
      </c>
      <c r="O10" s="62" t="s">
        <v>550</v>
      </c>
      <c r="P10" s="62" t="s">
        <v>518</v>
      </c>
      <c r="Q10" s="62" t="s">
        <v>552</v>
      </c>
      <c r="R10" s="62" t="s">
        <v>553</v>
      </c>
      <c r="S10" s="62"/>
    </row>
    <row r="11" ht="19.55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2"/>
      <c r="K11" s="63"/>
      <c r="L11" s="63" t="s">
        <v>501</v>
      </c>
      <c r="M11" s="62" t="s">
        <v>554</v>
      </c>
      <c r="N11" s="62" t="s">
        <v>490</v>
      </c>
      <c r="O11" s="133" t="s">
        <v>555</v>
      </c>
      <c r="P11" s="62" t="s">
        <v>556</v>
      </c>
      <c r="Q11" s="62" t="s">
        <v>554</v>
      </c>
      <c r="R11" s="62" t="s">
        <v>557</v>
      </c>
      <c r="S11" s="62"/>
    </row>
    <row r="12" ht="19.55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2"/>
      <c r="K12" s="63" t="s">
        <v>519</v>
      </c>
      <c r="L12" s="63" t="s">
        <v>520</v>
      </c>
      <c r="M12" s="62" t="s">
        <v>558</v>
      </c>
      <c r="N12" s="62" t="s">
        <v>549</v>
      </c>
      <c r="O12" s="62" t="s">
        <v>550</v>
      </c>
      <c r="P12" s="62" t="s">
        <v>518</v>
      </c>
      <c r="Q12" s="62" t="s">
        <v>558</v>
      </c>
      <c r="R12" s="62" t="s">
        <v>559</v>
      </c>
      <c r="S12" s="62"/>
    </row>
    <row r="13" ht="19.55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2"/>
      <c r="K13" s="63"/>
      <c r="L13" s="63" t="s">
        <v>525</v>
      </c>
      <c r="M13" s="62" t="s">
        <v>560</v>
      </c>
      <c r="N13" s="62" t="s">
        <v>549</v>
      </c>
      <c r="O13" s="62" t="s">
        <v>561</v>
      </c>
      <c r="P13" s="62" t="s">
        <v>518</v>
      </c>
      <c r="Q13" s="62" t="s">
        <v>560</v>
      </c>
      <c r="R13" s="62" t="s">
        <v>562</v>
      </c>
      <c r="S13" s="62"/>
    </row>
    <row r="14" ht="19.55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2"/>
      <c r="K14" s="63"/>
      <c r="L14" s="63" t="s">
        <v>530</v>
      </c>
      <c r="M14" s="62" t="s">
        <v>563</v>
      </c>
      <c r="N14" s="62" t="s">
        <v>490</v>
      </c>
      <c r="O14" s="62" t="s">
        <v>563</v>
      </c>
      <c r="P14" s="62" t="s">
        <v>564</v>
      </c>
      <c r="Q14" s="62" t="s">
        <v>563</v>
      </c>
      <c r="R14" s="62" t="s">
        <v>565</v>
      </c>
      <c r="S14" s="62"/>
    </row>
    <row r="15" ht="19.55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2"/>
      <c r="K15" s="63"/>
      <c r="L15" s="63" t="s">
        <v>566</v>
      </c>
      <c r="M15" s="62" t="s">
        <v>563</v>
      </c>
      <c r="N15" s="62" t="s">
        <v>490</v>
      </c>
      <c r="O15" s="62" t="s">
        <v>563</v>
      </c>
      <c r="P15" s="62" t="s">
        <v>564</v>
      </c>
      <c r="Q15" s="62" t="s">
        <v>563</v>
      </c>
      <c r="R15" s="62" t="s">
        <v>567</v>
      </c>
      <c r="S15" s="62"/>
    </row>
    <row r="16" ht="19.55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2"/>
      <c r="K16" s="63" t="s">
        <v>512</v>
      </c>
      <c r="L16" s="63" t="s">
        <v>513</v>
      </c>
      <c r="M16" s="62" t="s">
        <v>568</v>
      </c>
      <c r="N16" s="62" t="s">
        <v>549</v>
      </c>
      <c r="O16" s="62" t="s">
        <v>561</v>
      </c>
      <c r="P16" s="62" t="s">
        <v>518</v>
      </c>
      <c r="Q16" s="62" t="s">
        <v>568</v>
      </c>
      <c r="R16" s="62" t="s">
        <v>569</v>
      </c>
      <c r="S16" s="62"/>
    </row>
    <row r="17" ht="19.55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2"/>
      <c r="K17" s="63" t="s">
        <v>477</v>
      </c>
      <c r="L17" s="63" t="s">
        <v>478</v>
      </c>
      <c r="M17" s="62" t="s">
        <v>570</v>
      </c>
      <c r="N17" s="62" t="s">
        <v>549</v>
      </c>
      <c r="O17" s="62" t="s">
        <v>550</v>
      </c>
      <c r="P17" s="62" t="s">
        <v>518</v>
      </c>
      <c r="Q17" s="62" t="s">
        <v>570</v>
      </c>
      <c r="R17" s="62" t="s">
        <v>571</v>
      </c>
      <c r="S17" s="62"/>
    </row>
    <row r="18" ht="19.55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2"/>
      <c r="K18" s="63"/>
      <c r="L18" s="63" t="s">
        <v>485</v>
      </c>
      <c r="M18" s="62" t="s">
        <v>572</v>
      </c>
      <c r="N18" s="62" t="s">
        <v>490</v>
      </c>
      <c r="O18" s="62" t="s">
        <v>563</v>
      </c>
      <c r="P18" s="62" t="s">
        <v>564</v>
      </c>
      <c r="Q18" s="62" t="s">
        <v>573</v>
      </c>
      <c r="R18" s="62" t="s">
        <v>574</v>
      </c>
      <c r="S18" s="62"/>
    </row>
    <row r="19" ht="19.55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2"/>
      <c r="K19" s="63"/>
      <c r="L19" s="63" t="s">
        <v>491</v>
      </c>
      <c r="M19" s="62" t="s">
        <v>575</v>
      </c>
      <c r="N19" s="62" t="s">
        <v>490</v>
      </c>
      <c r="O19" s="62" t="s">
        <v>563</v>
      </c>
      <c r="P19" s="62" t="s">
        <v>564</v>
      </c>
      <c r="Q19" s="62" t="s">
        <v>576</v>
      </c>
      <c r="R19" s="62" t="s">
        <v>577</v>
      </c>
      <c r="S19" s="6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5" t="s">
        <v>578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G19" sqref="G19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10.7314814814815" style="33"/>
    <col min="6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9" t="s">
        <v>579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580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581</v>
      </c>
      <c r="B4" s="41" t="s">
        <v>582</v>
      </c>
      <c r="C4" s="41" t="s">
        <v>583</v>
      </c>
      <c r="D4" s="41" t="s">
        <v>584</v>
      </c>
    </row>
    <row r="5" s="34" customFormat="1" customHeight="1" spans="1:4">
      <c r="A5" s="42" t="s">
        <v>585</v>
      </c>
      <c r="B5" s="42"/>
      <c r="C5" s="42"/>
      <c r="D5" s="42"/>
    </row>
    <row r="6" s="34" customFormat="1" customHeight="1" spans="1:4">
      <c r="A6" s="42" t="s">
        <v>586</v>
      </c>
      <c r="B6" s="41">
        <v>1</v>
      </c>
      <c r="C6" s="43"/>
      <c r="D6" s="43">
        <f>D7+D20</f>
        <v>1055.478139</v>
      </c>
    </row>
    <row r="7" s="34" customFormat="1" customHeight="1" spans="1:4">
      <c r="A7" s="44" t="s">
        <v>587</v>
      </c>
      <c r="B7" s="41">
        <v>2</v>
      </c>
      <c r="C7" s="43"/>
      <c r="D7" s="43">
        <f>D8+D10+D13+D15+D17+D18</f>
        <v>1055.478039</v>
      </c>
    </row>
    <row r="8" s="33" customFormat="1" customHeight="1" spans="1:5">
      <c r="A8" s="45" t="s">
        <v>588</v>
      </c>
      <c r="B8" s="46">
        <v>3</v>
      </c>
      <c r="C8" s="47">
        <v>9287.5</v>
      </c>
      <c r="D8" s="48">
        <v>770.4995</v>
      </c>
      <c r="E8" s="34"/>
    </row>
    <row r="9" s="33" customFormat="1" customHeight="1" spans="1:5">
      <c r="A9" s="45" t="s">
        <v>589</v>
      </c>
      <c r="B9" s="46">
        <v>4</v>
      </c>
      <c r="C9" s="47">
        <v>9287.5</v>
      </c>
      <c r="D9" s="48">
        <v>663.2995</v>
      </c>
      <c r="E9" s="34"/>
    </row>
    <row r="10" s="33" customFormat="1" customHeight="1" spans="1:5">
      <c r="A10" s="45" t="s">
        <v>590</v>
      </c>
      <c r="B10" s="46">
        <v>5</v>
      </c>
      <c r="C10" s="47">
        <v>228</v>
      </c>
      <c r="D10" s="48">
        <v>120.10857</v>
      </c>
      <c r="E10" s="34"/>
    </row>
    <row r="11" s="33" customFormat="1" customHeight="1" spans="1:5">
      <c r="A11" s="45" t="s">
        <v>591</v>
      </c>
      <c r="B11" s="46">
        <v>6</v>
      </c>
      <c r="C11" s="47"/>
      <c r="D11" s="48"/>
      <c r="E11" s="34"/>
    </row>
    <row r="12" s="33" customFormat="1" customHeight="1" spans="1:5">
      <c r="A12" s="45" t="s">
        <v>592</v>
      </c>
      <c r="B12" s="46">
        <v>7</v>
      </c>
      <c r="C12" s="47"/>
      <c r="D12" s="48"/>
      <c r="E12" s="34"/>
    </row>
    <row r="13" s="33" customFormat="1" customHeight="1" spans="1:5">
      <c r="A13" s="45" t="s">
        <v>593</v>
      </c>
      <c r="B13" s="46">
        <v>8</v>
      </c>
      <c r="C13" s="47"/>
      <c r="D13" s="48"/>
      <c r="E13" s="34"/>
    </row>
    <row r="14" s="33" customFormat="1" customHeight="1" spans="1:5">
      <c r="A14" s="45" t="s">
        <v>594</v>
      </c>
      <c r="B14" s="46">
        <v>9</v>
      </c>
      <c r="C14" s="47"/>
      <c r="D14" s="48"/>
      <c r="E14" s="34"/>
    </row>
    <row r="15" s="33" customFormat="1" customHeight="1" spans="1:5">
      <c r="A15" s="45" t="s">
        <v>595</v>
      </c>
      <c r="B15" s="46">
        <v>10</v>
      </c>
      <c r="C15" s="47">
        <v>61</v>
      </c>
      <c r="D15" s="48">
        <v>1.542</v>
      </c>
      <c r="E15" s="34"/>
    </row>
    <row r="16" s="33" customFormat="1" customHeight="1" spans="1:5">
      <c r="A16" s="45" t="s">
        <v>596</v>
      </c>
      <c r="B16" s="46">
        <v>11</v>
      </c>
      <c r="C16" s="47"/>
      <c r="D16" s="48"/>
      <c r="E16" s="34"/>
    </row>
    <row r="17" s="33" customFormat="1" customHeight="1" spans="1:5">
      <c r="A17" s="45" t="s">
        <v>597</v>
      </c>
      <c r="B17" s="46">
        <v>12</v>
      </c>
      <c r="C17" s="47">
        <v>20750</v>
      </c>
      <c r="D17" s="48">
        <v>34.522475</v>
      </c>
      <c r="E17" s="34"/>
    </row>
    <row r="18" s="33" customFormat="1" customHeight="1" spans="1:5">
      <c r="A18" s="45" t="s">
        <v>598</v>
      </c>
      <c r="B18" s="46">
        <v>13</v>
      </c>
      <c r="C18" s="47">
        <v>1614</v>
      </c>
      <c r="D18" s="48">
        <v>128.805494</v>
      </c>
      <c r="E18" s="34"/>
    </row>
    <row r="19" s="33" customFormat="1" customHeight="1" spans="1:5">
      <c r="A19" s="49" t="s">
        <v>599</v>
      </c>
      <c r="B19" s="50">
        <v>14</v>
      </c>
      <c r="C19" s="47">
        <v>1441</v>
      </c>
      <c r="D19" s="51">
        <v>59</v>
      </c>
      <c r="E19" s="34"/>
    </row>
    <row r="20" s="33" customFormat="1" customHeight="1" spans="1:5">
      <c r="A20" s="52" t="s">
        <v>600</v>
      </c>
      <c r="B20" s="53">
        <v>15</v>
      </c>
      <c r="C20" s="43">
        <v>27417</v>
      </c>
      <c r="D20" s="54">
        <v>0.0001</v>
      </c>
      <c r="E20" s="34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1"/>
  <sheetViews>
    <sheetView topLeftCell="A2" workbookViewId="0">
      <selection activeCell="H14" sqref="H14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9" t="s">
        <v>601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0" t="s">
        <v>35</v>
      </c>
      <c r="AC4" s="30"/>
      <c r="AD4" s="30"/>
    </row>
    <row r="5" s="1" customFormat="1" ht="34.5" customHeight="1" spans="1:30">
      <c r="A5" s="10" t="s">
        <v>163</v>
      </c>
      <c r="B5" s="10"/>
      <c r="C5" s="10"/>
      <c r="D5" s="10" t="s">
        <v>231</v>
      </c>
      <c r="E5" s="10" t="s">
        <v>424</v>
      </c>
      <c r="F5" s="10" t="s">
        <v>602</v>
      </c>
      <c r="G5" s="11" t="s">
        <v>603</v>
      </c>
      <c r="H5" s="11" t="s">
        <v>604</v>
      </c>
      <c r="I5" s="10" t="s">
        <v>605</v>
      </c>
      <c r="J5" s="10" t="s">
        <v>606</v>
      </c>
      <c r="K5" s="10" t="s">
        <v>607</v>
      </c>
      <c r="L5" s="10" t="s">
        <v>543</v>
      </c>
      <c r="M5" s="10" t="s">
        <v>608</v>
      </c>
      <c r="N5" s="10" t="s">
        <v>609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473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386</v>
      </c>
      <c r="O6" s="10" t="s">
        <v>610</v>
      </c>
      <c r="P6" s="10"/>
      <c r="Q6" s="10"/>
      <c r="R6" s="10" t="s">
        <v>541</v>
      </c>
      <c r="S6" s="10" t="s">
        <v>145</v>
      </c>
      <c r="T6" s="10" t="s">
        <v>611</v>
      </c>
      <c r="U6" s="10" t="s">
        <v>612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613</v>
      </c>
      <c r="P7" s="10" t="s">
        <v>453</v>
      </c>
      <c r="Q7" s="10" t="s">
        <v>614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/>
      <c r="J8" s="21"/>
      <c r="K8" s="10"/>
      <c r="L8" s="12"/>
      <c r="M8" s="22">
        <f>SUM(M9:M51)</f>
        <v>35.2</v>
      </c>
      <c r="N8" s="22">
        <f>SUM(N9:N51)</f>
        <v>35.2</v>
      </c>
      <c r="O8" s="22">
        <f>SUM(O9:O51)</f>
        <v>35.2</v>
      </c>
      <c r="P8" s="22">
        <f>SUM(P9:P51)</f>
        <v>35.2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600048</v>
      </c>
      <c r="E9" s="17" t="s">
        <v>3</v>
      </c>
      <c r="F9" s="17" t="s">
        <v>615</v>
      </c>
      <c r="G9" s="17" t="s">
        <v>616</v>
      </c>
      <c r="H9" s="17" t="s">
        <v>617</v>
      </c>
      <c r="I9" s="21">
        <v>44927</v>
      </c>
      <c r="J9" s="21">
        <v>45291</v>
      </c>
      <c r="K9" s="14">
        <v>40</v>
      </c>
      <c r="L9" s="19" t="s">
        <v>618</v>
      </c>
      <c r="M9" s="23">
        <v>0.09</v>
      </c>
      <c r="N9" s="23">
        <f t="shared" ref="N9:N51" si="0">O9+R9+S9+T9+U9+X9+Y9+Z9+AA9+AB9+AC9</f>
        <v>0.09</v>
      </c>
      <c r="O9" s="23">
        <f t="shared" ref="O9:O51" si="1">P9+Q9</f>
        <v>0.09</v>
      </c>
      <c r="P9" s="23">
        <v>0.09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1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600048</v>
      </c>
      <c r="E10" s="17" t="s">
        <v>3</v>
      </c>
      <c r="F10" s="17" t="s">
        <v>615</v>
      </c>
      <c r="G10" s="18" t="s">
        <v>616</v>
      </c>
      <c r="H10" s="18" t="s">
        <v>619</v>
      </c>
      <c r="I10" s="21">
        <v>44927</v>
      </c>
      <c r="J10" s="21">
        <v>45291</v>
      </c>
      <c r="K10" s="24">
        <v>60</v>
      </c>
      <c r="L10" s="25" t="s">
        <v>618</v>
      </c>
      <c r="M10" s="26">
        <v>0.08</v>
      </c>
      <c r="N10" s="23">
        <f t="shared" si="0"/>
        <v>0.08</v>
      </c>
      <c r="O10" s="23">
        <f t="shared" si="1"/>
        <v>0.08</v>
      </c>
      <c r="P10" s="26">
        <v>0.08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600048</v>
      </c>
      <c r="E11" s="17" t="s">
        <v>3</v>
      </c>
      <c r="F11" s="17" t="s">
        <v>615</v>
      </c>
      <c r="G11" s="18" t="s">
        <v>620</v>
      </c>
      <c r="H11" s="18" t="s">
        <v>621</v>
      </c>
      <c r="I11" s="21">
        <v>44927</v>
      </c>
      <c r="J11" s="21">
        <v>45291</v>
      </c>
      <c r="K11" s="24">
        <v>4</v>
      </c>
      <c r="L11" s="25" t="s">
        <v>622</v>
      </c>
      <c r="M11" s="26">
        <v>0.6</v>
      </c>
      <c r="N11" s="23">
        <f t="shared" si="0"/>
        <v>0.6</v>
      </c>
      <c r="O11" s="23">
        <f t="shared" si="1"/>
        <v>0.6</v>
      </c>
      <c r="P11" s="26">
        <v>0.6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600048</v>
      </c>
      <c r="E12" s="17" t="s">
        <v>3</v>
      </c>
      <c r="F12" s="17" t="s">
        <v>615</v>
      </c>
      <c r="G12" s="18" t="s">
        <v>623</v>
      </c>
      <c r="H12" s="18" t="s">
        <v>624</v>
      </c>
      <c r="I12" s="21">
        <v>44927</v>
      </c>
      <c r="J12" s="21">
        <v>45291</v>
      </c>
      <c r="K12" s="24">
        <v>200</v>
      </c>
      <c r="L12" s="25" t="s">
        <v>625</v>
      </c>
      <c r="M12" s="26">
        <v>0.3</v>
      </c>
      <c r="N12" s="23">
        <f t="shared" si="0"/>
        <v>0.3</v>
      </c>
      <c r="O12" s="23">
        <f t="shared" si="1"/>
        <v>0.3</v>
      </c>
      <c r="P12" s="26">
        <v>0.3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600048</v>
      </c>
      <c r="E13" s="17" t="s">
        <v>3</v>
      </c>
      <c r="F13" s="17" t="s">
        <v>615</v>
      </c>
      <c r="G13" s="18" t="s">
        <v>623</v>
      </c>
      <c r="H13" s="18" t="s">
        <v>626</v>
      </c>
      <c r="I13" s="21">
        <v>44927</v>
      </c>
      <c r="J13" s="21">
        <v>45291</v>
      </c>
      <c r="K13" s="24">
        <v>50</v>
      </c>
      <c r="L13" s="25" t="s">
        <v>627</v>
      </c>
      <c r="M13" s="26">
        <v>0.2</v>
      </c>
      <c r="N13" s="23">
        <f t="shared" si="0"/>
        <v>0.2</v>
      </c>
      <c r="O13" s="23">
        <f t="shared" si="1"/>
        <v>0.2</v>
      </c>
      <c r="P13" s="26">
        <v>0.2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600048</v>
      </c>
      <c r="E14" s="17" t="s">
        <v>3</v>
      </c>
      <c r="F14" s="17" t="s">
        <v>615</v>
      </c>
      <c r="G14" s="18" t="s">
        <v>623</v>
      </c>
      <c r="H14" s="18" t="s">
        <v>628</v>
      </c>
      <c r="I14" s="21">
        <v>44927</v>
      </c>
      <c r="J14" s="21">
        <v>45291</v>
      </c>
      <c r="K14" s="24">
        <v>40</v>
      </c>
      <c r="L14" s="25" t="s">
        <v>627</v>
      </c>
      <c r="M14" s="26">
        <v>0.2</v>
      </c>
      <c r="N14" s="23">
        <f t="shared" si="0"/>
        <v>0.2</v>
      </c>
      <c r="O14" s="23">
        <f t="shared" si="1"/>
        <v>0.2</v>
      </c>
      <c r="P14" s="26">
        <v>0.2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600048</v>
      </c>
      <c r="E15" s="17" t="s">
        <v>3</v>
      </c>
      <c r="F15" s="17" t="s">
        <v>615</v>
      </c>
      <c r="G15" s="18" t="s">
        <v>629</v>
      </c>
      <c r="H15" s="18" t="s">
        <v>630</v>
      </c>
      <c r="I15" s="21">
        <v>44927</v>
      </c>
      <c r="J15" s="21">
        <v>45291</v>
      </c>
      <c r="K15" s="24">
        <v>2</v>
      </c>
      <c r="L15" s="25" t="s">
        <v>631</v>
      </c>
      <c r="M15" s="26">
        <v>0.4</v>
      </c>
      <c r="N15" s="23">
        <f t="shared" si="0"/>
        <v>0.4</v>
      </c>
      <c r="O15" s="23">
        <f t="shared" si="1"/>
        <v>0.4</v>
      </c>
      <c r="P15" s="26">
        <v>0.4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600048</v>
      </c>
      <c r="E16" s="17" t="s">
        <v>3</v>
      </c>
      <c r="F16" s="17" t="s">
        <v>615</v>
      </c>
      <c r="G16" s="18" t="s">
        <v>632</v>
      </c>
      <c r="H16" s="18" t="s">
        <v>633</v>
      </c>
      <c r="I16" s="21">
        <v>44927</v>
      </c>
      <c r="J16" s="21">
        <v>45291</v>
      </c>
      <c r="K16" s="24">
        <v>20</v>
      </c>
      <c r="L16" s="25" t="s">
        <v>634</v>
      </c>
      <c r="M16" s="26">
        <v>0.6</v>
      </c>
      <c r="N16" s="23">
        <f t="shared" si="0"/>
        <v>0.6</v>
      </c>
      <c r="O16" s="23">
        <f t="shared" si="1"/>
        <v>0.6</v>
      </c>
      <c r="P16" s="26">
        <v>0.6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600048</v>
      </c>
      <c r="E17" s="17" t="s">
        <v>3</v>
      </c>
      <c r="F17" s="17" t="s">
        <v>615</v>
      </c>
      <c r="G17" s="18" t="s">
        <v>635</v>
      </c>
      <c r="H17" s="18" t="s">
        <v>636</v>
      </c>
      <c r="I17" s="21">
        <v>44927</v>
      </c>
      <c r="J17" s="21">
        <v>45291</v>
      </c>
      <c r="K17" s="24">
        <v>5</v>
      </c>
      <c r="L17" s="25" t="s">
        <v>634</v>
      </c>
      <c r="M17" s="26">
        <v>0.15</v>
      </c>
      <c r="N17" s="23">
        <f t="shared" si="0"/>
        <v>0.15</v>
      </c>
      <c r="O17" s="23">
        <f t="shared" si="1"/>
        <v>0.15</v>
      </c>
      <c r="P17" s="26">
        <v>0.15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600048</v>
      </c>
      <c r="E18" s="17" t="s">
        <v>3</v>
      </c>
      <c r="F18" s="17" t="s">
        <v>615</v>
      </c>
      <c r="G18" s="18" t="s">
        <v>623</v>
      </c>
      <c r="H18" s="18" t="s">
        <v>637</v>
      </c>
      <c r="I18" s="21">
        <v>44927</v>
      </c>
      <c r="J18" s="21">
        <v>45291</v>
      </c>
      <c r="K18" s="24">
        <v>60</v>
      </c>
      <c r="L18" s="25" t="s">
        <v>627</v>
      </c>
      <c r="M18" s="26">
        <v>0.09</v>
      </c>
      <c r="N18" s="23">
        <f t="shared" si="0"/>
        <v>0.09</v>
      </c>
      <c r="O18" s="23">
        <f t="shared" si="1"/>
        <v>0.09</v>
      </c>
      <c r="P18" s="26">
        <v>0.09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600048</v>
      </c>
      <c r="E19" s="17" t="s">
        <v>3</v>
      </c>
      <c r="F19" s="17" t="s">
        <v>615</v>
      </c>
      <c r="G19" s="18" t="s">
        <v>623</v>
      </c>
      <c r="H19" s="18" t="s">
        <v>638</v>
      </c>
      <c r="I19" s="21">
        <v>44927</v>
      </c>
      <c r="J19" s="21">
        <v>45291</v>
      </c>
      <c r="K19" s="24">
        <v>2</v>
      </c>
      <c r="L19" s="25" t="s">
        <v>634</v>
      </c>
      <c r="M19" s="26">
        <v>0.04</v>
      </c>
      <c r="N19" s="23">
        <f t="shared" si="0"/>
        <v>0.04</v>
      </c>
      <c r="O19" s="23">
        <f t="shared" si="1"/>
        <v>0.04</v>
      </c>
      <c r="P19" s="26">
        <v>0.04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600048</v>
      </c>
      <c r="E20" s="17" t="s">
        <v>3</v>
      </c>
      <c r="F20" s="17" t="s">
        <v>615</v>
      </c>
      <c r="G20" s="18" t="s">
        <v>639</v>
      </c>
      <c r="H20" s="18" t="s">
        <v>640</v>
      </c>
      <c r="I20" s="21">
        <v>44927</v>
      </c>
      <c r="J20" s="21">
        <v>45291</v>
      </c>
      <c r="K20" s="24">
        <v>40</v>
      </c>
      <c r="L20" s="25" t="s">
        <v>634</v>
      </c>
      <c r="M20" s="26">
        <v>0.9</v>
      </c>
      <c r="N20" s="23">
        <f t="shared" si="0"/>
        <v>0.9</v>
      </c>
      <c r="O20" s="23">
        <f t="shared" si="1"/>
        <v>0.9</v>
      </c>
      <c r="P20" s="26">
        <v>0.9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2" customFormat="1" ht="31" customHeight="1" spans="1:30">
      <c r="A21" s="14" t="s">
        <v>182</v>
      </c>
      <c r="B21" s="14" t="s">
        <v>184</v>
      </c>
      <c r="C21" s="15" t="s">
        <v>187</v>
      </c>
      <c r="D21" s="16">
        <v>600048</v>
      </c>
      <c r="E21" s="17" t="s">
        <v>3</v>
      </c>
      <c r="F21" s="17" t="s">
        <v>615</v>
      </c>
      <c r="G21" s="18" t="s">
        <v>641</v>
      </c>
      <c r="H21" s="18" t="s">
        <v>642</v>
      </c>
      <c r="I21" s="21">
        <v>44927</v>
      </c>
      <c r="J21" s="21">
        <v>45291</v>
      </c>
      <c r="K21" s="24">
        <v>10</v>
      </c>
      <c r="L21" s="25" t="s">
        <v>643</v>
      </c>
      <c r="M21" s="26">
        <v>0.1</v>
      </c>
      <c r="N21" s="23">
        <f t="shared" si="0"/>
        <v>0.1</v>
      </c>
      <c r="O21" s="23">
        <f t="shared" si="1"/>
        <v>0.1</v>
      </c>
      <c r="P21" s="26">
        <v>0.1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="2" customFormat="1" ht="31" customHeight="1" spans="1:30">
      <c r="A22" s="14" t="s">
        <v>182</v>
      </c>
      <c r="B22" s="14" t="s">
        <v>184</v>
      </c>
      <c r="C22" s="15" t="s">
        <v>187</v>
      </c>
      <c r="D22" s="16">
        <v>600048</v>
      </c>
      <c r="E22" s="17" t="s">
        <v>3</v>
      </c>
      <c r="F22" s="17" t="s">
        <v>615</v>
      </c>
      <c r="G22" s="18" t="s">
        <v>644</v>
      </c>
      <c r="H22" s="18" t="s">
        <v>645</v>
      </c>
      <c r="I22" s="21">
        <v>44927</v>
      </c>
      <c r="J22" s="21">
        <v>45291</v>
      </c>
      <c r="K22" s="24">
        <v>10</v>
      </c>
      <c r="L22" s="25" t="s">
        <v>618</v>
      </c>
      <c r="M22" s="26">
        <v>0.58</v>
      </c>
      <c r="N22" s="23">
        <f t="shared" si="0"/>
        <v>0.58</v>
      </c>
      <c r="O22" s="23">
        <f t="shared" si="1"/>
        <v>0.58</v>
      </c>
      <c r="P22" s="26">
        <v>0.58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="2" customFormat="1" ht="31" customHeight="1" spans="1:32">
      <c r="A23" s="14" t="s">
        <v>182</v>
      </c>
      <c r="B23" s="14" t="s">
        <v>184</v>
      </c>
      <c r="C23" s="15" t="s">
        <v>187</v>
      </c>
      <c r="D23" s="16">
        <v>600048</v>
      </c>
      <c r="E23" s="17" t="s">
        <v>3</v>
      </c>
      <c r="F23" s="17" t="s">
        <v>615</v>
      </c>
      <c r="G23" s="18" t="s">
        <v>646</v>
      </c>
      <c r="H23" s="18" t="s">
        <v>647</v>
      </c>
      <c r="I23" s="21">
        <v>44927</v>
      </c>
      <c r="J23" s="21">
        <v>45291</v>
      </c>
      <c r="K23" s="24">
        <v>10</v>
      </c>
      <c r="L23" s="25" t="s">
        <v>634</v>
      </c>
      <c r="M23" s="26">
        <v>0.3</v>
      </c>
      <c r="N23" s="23">
        <f t="shared" si="0"/>
        <v>0.3</v>
      </c>
      <c r="O23" s="23">
        <f t="shared" si="1"/>
        <v>0.3</v>
      </c>
      <c r="P23" s="26">
        <v>0.3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1"/>
      <c r="AF23" s="1"/>
    </row>
    <row r="24" s="2" customFormat="1" ht="31" customHeight="1" spans="1:32">
      <c r="A24" s="14" t="s">
        <v>182</v>
      </c>
      <c r="B24" s="14" t="s">
        <v>184</v>
      </c>
      <c r="C24" s="15" t="s">
        <v>187</v>
      </c>
      <c r="D24" s="16">
        <v>600048</v>
      </c>
      <c r="E24" s="17" t="s">
        <v>3</v>
      </c>
      <c r="F24" s="17" t="s">
        <v>615</v>
      </c>
      <c r="G24" s="18" t="s">
        <v>648</v>
      </c>
      <c r="H24" s="18" t="s">
        <v>649</v>
      </c>
      <c r="I24" s="21">
        <v>44927</v>
      </c>
      <c r="J24" s="21">
        <v>45291</v>
      </c>
      <c r="K24" s="24">
        <v>100</v>
      </c>
      <c r="L24" s="25" t="s">
        <v>634</v>
      </c>
      <c r="M24" s="26">
        <v>2.6</v>
      </c>
      <c r="N24" s="23">
        <f t="shared" si="0"/>
        <v>2.6</v>
      </c>
      <c r="O24" s="23">
        <f t="shared" si="1"/>
        <v>2.6</v>
      </c>
      <c r="P24" s="26">
        <v>2.6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1"/>
      <c r="AF24" s="1"/>
    </row>
    <row r="25" s="2" customFormat="1" ht="31" customHeight="1" spans="1:32">
      <c r="A25" s="14" t="s">
        <v>182</v>
      </c>
      <c r="B25" s="14" t="s">
        <v>184</v>
      </c>
      <c r="C25" s="15" t="s">
        <v>187</v>
      </c>
      <c r="D25" s="16">
        <v>600048</v>
      </c>
      <c r="E25" s="17" t="s">
        <v>3</v>
      </c>
      <c r="F25" s="17" t="s">
        <v>615</v>
      </c>
      <c r="G25" s="18" t="s">
        <v>646</v>
      </c>
      <c r="H25" s="18" t="s">
        <v>650</v>
      </c>
      <c r="I25" s="21">
        <v>44927</v>
      </c>
      <c r="J25" s="21">
        <v>45291</v>
      </c>
      <c r="K25" s="24">
        <v>10</v>
      </c>
      <c r="L25" s="25" t="s">
        <v>627</v>
      </c>
      <c r="M25" s="26">
        <v>0.26</v>
      </c>
      <c r="N25" s="23">
        <f t="shared" si="0"/>
        <v>0.26</v>
      </c>
      <c r="O25" s="23">
        <f t="shared" si="1"/>
        <v>0.26</v>
      </c>
      <c r="P25" s="26">
        <v>0.26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1"/>
      <c r="AF25" s="1"/>
    </row>
    <row r="26" s="2" customFormat="1" ht="31" customHeight="1" spans="1:32">
      <c r="A26" s="14" t="s">
        <v>182</v>
      </c>
      <c r="B26" s="14" t="s">
        <v>184</v>
      </c>
      <c r="C26" s="15" t="s">
        <v>187</v>
      </c>
      <c r="D26" s="16">
        <v>600048</v>
      </c>
      <c r="E26" s="17" t="s">
        <v>3</v>
      </c>
      <c r="F26" s="17" t="s">
        <v>615</v>
      </c>
      <c r="G26" s="18" t="s">
        <v>651</v>
      </c>
      <c r="H26" s="18" t="s">
        <v>652</v>
      </c>
      <c r="I26" s="21">
        <v>44927</v>
      </c>
      <c r="J26" s="21">
        <v>45291</v>
      </c>
      <c r="K26" s="24">
        <v>5</v>
      </c>
      <c r="L26" s="25" t="s">
        <v>631</v>
      </c>
      <c r="M26" s="26">
        <v>0.15</v>
      </c>
      <c r="N26" s="23">
        <f t="shared" si="0"/>
        <v>0.15</v>
      </c>
      <c r="O26" s="23">
        <f t="shared" si="1"/>
        <v>0.15</v>
      </c>
      <c r="P26" s="26">
        <v>0.15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1"/>
      <c r="AF26" s="1"/>
    </row>
    <row r="27" s="2" customFormat="1" ht="31" customHeight="1" spans="1:32">
      <c r="A27" s="14" t="s">
        <v>182</v>
      </c>
      <c r="B27" s="14" t="s">
        <v>184</v>
      </c>
      <c r="C27" s="15" t="s">
        <v>187</v>
      </c>
      <c r="D27" s="16">
        <v>600048</v>
      </c>
      <c r="E27" s="17" t="s">
        <v>3</v>
      </c>
      <c r="F27" s="17" t="s">
        <v>615</v>
      </c>
      <c r="G27" s="18" t="s">
        <v>653</v>
      </c>
      <c r="H27" s="18" t="s">
        <v>654</v>
      </c>
      <c r="I27" s="21">
        <v>44927</v>
      </c>
      <c r="J27" s="21">
        <v>45291</v>
      </c>
      <c r="K27" s="24">
        <v>20</v>
      </c>
      <c r="L27" s="25" t="s">
        <v>618</v>
      </c>
      <c r="M27" s="26">
        <v>0.06</v>
      </c>
      <c r="N27" s="23">
        <f t="shared" si="0"/>
        <v>0.06</v>
      </c>
      <c r="O27" s="23">
        <f t="shared" si="1"/>
        <v>0.06</v>
      </c>
      <c r="P27" s="26">
        <v>0.06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1"/>
      <c r="AF27" s="1"/>
    </row>
    <row r="28" s="2" customFormat="1" ht="31" customHeight="1" spans="1:32">
      <c r="A28" s="14" t="s">
        <v>182</v>
      </c>
      <c r="B28" s="14" t="s">
        <v>184</v>
      </c>
      <c r="C28" s="15" t="s">
        <v>187</v>
      </c>
      <c r="D28" s="16">
        <v>600048</v>
      </c>
      <c r="E28" s="17" t="s">
        <v>3</v>
      </c>
      <c r="F28" s="17" t="s">
        <v>615</v>
      </c>
      <c r="G28" s="18" t="s">
        <v>655</v>
      </c>
      <c r="H28" s="18" t="s">
        <v>656</v>
      </c>
      <c r="I28" s="21">
        <v>44927</v>
      </c>
      <c r="J28" s="21">
        <v>45291</v>
      </c>
      <c r="K28" s="24">
        <v>30</v>
      </c>
      <c r="L28" s="25" t="s">
        <v>625</v>
      </c>
      <c r="M28" s="26">
        <v>0.02</v>
      </c>
      <c r="N28" s="23">
        <f t="shared" si="0"/>
        <v>0.02</v>
      </c>
      <c r="O28" s="23">
        <f t="shared" si="1"/>
        <v>0.02</v>
      </c>
      <c r="P28" s="26">
        <v>0.02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1"/>
      <c r="AF28" s="1"/>
    </row>
    <row r="29" s="2" customFormat="1" ht="31" customHeight="1" spans="1:32">
      <c r="A29" s="14" t="s">
        <v>182</v>
      </c>
      <c r="B29" s="14" t="s">
        <v>184</v>
      </c>
      <c r="C29" s="15" t="s">
        <v>187</v>
      </c>
      <c r="D29" s="16">
        <v>600048</v>
      </c>
      <c r="E29" s="17" t="s">
        <v>3</v>
      </c>
      <c r="F29" s="17" t="s">
        <v>615</v>
      </c>
      <c r="G29" s="18" t="s">
        <v>657</v>
      </c>
      <c r="H29" s="18" t="s">
        <v>658</v>
      </c>
      <c r="I29" s="21">
        <v>44927</v>
      </c>
      <c r="J29" s="21">
        <v>45291</v>
      </c>
      <c r="K29" s="24">
        <v>3000</v>
      </c>
      <c r="L29" s="25" t="s">
        <v>659</v>
      </c>
      <c r="M29" s="26">
        <v>0.24</v>
      </c>
      <c r="N29" s="23">
        <f t="shared" si="0"/>
        <v>0.24</v>
      </c>
      <c r="O29" s="23">
        <f t="shared" si="1"/>
        <v>0.24</v>
      </c>
      <c r="P29" s="26">
        <v>0.24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1"/>
      <c r="AF29" s="1"/>
    </row>
    <row r="30" s="2" customFormat="1" ht="31" customHeight="1" spans="1:32">
      <c r="A30" s="14" t="s">
        <v>182</v>
      </c>
      <c r="B30" s="14" t="s">
        <v>184</v>
      </c>
      <c r="C30" s="15" t="s">
        <v>187</v>
      </c>
      <c r="D30" s="16">
        <v>600048</v>
      </c>
      <c r="E30" s="17" t="s">
        <v>3</v>
      </c>
      <c r="F30" s="17" t="s">
        <v>615</v>
      </c>
      <c r="G30" s="18" t="s">
        <v>660</v>
      </c>
      <c r="H30" s="18" t="s">
        <v>661</v>
      </c>
      <c r="I30" s="21">
        <v>44927</v>
      </c>
      <c r="J30" s="21">
        <v>45291</v>
      </c>
      <c r="K30" s="24">
        <v>60</v>
      </c>
      <c r="L30" s="25" t="s">
        <v>662</v>
      </c>
      <c r="M30" s="26">
        <v>0.9</v>
      </c>
      <c r="N30" s="23">
        <f t="shared" si="0"/>
        <v>0.9</v>
      </c>
      <c r="O30" s="23">
        <f t="shared" si="1"/>
        <v>0.9</v>
      </c>
      <c r="P30" s="26">
        <v>0.9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1"/>
      <c r="AF30" s="1"/>
    </row>
    <row r="31" s="2" customFormat="1" ht="31" customHeight="1" spans="1:32">
      <c r="A31" s="14" t="s">
        <v>182</v>
      </c>
      <c r="B31" s="14" t="s">
        <v>184</v>
      </c>
      <c r="C31" s="15" t="s">
        <v>187</v>
      </c>
      <c r="D31" s="16">
        <v>600048</v>
      </c>
      <c r="E31" s="17" t="s">
        <v>3</v>
      </c>
      <c r="F31" s="17" t="s">
        <v>615</v>
      </c>
      <c r="G31" s="18" t="s">
        <v>657</v>
      </c>
      <c r="H31" s="18" t="s">
        <v>663</v>
      </c>
      <c r="I31" s="21">
        <v>44927</v>
      </c>
      <c r="J31" s="21">
        <v>45291</v>
      </c>
      <c r="K31" s="24">
        <v>10</v>
      </c>
      <c r="L31" s="25" t="s">
        <v>634</v>
      </c>
      <c r="M31" s="26">
        <v>0.4</v>
      </c>
      <c r="N31" s="23">
        <f t="shared" si="0"/>
        <v>0.4</v>
      </c>
      <c r="O31" s="23">
        <f t="shared" si="1"/>
        <v>0.4</v>
      </c>
      <c r="P31" s="26">
        <v>0.4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1"/>
      <c r="AF31" s="1"/>
    </row>
    <row r="32" s="2" customFormat="1" ht="31" customHeight="1" spans="1:32">
      <c r="A32" s="14" t="s">
        <v>182</v>
      </c>
      <c r="B32" s="14" t="s">
        <v>184</v>
      </c>
      <c r="C32" s="15" t="s">
        <v>187</v>
      </c>
      <c r="D32" s="16">
        <v>600048</v>
      </c>
      <c r="E32" s="17" t="s">
        <v>3</v>
      </c>
      <c r="F32" s="17" t="s">
        <v>615</v>
      </c>
      <c r="G32" s="18" t="s">
        <v>664</v>
      </c>
      <c r="H32" s="18" t="s">
        <v>665</v>
      </c>
      <c r="I32" s="21">
        <v>44927</v>
      </c>
      <c r="J32" s="21">
        <v>45291</v>
      </c>
      <c r="K32" s="24">
        <v>3</v>
      </c>
      <c r="L32" s="25" t="s">
        <v>631</v>
      </c>
      <c r="M32" s="26">
        <v>0.36</v>
      </c>
      <c r="N32" s="23">
        <f t="shared" si="0"/>
        <v>0.36</v>
      </c>
      <c r="O32" s="23">
        <f t="shared" si="1"/>
        <v>0.36</v>
      </c>
      <c r="P32" s="26">
        <v>0.36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1"/>
      <c r="AF32" s="1"/>
    </row>
    <row r="33" s="2" customFormat="1" ht="31" customHeight="1" spans="1:32">
      <c r="A33" s="14" t="s">
        <v>182</v>
      </c>
      <c r="B33" s="14" t="s">
        <v>184</v>
      </c>
      <c r="C33" s="15" t="s">
        <v>187</v>
      </c>
      <c r="D33" s="16">
        <v>600048</v>
      </c>
      <c r="E33" s="17" t="s">
        <v>3</v>
      </c>
      <c r="F33" s="17" t="s">
        <v>615</v>
      </c>
      <c r="G33" s="18" t="s">
        <v>666</v>
      </c>
      <c r="H33" s="18" t="s">
        <v>667</v>
      </c>
      <c r="I33" s="21">
        <v>44927</v>
      </c>
      <c r="J33" s="21">
        <v>45291</v>
      </c>
      <c r="K33" s="24">
        <v>3</v>
      </c>
      <c r="L33" s="25" t="s">
        <v>631</v>
      </c>
      <c r="M33" s="26">
        <v>0.9</v>
      </c>
      <c r="N33" s="23">
        <f t="shared" si="0"/>
        <v>0.9</v>
      </c>
      <c r="O33" s="23">
        <f t="shared" si="1"/>
        <v>0.9</v>
      </c>
      <c r="P33" s="26">
        <v>0.9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1"/>
      <c r="AF33" s="1"/>
    </row>
    <row r="34" s="2" customFormat="1" ht="31" customHeight="1" spans="1:32">
      <c r="A34" s="14" t="s">
        <v>182</v>
      </c>
      <c r="B34" s="14" t="s">
        <v>184</v>
      </c>
      <c r="C34" s="15" t="s">
        <v>187</v>
      </c>
      <c r="D34" s="16">
        <v>600048</v>
      </c>
      <c r="E34" s="17" t="s">
        <v>3</v>
      </c>
      <c r="F34" s="17" t="s">
        <v>615</v>
      </c>
      <c r="G34" s="18" t="s">
        <v>653</v>
      </c>
      <c r="H34" s="18" t="s">
        <v>668</v>
      </c>
      <c r="I34" s="21">
        <v>44927</v>
      </c>
      <c r="J34" s="21">
        <v>45291</v>
      </c>
      <c r="K34" s="24">
        <v>700</v>
      </c>
      <c r="L34" s="25" t="s">
        <v>669</v>
      </c>
      <c r="M34" s="26">
        <v>0.35</v>
      </c>
      <c r="N34" s="23">
        <f t="shared" si="0"/>
        <v>0.35</v>
      </c>
      <c r="O34" s="23">
        <f t="shared" si="1"/>
        <v>0.35</v>
      </c>
      <c r="P34" s="26">
        <v>0.35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1"/>
      <c r="AF34" s="1"/>
    </row>
    <row r="35" s="2" customFormat="1" ht="31" customHeight="1" spans="1:32">
      <c r="A35" s="14" t="s">
        <v>182</v>
      </c>
      <c r="B35" s="14" t="s">
        <v>184</v>
      </c>
      <c r="C35" s="15" t="s">
        <v>187</v>
      </c>
      <c r="D35" s="16">
        <v>600048</v>
      </c>
      <c r="E35" s="17" t="s">
        <v>3</v>
      </c>
      <c r="F35" s="17" t="s">
        <v>615</v>
      </c>
      <c r="G35" s="18" t="s">
        <v>653</v>
      </c>
      <c r="H35" s="18" t="s">
        <v>670</v>
      </c>
      <c r="I35" s="21">
        <v>44927</v>
      </c>
      <c r="J35" s="21">
        <v>45291</v>
      </c>
      <c r="K35" s="24">
        <v>2</v>
      </c>
      <c r="L35" s="25" t="s">
        <v>634</v>
      </c>
      <c r="M35" s="26">
        <v>0.9</v>
      </c>
      <c r="N35" s="23">
        <f t="shared" si="0"/>
        <v>0.9</v>
      </c>
      <c r="O35" s="23">
        <f t="shared" si="1"/>
        <v>0.9</v>
      </c>
      <c r="P35" s="26">
        <v>0.9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1"/>
      <c r="AF35" s="1"/>
    </row>
    <row r="36" s="2" customFormat="1" ht="31" customHeight="1" spans="1:32">
      <c r="A36" s="14" t="s">
        <v>182</v>
      </c>
      <c r="B36" s="14" t="s">
        <v>184</v>
      </c>
      <c r="C36" s="15" t="s">
        <v>187</v>
      </c>
      <c r="D36" s="16">
        <v>600048</v>
      </c>
      <c r="E36" s="17" t="s">
        <v>3</v>
      </c>
      <c r="F36" s="17" t="s">
        <v>615</v>
      </c>
      <c r="G36" s="18" t="s">
        <v>671</v>
      </c>
      <c r="H36" s="18" t="s">
        <v>672</v>
      </c>
      <c r="I36" s="21">
        <v>44927</v>
      </c>
      <c r="J36" s="21">
        <v>45291</v>
      </c>
      <c r="K36" s="24">
        <v>120</v>
      </c>
      <c r="L36" s="25" t="s">
        <v>673</v>
      </c>
      <c r="M36" s="26">
        <v>0.15</v>
      </c>
      <c r="N36" s="23">
        <f t="shared" si="0"/>
        <v>0.15</v>
      </c>
      <c r="O36" s="23">
        <f t="shared" si="1"/>
        <v>0.15</v>
      </c>
      <c r="P36" s="26">
        <v>0.15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1"/>
      <c r="AF36" s="1"/>
    </row>
    <row r="37" s="2" customFormat="1" ht="31" customHeight="1" spans="1:32">
      <c r="A37" s="14" t="s">
        <v>182</v>
      </c>
      <c r="B37" s="14" t="s">
        <v>184</v>
      </c>
      <c r="C37" s="15" t="s">
        <v>187</v>
      </c>
      <c r="D37" s="16">
        <v>600048</v>
      </c>
      <c r="E37" s="17" t="s">
        <v>3</v>
      </c>
      <c r="F37" s="17" t="s">
        <v>615</v>
      </c>
      <c r="G37" s="18" t="s">
        <v>671</v>
      </c>
      <c r="H37" s="18" t="s">
        <v>674</v>
      </c>
      <c r="I37" s="21">
        <v>44927</v>
      </c>
      <c r="J37" s="21">
        <v>45291</v>
      </c>
      <c r="K37" s="24">
        <v>60</v>
      </c>
      <c r="L37" s="25" t="s">
        <v>627</v>
      </c>
      <c r="M37" s="26">
        <v>0.48</v>
      </c>
      <c r="N37" s="23">
        <f t="shared" si="0"/>
        <v>0.48</v>
      </c>
      <c r="O37" s="23">
        <f t="shared" si="1"/>
        <v>0.48</v>
      </c>
      <c r="P37" s="26">
        <v>0.48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"/>
      <c r="AF37" s="1"/>
    </row>
    <row r="38" s="2" customFormat="1" ht="31" customHeight="1" spans="1:32">
      <c r="A38" s="14" t="s">
        <v>182</v>
      </c>
      <c r="B38" s="14" t="s">
        <v>184</v>
      </c>
      <c r="C38" s="15" t="s">
        <v>187</v>
      </c>
      <c r="D38" s="16">
        <v>600048</v>
      </c>
      <c r="E38" s="17" t="s">
        <v>3</v>
      </c>
      <c r="F38" s="17" t="s">
        <v>615</v>
      </c>
      <c r="G38" s="18" t="s">
        <v>671</v>
      </c>
      <c r="H38" s="18" t="s">
        <v>675</v>
      </c>
      <c r="I38" s="21">
        <v>44927</v>
      </c>
      <c r="J38" s="21">
        <v>45291</v>
      </c>
      <c r="K38" s="24">
        <v>60</v>
      </c>
      <c r="L38" s="25" t="s">
        <v>627</v>
      </c>
      <c r="M38" s="26">
        <v>0.48</v>
      </c>
      <c r="N38" s="23">
        <f t="shared" si="0"/>
        <v>0.48</v>
      </c>
      <c r="O38" s="23">
        <f t="shared" si="1"/>
        <v>0.48</v>
      </c>
      <c r="P38" s="26">
        <v>0.48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1"/>
      <c r="AF38" s="1"/>
    </row>
    <row r="39" s="2" customFormat="1" ht="31" customHeight="1" spans="1:32">
      <c r="A39" s="14" t="s">
        <v>182</v>
      </c>
      <c r="B39" s="14" t="s">
        <v>184</v>
      </c>
      <c r="C39" s="15" t="s">
        <v>187</v>
      </c>
      <c r="D39" s="16">
        <v>600048</v>
      </c>
      <c r="E39" s="17" t="s">
        <v>3</v>
      </c>
      <c r="F39" s="17" t="s">
        <v>615</v>
      </c>
      <c r="G39" s="18" t="s">
        <v>671</v>
      </c>
      <c r="H39" s="18" t="s">
        <v>676</v>
      </c>
      <c r="I39" s="21">
        <v>44927</v>
      </c>
      <c r="J39" s="21">
        <v>45291</v>
      </c>
      <c r="K39" s="24">
        <v>55</v>
      </c>
      <c r="L39" s="25" t="s">
        <v>627</v>
      </c>
      <c r="M39" s="26">
        <v>0.44</v>
      </c>
      <c r="N39" s="23">
        <f t="shared" si="0"/>
        <v>0.44</v>
      </c>
      <c r="O39" s="23">
        <f t="shared" si="1"/>
        <v>0.44</v>
      </c>
      <c r="P39" s="26">
        <v>0.44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1"/>
      <c r="AF39" s="1"/>
    </row>
    <row r="40" s="2" customFormat="1" ht="31" customHeight="1" spans="1:32">
      <c r="A40" s="14" t="s">
        <v>182</v>
      </c>
      <c r="B40" s="14" t="s">
        <v>184</v>
      </c>
      <c r="C40" s="15" t="s">
        <v>187</v>
      </c>
      <c r="D40" s="16">
        <v>600048</v>
      </c>
      <c r="E40" s="17" t="s">
        <v>3</v>
      </c>
      <c r="F40" s="19" t="s">
        <v>677</v>
      </c>
      <c r="G40" s="18" t="s">
        <v>678</v>
      </c>
      <c r="H40" s="18" t="s">
        <v>679</v>
      </c>
      <c r="I40" s="21">
        <v>44927</v>
      </c>
      <c r="J40" s="21">
        <v>45291</v>
      </c>
      <c r="K40" s="24">
        <v>1</v>
      </c>
      <c r="L40" s="25" t="s">
        <v>680</v>
      </c>
      <c r="M40" s="26">
        <v>2</v>
      </c>
      <c r="N40" s="23">
        <f t="shared" si="0"/>
        <v>2</v>
      </c>
      <c r="O40" s="23">
        <f t="shared" si="1"/>
        <v>2</v>
      </c>
      <c r="P40" s="26">
        <v>2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1"/>
      <c r="AF40" s="1"/>
    </row>
    <row r="41" s="2" customFormat="1" ht="31" customHeight="1" spans="1:32">
      <c r="A41" s="14" t="s">
        <v>182</v>
      </c>
      <c r="B41" s="14" t="s">
        <v>184</v>
      </c>
      <c r="C41" s="15" t="s">
        <v>187</v>
      </c>
      <c r="D41" s="16">
        <v>600048</v>
      </c>
      <c r="E41" s="17" t="s">
        <v>3</v>
      </c>
      <c r="F41" s="19" t="s">
        <v>677</v>
      </c>
      <c r="G41" s="18" t="s">
        <v>681</v>
      </c>
      <c r="H41" s="18" t="s">
        <v>682</v>
      </c>
      <c r="I41" s="21">
        <v>44927</v>
      </c>
      <c r="J41" s="21">
        <v>45291</v>
      </c>
      <c r="K41" s="24">
        <v>4</v>
      </c>
      <c r="L41" s="25" t="s">
        <v>683</v>
      </c>
      <c r="M41" s="26">
        <v>1.6</v>
      </c>
      <c r="N41" s="23">
        <f t="shared" si="0"/>
        <v>1.6</v>
      </c>
      <c r="O41" s="23">
        <f t="shared" si="1"/>
        <v>1.6</v>
      </c>
      <c r="P41" s="26">
        <v>1.6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1"/>
      <c r="AF41" s="1"/>
    </row>
    <row r="42" s="2" customFormat="1" ht="31" customHeight="1" spans="1:32">
      <c r="A42" s="14" t="s">
        <v>182</v>
      </c>
      <c r="B42" s="14" t="s">
        <v>184</v>
      </c>
      <c r="C42" s="15" t="s">
        <v>187</v>
      </c>
      <c r="D42" s="16">
        <v>600048</v>
      </c>
      <c r="E42" s="17" t="s">
        <v>3</v>
      </c>
      <c r="F42" s="19" t="s">
        <v>677</v>
      </c>
      <c r="G42" s="18" t="s">
        <v>684</v>
      </c>
      <c r="H42" s="18" t="s">
        <v>367</v>
      </c>
      <c r="I42" s="21">
        <v>44927</v>
      </c>
      <c r="J42" s="21">
        <v>45291</v>
      </c>
      <c r="K42" s="24">
        <v>10</v>
      </c>
      <c r="L42" s="25" t="s">
        <v>685</v>
      </c>
      <c r="M42" s="26">
        <v>0.8</v>
      </c>
      <c r="N42" s="23">
        <f t="shared" si="0"/>
        <v>0.8</v>
      </c>
      <c r="O42" s="23">
        <f t="shared" si="1"/>
        <v>0.8</v>
      </c>
      <c r="P42" s="26">
        <v>0.8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1"/>
      <c r="AF42" s="1"/>
    </row>
    <row r="43" s="2" customFormat="1" ht="31" customHeight="1" spans="1:32">
      <c r="A43" s="14" t="s">
        <v>182</v>
      </c>
      <c r="B43" s="14" t="s">
        <v>184</v>
      </c>
      <c r="C43" s="15" t="s">
        <v>187</v>
      </c>
      <c r="D43" s="16">
        <v>600048</v>
      </c>
      <c r="E43" s="17" t="s">
        <v>3</v>
      </c>
      <c r="F43" s="17" t="s">
        <v>615</v>
      </c>
      <c r="G43" s="18" t="s">
        <v>686</v>
      </c>
      <c r="H43" s="18" t="s">
        <v>355</v>
      </c>
      <c r="I43" s="21">
        <v>44927</v>
      </c>
      <c r="J43" s="21">
        <v>45291</v>
      </c>
      <c r="K43" s="24">
        <v>5000</v>
      </c>
      <c r="L43" s="25" t="s">
        <v>687</v>
      </c>
      <c r="M43" s="26">
        <v>2.5</v>
      </c>
      <c r="N43" s="23">
        <f t="shared" si="0"/>
        <v>2.5</v>
      </c>
      <c r="O43" s="23">
        <f t="shared" si="1"/>
        <v>2.5</v>
      </c>
      <c r="P43" s="26">
        <v>2.5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1"/>
      <c r="AF43" s="1"/>
    </row>
    <row r="44" s="2" customFormat="1" ht="31" customHeight="1" spans="1:30">
      <c r="A44" s="14" t="s">
        <v>182</v>
      </c>
      <c r="B44" s="14" t="s">
        <v>184</v>
      </c>
      <c r="C44" s="15" t="s">
        <v>187</v>
      </c>
      <c r="D44" s="16">
        <v>600048</v>
      </c>
      <c r="E44" s="17" t="s">
        <v>3</v>
      </c>
      <c r="F44" s="17" t="s">
        <v>615</v>
      </c>
      <c r="G44" s="18" t="s">
        <v>688</v>
      </c>
      <c r="H44" s="18" t="s">
        <v>689</v>
      </c>
      <c r="I44" s="21">
        <v>44927</v>
      </c>
      <c r="J44" s="21">
        <v>45291</v>
      </c>
      <c r="K44" s="24">
        <v>20</v>
      </c>
      <c r="L44" s="25" t="s">
        <v>690</v>
      </c>
      <c r="M44" s="26">
        <v>2</v>
      </c>
      <c r="N44" s="23">
        <f t="shared" si="0"/>
        <v>2</v>
      </c>
      <c r="O44" s="23">
        <f t="shared" si="1"/>
        <v>2</v>
      </c>
      <c r="P44" s="26">
        <v>2</v>
      </c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="2" customFormat="1" ht="31" customHeight="1" spans="1:30">
      <c r="A45" s="14" t="s">
        <v>182</v>
      </c>
      <c r="B45" s="14" t="s">
        <v>184</v>
      </c>
      <c r="C45" s="15" t="s">
        <v>187</v>
      </c>
      <c r="D45" s="16">
        <v>600048</v>
      </c>
      <c r="E45" s="17" t="s">
        <v>3</v>
      </c>
      <c r="F45" s="19" t="s">
        <v>677</v>
      </c>
      <c r="G45" s="18" t="s">
        <v>691</v>
      </c>
      <c r="H45" s="18" t="s">
        <v>371</v>
      </c>
      <c r="I45" s="21">
        <v>44927</v>
      </c>
      <c r="J45" s="21">
        <v>45291</v>
      </c>
      <c r="K45" s="24">
        <v>150</v>
      </c>
      <c r="L45" s="25" t="s">
        <v>692</v>
      </c>
      <c r="M45" s="26">
        <v>4.08</v>
      </c>
      <c r="N45" s="23">
        <f t="shared" si="0"/>
        <v>4.08</v>
      </c>
      <c r="O45" s="23">
        <f t="shared" si="1"/>
        <v>4.08</v>
      </c>
      <c r="P45" s="26">
        <v>4.08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="2" customFormat="1" ht="31" customHeight="1" spans="1:30">
      <c r="A46" s="14" t="s">
        <v>182</v>
      </c>
      <c r="B46" s="14" t="s">
        <v>184</v>
      </c>
      <c r="C46" s="15" t="s">
        <v>187</v>
      </c>
      <c r="D46" s="16">
        <v>600048</v>
      </c>
      <c r="E46" s="17" t="s">
        <v>3</v>
      </c>
      <c r="F46" s="17" t="s">
        <v>615</v>
      </c>
      <c r="G46" s="18" t="s">
        <v>693</v>
      </c>
      <c r="H46" s="18" t="s">
        <v>694</v>
      </c>
      <c r="I46" s="21">
        <v>44927</v>
      </c>
      <c r="J46" s="21">
        <v>45291</v>
      </c>
      <c r="K46" s="24">
        <v>50</v>
      </c>
      <c r="L46" s="25" t="s">
        <v>622</v>
      </c>
      <c r="M46" s="26">
        <v>0.8</v>
      </c>
      <c r="N46" s="23">
        <f t="shared" si="0"/>
        <v>0.8</v>
      </c>
      <c r="O46" s="23">
        <f t="shared" si="1"/>
        <v>0.8</v>
      </c>
      <c r="P46" s="26">
        <v>0.8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="2" customFormat="1" ht="31" customHeight="1" spans="1:30">
      <c r="A47" s="14" t="s">
        <v>182</v>
      </c>
      <c r="B47" s="14" t="s">
        <v>184</v>
      </c>
      <c r="C47" s="15" t="s">
        <v>187</v>
      </c>
      <c r="D47" s="16">
        <v>600048</v>
      </c>
      <c r="E47" s="17" t="s">
        <v>3</v>
      </c>
      <c r="F47" s="17" t="s">
        <v>615</v>
      </c>
      <c r="G47" s="18" t="s">
        <v>695</v>
      </c>
      <c r="H47" s="18" t="s">
        <v>696</v>
      </c>
      <c r="I47" s="21">
        <v>44927</v>
      </c>
      <c r="J47" s="21">
        <v>45291</v>
      </c>
      <c r="K47" s="24">
        <v>30</v>
      </c>
      <c r="L47" s="25" t="s">
        <v>634</v>
      </c>
      <c r="M47" s="26">
        <v>0.6</v>
      </c>
      <c r="N47" s="23">
        <f t="shared" si="0"/>
        <v>0.6</v>
      </c>
      <c r="O47" s="23">
        <f t="shared" si="1"/>
        <v>0.6</v>
      </c>
      <c r="P47" s="26">
        <v>0.6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="2" customFormat="1" ht="31" customHeight="1" spans="1:30">
      <c r="A48" s="14" t="s">
        <v>182</v>
      </c>
      <c r="B48" s="14" t="s">
        <v>184</v>
      </c>
      <c r="C48" s="15" t="s">
        <v>187</v>
      </c>
      <c r="D48" s="16">
        <v>600048</v>
      </c>
      <c r="E48" s="17" t="s">
        <v>3</v>
      </c>
      <c r="F48" s="17" t="s">
        <v>615</v>
      </c>
      <c r="G48" s="18" t="s">
        <v>697</v>
      </c>
      <c r="H48" s="18" t="s">
        <v>698</v>
      </c>
      <c r="I48" s="21">
        <v>44927</v>
      </c>
      <c r="J48" s="21">
        <v>45291</v>
      </c>
      <c r="K48" s="24">
        <v>10000</v>
      </c>
      <c r="L48" s="25" t="s">
        <v>699</v>
      </c>
      <c r="M48" s="26">
        <v>2</v>
      </c>
      <c r="N48" s="23">
        <f t="shared" si="0"/>
        <v>2</v>
      </c>
      <c r="O48" s="23">
        <f t="shared" si="1"/>
        <v>2</v>
      </c>
      <c r="P48" s="26">
        <v>2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="2" customFormat="1" ht="31" customHeight="1" spans="1:30">
      <c r="A49" s="14" t="s">
        <v>182</v>
      </c>
      <c r="B49" s="14" t="s">
        <v>184</v>
      </c>
      <c r="C49" s="15" t="s">
        <v>187</v>
      </c>
      <c r="D49" s="16">
        <v>600048</v>
      </c>
      <c r="E49" s="17" t="s">
        <v>3</v>
      </c>
      <c r="F49" s="19" t="s">
        <v>677</v>
      </c>
      <c r="G49" s="18" t="s">
        <v>700</v>
      </c>
      <c r="H49" s="18" t="s">
        <v>701</v>
      </c>
      <c r="I49" s="21">
        <v>44927</v>
      </c>
      <c r="J49" s="21">
        <v>45291</v>
      </c>
      <c r="K49" s="24">
        <v>1</v>
      </c>
      <c r="L49" s="25" t="s">
        <v>702</v>
      </c>
      <c r="M49" s="26">
        <v>0.5</v>
      </c>
      <c r="N49" s="23">
        <f t="shared" si="0"/>
        <v>0.5</v>
      </c>
      <c r="O49" s="23">
        <f t="shared" si="1"/>
        <v>0.5</v>
      </c>
      <c r="P49" s="26">
        <v>0.5</v>
      </c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="2" customFormat="1" ht="31" customHeight="1" spans="1:30">
      <c r="A50" s="14" t="s">
        <v>182</v>
      </c>
      <c r="B50" s="14" t="s">
        <v>184</v>
      </c>
      <c r="C50" s="15" t="s">
        <v>187</v>
      </c>
      <c r="D50" s="16">
        <v>600048</v>
      </c>
      <c r="E50" s="17" t="s">
        <v>3</v>
      </c>
      <c r="F50" s="19" t="s">
        <v>677</v>
      </c>
      <c r="G50" s="18" t="s">
        <v>703</v>
      </c>
      <c r="H50" s="18" t="s">
        <v>704</v>
      </c>
      <c r="I50" s="21">
        <v>44927</v>
      </c>
      <c r="J50" s="21">
        <v>45291</v>
      </c>
      <c r="K50" s="24">
        <v>1</v>
      </c>
      <c r="L50" s="25" t="s">
        <v>702</v>
      </c>
      <c r="M50" s="26">
        <v>2</v>
      </c>
      <c r="N50" s="23">
        <f t="shared" si="0"/>
        <v>2</v>
      </c>
      <c r="O50" s="23">
        <f t="shared" si="1"/>
        <v>2</v>
      </c>
      <c r="P50" s="26">
        <v>2</v>
      </c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="2" customFormat="1" ht="31" customHeight="1" spans="1:30">
      <c r="A51" s="14" t="s">
        <v>182</v>
      </c>
      <c r="B51" s="14" t="s">
        <v>184</v>
      </c>
      <c r="C51" s="15" t="s">
        <v>187</v>
      </c>
      <c r="D51" s="16">
        <v>600048</v>
      </c>
      <c r="E51" s="17" t="s">
        <v>3</v>
      </c>
      <c r="F51" s="19" t="s">
        <v>677</v>
      </c>
      <c r="G51" s="18" t="s">
        <v>705</v>
      </c>
      <c r="H51" s="18" t="s">
        <v>706</v>
      </c>
      <c r="I51" s="21">
        <v>44927</v>
      </c>
      <c r="J51" s="21">
        <v>45291</v>
      </c>
      <c r="K51" s="24">
        <v>1</v>
      </c>
      <c r="L51" s="25" t="s">
        <v>702</v>
      </c>
      <c r="M51" s="26">
        <v>3</v>
      </c>
      <c r="N51" s="23">
        <f t="shared" si="0"/>
        <v>3</v>
      </c>
      <c r="O51" s="23">
        <f t="shared" si="1"/>
        <v>3</v>
      </c>
      <c r="P51" s="26">
        <v>3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</sheetData>
  <autoFilter ref="A7:AF51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6" sqref="D1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29" t="s">
        <v>33</v>
      </c>
    </row>
    <row r="2" ht="24.15" customHeight="1" spans="1:8">
      <c r="A2" s="119" t="s">
        <v>7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67" t="s">
        <v>34</v>
      </c>
      <c r="B3" s="67"/>
      <c r="C3" s="67"/>
      <c r="D3" s="67"/>
      <c r="E3" s="67"/>
      <c r="F3" s="67"/>
      <c r="G3" s="65" t="s">
        <v>35</v>
      </c>
      <c r="H3" s="65"/>
    </row>
    <row r="4" ht="17.9" customHeight="1" spans="1:8">
      <c r="A4" s="68" t="s">
        <v>36</v>
      </c>
      <c r="B4" s="68"/>
      <c r="C4" s="68" t="s">
        <v>37</v>
      </c>
      <c r="D4" s="68"/>
      <c r="E4" s="68"/>
      <c r="F4" s="68"/>
      <c r="G4" s="68"/>
      <c r="H4" s="68"/>
    </row>
    <row r="5" ht="17.9" customHeight="1" spans="1:8">
      <c r="A5" s="68" t="s">
        <v>38</v>
      </c>
      <c r="B5" s="68" t="s">
        <v>39</v>
      </c>
      <c r="C5" s="68" t="s">
        <v>40</v>
      </c>
      <c r="D5" s="68" t="s">
        <v>39</v>
      </c>
      <c r="E5" s="68" t="s">
        <v>41</v>
      </c>
      <c r="F5" s="68" t="s">
        <v>39</v>
      </c>
      <c r="G5" s="68" t="s">
        <v>42</v>
      </c>
      <c r="H5" s="68" t="s">
        <v>39</v>
      </c>
    </row>
    <row r="6" ht="16.25" customHeight="1" spans="1:8">
      <c r="A6" s="71" t="s">
        <v>43</v>
      </c>
      <c r="B6" s="60">
        <v>559.94</v>
      </c>
      <c r="C6" s="61" t="s">
        <v>44</v>
      </c>
      <c r="D6" s="75">
        <v>1.858478</v>
      </c>
      <c r="E6" s="71" t="s">
        <v>45</v>
      </c>
      <c r="F6" s="70">
        <v>559.948352</v>
      </c>
      <c r="G6" s="61" t="s">
        <v>46</v>
      </c>
      <c r="H6" s="60"/>
    </row>
    <row r="7" ht="16.25" customHeight="1" spans="1:8">
      <c r="A7" s="61" t="s">
        <v>47</v>
      </c>
      <c r="B7" s="60">
        <v>559.94</v>
      </c>
      <c r="C7" s="61" t="s">
        <v>48</v>
      </c>
      <c r="D7" s="75"/>
      <c r="E7" s="61" t="s">
        <v>49</v>
      </c>
      <c r="F7" s="60">
        <v>474.879074</v>
      </c>
      <c r="G7" s="61" t="s">
        <v>50</v>
      </c>
      <c r="H7" s="60"/>
    </row>
    <row r="8" ht="16.25" customHeight="1" spans="1:8">
      <c r="A8" s="71" t="s">
        <v>51</v>
      </c>
      <c r="B8" s="60"/>
      <c r="C8" s="61" t="s">
        <v>52</v>
      </c>
      <c r="D8" s="75"/>
      <c r="E8" s="61" t="s">
        <v>53</v>
      </c>
      <c r="F8" s="60">
        <v>34.085</v>
      </c>
      <c r="G8" s="61" t="s">
        <v>54</v>
      </c>
      <c r="H8" s="60"/>
    </row>
    <row r="9" ht="16.25" customHeight="1" spans="1:8">
      <c r="A9" s="61" t="s">
        <v>55</v>
      </c>
      <c r="B9" s="60"/>
      <c r="C9" s="61" t="s">
        <v>56</v>
      </c>
      <c r="D9" s="75"/>
      <c r="E9" s="61" t="s">
        <v>57</v>
      </c>
      <c r="F9" s="60">
        <v>50.984278</v>
      </c>
      <c r="G9" s="61" t="s">
        <v>58</v>
      </c>
      <c r="H9" s="60"/>
    </row>
    <row r="10" ht="16.25" customHeight="1" spans="1:8">
      <c r="A10" s="61" t="s">
        <v>59</v>
      </c>
      <c r="B10" s="60"/>
      <c r="C10" s="61" t="s">
        <v>60</v>
      </c>
      <c r="D10" s="75">
        <v>376.0141</v>
      </c>
      <c r="E10" s="71" t="s">
        <v>61</v>
      </c>
      <c r="F10" s="70">
        <v>1.656</v>
      </c>
      <c r="G10" s="61" t="s">
        <v>62</v>
      </c>
      <c r="H10" s="60">
        <v>510.620074</v>
      </c>
    </row>
    <row r="11" ht="16.25" customHeight="1" spans="1:8">
      <c r="A11" s="61" t="s">
        <v>63</v>
      </c>
      <c r="B11" s="60"/>
      <c r="C11" s="61" t="s">
        <v>64</v>
      </c>
      <c r="D11" s="75"/>
      <c r="E11" s="61" t="s">
        <v>65</v>
      </c>
      <c r="F11" s="60"/>
      <c r="G11" s="61" t="s">
        <v>66</v>
      </c>
      <c r="H11" s="60"/>
    </row>
    <row r="12" ht="16.25" customHeight="1" spans="1:8">
      <c r="A12" s="61" t="s">
        <v>67</v>
      </c>
      <c r="B12" s="60"/>
      <c r="C12" s="61" t="s">
        <v>68</v>
      </c>
      <c r="D12" s="75"/>
      <c r="E12" s="61" t="s">
        <v>69</v>
      </c>
      <c r="F12" s="60">
        <v>1.656</v>
      </c>
      <c r="G12" s="61" t="s">
        <v>70</v>
      </c>
      <c r="H12" s="60"/>
    </row>
    <row r="13" ht="16.25" customHeight="1" spans="1:8">
      <c r="A13" s="61" t="s">
        <v>71</v>
      </c>
      <c r="B13" s="60"/>
      <c r="C13" s="61" t="s">
        <v>72</v>
      </c>
      <c r="D13" s="75">
        <v>128.752286</v>
      </c>
      <c r="E13" s="61" t="s">
        <v>73</v>
      </c>
      <c r="F13" s="60"/>
      <c r="G13" s="61" t="s">
        <v>74</v>
      </c>
      <c r="H13" s="60"/>
    </row>
    <row r="14" ht="16.25" customHeight="1" spans="1:8">
      <c r="A14" s="61" t="s">
        <v>75</v>
      </c>
      <c r="B14" s="60"/>
      <c r="C14" s="61" t="s">
        <v>76</v>
      </c>
      <c r="D14" s="75"/>
      <c r="E14" s="61" t="s">
        <v>77</v>
      </c>
      <c r="F14" s="60"/>
      <c r="G14" s="61" t="s">
        <v>78</v>
      </c>
      <c r="H14" s="60">
        <v>50.984278</v>
      </c>
    </row>
    <row r="15" ht="16.25" customHeight="1" spans="1:8">
      <c r="A15" s="61" t="s">
        <v>79</v>
      </c>
      <c r="B15" s="60"/>
      <c r="C15" s="61" t="s">
        <v>80</v>
      </c>
      <c r="D15" s="75">
        <v>17.93016</v>
      </c>
      <c r="E15" s="61" t="s">
        <v>81</v>
      </c>
      <c r="F15" s="60"/>
      <c r="G15" s="61" t="s">
        <v>82</v>
      </c>
      <c r="H15" s="60"/>
    </row>
    <row r="16" ht="16.25" customHeight="1" spans="1:8">
      <c r="A16" s="61" t="s">
        <v>83</v>
      </c>
      <c r="B16" s="60"/>
      <c r="C16" s="61" t="s">
        <v>84</v>
      </c>
      <c r="D16" s="75"/>
      <c r="E16" s="61" t="s">
        <v>85</v>
      </c>
      <c r="F16" s="60"/>
      <c r="G16" s="61" t="s">
        <v>86</v>
      </c>
      <c r="H16" s="60"/>
    </row>
    <row r="17" ht="16.25" customHeight="1" spans="1:8">
      <c r="A17" s="61" t="s">
        <v>87</v>
      </c>
      <c r="B17" s="60"/>
      <c r="C17" s="61" t="s">
        <v>88</v>
      </c>
      <c r="D17" s="75"/>
      <c r="E17" s="61" t="s">
        <v>89</v>
      </c>
      <c r="F17" s="60"/>
      <c r="G17" s="61" t="s">
        <v>90</v>
      </c>
      <c r="H17" s="60"/>
    </row>
    <row r="18" ht="16.25" customHeight="1" spans="1:8">
      <c r="A18" s="61" t="s">
        <v>91</v>
      </c>
      <c r="B18" s="60"/>
      <c r="C18" s="61" t="s">
        <v>92</v>
      </c>
      <c r="D18" s="75"/>
      <c r="E18" s="61" t="s">
        <v>93</v>
      </c>
      <c r="F18" s="60"/>
      <c r="G18" s="61" t="s">
        <v>94</v>
      </c>
      <c r="H18" s="60"/>
    </row>
    <row r="19" ht="16.25" customHeight="1" spans="1:8">
      <c r="A19" s="61" t="s">
        <v>95</v>
      </c>
      <c r="B19" s="60"/>
      <c r="C19" s="61" t="s">
        <v>96</v>
      </c>
      <c r="D19" s="75"/>
      <c r="E19" s="61" t="s">
        <v>97</v>
      </c>
      <c r="F19" s="60"/>
      <c r="G19" s="61" t="s">
        <v>98</v>
      </c>
      <c r="H19" s="60"/>
    </row>
    <row r="20" ht="16.25" customHeight="1" spans="1:8">
      <c r="A20" s="71" t="s">
        <v>99</v>
      </c>
      <c r="B20" s="70"/>
      <c r="C20" s="61" t="s">
        <v>100</v>
      </c>
      <c r="D20" s="75"/>
      <c r="E20" s="61" t="s">
        <v>101</v>
      </c>
      <c r="F20" s="60"/>
      <c r="G20" s="61"/>
      <c r="H20" s="60"/>
    </row>
    <row r="21" ht="16.25" customHeight="1" spans="1:8">
      <c r="A21" s="71" t="s">
        <v>102</v>
      </c>
      <c r="B21" s="70"/>
      <c r="C21" s="61" t="s">
        <v>103</v>
      </c>
      <c r="D21" s="75"/>
      <c r="E21" s="71" t="s">
        <v>104</v>
      </c>
      <c r="F21" s="70"/>
      <c r="G21" s="61"/>
      <c r="H21" s="60"/>
    </row>
    <row r="22" ht="16.25" customHeight="1" spans="1:8">
      <c r="A22" s="71" t="s">
        <v>105</v>
      </c>
      <c r="B22" s="70"/>
      <c r="C22" s="61" t="s">
        <v>106</v>
      </c>
      <c r="D22" s="75"/>
      <c r="E22" s="61"/>
      <c r="F22" s="61"/>
      <c r="G22" s="61"/>
      <c r="H22" s="60"/>
    </row>
    <row r="23" ht="16.25" customHeight="1" spans="1:8">
      <c r="A23" s="71" t="s">
        <v>107</v>
      </c>
      <c r="B23" s="70"/>
      <c r="C23" s="61" t="s">
        <v>108</v>
      </c>
      <c r="D23" s="75"/>
      <c r="E23" s="61"/>
      <c r="F23" s="61"/>
      <c r="G23" s="61"/>
      <c r="H23" s="60"/>
    </row>
    <row r="24" ht="16.25" customHeight="1" spans="1:8">
      <c r="A24" s="71" t="s">
        <v>109</v>
      </c>
      <c r="B24" s="70"/>
      <c r="C24" s="61" t="s">
        <v>110</v>
      </c>
      <c r="D24" s="75"/>
      <c r="E24" s="61"/>
      <c r="F24" s="61"/>
      <c r="G24" s="61"/>
      <c r="H24" s="60"/>
    </row>
    <row r="25" ht="16.25" customHeight="1" spans="1:8">
      <c r="A25" s="61" t="s">
        <v>111</v>
      </c>
      <c r="B25" s="60"/>
      <c r="C25" s="61" t="s">
        <v>112</v>
      </c>
      <c r="D25" s="75">
        <v>37.049328</v>
      </c>
      <c r="E25" s="61"/>
      <c r="F25" s="61"/>
      <c r="G25" s="61"/>
      <c r="H25" s="60"/>
    </row>
    <row r="26" ht="16.25" customHeight="1" spans="1:8">
      <c r="A26" s="61" t="s">
        <v>113</v>
      </c>
      <c r="B26" s="60"/>
      <c r="C26" s="61" t="s">
        <v>114</v>
      </c>
      <c r="D26" s="75"/>
      <c r="E26" s="61"/>
      <c r="F26" s="61"/>
      <c r="G26" s="61"/>
      <c r="H26" s="60"/>
    </row>
    <row r="27" ht="16.25" customHeight="1" spans="1:8">
      <c r="A27" s="61" t="s">
        <v>115</v>
      </c>
      <c r="B27" s="60"/>
      <c r="C27" s="61" t="s">
        <v>116</v>
      </c>
      <c r="D27" s="75"/>
      <c r="E27" s="61"/>
      <c r="F27" s="61"/>
      <c r="G27" s="61"/>
      <c r="H27" s="60"/>
    </row>
    <row r="28" ht="16.25" customHeight="1" spans="1:8">
      <c r="A28" s="71" t="s">
        <v>117</v>
      </c>
      <c r="B28" s="70"/>
      <c r="C28" s="61" t="s">
        <v>118</v>
      </c>
      <c r="D28" s="75"/>
      <c r="E28" s="61"/>
      <c r="F28" s="61"/>
      <c r="G28" s="61"/>
      <c r="H28" s="60"/>
    </row>
    <row r="29" ht="16.25" customHeight="1" spans="1:8">
      <c r="A29" s="71" t="s">
        <v>119</v>
      </c>
      <c r="B29" s="70"/>
      <c r="C29" s="61" t="s">
        <v>120</v>
      </c>
      <c r="D29" s="75"/>
      <c r="E29" s="61"/>
      <c r="F29" s="61"/>
      <c r="G29" s="61"/>
      <c r="H29" s="60"/>
    </row>
    <row r="30" ht="16.25" customHeight="1" spans="1:8">
      <c r="A30" s="71" t="s">
        <v>121</v>
      </c>
      <c r="B30" s="70"/>
      <c r="C30" s="61" t="s">
        <v>122</v>
      </c>
      <c r="D30" s="75"/>
      <c r="E30" s="61"/>
      <c r="F30" s="61"/>
      <c r="G30" s="61"/>
      <c r="H30" s="60"/>
    </row>
    <row r="31" ht="16.25" customHeight="1" spans="1:8">
      <c r="A31" s="71" t="s">
        <v>123</v>
      </c>
      <c r="B31" s="70"/>
      <c r="C31" s="61" t="s">
        <v>124</v>
      </c>
      <c r="D31" s="75"/>
      <c r="E31" s="61"/>
      <c r="F31" s="61"/>
      <c r="G31" s="61"/>
      <c r="H31" s="60"/>
    </row>
    <row r="32" ht="16.25" customHeight="1" spans="1:8">
      <c r="A32" s="71" t="s">
        <v>125</v>
      </c>
      <c r="B32" s="70"/>
      <c r="C32" s="61" t="s">
        <v>126</v>
      </c>
      <c r="D32" s="75"/>
      <c r="E32" s="61"/>
      <c r="F32" s="61"/>
      <c r="G32" s="61"/>
      <c r="H32" s="60"/>
    </row>
    <row r="33" ht="16.25" customHeight="1" spans="1:8">
      <c r="A33" s="61"/>
      <c r="B33" s="61"/>
      <c r="C33" s="61" t="s">
        <v>127</v>
      </c>
      <c r="D33" s="75"/>
      <c r="E33" s="61"/>
      <c r="F33" s="61"/>
      <c r="G33" s="61"/>
      <c r="H33" s="61"/>
    </row>
    <row r="34" ht="16.25" customHeight="1" spans="1:8">
      <c r="A34" s="61"/>
      <c r="B34" s="61"/>
      <c r="C34" s="61" t="s">
        <v>128</v>
      </c>
      <c r="D34" s="75"/>
      <c r="E34" s="61"/>
      <c r="F34" s="61"/>
      <c r="G34" s="61"/>
      <c r="H34" s="61"/>
    </row>
    <row r="35" ht="16.25" customHeight="1" spans="1:8">
      <c r="A35" s="61"/>
      <c r="B35" s="61"/>
      <c r="C35" s="61" t="s">
        <v>129</v>
      </c>
      <c r="D35" s="75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71" t="s">
        <v>130</v>
      </c>
      <c r="B37" s="70">
        <v>559.94</v>
      </c>
      <c r="C37" s="71" t="s">
        <v>131</v>
      </c>
      <c r="D37" s="70">
        <v>561.604352</v>
      </c>
      <c r="E37" s="71" t="s">
        <v>131</v>
      </c>
      <c r="F37" s="70">
        <v>561.604352</v>
      </c>
      <c r="G37" s="71" t="s">
        <v>131</v>
      </c>
      <c r="H37" s="70">
        <v>561.604352</v>
      </c>
    </row>
    <row r="38" ht="16.25" customHeight="1" spans="1:8">
      <c r="A38" s="71" t="s">
        <v>132</v>
      </c>
      <c r="B38" s="70">
        <v>1.664352</v>
      </c>
      <c r="C38" s="71" t="s">
        <v>133</v>
      </c>
      <c r="D38" s="70"/>
      <c r="E38" s="71" t="s">
        <v>133</v>
      </c>
      <c r="F38" s="70"/>
      <c r="G38" s="71" t="s">
        <v>133</v>
      </c>
      <c r="H38" s="70"/>
    </row>
    <row r="39" ht="16.25" customHeight="1" spans="1:8">
      <c r="A39" s="61"/>
      <c r="B39" s="60"/>
      <c r="C39" s="61"/>
      <c r="D39" s="60"/>
      <c r="E39" s="71"/>
      <c r="F39" s="70"/>
      <c r="G39" s="71"/>
      <c r="H39" s="70"/>
    </row>
    <row r="40" ht="16.25" customHeight="1" spans="1:8">
      <c r="A40" s="71" t="s">
        <v>134</v>
      </c>
      <c r="B40" s="70">
        <v>561.604352</v>
      </c>
      <c r="C40" s="71" t="s">
        <v>135</v>
      </c>
      <c r="D40" s="70">
        <v>561.604352</v>
      </c>
      <c r="E40" s="71" t="s">
        <v>135</v>
      </c>
      <c r="F40" s="70">
        <v>561.604352</v>
      </c>
      <c r="G40" s="71" t="s">
        <v>135</v>
      </c>
      <c r="H40" s="70">
        <v>561.604352</v>
      </c>
    </row>
    <row r="41" ht="17.9" customHeight="1" spans="1:8">
      <c r="A41" s="120" t="s">
        <v>136</v>
      </c>
      <c r="B41" s="120"/>
      <c r="C41" s="120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7" sqref="D7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29" t="s">
        <v>137</v>
      </c>
      <c r="Y1" s="29"/>
    </row>
    <row r="2" ht="33.6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35</v>
      </c>
      <c r="Y3" s="65"/>
    </row>
    <row r="4" ht="22.4" customHeight="1" spans="1:25">
      <c r="A4" s="58" t="s">
        <v>138</v>
      </c>
      <c r="B4" s="58" t="s">
        <v>139</v>
      </c>
      <c r="C4" s="58" t="s">
        <v>140</v>
      </c>
      <c r="D4" s="58" t="s">
        <v>141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132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142</v>
      </c>
      <c r="E5" s="58" t="s">
        <v>143</v>
      </c>
      <c r="F5" s="58" t="s">
        <v>144</v>
      </c>
      <c r="G5" s="58" t="s">
        <v>145</v>
      </c>
      <c r="H5" s="58" t="s">
        <v>146</v>
      </c>
      <c r="I5" s="58" t="s">
        <v>147</v>
      </c>
      <c r="J5" s="58" t="s">
        <v>148</v>
      </c>
      <c r="K5" s="58"/>
      <c r="L5" s="58"/>
      <c r="M5" s="58"/>
      <c r="N5" s="58" t="s">
        <v>149</v>
      </c>
      <c r="O5" s="58" t="s">
        <v>150</v>
      </c>
      <c r="P5" s="58" t="s">
        <v>151</v>
      </c>
      <c r="Q5" s="58" t="s">
        <v>152</v>
      </c>
      <c r="R5" s="58" t="s">
        <v>153</v>
      </c>
      <c r="S5" s="58" t="s">
        <v>142</v>
      </c>
      <c r="T5" s="58" t="s">
        <v>143</v>
      </c>
      <c r="U5" s="58" t="s">
        <v>144</v>
      </c>
      <c r="V5" s="58" t="s">
        <v>145</v>
      </c>
      <c r="W5" s="58" t="s">
        <v>146</v>
      </c>
      <c r="X5" s="58" t="s">
        <v>147</v>
      </c>
      <c r="Y5" s="58" t="s">
        <v>154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155</v>
      </c>
      <c r="K6" s="58" t="s">
        <v>156</v>
      </c>
      <c r="L6" s="58" t="s">
        <v>157</v>
      </c>
      <c r="M6" s="58" t="s">
        <v>146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71"/>
      <c r="B7" s="71" t="s">
        <v>140</v>
      </c>
      <c r="C7" s="78">
        <v>561.604352</v>
      </c>
      <c r="D7" s="78">
        <v>559.944352</v>
      </c>
      <c r="E7" s="78">
        <v>559.944352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>
        <v>1.656</v>
      </c>
      <c r="T7" s="78">
        <v>1.656</v>
      </c>
      <c r="U7" s="78"/>
      <c r="V7" s="78"/>
      <c r="W7" s="78"/>
      <c r="X7" s="78"/>
      <c r="Y7" s="78"/>
    </row>
    <row r="8" ht="22.8" customHeight="1" spans="1:25">
      <c r="A8" s="69" t="s">
        <v>158</v>
      </c>
      <c r="B8" s="69" t="s">
        <v>159</v>
      </c>
      <c r="C8" s="78">
        <v>561.604352</v>
      </c>
      <c r="D8" s="78">
        <v>559.944352</v>
      </c>
      <c r="E8" s="78">
        <v>559.944352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1.656</v>
      </c>
      <c r="T8" s="78">
        <v>1.656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2" t="s">
        <v>160</v>
      </c>
      <c r="B9" s="82" t="s">
        <v>161</v>
      </c>
      <c r="C9" s="75">
        <v>561.604352</v>
      </c>
      <c r="D9" s="75">
        <v>559.944352</v>
      </c>
      <c r="E9" s="60">
        <v>559.944352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>
        <v>1.656</v>
      </c>
      <c r="T9" s="60">
        <v>1.656</v>
      </c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E16" sqref="E1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5"/>
      <c r="D1" s="107"/>
      <c r="K1" s="29" t="s">
        <v>162</v>
      </c>
    </row>
    <row r="2" ht="31.9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65" t="s">
        <v>35</v>
      </c>
    </row>
    <row r="4" ht="27.6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 t="s">
        <v>167</v>
      </c>
      <c r="I4" s="68" t="s">
        <v>168</v>
      </c>
      <c r="J4" s="68" t="s">
        <v>169</v>
      </c>
      <c r="K4" s="68" t="s">
        <v>170</v>
      </c>
    </row>
    <row r="5" ht="25.8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59"/>
      <c r="B6" s="59"/>
      <c r="C6" s="59"/>
      <c r="D6" s="109" t="s">
        <v>140</v>
      </c>
      <c r="E6" s="109"/>
      <c r="F6" s="110">
        <v>561.6</v>
      </c>
      <c r="G6" s="110">
        <v>559.944352</v>
      </c>
      <c r="H6" s="110">
        <v>1.66</v>
      </c>
      <c r="I6" s="110"/>
      <c r="J6" s="109"/>
      <c r="K6" s="109"/>
    </row>
    <row r="7" ht="22.8" customHeight="1" spans="1:11">
      <c r="A7" s="111"/>
      <c r="B7" s="111"/>
      <c r="C7" s="111"/>
      <c r="D7" s="112" t="s">
        <v>158</v>
      </c>
      <c r="E7" s="112" t="s">
        <v>159</v>
      </c>
      <c r="F7" s="113">
        <v>561.6</v>
      </c>
      <c r="G7" s="113">
        <v>559.944352</v>
      </c>
      <c r="H7" s="113">
        <v>1.66</v>
      </c>
      <c r="I7" s="113">
        <v>0</v>
      </c>
      <c r="J7" s="117">
        <v>0</v>
      </c>
      <c r="K7" s="117">
        <v>0</v>
      </c>
    </row>
    <row r="8" ht="22.8" customHeight="1" spans="1:11">
      <c r="A8" s="111"/>
      <c r="B8" s="111"/>
      <c r="C8" s="111"/>
      <c r="D8" s="112" t="s">
        <v>160</v>
      </c>
      <c r="E8" s="112" t="s">
        <v>161</v>
      </c>
      <c r="F8" s="113">
        <v>561.6</v>
      </c>
      <c r="G8" s="113">
        <v>559.944352</v>
      </c>
      <c r="H8" s="113">
        <v>1.66</v>
      </c>
      <c r="I8" s="113"/>
      <c r="J8" s="117"/>
      <c r="K8" s="117"/>
    </row>
    <row r="9" ht="22.8" customHeight="1" spans="1:11">
      <c r="A9" s="58" t="s">
        <v>174</v>
      </c>
      <c r="B9" s="58"/>
      <c r="C9" s="58"/>
      <c r="D9" s="69" t="s">
        <v>174</v>
      </c>
      <c r="E9" s="69" t="s">
        <v>175</v>
      </c>
      <c r="F9" s="78">
        <v>1.858478</v>
      </c>
      <c r="G9" s="78">
        <v>1.858478</v>
      </c>
      <c r="H9" s="78">
        <v>0</v>
      </c>
      <c r="I9" s="78">
        <v>0</v>
      </c>
      <c r="J9" s="77"/>
      <c r="K9" s="77"/>
    </row>
    <row r="10" ht="22.8" customHeight="1" spans="1:11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>
        <v>1.858478</v>
      </c>
      <c r="G10" s="78">
        <v>1.858478</v>
      </c>
      <c r="H10" s="78">
        <v>0</v>
      </c>
      <c r="I10" s="78">
        <v>0</v>
      </c>
      <c r="J10" s="77"/>
      <c r="K10" s="77"/>
    </row>
    <row r="11" ht="22.8" customHeight="1" spans="1:11">
      <c r="A11" s="114" t="s">
        <v>174</v>
      </c>
      <c r="B11" s="114" t="s">
        <v>176</v>
      </c>
      <c r="C11" s="114" t="s">
        <v>179</v>
      </c>
      <c r="D11" s="115" t="s">
        <v>180</v>
      </c>
      <c r="E11" s="115" t="s">
        <v>181</v>
      </c>
      <c r="F11" s="116">
        <v>1.858478</v>
      </c>
      <c r="G11" s="116">
        <v>1.858478</v>
      </c>
      <c r="H11" s="116"/>
      <c r="I11" s="116"/>
      <c r="J11" s="118"/>
      <c r="K11" s="118"/>
    </row>
    <row r="12" ht="22.8" customHeight="1" spans="1:11">
      <c r="A12" s="58" t="s">
        <v>182</v>
      </c>
      <c r="B12" s="58"/>
      <c r="C12" s="58"/>
      <c r="D12" s="69" t="s">
        <v>182</v>
      </c>
      <c r="E12" s="69" t="s">
        <v>183</v>
      </c>
      <c r="F12" s="78">
        <v>376.0141</v>
      </c>
      <c r="G12" s="78">
        <v>376.0101</v>
      </c>
      <c r="H12" s="78">
        <v>0</v>
      </c>
      <c r="I12" s="78">
        <v>0</v>
      </c>
      <c r="J12" s="77"/>
      <c r="K12" s="77"/>
    </row>
    <row r="13" ht="22.8" customHeight="1" spans="1:11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376.0141</v>
      </c>
      <c r="G13" s="78">
        <v>376.0101</v>
      </c>
      <c r="H13" s="78">
        <v>0</v>
      </c>
      <c r="I13" s="78">
        <v>0</v>
      </c>
      <c r="J13" s="77"/>
      <c r="K13" s="77"/>
    </row>
    <row r="14" ht="22.8" customHeight="1" spans="1:11">
      <c r="A14" s="114" t="s">
        <v>182</v>
      </c>
      <c r="B14" s="114" t="s">
        <v>184</v>
      </c>
      <c r="C14" s="114" t="s">
        <v>187</v>
      </c>
      <c r="D14" s="115" t="s">
        <v>188</v>
      </c>
      <c r="E14" s="115" t="s">
        <v>189</v>
      </c>
      <c r="F14" s="116">
        <v>376.0141</v>
      </c>
      <c r="G14" s="116">
        <v>376.0101</v>
      </c>
      <c r="H14" s="116"/>
      <c r="I14" s="116"/>
      <c r="J14" s="118"/>
      <c r="K14" s="118"/>
    </row>
    <row r="15" ht="22.8" customHeight="1" spans="1:11">
      <c r="A15" s="58" t="s">
        <v>190</v>
      </c>
      <c r="B15" s="58"/>
      <c r="C15" s="58"/>
      <c r="D15" s="69" t="s">
        <v>190</v>
      </c>
      <c r="E15" s="69" t="s">
        <v>191</v>
      </c>
      <c r="F15" s="78">
        <v>128.752286</v>
      </c>
      <c r="G15" s="78">
        <v>127.096286</v>
      </c>
      <c r="H15" s="78">
        <v>1.656</v>
      </c>
      <c r="I15" s="78">
        <v>0</v>
      </c>
      <c r="J15" s="77"/>
      <c r="K15" s="77"/>
    </row>
    <row r="16" ht="22.8" customHeight="1" spans="1:11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123.224456</v>
      </c>
      <c r="G16" s="78">
        <v>123.224456</v>
      </c>
      <c r="H16" s="78">
        <v>0</v>
      </c>
      <c r="I16" s="78">
        <v>0</v>
      </c>
      <c r="J16" s="77"/>
      <c r="K16" s="77"/>
    </row>
    <row r="17" ht="22.8" customHeight="1" spans="1:11">
      <c r="A17" s="114" t="s">
        <v>190</v>
      </c>
      <c r="B17" s="114" t="s">
        <v>192</v>
      </c>
      <c r="C17" s="114" t="s">
        <v>184</v>
      </c>
      <c r="D17" s="115" t="s">
        <v>195</v>
      </c>
      <c r="E17" s="115" t="s">
        <v>196</v>
      </c>
      <c r="F17" s="116">
        <v>49.1258</v>
      </c>
      <c r="G17" s="116">
        <v>49.1258</v>
      </c>
      <c r="H17" s="116"/>
      <c r="I17" s="116"/>
      <c r="J17" s="118"/>
      <c r="K17" s="118"/>
    </row>
    <row r="18" ht="22.8" customHeight="1" spans="1:11">
      <c r="A18" s="114" t="s">
        <v>190</v>
      </c>
      <c r="B18" s="114" t="s">
        <v>192</v>
      </c>
      <c r="C18" s="114" t="s">
        <v>192</v>
      </c>
      <c r="D18" s="115" t="s">
        <v>197</v>
      </c>
      <c r="E18" s="115" t="s">
        <v>198</v>
      </c>
      <c r="F18" s="116">
        <v>49.399104</v>
      </c>
      <c r="G18" s="116">
        <v>49.399104</v>
      </c>
      <c r="H18" s="116"/>
      <c r="I18" s="116"/>
      <c r="J18" s="118"/>
      <c r="K18" s="118"/>
    </row>
    <row r="19" ht="22.8" customHeight="1" spans="1:11">
      <c r="A19" s="114" t="s">
        <v>190</v>
      </c>
      <c r="B19" s="114" t="s">
        <v>192</v>
      </c>
      <c r="C19" s="114" t="s">
        <v>179</v>
      </c>
      <c r="D19" s="115" t="s">
        <v>199</v>
      </c>
      <c r="E19" s="115" t="s">
        <v>200</v>
      </c>
      <c r="F19" s="116">
        <v>24.699552</v>
      </c>
      <c r="G19" s="116">
        <v>24.699552</v>
      </c>
      <c r="H19" s="116"/>
      <c r="I19" s="116"/>
      <c r="J19" s="118"/>
      <c r="K19" s="118"/>
    </row>
    <row r="20" ht="22.8" customHeight="1" spans="1:11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>
        <v>1.656</v>
      </c>
      <c r="G20" s="78">
        <v>0</v>
      </c>
      <c r="H20" s="78">
        <v>1.656</v>
      </c>
      <c r="I20" s="78">
        <v>0</v>
      </c>
      <c r="J20" s="77"/>
      <c r="K20" s="77"/>
    </row>
    <row r="21" ht="22.8" customHeight="1" spans="1:11">
      <c r="A21" s="114" t="s">
        <v>190</v>
      </c>
      <c r="B21" s="114" t="s">
        <v>201</v>
      </c>
      <c r="C21" s="114" t="s">
        <v>204</v>
      </c>
      <c r="D21" s="115" t="s">
        <v>205</v>
      </c>
      <c r="E21" s="115" t="s">
        <v>206</v>
      </c>
      <c r="F21" s="116">
        <v>1.656</v>
      </c>
      <c r="G21" s="116"/>
      <c r="H21" s="116">
        <v>1.656</v>
      </c>
      <c r="I21" s="116"/>
      <c r="J21" s="118"/>
      <c r="K21" s="118"/>
    </row>
    <row r="22" ht="22.8" customHeight="1" spans="1:11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2.323098</v>
      </c>
      <c r="G22" s="78">
        <v>2.323098</v>
      </c>
      <c r="H22" s="78">
        <v>0</v>
      </c>
      <c r="I22" s="78">
        <v>0</v>
      </c>
      <c r="J22" s="77"/>
      <c r="K22" s="77"/>
    </row>
    <row r="23" ht="22.8" customHeight="1" spans="1:11">
      <c r="A23" s="114" t="s">
        <v>190</v>
      </c>
      <c r="B23" s="114" t="s">
        <v>207</v>
      </c>
      <c r="C23" s="114" t="s">
        <v>210</v>
      </c>
      <c r="D23" s="115" t="s">
        <v>211</v>
      </c>
      <c r="E23" s="115" t="s">
        <v>212</v>
      </c>
      <c r="F23" s="116">
        <v>2.323098</v>
      </c>
      <c r="G23" s="116">
        <v>2.323098</v>
      </c>
      <c r="H23" s="116"/>
      <c r="I23" s="116"/>
      <c r="J23" s="118"/>
      <c r="K23" s="118"/>
    </row>
    <row r="24" ht="22.8" customHeight="1" spans="1:11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1.548732</v>
      </c>
      <c r="G24" s="78">
        <v>1.548732</v>
      </c>
      <c r="H24" s="78">
        <v>0</v>
      </c>
      <c r="I24" s="78">
        <v>0</v>
      </c>
      <c r="J24" s="77"/>
      <c r="K24" s="77"/>
    </row>
    <row r="25" ht="22.8" customHeight="1" spans="1:11">
      <c r="A25" s="114" t="s">
        <v>190</v>
      </c>
      <c r="B25" s="114" t="s">
        <v>213</v>
      </c>
      <c r="C25" s="114" t="s">
        <v>184</v>
      </c>
      <c r="D25" s="115" t="s">
        <v>216</v>
      </c>
      <c r="E25" s="115" t="s">
        <v>217</v>
      </c>
      <c r="F25" s="116">
        <v>1.548732</v>
      </c>
      <c r="G25" s="116">
        <v>1.548732</v>
      </c>
      <c r="H25" s="116"/>
      <c r="I25" s="116"/>
      <c r="J25" s="118"/>
      <c r="K25" s="118"/>
    </row>
    <row r="26" ht="22.8" customHeight="1" spans="1:11">
      <c r="A26" s="58" t="s">
        <v>218</v>
      </c>
      <c r="B26" s="58"/>
      <c r="C26" s="58"/>
      <c r="D26" s="69" t="s">
        <v>218</v>
      </c>
      <c r="E26" s="69" t="s">
        <v>219</v>
      </c>
      <c r="F26" s="78">
        <v>17.93016</v>
      </c>
      <c r="G26" s="78">
        <v>17.93016</v>
      </c>
      <c r="H26" s="78">
        <v>0</v>
      </c>
      <c r="I26" s="78">
        <v>0</v>
      </c>
      <c r="J26" s="77"/>
      <c r="K26" s="77"/>
    </row>
    <row r="27" ht="22.8" customHeight="1" spans="1:11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17.93016</v>
      </c>
      <c r="G27" s="78">
        <v>17.93016</v>
      </c>
      <c r="H27" s="78">
        <v>0</v>
      </c>
      <c r="I27" s="78">
        <v>0</v>
      </c>
      <c r="J27" s="77"/>
      <c r="K27" s="77"/>
    </row>
    <row r="28" ht="22.8" customHeight="1" spans="1:11">
      <c r="A28" s="114" t="s">
        <v>218</v>
      </c>
      <c r="B28" s="114" t="s">
        <v>207</v>
      </c>
      <c r="C28" s="114" t="s">
        <v>184</v>
      </c>
      <c r="D28" s="115" t="s">
        <v>222</v>
      </c>
      <c r="E28" s="115" t="s">
        <v>223</v>
      </c>
      <c r="F28" s="116">
        <v>17.93016</v>
      </c>
      <c r="G28" s="116">
        <v>17.93016</v>
      </c>
      <c r="H28" s="116"/>
      <c r="I28" s="116"/>
      <c r="J28" s="118"/>
      <c r="K28" s="118"/>
    </row>
    <row r="29" ht="22.8" customHeight="1" spans="1:11">
      <c r="A29" s="58" t="s">
        <v>224</v>
      </c>
      <c r="B29" s="58"/>
      <c r="C29" s="58"/>
      <c r="D29" s="69" t="s">
        <v>224</v>
      </c>
      <c r="E29" s="69" t="s">
        <v>225</v>
      </c>
      <c r="F29" s="78">
        <v>37.049328</v>
      </c>
      <c r="G29" s="78">
        <v>37.049328</v>
      </c>
      <c r="H29" s="78">
        <v>0</v>
      </c>
      <c r="I29" s="78">
        <v>0</v>
      </c>
      <c r="J29" s="77"/>
      <c r="K29" s="77"/>
    </row>
    <row r="30" ht="22.8" customHeight="1" spans="1:11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37.049328</v>
      </c>
      <c r="G30" s="78">
        <v>37.049328</v>
      </c>
      <c r="H30" s="78">
        <v>0</v>
      </c>
      <c r="I30" s="78">
        <v>0</v>
      </c>
      <c r="J30" s="77"/>
      <c r="K30" s="77"/>
    </row>
    <row r="31" ht="22.8" customHeight="1" spans="1:11">
      <c r="A31" s="114" t="s">
        <v>224</v>
      </c>
      <c r="B31" s="114" t="s">
        <v>184</v>
      </c>
      <c r="C31" s="114" t="s">
        <v>204</v>
      </c>
      <c r="D31" s="115" t="s">
        <v>228</v>
      </c>
      <c r="E31" s="115" t="s">
        <v>229</v>
      </c>
      <c r="F31" s="116">
        <v>37.049328</v>
      </c>
      <c r="G31" s="116">
        <v>37.049328</v>
      </c>
      <c r="H31" s="116"/>
      <c r="I31" s="116"/>
      <c r="J31" s="118"/>
      <c r="K31" s="118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K12" sqref="K12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5"/>
      <c r="S1" s="29" t="s">
        <v>230</v>
      </c>
      <c r="T1" s="29"/>
    </row>
    <row r="2" ht="42.25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19.8" customHeight="1" spans="1:20">
      <c r="A4" s="58" t="s">
        <v>163</v>
      </c>
      <c r="B4" s="58"/>
      <c r="C4" s="58"/>
      <c r="D4" s="58" t="s">
        <v>231</v>
      </c>
      <c r="E4" s="58" t="s">
        <v>232</v>
      </c>
      <c r="F4" s="58" t="s">
        <v>233</v>
      </c>
      <c r="G4" s="58" t="s">
        <v>234</v>
      </c>
      <c r="H4" s="58" t="s">
        <v>235</v>
      </c>
      <c r="I4" s="58" t="s">
        <v>236</v>
      </c>
      <c r="J4" s="58" t="s">
        <v>237</v>
      </c>
      <c r="K4" s="58" t="s">
        <v>238</v>
      </c>
      <c r="L4" s="58" t="s">
        <v>239</v>
      </c>
      <c r="M4" s="58" t="s">
        <v>240</v>
      </c>
      <c r="N4" s="58" t="s">
        <v>241</v>
      </c>
      <c r="O4" s="58" t="s">
        <v>242</v>
      </c>
      <c r="P4" s="58" t="s">
        <v>243</v>
      </c>
      <c r="Q4" s="58" t="s">
        <v>244</v>
      </c>
      <c r="R4" s="58" t="s">
        <v>245</v>
      </c>
      <c r="S4" s="58" t="s">
        <v>246</v>
      </c>
      <c r="T4" s="58" t="s">
        <v>247</v>
      </c>
    </row>
    <row r="5" ht="20.7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71"/>
      <c r="B6" s="71"/>
      <c r="C6" s="71"/>
      <c r="D6" s="71"/>
      <c r="E6" s="71" t="s">
        <v>140</v>
      </c>
      <c r="F6" s="70">
        <v>561.604352</v>
      </c>
      <c r="G6" s="70"/>
      <c r="H6" s="70"/>
      <c r="I6" s="70"/>
      <c r="J6" s="70"/>
      <c r="K6" s="70">
        <v>510.620074</v>
      </c>
      <c r="L6" s="70"/>
      <c r="M6" s="70"/>
      <c r="N6" s="70"/>
      <c r="O6" s="70">
        <v>50.984278</v>
      </c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 t="s">
        <v>158</v>
      </c>
      <c r="E7" s="69" t="s">
        <v>159</v>
      </c>
      <c r="F7" s="70">
        <v>561.604352</v>
      </c>
      <c r="G7" s="70">
        <v>0</v>
      </c>
      <c r="H7" s="70">
        <v>0</v>
      </c>
      <c r="I7" s="70">
        <v>0</v>
      </c>
      <c r="J7" s="70">
        <v>0</v>
      </c>
      <c r="K7" s="70">
        <v>510.620074</v>
      </c>
      <c r="L7" s="70">
        <v>0</v>
      </c>
      <c r="M7" s="70">
        <v>0</v>
      </c>
      <c r="N7" s="70">
        <v>0</v>
      </c>
      <c r="O7" s="70">
        <v>50.984278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77"/>
      <c r="B8" s="77"/>
      <c r="C8" s="77"/>
      <c r="D8" s="74" t="s">
        <v>160</v>
      </c>
      <c r="E8" s="74" t="s">
        <v>161</v>
      </c>
      <c r="F8" s="106">
        <v>561.604352</v>
      </c>
      <c r="G8" s="106"/>
      <c r="H8" s="106"/>
      <c r="I8" s="106"/>
      <c r="J8" s="106"/>
      <c r="K8" s="106">
        <v>510.620074</v>
      </c>
      <c r="L8" s="106"/>
      <c r="M8" s="106"/>
      <c r="N8" s="106"/>
      <c r="O8" s="106">
        <v>50.984278</v>
      </c>
      <c r="P8" s="106"/>
      <c r="Q8" s="106"/>
      <c r="R8" s="106"/>
      <c r="S8" s="106"/>
      <c r="T8" s="106"/>
    </row>
    <row r="9" ht="22.8" customHeight="1" spans="1:20">
      <c r="A9" s="58" t="s">
        <v>174</v>
      </c>
      <c r="B9" s="58"/>
      <c r="C9" s="58"/>
      <c r="D9" s="69" t="s">
        <v>174</v>
      </c>
      <c r="E9" s="69" t="s">
        <v>175</v>
      </c>
      <c r="F9" s="78">
        <v>1.858478</v>
      </c>
      <c r="G9" s="78"/>
      <c r="H9" s="78"/>
      <c r="I9" s="78"/>
      <c r="J9" s="78"/>
      <c r="K9" s="78"/>
      <c r="L9" s="78"/>
      <c r="M9" s="78"/>
      <c r="N9" s="78"/>
      <c r="O9" s="78">
        <v>1.858478</v>
      </c>
      <c r="P9" s="78"/>
      <c r="Q9" s="78"/>
      <c r="R9" s="78"/>
      <c r="S9" s="78"/>
      <c r="T9" s="78"/>
    </row>
    <row r="10" ht="22.8" customHeight="1" spans="1:20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>
        <v>1.858478</v>
      </c>
      <c r="G10" s="78"/>
      <c r="H10" s="78"/>
      <c r="I10" s="78"/>
      <c r="J10" s="78"/>
      <c r="K10" s="78"/>
      <c r="L10" s="78"/>
      <c r="M10" s="78"/>
      <c r="N10" s="78"/>
      <c r="O10" s="78">
        <v>1.858478</v>
      </c>
      <c r="P10" s="78"/>
      <c r="Q10" s="78"/>
      <c r="R10" s="78"/>
      <c r="S10" s="78"/>
      <c r="T10" s="78"/>
    </row>
    <row r="11" ht="22.8" customHeight="1" spans="1:20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81">
        <v>1.858478</v>
      </c>
      <c r="G11" s="81"/>
      <c r="H11" s="81"/>
      <c r="I11" s="81"/>
      <c r="J11" s="81"/>
      <c r="K11" s="81"/>
      <c r="L11" s="81"/>
      <c r="M11" s="81"/>
      <c r="N11" s="81"/>
      <c r="O11" s="81">
        <v>1.858478</v>
      </c>
      <c r="P11" s="81"/>
      <c r="Q11" s="81"/>
      <c r="R11" s="81"/>
      <c r="S11" s="81"/>
      <c r="T11" s="81"/>
    </row>
    <row r="12" ht="22.8" customHeight="1" spans="1:20">
      <c r="A12" s="58" t="s">
        <v>182</v>
      </c>
      <c r="B12" s="58"/>
      <c r="C12" s="58"/>
      <c r="D12" s="69" t="s">
        <v>182</v>
      </c>
      <c r="E12" s="69" t="s">
        <v>183</v>
      </c>
      <c r="F12" s="78">
        <v>376.0141</v>
      </c>
      <c r="G12" s="78"/>
      <c r="H12" s="78"/>
      <c r="I12" s="78"/>
      <c r="J12" s="78"/>
      <c r="K12" s="78">
        <v>376.0101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376.0141</v>
      </c>
      <c r="G13" s="78"/>
      <c r="H13" s="78"/>
      <c r="I13" s="78"/>
      <c r="J13" s="78"/>
      <c r="K13" s="78">
        <v>376.0101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2.8" customHeight="1" spans="1:20">
      <c r="A14" s="79" t="s">
        <v>182</v>
      </c>
      <c r="B14" s="79" t="s">
        <v>184</v>
      </c>
      <c r="C14" s="79" t="s">
        <v>187</v>
      </c>
      <c r="D14" s="73" t="s">
        <v>188</v>
      </c>
      <c r="E14" s="73" t="s">
        <v>189</v>
      </c>
      <c r="F14" s="81">
        <v>376.0141</v>
      </c>
      <c r="G14" s="81"/>
      <c r="H14" s="81"/>
      <c r="I14" s="81"/>
      <c r="J14" s="81"/>
      <c r="K14" s="81">
        <v>376.0101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58" t="s">
        <v>190</v>
      </c>
      <c r="B15" s="58"/>
      <c r="C15" s="58"/>
      <c r="D15" s="69" t="s">
        <v>190</v>
      </c>
      <c r="E15" s="69" t="s">
        <v>191</v>
      </c>
      <c r="F15" s="78">
        <v>128.752286</v>
      </c>
      <c r="G15" s="78"/>
      <c r="H15" s="78"/>
      <c r="I15" s="78"/>
      <c r="J15" s="78"/>
      <c r="K15" s="78">
        <v>79.626486</v>
      </c>
      <c r="L15" s="78"/>
      <c r="M15" s="78"/>
      <c r="N15" s="78"/>
      <c r="O15" s="78">
        <v>49.1258</v>
      </c>
      <c r="P15" s="78"/>
      <c r="Q15" s="78"/>
      <c r="R15" s="78"/>
      <c r="S15" s="78"/>
      <c r="T15" s="78"/>
    </row>
    <row r="16" ht="22.8" customHeight="1" spans="1:20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123.224456</v>
      </c>
      <c r="G16" s="78"/>
      <c r="H16" s="78"/>
      <c r="I16" s="78"/>
      <c r="J16" s="78"/>
      <c r="K16" s="78">
        <v>74.098656</v>
      </c>
      <c r="L16" s="78"/>
      <c r="M16" s="78"/>
      <c r="N16" s="78"/>
      <c r="O16" s="78">
        <v>49.1258</v>
      </c>
      <c r="P16" s="78"/>
      <c r="Q16" s="78"/>
      <c r="R16" s="78"/>
      <c r="S16" s="78"/>
      <c r="T16" s="78"/>
    </row>
    <row r="17" ht="22.8" customHeight="1" spans="1:20">
      <c r="A17" s="79" t="s">
        <v>190</v>
      </c>
      <c r="B17" s="79" t="s">
        <v>192</v>
      </c>
      <c r="C17" s="79" t="s">
        <v>184</v>
      </c>
      <c r="D17" s="73" t="s">
        <v>195</v>
      </c>
      <c r="E17" s="73" t="s">
        <v>196</v>
      </c>
      <c r="F17" s="81">
        <v>49.1258</v>
      </c>
      <c r="G17" s="81"/>
      <c r="H17" s="81"/>
      <c r="I17" s="81"/>
      <c r="J17" s="81"/>
      <c r="K17" s="81"/>
      <c r="L17" s="81"/>
      <c r="M17" s="81"/>
      <c r="N17" s="81"/>
      <c r="O17" s="81">
        <v>49.1258</v>
      </c>
      <c r="P17" s="81"/>
      <c r="Q17" s="81"/>
      <c r="R17" s="81"/>
      <c r="S17" s="81"/>
      <c r="T17" s="81"/>
    </row>
    <row r="18" ht="22.8" customHeight="1" spans="1:20">
      <c r="A18" s="79" t="s">
        <v>190</v>
      </c>
      <c r="B18" s="79" t="s">
        <v>192</v>
      </c>
      <c r="C18" s="79" t="s">
        <v>192</v>
      </c>
      <c r="D18" s="73" t="s">
        <v>197</v>
      </c>
      <c r="E18" s="73" t="s">
        <v>198</v>
      </c>
      <c r="F18" s="81">
        <v>49.399104</v>
      </c>
      <c r="G18" s="81"/>
      <c r="H18" s="81"/>
      <c r="I18" s="81"/>
      <c r="J18" s="81"/>
      <c r="K18" s="81">
        <v>49.399104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79" t="s">
        <v>190</v>
      </c>
      <c r="B19" s="79" t="s">
        <v>192</v>
      </c>
      <c r="C19" s="79" t="s">
        <v>179</v>
      </c>
      <c r="D19" s="73" t="s">
        <v>199</v>
      </c>
      <c r="E19" s="73" t="s">
        <v>200</v>
      </c>
      <c r="F19" s="81">
        <v>24.699552</v>
      </c>
      <c r="G19" s="81"/>
      <c r="H19" s="81"/>
      <c r="I19" s="81"/>
      <c r="J19" s="81"/>
      <c r="K19" s="81">
        <v>24.699552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>
        <v>1.656</v>
      </c>
      <c r="G20" s="78"/>
      <c r="H20" s="78"/>
      <c r="I20" s="78"/>
      <c r="J20" s="78"/>
      <c r="K20" s="78">
        <v>1.656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79" t="s">
        <v>190</v>
      </c>
      <c r="B21" s="79" t="s">
        <v>201</v>
      </c>
      <c r="C21" s="79" t="s">
        <v>204</v>
      </c>
      <c r="D21" s="73" t="s">
        <v>205</v>
      </c>
      <c r="E21" s="73" t="s">
        <v>206</v>
      </c>
      <c r="F21" s="81">
        <v>1.656</v>
      </c>
      <c r="G21" s="81"/>
      <c r="H21" s="81"/>
      <c r="I21" s="81"/>
      <c r="J21" s="81"/>
      <c r="K21" s="81">
        <v>1.656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2.323098</v>
      </c>
      <c r="G22" s="78"/>
      <c r="H22" s="78"/>
      <c r="I22" s="78"/>
      <c r="J22" s="78"/>
      <c r="K22" s="78">
        <v>2.323098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9" t="s">
        <v>190</v>
      </c>
      <c r="B23" s="79" t="s">
        <v>207</v>
      </c>
      <c r="C23" s="79" t="s">
        <v>210</v>
      </c>
      <c r="D23" s="73" t="s">
        <v>211</v>
      </c>
      <c r="E23" s="73" t="s">
        <v>212</v>
      </c>
      <c r="F23" s="81">
        <v>2.323098</v>
      </c>
      <c r="G23" s="81"/>
      <c r="H23" s="81"/>
      <c r="I23" s="81"/>
      <c r="J23" s="81"/>
      <c r="K23" s="81">
        <v>2.323098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1.548732</v>
      </c>
      <c r="G24" s="78"/>
      <c r="H24" s="78"/>
      <c r="I24" s="78"/>
      <c r="J24" s="78"/>
      <c r="K24" s="78">
        <v>1.548732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9" t="s">
        <v>190</v>
      </c>
      <c r="B25" s="79" t="s">
        <v>213</v>
      </c>
      <c r="C25" s="79" t="s">
        <v>184</v>
      </c>
      <c r="D25" s="73" t="s">
        <v>216</v>
      </c>
      <c r="E25" s="73" t="s">
        <v>217</v>
      </c>
      <c r="F25" s="81">
        <v>1.548732</v>
      </c>
      <c r="G25" s="81"/>
      <c r="H25" s="81"/>
      <c r="I25" s="81"/>
      <c r="J25" s="81"/>
      <c r="K25" s="81">
        <v>1.548732</v>
      </c>
      <c r="L25" s="81"/>
      <c r="M25" s="81"/>
      <c r="N25" s="81"/>
      <c r="O25" s="81"/>
      <c r="P25" s="81"/>
      <c r="Q25" s="81"/>
      <c r="R25" s="81"/>
      <c r="S25" s="81"/>
      <c r="T25" s="81"/>
    </row>
    <row r="26" ht="22.8" customHeight="1" spans="1:20">
      <c r="A26" s="58" t="s">
        <v>218</v>
      </c>
      <c r="B26" s="58"/>
      <c r="C26" s="58"/>
      <c r="D26" s="69" t="s">
        <v>218</v>
      </c>
      <c r="E26" s="69" t="s">
        <v>219</v>
      </c>
      <c r="F26" s="78">
        <v>17.93016</v>
      </c>
      <c r="G26" s="78"/>
      <c r="H26" s="78"/>
      <c r="I26" s="78"/>
      <c r="J26" s="78"/>
      <c r="K26" s="78">
        <v>17.93016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2.8" customHeight="1" spans="1:20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17.93016</v>
      </c>
      <c r="G27" s="78"/>
      <c r="H27" s="78"/>
      <c r="I27" s="78"/>
      <c r="J27" s="78"/>
      <c r="K27" s="78">
        <v>17.93016</v>
      </c>
      <c r="L27" s="78"/>
      <c r="M27" s="78"/>
      <c r="N27" s="78"/>
      <c r="O27" s="78"/>
      <c r="P27" s="78"/>
      <c r="Q27" s="78"/>
      <c r="R27" s="78"/>
      <c r="S27" s="78"/>
      <c r="T27" s="78"/>
    </row>
    <row r="28" ht="22.8" customHeight="1" spans="1:20">
      <c r="A28" s="79" t="s">
        <v>218</v>
      </c>
      <c r="B28" s="79" t="s">
        <v>207</v>
      </c>
      <c r="C28" s="79" t="s">
        <v>184</v>
      </c>
      <c r="D28" s="73" t="s">
        <v>222</v>
      </c>
      <c r="E28" s="73" t="s">
        <v>223</v>
      </c>
      <c r="F28" s="81">
        <v>17.93016</v>
      </c>
      <c r="G28" s="81"/>
      <c r="H28" s="81"/>
      <c r="I28" s="81"/>
      <c r="J28" s="81"/>
      <c r="K28" s="81">
        <v>17.93016</v>
      </c>
      <c r="L28" s="81"/>
      <c r="M28" s="81"/>
      <c r="N28" s="81"/>
      <c r="O28" s="81"/>
      <c r="P28" s="81"/>
      <c r="Q28" s="81"/>
      <c r="R28" s="81"/>
      <c r="S28" s="81"/>
      <c r="T28" s="81"/>
    </row>
    <row r="29" ht="22.8" customHeight="1" spans="1:20">
      <c r="A29" s="58" t="s">
        <v>224</v>
      </c>
      <c r="B29" s="58"/>
      <c r="C29" s="58"/>
      <c r="D29" s="69" t="s">
        <v>224</v>
      </c>
      <c r="E29" s="69" t="s">
        <v>225</v>
      </c>
      <c r="F29" s="78">
        <v>37.049328</v>
      </c>
      <c r="G29" s="78"/>
      <c r="H29" s="78"/>
      <c r="I29" s="78"/>
      <c r="J29" s="78"/>
      <c r="K29" s="78">
        <v>37.049328</v>
      </c>
      <c r="L29" s="78"/>
      <c r="M29" s="78"/>
      <c r="N29" s="78"/>
      <c r="O29" s="78"/>
      <c r="P29" s="78"/>
      <c r="Q29" s="78"/>
      <c r="R29" s="78"/>
      <c r="S29" s="78"/>
      <c r="T29" s="78"/>
    </row>
    <row r="30" ht="22.8" customHeight="1" spans="1:20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37.049328</v>
      </c>
      <c r="G30" s="78"/>
      <c r="H30" s="78"/>
      <c r="I30" s="78"/>
      <c r="J30" s="78"/>
      <c r="K30" s="78">
        <v>37.049328</v>
      </c>
      <c r="L30" s="78"/>
      <c r="M30" s="78"/>
      <c r="N30" s="78"/>
      <c r="O30" s="78"/>
      <c r="P30" s="78"/>
      <c r="Q30" s="78"/>
      <c r="R30" s="78"/>
      <c r="S30" s="78"/>
      <c r="T30" s="78"/>
    </row>
    <row r="31" ht="22.8" customHeight="1" spans="1:20">
      <c r="A31" s="79" t="s">
        <v>224</v>
      </c>
      <c r="B31" s="79" t="s">
        <v>184</v>
      </c>
      <c r="C31" s="79" t="s">
        <v>204</v>
      </c>
      <c r="D31" s="73" t="s">
        <v>228</v>
      </c>
      <c r="E31" s="73" t="s">
        <v>229</v>
      </c>
      <c r="F31" s="81">
        <v>37.049328</v>
      </c>
      <c r="G31" s="81"/>
      <c r="H31" s="81"/>
      <c r="I31" s="81"/>
      <c r="J31" s="81"/>
      <c r="K31" s="81">
        <v>37.049328</v>
      </c>
      <c r="L31" s="81"/>
      <c r="M31" s="81"/>
      <c r="N31" s="81"/>
      <c r="O31" s="81"/>
      <c r="P31" s="81"/>
      <c r="Q31" s="81"/>
      <c r="R31" s="81"/>
      <c r="S31" s="81"/>
      <c r="T31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M6" sqref="M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5"/>
      <c r="T1" s="29" t="s">
        <v>248</v>
      </c>
      <c r="U1" s="29"/>
    </row>
    <row r="2" ht="37.05" customHeight="1" spans="1:2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35</v>
      </c>
      <c r="U3" s="65"/>
    </row>
    <row r="4" ht="22.4" customHeight="1" spans="1:21">
      <c r="A4" s="58" t="s">
        <v>163</v>
      </c>
      <c r="B4" s="58"/>
      <c r="C4" s="58"/>
      <c r="D4" s="58" t="s">
        <v>231</v>
      </c>
      <c r="E4" s="58" t="s">
        <v>232</v>
      </c>
      <c r="F4" s="58" t="s">
        <v>249</v>
      </c>
      <c r="G4" s="58" t="s">
        <v>166</v>
      </c>
      <c r="H4" s="58"/>
      <c r="I4" s="58"/>
      <c r="J4" s="58"/>
      <c r="K4" s="58" t="s">
        <v>167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250</v>
      </c>
      <c r="I5" s="58" t="s">
        <v>251</v>
      </c>
      <c r="J5" s="58" t="s">
        <v>242</v>
      </c>
      <c r="K5" s="58" t="s">
        <v>140</v>
      </c>
      <c r="L5" s="58" t="s">
        <v>252</v>
      </c>
      <c r="M5" s="58" t="s">
        <v>253</v>
      </c>
      <c r="N5" s="58" t="s">
        <v>254</v>
      </c>
      <c r="O5" s="58" t="s">
        <v>244</v>
      </c>
      <c r="P5" s="58" t="s">
        <v>255</v>
      </c>
      <c r="Q5" s="58" t="s">
        <v>256</v>
      </c>
      <c r="R5" s="58" t="s">
        <v>257</v>
      </c>
      <c r="S5" s="58" t="s">
        <v>240</v>
      </c>
      <c r="T5" s="58" t="s">
        <v>243</v>
      </c>
      <c r="U5" s="58" t="s">
        <v>247</v>
      </c>
    </row>
    <row r="6" ht="22.8" customHeight="1" spans="1:21">
      <c r="A6" s="71"/>
      <c r="B6" s="71"/>
      <c r="C6" s="71"/>
      <c r="D6" s="71"/>
      <c r="E6" s="71" t="s">
        <v>140</v>
      </c>
      <c r="F6" s="70">
        <v>561.604352</v>
      </c>
      <c r="G6" s="70">
        <v>559.944352</v>
      </c>
      <c r="H6" s="70">
        <v>474.879074</v>
      </c>
      <c r="I6" s="70">
        <v>34.081</v>
      </c>
      <c r="J6" s="70">
        <v>50.984278</v>
      </c>
      <c r="K6" s="70">
        <v>1.656</v>
      </c>
      <c r="L6" s="70"/>
      <c r="M6" s="70">
        <v>1.656</v>
      </c>
      <c r="N6" s="70"/>
      <c r="O6" s="70"/>
      <c r="P6" s="70"/>
      <c r="Q6" s="70"/>
      <c r="R6" s="70"/>
      <c r="S6" s="70"/>
      <c r="T6" s="70"/>
      <c r="U6" s="70"/>
    </row>
    <row r="7" ht="22.8" customHeight="1" spans="1:21">
      <c r="A7" s="71"/>
      <c r="B7" s="71"/>
      <c r="C7" s="71"/>
      <c r="D7" s="69" t="s">
        <v>158</v>
      </c>
      <c r="E7" s="69" t="s">
        <v>159</v>
      </c>
      <c r="F7" s="78">
        <v>561.604352</v>
      </c>
      <c r="G7" s="70">
        <v>559.944352</v>
      </c>
      <c r="H7" s="70">
        <v>474.879074</v>
      </c>
      <c r="I7" s="70">
        <v>34.081</v>
      </c>
      <c r="J7" s="70">
        <v>50.984278</v>
      </c>
      <c r="K7" s="70">
        <v>1.656</v>
      </c>
      <c r="L7" s="70">
        <v>0</v>
      </c>
      <c r="M7" s="70">
        <v>1.656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</row>
    <row r="8" ht="22.8" customHeight="1" spans="1:21">
      <c r="A8" s="77"/>
      <c r="B8" s="77"/>
      <c r="C8" s="77"/>
      <c r="D8" s="74" t="s">
        <v>160</v>
      </c>
      <c r="E8" s="74" t="s">
        <v>161</v>
      </c>
      <c r="F8" s="78">
        <v>561.604352</v>
      </c>
      <c r="G8" s="78">
        <v>559.944352</v>
      </c>
      <c r="H8" s="78">
        <v>474.879074</v>
      </c>
      <c r="I8" s="78">
        <v>34.081</v>
      </c>
      <c r="J8" s="78">
        <v>50.984278</v>
      </c>
      <c r="K8" s="78">
        <v>1.656</v>
      </c>
      <c r="L8" s="78"/>
      <c r="M8" s="78">
        <v>1.656</v>
      </c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58" t="s">
        <v>174</v>
      </c>
      <c r="B9" s="58"/>
      <c r="C9" s="58"/>
      <c r="D9" s="69" t="s">
        <v>174</v>
      </c>
      <c r="E9" s="69" t="s">
        <v>175</v>
      </c>
      <c r="F9" s="78">
        <v>1.858478</v>
      </c>
      <c r="G9" s="78">
        <v>1.858478</v>
      </c>
      <c r="H9" s="78"/>
      <c r="I9" s="78"/>
      <c r="J9" s="78">
        <v>1.858478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8" t="s">
        <v>174</v>
      </c>
      <c r="B10" s="58" t="s">
        <v>176</v>
      </c>
      <c r="C10" s="58"/>
      <c r="D10" s="69" t="s">
        <v>177</v>
      </c>
      <c r="E10" s="69" t="s">
        <v>178</v>
      </c>
      <c r="F10" s="78">
        <v>1.858478</v>
      </c>
      <c r="G10" s="78">
        <v>1.858478</v>
      </c>
      <c r="H10" s="78"/>
      <c r="I10" s="78"/>
      <c r="J10" s="78">
        <v>1.858478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75">
        <v>1.858478</v>
      </c>
      <c r="G11" s="60">
        <v>1.858478</v>
      </c>
      <c r="H11" s="60"/>
      <c r="I11" s="60"/>
      <c r="J11" s="60">
        <v>1.858478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58" t="s">
        <v>182</v>
      </c>
      <c r="B12" s="58"/>
      <c r="C12" s="58"/>
      <c r="D12" s="69" t="s">
        <v>182</v>
      </c>
      <c r="E12" s="69" t="s">
        <v>183</v>
      </c>
      <c r="F12" s="78">
        <v>376.0141</v>
      </c>
      <c r="G12" s="78">
        <v>376.0101</v>
      </c>
      <c r="H12" s="78">
        <v>341.9291</v>
      </c>
      <c r="I12" s="78">
        <v>34.081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58" t="s">
        <v>182</v>
      </c>
      <c r="B13" s="58" t="s">
        <v>184</v>
      </c>
      <c r="C13" s="58"/>
      <c r="D13" s="69" t="s">
        <v>185</v>
      </c>
      <c r="E13" s="69" t="s">
        <v>186</v>
      </c>
      <c r="F13" s="78">
        <v>376.0141</v>
      </c>
      <c r="G13" s="78">
        <v>376.0101</v>
      </c>
      <c r="H13" s="78">
        <v>341.9291</v>
      </c>
      <c r="I13" s="78">
        <v>34.081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182</v>
      </c>
      <c r="B14" s="79" t="s">
        <v>184</v>
      </c>
      <c r="C14" s="79" t="s">
        <v>187</v>
      </c>
      <c r="D14" s="73" t="s">
        <v>188</v>
      </c>
      <c r="E14" s="73" t="s">
        <v>189</v>
      </c>
      <c r="F14" s="75">
        <v>376.0141</v>
      </c>
      <c r="G14" s="60">
        <v>376.0101</v>
      </c>
      <c r="H14" s="60">
        <v>341.9291</v>
      </c>
      <c r="I14" s="60">
        <v>34.081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190</v>
      </c>
      <c r="B15" s="58"/>
      <c r="C15" s="58"/>
      <c r="D15" s="69" t="s">
        <v>190</v>
      </c>
      <c r="E15" s="69" t="s">
        <v>191</v>
      </c>
      <c r="F15" s="78">
        <v>128.752286</v>
      </c>
      <c r="G15" s="78">
        <v>127.096286</v>
      </c>
      <c r="H15" s="78">
        <v>77.970486</v>
      </c>
      <c r="I15" s="78"/>
      <c r="J15" s="78">
        <v>49.1258</v>
      </c>
      <c r="K15" s="78">
        <v>1.656</v>
      </c>
      <c r="L15" s="78"/>
      <c r="M15" s="78">
        <v>1.656</v>
      </c>
      <c r="N15" s="78"/>
      <c r="O15" s="78"/>
      <c r="P15" s="78"/>
      <c r="Q15" s="78"/>
      <c r="R15" s="78"/>
      <c r="S15" s="78"/>
      <c r="T15" s="78"/>
      <c r="U15" s="78"/>
    </row>
    <row r="16" ht="22.8" customHeight="1" spans="1:21">
      <c r="A16" s="58" t="s">
        <v>190</v>
      </c>
      <c r="B16" s="58" t="s">
        <v>192</v>
      </c>
      <c r="C16" s="58"/>
      <c r="D16" s="69" t="s">
        <v>193</v>
      </c>
      <c r="E16" s="69" t="s">
        <v>194</v>
      </c>
      <c r="F16" s="78">
        <v>123.224456</v>
      </c>
      <c r="G16" s="78">
        <v>123.224456</v>
      </c>
      <c r="H16" s="78">
        <v>74.098656</v>
      </c>
      <c r="I16" s="78"/>
      <c r="J16" s="78">
        <v>49.1258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190</v>
      </c>
      <c r="B17" s="79" t="s">
        <v>192</v>
      </c>
      <c r="C17" s="79" t="s">
        <v>184</v>
      </c>
      <c r="D17" s="73" t="s">
        <v>195</v>
      </c>
      <c r="E17" s="73" t="s">
        <v>196</v>
      </c>
      <c r="F17" s="75">
        <v>49.1258</v>
      </c>
      <c r="G17" s="60">
        <v>49.1258</v>
      </c>
      <c r="H17" s="60"/>
      <c r="I17" s="60"/>
      <c r="J17" s="60">
        <v>49.1258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22.8" customHeight="1" spans="1:21">
      <c r="A18" s="79" t="s">
        <v>190</v>
      </c>
      <c r="B18" s="79" t="s">
        <v>192</v>
      </c>
      <c r="C18" s="79" t="s">
        <v>192</v>
      </c>
      <c r="D18" s="73" t="s">
        <v>197</v>
      </c>
      <c r="E18" s="73" t="s">
        <v>198</v>
      </c>
      <c r="F18" s="75">
        <v>49.399104</v>
      </c>
      <c r="G18" s="60">
        <v>49.399104</v>
      </c>
      <c r="H18" s="60">
        <v>49.399104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79" t="s">
        <v>190</v>
      </c>
      <c r="B19" s="79" t="s">
        <v>192</v>
      </c>
      <c r="C19" s="79" t="s">
        <v>179</v>
      </c>
      <c r="D19" s="73" t="s">
        <v>199</v>
      </c>
      <c r="E19" s="73" t="s">
        <v>200</v>
      </c>
      <c r="F19" s="75">
        <v>24.699552</v>
      </c>
      <c r="G19" s="60">
        <v>24.699552</v>
      </c>
      <c r="H19" s="60">
        <v>24.699552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58" t="s">
        <v>190</v>
      </c>
      <c r="B20" s="58" t="s">
        <v>201</v>
      </c>
      <c r="C20" s="58"/>
      <c r="D20" s="69" t="s">
        <v>202</v>
      </c>
      <c r="E20" s="69" t="s">
        <v>203</v>
      </c>
      <c r="F20" s="78">
        <v>1.656</v>
      </c>
      <c r="G20" s="78"/>
      <c r="H20" s="78"/>
      <c r="I20" s="78"/>
      <c r="J20" s="78"/>
      <c r="K20" s="78">
        <v>1.656</v>
      </c>
      <c r="L20" s="78"/>
      <c r="M20" s="78">
        <v>1.656</v>
      </c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79" t="s">
        <v>190</v>
      </c>
      <c r="B21" s="79" t="s">
        <v>201</v>
      </c>
      <c r="C21" s="79" t="s">
        <v>204</v>
      </c>
      <c r="D21" s="73" t="s">
        <v>205</v>
      </c>
      <c r="E21" s="73" t="s">
        <v>206</v>
      </c>
      <c r="F21" s="75">
        <v>1.656</v>
      </c>
      <c r="G21" s="60"/>
      <c r="H21" s="60"/>
      <c r="I21" s="60"/>
      <c r="J21" s="60"/>
      <c r="K21" s="60">
        <v>1.656</v>
      </c>
      <c r="L21" s="60"/>
      <c r="M21" s="60">
        <v>1.656</v>
      </c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58" t="s">
        <v>190</v>
      </c>
      <c r="B22" s="58" t="s">
        <v>207</v>
      </c>
      <c r="C22" s="58"/>
      <c r="D22" s="69" t="s">
        <v>208</v>
      </c>
      <c r="E22" s="69" t="s">
        <v>209</v>
      </c>
      <c r="F22" s="78">
        <v>2.323098</v>
      </c>
      <c r="G22" s="78">
        <v>2.323098</v>
      </c>
      <c r="H22" s="78">
        <v>2.323098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22.8" customHeight="1" spans="1:21">
      <c r="A23" s="79" t="s">
        <v>190</v>
      </c>
      <c r="B23" s="79" t="s">
        <v>207</v>
      </c>
      <c r="C23" s="79" t="s">
        <v>210</v>
      </c>
      <c r="D23" s="73" t="s">
        <v>211</v>
      </c>
      <c r="E23" s="73" t="s">
        <v>212</v>
      </c>
      <c r="F23" s="75">
        <v>2.323098</v>
      </c>
      <c r="G23" s="60">
        <v>2.323098</v>
      </c>
      <c r="H23" s="60">
        <v>2.323098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58" t="s">
        <v>190</v>
      </c>
      <c r="B24" s="58" t="s">
        <v>213</v>
      </c>
      <c r="C24" s="58"/>
      <c r="D24" s="69" t="s">
        <v>214</v>
      </c>
      <c r="E24" s="69" t="s">
        <v>215</v>
      </c>
      <c r="F24" s="78">
        <v>1.548732</v>
      </c>
      <c r="G24" s="78">
        <v>1.548732</v>
      </c>
      <c r="H24" s="78">
        <v>1.548732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79" t="s">
        <v>190</v>
      </c>
      <c r="B25" s="79" t="s">
        <v>213</v>
      </c>
      <c r="C25" s="79" t="s">
        <v>184</v>
      </c>
      <c r="D25" s="73" t="s">
        <v>216</v>
      </c>
      <c r="E25" s="73" t="s">
        <v>217</v>
      </c>
      <c r="F25" s="75">
        <v>1.548732</v>
      </c>
      <c r="G25" s="60">
        <v>1.548732</v>
      </c>
      <c r="H25" s="60">
        <v>1.548732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ht="22.8" customHeight="1" spans="1:21">
      <c r="A26" s="58" t="s">
        <v>218</v>
      </c>
      <c r="B26" s="58"/>
      <c r="C26" s="58"/>
      <c r="D26" s="69" t="s">
        <v>218</v>
      </c>
      <c r="E26" s="69" t="s">
        <v>219</v>
      </c>
      <c r="F26" s="78">
        <v>17.93016</v>
      </c>
      <c r="G26" s="78">
        <v>17.93016</v>
      </c>
      <c r="H26" s="78">
        <v>17.93016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ht="22.8" customHeight="1" spans="1:21">
      <c r="A27" s="58" t="s">
        <v>218</v>
      </c>
      <c r="B27" s="58" t="s">
        <v>207</v>
      </c>
      <c r="C27" s="58"/>
      <c r="D27" s="69" t="s">
        <v>220</v>
      </c>
      <c r="E27" s="69" t="s">
        <v>221</v>
      </c>
      <c r="F27" s="78">
        <v>17.93016</v>
      </c>
      <c r="G27" s="78">
        <v>17.93016</v>
      </c>
      <c r="H27" s="78">
        <v>17.93016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ht="22.8" customHeight="1" spans="1:21">
      <c r="A28" s="79" t="s">
        <v>218</v>
      </c>
      <c r="B28" s="79" t="s">
        <v>207</v>
      </c>
      <c r="C28" s="79" t="s">
        <v>184</v>
      </c>
      <c r="D28" s="73" t="s">
        <v>222</v>
      </c>
      <c r="E28" s="73" t="s">
        <v>223</v>
      </c>
      <c r="F28" s="75">
        <v>17.93016</v>
      </c>
      <c r="G28" s="60">
        <v>17.93016</v>
      </c>
      <c r="H28" s="60">
        <v>17.93016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</row>
    <row r="29" ht="22.8" customHeight="1" spans="1:21">
      <c r="A29" s="58" t="s">
        <v>224</v>
      </c>
      <c r="B29" s="58"/>
      <c r="C29" s="58"/>
      <c r="D29" s="69" t="s">
        <v>224</v>
      </c>
      <c r="E29" s="69" t="s">
        <v>225</v>
      </c>
      <c r="F29" s="78">
        <v>37.049328</v>
      </c>
      <c r="G29" s="78">
        <v>37.049328</v>
      </c>
      <c r="H29" s="78">
        <v>37.049328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ht="22.8" customHeight="1" spans="1:21">
      <c r="A30" s="58" t="s">
        <v>224</v>
      </c>
      <c r="B30" s="58" t="s">
        <v>184</v>
      </c>
      <c r="C30" s="58"/>
      <c r="D30" s="69" t="s">
        <v>226</v>
      </c>
      <c r="E30" s="69" t="s">
        <v>227</v>
      </c>
      <c r="F30" s="78">
        <v>37.049328</v>
      </c>
      <c r="G30" s="78">
        <v>37.049328</v>
      </c>
      <c r="H30" s="78">
        <v>37.049328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ht="22.8" customHeight="1" spans="1:21">
      <c r="A31" s="79" t="s">
        <v>224</v>
      </c>
      <c r="B31" s="79" t="s">
        <v>184</v>
      </c>
      <c r="C31" s="79" t="s">
        <v>204</v>
      </c>
      <c r="D31" s="73" t="s">
        <v>228</v>
      </c>
      <c r="E31" s="73" t="s">
        <v>229</v>
      </c>
      <c r="F31" s="75">
        <v>37.049328</v>
      </c>
      <c r="G31" s="60">
        <v>37.049328</v>
      </c>
      <c r="H31" s="60">
        <v>37.049328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11" sqref="H1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29" t="s">
        <v>258</v>
      </c>
    </row>
    <row r="2" ht="31.9" customHeight="1" spans="1:4">
      <c r="A2" s="72" t="s">
        <v>12</v>
      </c>
      <c r="B2" s="72"/>
      <c r="C2" s="72"/>
      <c r="D2" s="72"/>
    </row>
    <row r="3" ht="18.95" customHeight="1" spans="1:4">
      <c r="A3" s="67" t="s">
        <v>34</v>
      </c>
      <c r="B3" s="67"/>
      <c r="C3" s="67"/>
      <c r="D3" s="65" t="s">
        <v>35</v>
      </c>
    </row>
    <row r="4" ht="20.2" customHeight="1" spans="1:4">
      <c r="A4" s="68" t="s">
        <v>36</v>
      </c>
      <c r="B4" s="68"/>
      <c r="C4" s="68" t="s">
        <v>37</v>
      </c>
      <c r="D4" s="68"/>
    </row>
    <row r="5" ht="20.2" customHeight="1" spans="1:4">
      <c r="A5" s="68" t="s">
        <v>38</v>
      </c>
      <c r="B5" s="68" t="s">
        <v>39</v>
      </c>
      <c r="C5" s="68" t="s">
        <v>38</v>
      </c>
      <c r="D5" s="68" t="s">
        <v>39</v>
      </c>
    </row>
    <row r="6" ht="20.2" customHeight="1" spans="1:4">
      <c r="A6" s="71" t="s">
        <v>259</v>
      </c>
      <c r="B6" s="70">
        <v>559.94</v>
      </c>
      <c r="C6" s="71" t="s">
        <v>260</v>
      </c>
      <c r="D6" s="78">
        <v>561.604352</v>
      </c>
    </row>
    <row r="7" ht="20.2" customHeight="1" spans="1:4">
      <c r="A7" s="61" t="s">
        <v>261</v>
      </c>
      <c r="B7" s="60">
        <v>559.94</v>
      </c>
      <c r="C7" s="61" t="s">
        <v>44</v>
      </c>
      <c r="D7" s="75">
        <v>1.858478</v>
      </c>
    </row>
    <row r="8" ht="20.2" customHeight="1" spans="1:4">
      <c r="A8" s="61" t="s">
        <v>262</v>
      </c>
      <c r="B8" s="60">
        <v>559.94</v>
      </c>
      <c r="C8" s="61" t="s">
        <v>48</v>
      </c>
      <c r="D8" s="75"/>
    </row>
    <row r="9" ht="31.05" customHeight="1" spans="1:4">
      <c r="A9" s="61" t="s">
        <v>51</v>
      </c>
      <c r="B9" s="60"/>
      <c r="C9" s="61" t="s">
        <v>52</v>
      </c>
      <c r="D9" s="75"/>
    </row>
    <row r="10" ht="20.2" customHeight="1" spans="1:4">
      <c r="A10" s="61" t="s">
        <v>263</v>
      </c>
      <c r="B10" s="60"/>
      <c r="C10" s="61" t="s">
        <v>56</v>
      </c>
      <c r="D10" s="75"/>
    </row>
    <row r="11" ht="20.2" customHeight="1" spans="1:4">
      <c r="A11" s="61" t="s">
        <v>264</v>
      </c>
      <c r="B11" s="60"/>
      <c r="C11" s="61" t="s">
        <v>60</v>
      </c>
      <c r="D11" s="75">
        <v>376.0141</v>
      </c>
    </row>
    <row r="12" ht="20.2" customHeight="1" spans="1:4">
      <c r="A12" s="61" t="s">
        <v>265</v>
      </c>
      <c r="B12" s="60"/>
      <c r="C12" s="61" t="s">
        <v>64</v>
      </c>
      <c r="D12" s="75"/>
    </row>
    <row r="13" ht="20.2" customHeight="1" spans="1:4">
      <c r="A13" s="71" t="s">
        <v>266</v>
      </c>
      <c r="B13" s="70">
        <v>1.664352</v>
      </c>
      <c r="C13" s="61" t="s">
        <v>68</v>
      </c>
      <c r="D13" s="75"/>
    </row>
    <row r="14" ht="20.2" customHeight="1" spans="1:4">
      <c r="A14" s="61" t="s">
        <v>261</v>
      </c>
      <c r="B14" s="60">
        <v>1.664352</v>
      </c>
      <c r="C14" s="61" t="s">
        <v>72</v>
      </c>
      <c r="D14" s="75">
        <v>128.752286</v>
      </c>
    </row>
    <row r="15" ht="20.2" customHeight="1" spans="1:4">
      <c r="A15" s="61" t="s">
        <v>263</v>
      </c>
      <c r="B15" s="60"/>
      <c r="C15" s="61" t="s">
        <v>76</v>
      </c>
      <c r="D15" s="75"/>
    </row>
    <row r="16" ht="20.2" customHeight="1" spans="1:4">
      <c r="A16" s="61" t="s">
        <v>264</v>
      </c>
      <c r="B16" s="60"/>
      <c r="C16" s="61" t="s">
        <v>80</v>
      </c>
      <c r="D16" s="75">
        <v>17.93016</v>
      </c>
    </row>
    <row r="17" ht="20.2" customHeight="1" spans="1:4">
      <c r="A17" s="61" t="s">
        <v>265</v>
      </c>
      <c r="B17" s="60"/>
      <c r="C17" s="61" t="s">
        <v>84</v>
      </c>
      <c r="D17" s="75"/>
    </row>
    <row r="18" ht="20.2" customHeight="1" spans="1:4">
      <c r="A18" s="61"/>
      <c r="B18" s="60"/>
      <c r="C18" s="61" t="s">
        <v>88</v>
      </c>
      <c r="D18" s="75"/>
    </row>
    <row r="19" ht="20.2" customHeight="1" spans="1:4">
      <c r="A19" s="61"/>
      <c r="B19" s="61"/>
      <c r="C19" s="61" t="s">
        <v>92</v>
      </c>
      <c r="D19" s="75"/>
    </row>
    <row r="20" ht="20.2" customHeight="1" spans="1:4">
      <c r="A20" s="61"/>
      <c r="B20" s="61"/>
      <c r="C20" s="61" t="s">
        <v>96</v>
      </c>
      <c r="D20" s="75"/>
    </row>
    <row r="21" ht="20.2" customHeight="1" spans="1:4">
      <c r="A21" s="61"/>
      <c r="B21" s="61"/>
      <c r="C21" s="61" t="s">
        <v>100</v>
      </c>
      <c r="D21" s="75"/>
    </row>
    <row r="22" ht="20.2" customHeight="1" spans="1:4">
      <c r="A22" s="61"/>
      <c r="B22" s="61"/>
      <c r="C22" s="61" t="s">
        <v>103</v>
      </c>
      <c r="D22" s="75"/>
    </row>
    <row r="23" ht="20.2" customHeight="1" spans="1:4">
      <c r="A23" s="61"/>
      <c r="B23" s="61"/>
      <c r="C23" s="61" t="s">
        <v>106</v>
      </c>
      <c r="D23" s="75"/>
    </row>
    <row r="24" ht="20.2" customHeight="1" spans="1:4">
      <c r="A24" s="61"/>
      <c r="B24" s="61"/>
      <c r="C24" s="61" t="s">
        <v>108</v>
      </c>
      <c r="D24" s="75"/>
    </row>
    <row r="25" ht="20.2" customHeight="1" spans="1:4">
      <c r="A25" s="61"/>
      <c r="B25" s="61"/>
      <c r="C25" s="61" t="s">
        <v>110</v>
      </c>
      <c r="D25" s="75"/>
    </row>
    <row r="26" ht="20.2" customHeight="1" spans="1:4">
      <c r="A26" s="61"/>
      <c r="B26" s="61"/>
      <c r="C26" s="61" t="s">
        <v>112</v>
      </c>
      <c r="D26" s="75">
        <v>37.049328</v>
      </c>
    </row>
    <row r="27" ht="20.2" customHeight="1" spans="1:4">
      <c r="A27" s="61"/>
      <c r="B27" s="61"/>
      <c r="C27" s="61" t="s">
        <v>114</v>
      </c>
      <c r="D27" s="75"/>
    </row>
    <row r="28" ht="20.2" customHeight="1" spans="1:4">
      <c r="A28" s="61"/>
      <c r="B28" s="61"/>
      <c r="C28" s="61" t="s">
        <v>116</v>
      </c>
      <c r="D28" s="75"/>
    </row>
    <row r="29" ht="20.2" customHeight="1" spans="1:4">
      <c r="A29" s="61"/>
      <c r="B29" s="61"/>
      <c r="C29" s="61" t="s">
        <v>118</v>
      </c>
      <c r="D29" s="75"/>
    </row>
    <row r="30" ht="20.2" customHeight="1" spans="1:4">
      <c r="A30" s="61"/>
      <c r="B30" s="61"/>
      <c r="C30" s="61" t="s">
        <v>120</v>
      </c>
      <c r="D30" s="75"/>
    </row>
    <row r="31" ht="20.2" customHeight="1" spans="1:4">
      <c r="A31" s="61"/>
      <c r="B31" s="61"/>
      <c r="C31" s="61" t="s">
        <v>122</v>
      </c>
      <c r="D31" s="75"/>
    </row>
    <row r="32" ht="20.2" customHeight="1" spans="1:4">
      <c r="A32" s="61"/>
      <c r="B32" s="61"/>
      <c r="C32" s="61" t="s">
        <v>124</v>
      </c>
      <c r="D32" s="75"/>
    </row>
    <row r="33" ht="20.2" customHeight="1" spans="1:4">
      <c r="A33" s="61"/>
      <c r="B33" s="61"/>
      <c r="C33" s="61" t="s">
        <v>126</v>
      </c>
      <c r="D33" s="75"/>
    </row>
    <row r="34" ht="20.2" customHeight="1" spans="1:4">
      <c r="A34" s="61"/>
      <c r="B34" s="61"/>
      <c r="C34" s="61" t="s">
        <v>127</v>
      </c>
      <c r="D34" s="75"/>
    </row>
    <row r="35" ht="20.2" customHeight="1" spans="1:4">
      <c r="A35" s="61"/>
      <c r="B35" s="61"/>
      <c r="C35" s="61" t="s">
        <v>128</v>
      </c>
      <c r="D35" s="75"/>
    </row>
    <row r="36" ht="20.2" customHeight="1" spans="1:4">
      <c r="A36" s="61"/>
      <c r="B36" s="61"/>
      <c r="C36" s="61" t="s">
        <v>129</v>
      </c>
      <c r="D36" s="75"/>
    </row>
    <row r="37" ht="20.2" customHeight="1" spans="1:4">
      <c r="A37" s="61"/>
      <c r="B37" s="61"/>
      <c r="C37" s="61"/>
      <c r="D37" s="61"/>
    </row>
    <row r="38" ht="20.2" customHeight="1" spans="1:4">
      <c r="A38" s="71"/>
      <c r="B38" s="71"/>
      <c r="C38" s="71" t="s">
        <v>267</v>
      </c>
      <c r="D38" s="70"/>
    </row>
    <row r="39" ht="20.2" customHeight="1" spans="1:4">
      <c r="A39" s="71"/>
      <c r="B39" s="71"/>
      <c r="C39" s="71"/>
      <c r="D39" s="71"/>
    </row>
    <row r="40" ht="20.2" customHeight="1" spans="1:4">
      <c r="A40" s="58" t="s">
        <v>268</v>
      </c>
      <c r="B40" s="70">
        <v>561.604352</v>
      </c>
      <c r="C40" s="58" t="s">
        <v>269</v>
      </c>
      <c r="D40" s="78">
        <v>561.604352</v>
      </c>
    </row>
    <row r="41" ht="16.35" customHeight="1" spans="1:3">
      <c r="A41" s="67" t="s">
        <v>270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23" activePane="bottomLeft" state="frozen"/>
      <selection/>
      <selection pane="bottomLeft" activeCell="N31" sqref="N31:N3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5"/>
      <c r="D1" s="55"/>
      <c r="K1" s="29" t="s">
        <v>271</v>
      </c>
    </row>
    <row r="2" ht="43.1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19.8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/>
      <c r="I4" s="68"/>
      <c r="J4" s="68"/>
      <c r="K4" s="68" t="s">
        <v>167</v>
      </c>
    </row>
    <row r="5" ht="17.25" customHeight="1" spans="1:11">
      <c r="A5" s="68"/>
      <c r="B5" s="68"/>
      <c r="C5" s="68"/>
      <c r="D5" s="68"/>
      <c r="E5" s="68"/>
      <c r="F5" s="68"/>
      <c r="G5" s="68" t="s">
        <v>142</v>
      </c>
      <c r="H5" s="68" t="s">
        <v>272</v>
      </c>
      <c r="I5" s="68"/>
      <c r="J5" s="68" t="s">
        <v>273</v>
      </c>
      <c r="K5" s="68"/>
    </row>
    <row r="6" ht="24.15" customHeight="1" spans="1:11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/>
      <c r="H6" s="68" t="s">
        <v>250</v>
      </c>
      <c r="I6" s="68" t="s">
        <v>242</v>
      </c>
      <c r="J6" s="68"/>
      <c r="K6" s="68"/>
    </row>
    <row r="7" ht="22.8" customHeight="1" spans="1:11">
      <c r="A7" s="61"/>
      <c r="B7" s="61"/>
      <c r="C7" s="61"/>
      <c r="D7" s="71"/>
      <c r="E7" s="71" t="s">
        <v>140</v>
      </c>
      <c r="F7" s="70">
        <v>561.604352</v>
      </c>
      <c r="G7" s="70">
        <v>559.944352</v>
      </c>
      <c r="H7" s="70">
        <v>474.879074</v>
      </c>
      <c r="I7" s="70">
        <v>50.984278</v>
      </c>
      <c r="J7" s="70">
        <v>34.084</v>
      </c>
      <c r="K7" s="70">
        <v>1.656</v>
      </c>
    </row>
    <row r="8" ht="22.8" customHeight="1" spans="1:11">
      <c r="A8" s="61"/>
      <c r="B8" s="61"/>
      <c r="C8" s="61"/>
      <c r="D8" s="69" t="s">
        <v>158</v>
      </c>
      <c r="E8" s="69" t="s">
        <v>159</v>
      </c>
      <c r="F8" s="70">
        <v>561.604352</v>
      </c>
      <c r="G8" s="70">
        <v>559.944352</v>
      </c>
      <c r="H8" s="70">
        <v>474.879074</v>
      </c>
      <c r="I8" s="70">
        <v>50.984278</v>
      </c>
      <c r="J8" s="70">
        <v>34.084</v>
      </c>
      <c r="K8" s="70">
        <v>1.656</v>
      </c>
    </row>
    <row r="9" ht="22.8" customHeight="1" spans="1:11">
      <c r="A9" s="61"/>
      <c r="B9" s="61"/>
      <c r="C9" s="61"/>
      <c r="D9" s="74" t="s">
        <v>160</v>
      </c>
      <c r="E9" s="74" t="s">
        <v>161</v>
      </c>
      <c r="F9" s="70">
        <v>561.604352</v>
      </c>
      <c r="G9" s="70">
        <v>559.944352</v>
      </c>
      <c r="H9" s="70">
        <v>474.879074</v>
      </c>
      <c r="I9" s="70">
        <v>50.984278</v>
      </c>
      <c r="J9" s="70">
        <v>34.084</v>
      </c>
      <c r="K9" s="70">
        <v>1.656</v>
      </c>
    </row>
    <row r="10" ht="22.8" customHeight="1" spans="1:11">
      <c r="A10" s="58" t="s">
        <v>174</v>
      </c>
      <c r="B10" s="58"/>
      <c r="C10" s="58"/>
      <c r="D10" s="71" t="s">
        <v>274</v>
      </c>
      <c r="E10" s="71" t="s">
        <v>275</v>
      </c>
      <c r="F10" s="70">
        <v>1.858478</v>
      </c>
      <c r="G10" s="70">
        <v>1.858478</v>
      </c>
      <c r="H10" s="70">
        <v>0</v>
      </c>
      <c r="I10" s="70">
        <v>1.858478</v>
      </c>
      <c r="J10" s="70">
        <v>0</v>
      </c>
      <c r="K10" s="70">
        <v>0</v>
      </c>
    </row>
    <row r="11" ht="22.8" customHeight="1" spans="1:11">
      <c r="A11" s="58" t="s">
        <v>174</v>
      </c>
      <c r="B11" s="105" t="s">
        <v>176</v>
      </c>
      <c r="C11" s="58"/>
      <c r="D11" s="71" t="s">
        <v>276</v>
      </c>
      <c r="E11" s="71" t="s">
        <v>277</v>
      </c>
      <c r="F11" s="70">
        <v>1.858478</v>
      </c>
      <c r="G11" s="70">
        <v>1.858478</v>
      </c>
      <c r="H11" s="70">
        <v>0</v>
      </c>
      <c r="I11" s="70">
        <v>1.858478</v>
      </c>
      <c r="J11" s="70">
        <v>0</v>
      </c>
      <c r="K11" s="70">
        <v>0</v>
      </c>
    </row>
    <row r="12" ht="22.8" customHeight="1" spans="1:11">
      <c r="A12" s="79" t="s">
        <v>174</v>
      </c>
      <c r="B12" s="79" t="s">
        <v>176</v>
      </c>
      <c r="C12" s="79" t="s">
        <v>179</v>
      </c>
      <c r="D12" s="73" t="s">
        <v>278</v>
      </c>
      <c r="E12" s="61" t="s">
        <v>279</v>
      </c>
      <c r="F12" s="60">
        <v>1.858478</v>
      </c>
      <c r="G12" s="60">
        <v>1.858478</v>
      </c>
      <c r="H12" s="75"/>
      <c r="I12" s="75">
        <v>1.858478</v>
      </c>
      <c r="J12" s="75"/>
      <c r="K12" s="75"/>
    </row>
    <row r="13" ht="22.8" customHeight="1" spans="1:11">
      <c r="A13" s="58" t="s">
        <v>182</v>
      </c>
      <c r="B13" s="58"/>
      <c r="C13" s="58"/>
      <c r="D13" s="71" t="s">
        <v>280</v>
      </c>
      <c r="E13" s="71" t="s">
        <v>281</v>
      </c>
      <c r="F13" s="70">
        <v>376.0141</v>
      </c>
      <c r="G13" s="70">
        <v>376.0101</v>
      </c>
      <c r="H13" s="70">
        <v>341.9291</v>
      </c>
      <c r="I13" s="70">
        <v>0</v>
      </c>
      <c r="J13" s="70">
        <v>34.084</v>
      </c>
      <c r="K13" s="70">
        <v>0</v>
      </c>
    </row>
    <row r="14" ht="22.8" customHeight="1" spans="1:11">
      <c r="A14" s="58" t="s">
        <v>182</v>
      </c>
      <c r="B14" s="105" t="s">
        <v>184</v>
      </c>
      <c r="C14" s="58"/>
      <c r="D14" s="71" t="s">
        <v>282</v>
      </c>
      <c r="E14" s="71" t="s">
        <v>283</v>
      </c>
      <c r="F14" s="70">
        <v>376.0141</v>
      </c>
      <c r="G14" s="70">
        <v>376.0101</v>
      </c>
      <c r="H14" s="70">
        <v>341.9291</v>
      </c>
      <c r="I14" s="70">
        <v>0</v>
      </c>
      <c r="J14" s="70">
        <v>34.084</v>
      </c>
      <c r="K14" s="70">
        <v>0</v>
      </c>
    </row>
    <row r="15" ht="22.8" customHeight="1" spans="1:11">
      <c r="A15" s="79" t="s">
        <v>182</v>
      </c>
      <c r="B15" s="79" t="s">
        <v>184</v>
      </c>
      <c r="C15" s="79" t="s">
        <v>187</v>
      </c>
      <c r="D15" s="73" t="s">
        <v>284</v>
      </c>
      <c r="E15" s="61" t="s">
        <v>285</v>
      </c>
      <c r="F15" s="60">
        <v>376.0141</v>
      </c>
      <c r="G15" s="60">
        <v>376.0101</v>
      </c>
      <c r="H15" s="75">
        <v>341.9291</v>
      </c>
      <c r="I15" s="75"/>
      <c r="J15" s="75">
        <v>34.084</v>
      </c>
      <c r="K15" s="75"/>
    </row>
    <row r="16" ht="22.8" customHeight="1" spans="1:11">
      <c r="A16" s="58" t="s">
        <v>190</v>
      </c>
      <c r="B16" s="58"/>
      <c r="C16" s="58"/>
      <c r="D16" s="71" t="s">
        <v>286</v>
      </c>
      <c r="E16" s="71" t="s">
        <v>287</v>
      </c>
      <c r="F16" s="70">
        <v>128.752286</v>
      </c>
      <c r="G16" s="70">
        <v>127.096286</v>
      </c>
      <c r="H16" s="70">
        <v>77.970486</v>
      </c>
      <c r="I16" s="70">
        <v>49.1258</v>
      </c>
      <c r="J16" s="70">
        <v>0</v>
      </c>
      <c r="K16" s="70">
        <v>1.656</v>
      </c>
    </row>
    <row r="17" ht="22.8" customHeight="1" spans="1:11">
      <c r="A17" s="58" t="s">
        <v>190</v>
      </c>
      <c r="B17" s="105" t="s">
        <v>192</v>
      </c>
      <c r="C17" s="58"/>
      <c r="D17" s="71" t="s">
        <v>288</v>
      </c>
      <c r="E17" s="71" t="s">
        <v>289</v>
      </c>
      <c r="F17" s="70">
        <v>123.224456</v>
      </c>
      <c r="G17" s="70">
        <v>123.224456</v>
      </c>
      <c r="H17" s="70">
        <v>74.098656</v>
      </c>
      <c r="I17" s="70">
        <v>49.1258</v>
      </c>
      <c r="J17" s="70">
        <v>0</v>
      </c>
      <c r="K17" s="70">
        <v>0</v>
      </c>
    </row>
    <row r="18" ht="22.8" customHeight="1" spans="1:11">
      <c r="A18" s="79" t="s">
        <v>190</v>
      </c>
      <c r="B18" s="79" t="s">
        <v>192</v>
      </c>
      <c r="C18" s="79" t="s">
        <v>184</v>
      </c>
      <c r="D18" s="73" t="s">
        <v>290</v>
      </c>
      <c r="E18" s="61" t="s">
        <v>291</v>
      </c>
      <c r="F18" s="60">
        <v>49.1258</v>
      </c>
      <c r="G18" s="60">
        <v>49.1258</v>
      </c>
      <c r="H18" s="75"/>
      <c r="I18" s="75">
        <v>49.1258</v>
      </c>
      <c r="J18" s="75"/>
      <c r="K18" s="75"/>
    </row>
    <row r="19" ht="22.8" customHeight="1" spans="1:11">
      <c r="A19" s="79" t="s">
        <v>190</v>
      </c>
      <c r="B19" s="79" t="s">
        <v>192</v>
      </c>
      <c r="C19" s="79" t="s">
        <v>192</v>
      </c>
      <c r="D19" s="73" t="s">
        <v>292</v>
      </c>
      <c r="E19" s="61" t="s">
        <v>293</v>
      </c>
      <c r="F19" s="60">
        <v>49.399104</v>
      </c>
      <c r="G19" s="60">
        <v>49.399104</v>
      </c>
      <c r="H19" s="75">
        <v>49.399104</v>
      </c>
      <c r="I19" s="75"/>
      <c r="J19" s="75"/>
      <c r="K19" s="75"/>
    </row>
    <row r="20" ht="22.8" customHeight="1" spans="1:11">
      <c r="A20" s="79" t="s">
        <v>190</v>
      </c>
      <c r="B20" s="79" t="s">
        <v>192</v>
      </c>
      <c r="C20" s="79" t="s">
        <v>179</v>
      </c>
      <c r="D20" s="73" t="s">
        <v>294</v>
      </c>
      <c r="E20" s="61" t="s">
        <v>295</v>
      </c>
      <c r="F20" s="60">
        <v>24.699552</v>
      </c>
      <c r="G20" s="60">
        <v>24.699552</v>
      </c>
      <c r="H20" s="75">
        <v>24.699552</v>
      </c>
      <c r="I20" s="75"/>
      <c r="J20" s="75"/>
      <c r="K20" s="75"/>
    </row>
    <row r="21" ht="22.8" customHeight="1" spans="1:11">
      <c r="A21" s="58" t="s">
        <v>190</v>
      </c>
      <c r="B21" s="105" t="s">
        <v>207</v>
      </c>
      <c r="C21" s="58"/>
      <c r="D21" s="71" t="s">
        <v>296</v>
      </c>
      <c r="E21" s="71" t="s">
        <v>297</v>
      </c>
      <c r="F21" s="70">
        <v>2.323098</v>
      </c>
      <c r="G21" s="70">
        <v>2.323098</v>
      </c>
      <c r="H21" s="70">
        <v>2.323098</v>
      </c>
      <c r="I21" s="70">
        <v>0</v>
      </c>
      <c r="J21" s="70">
        <v>0</v>
      </c>
      <c r="K21" s="70">
        <v>0</v>
      </c>
    </row>
    <row r="22" ht="22.8" customHeight="1" spans="1:11">
      <c r="A22" s="79" t="s">
        <v>190</v>
      </c>
      <c r="B22" s="79" t="s">
        <v>207</v>
      </c>
      <c r="C22" s="79" t="s">
        <v>210</v>
      </c>
      <c r="D22" s="73" t="s">
        <v>298</v>
      </c>
      <c r="E22" s="61" t="s">
        <v>299</v>
      </c>
      <c r="F22" s="60">
        <v>2.323098</v>
      </c>
      <c r="G22" s="60">
        <v>2.323098</v>
      </c>
      <c r="H22" s="75">
        <v>2.323098</v>
      </c>
      <c r="I22" s="75"/>
      <c r="J22" s="75"/>
      <c r="K22" s="75"/>
    </row>
    <row r="23" ht="22.8" customHeight="1" spans="1:11">
      <c r="A23" s="58" t="s">
        <v>190</v>
      </c>
      <c r="B23" s="105" t="s">
        <v>213</v>
      </c>
      <c r="C23" s="58"/>
      <c r="D23" s="71" t="s">
        <v>300</v>
      </c>
      <c r="E23" s="71" t="s">
        <v>301</v>
      </c>
      <c r="F23" s="70">
        <v>1.548732</v>
      </c>
      <c r="G23" s="70">
        <v>1.548732</v>
      </c>
      <c r="H23" s="70">
        <v>1.548732</v>
      </c>
      <c r="I23" s="70">
        <v>0</v>
      </c>
      <c r="J23" s="70">
        <v>0</v>
      </c>
      <c r="K23" s="70">
        <v>0</v>
      </c>
    </row>
    <row r="24" ht="22.8" customHeight="1" spans="1:11">
      <c r="A24" s="79" t="s">
        <v>190</v>
      </c>
      <c r="B24" s="79" t="s">
        <v>213</v>
      </c>
      <c r="C24" s="79" t="s">
        <v>184</v>
      </c>
      <c r="D24" s="73" t="s">
        <v>302</v>
      </c>
      <c r="E24" s="61" t="s">
        <v>303</v>
      </c>
      <c r="F24" s="60">
        <v>1.548732</v>
      </c>
      <c r="G24" s="60">
        <v>1.548732</v>
      </c>
      <c r="H24" s="75">
        <v>1.548732</v>
      </c>
      <c r="I24" s="75"/>
      <c r="J24" s="75"/>
      <c r="K24" s="75"/>
    </row>
    <row r="25" ht="22.8" customHeight="1" spans="1:11">
      <c r="A25" s="58" t="s">
        <v>190</v>
      </c>
      <c r="B25" s="105" t="s">
        <v>201</v>
      </c>
      <c r="C25" s="58"/>
      <c r="D25" s="71" t="s">
        <v>304</v>
      </c>
      <c r="E25" s="71" t="s">
        <v>305</v>
      </c>
      <c r="F25" s="70">
        <v>1.656</v>
      </c>
      <c r="G25" s="70">
        <v>0</v>
      </c>
      <c r="H25" s="70">
        <v>0</v>
      </c>
      <c r="I25" s="70">
        <v>0</v>
      </c>
      <c r="J25" s="70">
        <v>0</v>
      </c>
      <c r="K25" s="70">
        <v>1.656</v>
      </c>
    </row>
    <row r="26" ht="22.8" customHeight="1" spans="1:11">
      <c r="A26" s="79" t="s">
        <v>190</v>
      </c>
      <c r="B26" s="79" t="s">
        <v>201</v>
      </c>
      <c r="C26" s="79" t="s">
        <v>204</v>
      </c>
      <c r="D26" s="73" t="s">
        <v>306</v>
      </c>
      <c r="E26" s="61" t="s">
        <v>307</v>
      </c>
      <c r="F26" s="60">
        <v>1.656</v>
      </c>
      <c r="G26" s="60"/>
      <c r="H26" s="75"/>
      <c r="I26" s="75"/>
      <c r="J26" s="75"/>
      <c r="K26" s="75">
        <v>1.656</v>
      </c>
    </row>
    <row r="27" ht="22.8" customHeight="1" spans="1:11">
      <c r="A27" s="58" t="s">
        <v>218</v>
      </c>
      <c r="B27" s="58"/>
      <c r="C27" s="58"/>
      <c r="D27" s="71" t="s">
        <v>308</v>
      </c>
      <c r="E27" s="71" t="s">
        <v>309</v>
      </c>
      <c r="F27" s="70">
        <v>17.93016</v>
      </c>
      <c r="G27" s="70">
        <v>17.93016</v>
      </c>
      <c r="H27" s="70">
        <v>17.93016</v>
      </c>
      <c r="I27" s="70">
        <v>0</v>
      </c>
      <c r="J27" s="70">
        <v>0</v>
      </c>
      <c r="K27" s="70">
        <v>0</v>
      </c>
    </row>
    <row r="28" ht="22.8" customHeight="1" spans="1:11">
      <c r="A28" s="58" t="s">
        <v>218</v>
      </c>
      <c r="B28" s="105" t="s">
        <v>207</v>
      </c>
      <c r="C28" s="58"/>
      <c r="D28" s="71" t="s">
        <v>310</v>
      </c>
      <c r="E28" s="71" t="s">
        <v>311</v>
      </c>
      <c r="F28" s="70">
        <v>17.93016</v>
      </c>
      <c r="G28" s="70">
        <v>17.93016</v>
      </c>
      <c r="H28" s="70">
        <v>17.93016</v>
      </c>
      <c r="I28" s="70">
        <v>0</v>
      </c>
      <c r="J28" s="70">
        <v>0</v>
      </c>
      <c r="K28" s="70">
        <v>0</v>
      </c>
    </row>
    <row r="29" ht="22.8" customHeight="1" spans="1:11">
      <c r="A29" s="79" t="s">
        <v>218</v>
      </c>
      <c r="B29" s="79" t="s">
        <v>207</v>
      </c>
      <c r="C29" s="79" t="s">
        <v>184</v>
      </c>
      <c r="D29" s="73" t="s">
        <v>312</v>
      </c>
      <c r="E29" s="61" t="s">
        <v>313</v>
      </c>
      <c r="F29" s="60">
        <v>17.93016</v>
      </c>
      <c r="G29" s="60">
        <v>17.93016</v>
      </c>
      <c r="H29" s="75">
        <v>17.93016</v>
      </c>
      <c r="I29" s="75"/>
      <c r="J29" s="75"/>
      <c r="K29" s="75"/>
    </row>
    <row r="30" ht="22.8" customHeight="1" spans="1:11">
      <c r="A30" s="58" t="s">
        <v>224</v>
      </c>
      <c r="B30" s="58"/>
      <c r="C30" s="58"/>
      <c r="D30" s="71" t="s">
        <v>314</v>
      </c>
      <c r="E30" s="71" t="s">
        <v>315</v>
      </c>
      <c r="F30" s="70">
        <v>37.049328</v>
      </c>
      <c r="G30" s="70">
        <v>37.049328</v>
      </c>
      <c r="H30" s="70">
        <v>37.049328</v>
      </c>
      <c r="I30" s="70">
        <v>0</v>
      </c>
      <c r="J30" s="70">
        <v>0</v>
      </c>
      <c r="K30" s="70">
        <v>0</v>
      </c>
    </row>
    <row r="31" ht="22.8" customHeight="1" spans="1:11">
      <c r="A31" s="58" t="s">
        <v>224</v>
      </c>
      <c r="B31" s="105" t="s">
        <v>184</v>
      </c>
      <c r="C31" s="58"/>
      <c r="D31" s="71" t="s">
        <v>316</v>
      </c>
      <c r="E31" s="71" t="s">
        <v>317</v>
      </c>
      <c r="F31" s="70">
        <v>37.049328</v>
      </c>
      <c r="G31" s="70">
        <v>37.049328</v>
      </c>
      <c r="H31" s="70">
        <v>37.049328</v>
      </c>
      <c r="I31" s="70">
        <v>0</v>
      </c>
      <c r="J31" s="70">
        <v>0</v>
      </c>
      <c r="K31" s="70">
        <v>0</v>
      </c>
    </row>
    <row r="32" ht="22.8" customHeight="1" spans="1:11">
      <c r="A32" s="79" t="s">
        <v>224</v>
      </c>
      <c r="B32" s="79" t="s">
        <v>184</v>
      </c>
      <c r="C32" s="79" t="s">
        <v>204</v>
      </c>
      <c r="D32" s="73" t="s">
        <v>318</v>
      </c>
      <c r="E32" s="61" t="s">
        <v>319</v>
      </c>
      <c r="F32" s="60">
        <v>37.049328</v>
      </c>
      <c r="G32" s="60">
        <v>37.049328</v>
      </c>
      <c r="H32" s="75">
        <v>37.049328</v>
      </c>
      <c r="I32" s="75"/>
      <c r="J32" s="75"/>
      <c r="K32" s="75"/>
    </row>
    <row r="33" ht="16.35" customHeight="1" spans="1:11">
      <c r="A33" s="67" t="s">
        <v>320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2024-05-11T20:24:00Z</dcterms:created>
  <dcterms:modified xsi:type="dcterms:W3CDTF">2024-10-14T06:10:51Z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A8EFC24FE09944DE834D08721703863D_13</vt:lpwstr>
  </property>
  <property fmtid="{D5CDD505-2E9C-101B-9397-08002B2CF9AE}" pid="3" name="KSOProductBuildVer">
    <vt:lpwstr>2052-12.1.0.17140</vt:lpwstr>
  </property>
</Properties>
</file>