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<sst xmlns="http://schemas.openxmlformats.org/spreadsheetml/2006/main" count="2123" uniqueCount="696">
  <si>
    <t>2023年岳阳地区部门预算公开表</t>
  </si>
  <si>
    <t>单位代码：</t>
  </si>
  <si>
    <t>单位名称：</t>
  </si>
  <si>
    <t>岳阳市岳阳楼区旭日小学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</si>
  <si>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</si>
  <si>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</si>
  <si>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</si>
  <si>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</si>
  <si>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</si>
  <si>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</si>
  <si>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</si>
  <si>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</si>
  <si>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</si>
  <si>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</si>
  <si>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</si>
  <si>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</si>
  <si>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</si>
  <si>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</si>
  <si>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</si>
  <si>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</si>
  <si>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</si>
  <si>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</si>
  <si>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</si>
  <si>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</si>
  <si>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</si>
  <si>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</si>
  <si>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</si>
  <si>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</si>
  <si>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</si>
  <si>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</si>
  <si>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</si>
  <si>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</si>
  <si>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</si>
  <si>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</si>
  <si>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部门：岳阳市岳阳楼区旭日小学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</si>
  <si>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</si>
  <si>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</si>
  <si>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</si>
  <si>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</si>
  <si>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</si>
  <si>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</si>
  <si>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</si>
  <si>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</si>
  <si>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</si>
  <si>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</si>
  <si>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</si>
  <si>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</si>
  <si>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</si>
  <si>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</si>
  <si>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</si>
  <si>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</si>
  <si>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</si>
  <si>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</si>
  <si>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</si>
  <si>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</si>
  <si>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</si>
  <si>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</si>
  <si>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</si>
  <si>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</si>
  <si>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</si>
  <si>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</si>
  <si>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</si>
  <si>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</si>
  <si>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</si>
  <si>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</si>
  <si>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</si>
  <si>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</si>
  <si>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</si>
  <si>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</si>
  <si>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</si>
  <si>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</si>
  <si>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</si>
  <si>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</si>
  <si>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</si>
  <si>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</si>
  <si>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</si>
  <si>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</si>
  <si>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</si>
  <si>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</si>
  <si>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</si>
  <si>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</si>
  <si>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</si>
  <si>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</si>
  <si>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</si>
  <si>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</si>
  <si>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</si>
  <si>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</si>
  <si>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</si>
  <si>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</si>
  <si>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</si>
  <si>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</si>
  <si>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</si>
  <si>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</si>
  <si>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</si>
  <si>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</si>
  <si>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</si>
  <si>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</si>
  <si>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</si>
  <si>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</si>
  <si>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</si>
  <si>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</si>
  <si>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</si>
  <si>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</si>
  <si>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</si>
  <si>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</si>
  <si>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</si>
  <si>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</si>
  <si>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</si>
  <si>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</si>
  <si>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</si>
  <si>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</si>
  <si>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</si>
  <si>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</si>
  <si>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</si>
  <si>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</si>
  <si>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</si>
  <si>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</si>
  <si>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</si>
  <si>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</si>
  <si>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</si>
  <si>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</si>
  <si>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</si>
  <si>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</si>
  <si>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</si>
  <si>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</si>
  <si>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</si>
  <si>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</si>
  <si>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</si>
  <si>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</si>
  <si>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</si>
  <si>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</si>
  <si>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</si>
  <si>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</si>
  <si>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</si>
  <si>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</si>
  <si>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</si>
  <si>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</si>
  <si>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</si>
  <si>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</si>
  <si>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</si>
  <si>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</si>
  <si>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</si>
  <si>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</si>
  <si>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</si>
  <si>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</si>
  <si>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</si>
  <si>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</si>
  <si>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</si>
  <si>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</si>
  <si>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</si>
  <si>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</si>
  <si>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</si>
  <si>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</si>
  <si>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</si>
  <si>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</si>
  <si>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</si>
  <si>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</si>
  <si>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</si>
  <si>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</si>
  <si>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</si>
  <si>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600039</t>
  </si>
  <si>
    <t xml:space="preserve">  岳阳市岳阳楼区旭日小学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</si>
  <si>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</si>
  <si>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</si>
  <si>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</si>
  <si>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</si>
  <si>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</si>
  <si>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</si>
  <si>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</si>
  <si>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</si>
  <si>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</si>
  <si>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</si>
  <si>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</si>
  <si>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</si>
  <si>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</si>
  <si>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</si>
  <si>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</si>
  <si>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</si>
  <si>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</si>
  <si>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</si>
  <si>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</si>
  <si>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</si>
  <si>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</si>
  <si>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</si>
  <si>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</si>
  <si>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</si>
  <si>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</si>
  <si>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</si>
  <si>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</si>
  <si>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</si>
  <si>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</si>
  <si>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</si>
  <si>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</si>
  <si>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</si>
  <si>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</si>
  <si>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</si>
  <si>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</si>
  <si>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</si>
  <si>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</si>
  <si>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</si>
  <si>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</si>
  <si>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</si>
  <si>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</si>
  <si>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</si>
  <si>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</si>
  <si>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</si>
  <si>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 xml:space="preserve">    2080802</t>
  </si>
  <si>
    <t xml:space="preserve">    伤残抚恤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</si>
  <si>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</si>
  <si>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</si>
  <si>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</si>
  <si>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</si>
  <si>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</si>
  <si>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</si>
  <si>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</si>
  <si>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</si>
  <si>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</si>
  <si>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</si>
  <si>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</si>
  <si>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</si>
  <si>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</si>
  <si>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</si>
  <si>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</si>
  <si>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</si>
  <si>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</si>
  <si>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</si>
  <si>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</si>
  <si>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</si>
  <si>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</si>
  <si>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</si>
  <si>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</si>
  <si>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</si>
  <si>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</si>
  <si>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</si>
  <si>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</si>
  <si>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</si>
  <si>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</si>
  <si>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</si>
  <si>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</si>
  <si>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</si>
  <si>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</si>
  <si>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</si>
  <si>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</si>
  <si>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</si>
  <si>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</si>
  <si>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</si>
  <si>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</si>
  <si>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</si>
  <si>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</si>
  <si>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</si>
  <si>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</si>
  <si>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</si>
  <si>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</si>
  <si>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</si>
  <si>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</si>
  <si>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</si>
  <si>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</si>
  <si>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</si>
  <si>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</si>
  <si>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</si>
  <si>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</si>
  <si>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</si>
  <si>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</si>
  <si>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</si>
  <si>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</si>
  <si>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</si>
  <si>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</si>
  <si>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</si>
  <si>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</si>
  <si>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</si>
  <si>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</si>
  <si>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</si>
  <si>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</si>
  <si>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</si>
  <si>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</si>
  <si>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</si>
  <si>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</si>
  <si>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</si>
  <si>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</si>
  <si>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</si>
  <si>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</si>
  <si>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</si>
  <si>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</si>
  <si>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</si>
  <si>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</si>
  <si>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</si>
  <si>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</si>
  <si>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</si>
  <si>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</si>
  <si>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</si>
  <si>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</si>
  <si>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</si>
  <si>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</si>
  <si>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</si>
  <si>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</si>
  <si>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</si>
  <si>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</si>
  <si>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</si>
  <si>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</si>
  <si>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</si>
  <si>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</si>
  <si>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</si>
  <si>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</si>
  <si>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</si>
  <si>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</si>
  <si>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</si>
  <si>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</si>
  <si>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</si>
  <si>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</si>
  <si>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 2080802</t>
  </si>
  <si>
    <t xml:space="preserve">     伤残抚恤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</si>
  <si>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</si>
  <si>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</si>
  <si>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</si>
  <si>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</si>
  <si>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</si>
  <si>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</si>
  <si>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</si>
  <si>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</si>
  <si>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</si>
  <si>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</si>
  <si>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</si>
  <si>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</si>
  <si>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</si>
  <si>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</si>
  <si>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</si>
  <si>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</si>
  <si>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</si>
  <si>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</si>
  <si>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</si>
  <si>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</si>
  <si>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</si>
  <si>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30103</t>
  </si>
  <si>
    <t>奖金</t>
  </si>
  <si>
    <t>30107</t>
  </si>
  <si>
    <t>绩效工资</t>
  </si>
  <si>
    <t>30102</t>
  </si>
  <si>
    <t>津贴补贴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</si>
  <si>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</si>
  <si>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</si>
  <si>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</si>
  <si>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</si>
  <si>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</si>
  <si>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</si>
  <si>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</si>
  <si>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</si>
  <si>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</si>
  <si>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</si>
  <si>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</si>
  <si>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</si>
  <si>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</si>
  <si>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</si>
  <si>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</si>
  <si>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30301</t>
  </si>
  <si>
    <t>离休费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</si>
  <si>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</si>
  <si>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</si>
  <si>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</si>
  <si>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</si>
  <si>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</si>
  <si>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</si>
  <si>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</si>
  <si>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</si>
  <si>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30213</t>
  </si>
  <si>
    <t>维修（护）费</t>
  </si>
  <si>
    <t>30299</t>
  </si>
  <si>
    <t>其他商品和服务支出</t>
  </si>
  <si>
    <t>30226</t>
  </si>
  <si>
    <t>劳务费</t>
  </si>
  <si>
    <t>30216</t>
  </si>
  <si>
    <t>培训费</t>
  </si>
  <si>
    <t>30206</t>
  </si>
  <si>
    <t>电费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</si>
  <si>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</si>
  <si>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</si>
  <si>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</si>
  <si>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</si>
  <si>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</si>
  <si>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</si>
  <si>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</si>
  <si>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</si>
  <si>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</si>
  <si>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</si>
  <si>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</si>
  <si>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</si>
  <si>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</si>
  <si>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</si>
  <si>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</si>
  <si>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</si>
  <si>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</si>
  <si>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</si>
  <si>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</si>
  <si>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</si>
  <si>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</si>
  <si>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</si>
  <si>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</si>
  <si>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</si>
  <si>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</si>
  <si>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</si>
  <si>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</si>
  <si>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</si>
  <si>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</si>
  <si>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</si>
  <si>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</si>
  <si>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</si>
  <si>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</si>
  <si>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</si>
  <si>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</si>
  <si>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</si>
  <si>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</si>
  <si>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</si>
  <si>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</si>
  <si>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</si>
  <si>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</si>
  <si>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</si>
  <si>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</si>
  <si>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</si>
  <si>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</si>
  <si>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</si>
  <si>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</si>
  <si>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</si>
  <si>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</si>
  <si>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</si>
  <si>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</si>
  <si>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</si>
  <si>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</si>
  <si>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</si>
  <si>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</si>
  <si>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</si>
  <si>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</si>
  <si>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</si>
  <si>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</si>
  <si>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</si>
  <si>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</si>
  <si>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</si>
  <si>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</si>
  <si>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</si>
  <si>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</si>
  <si>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</si>
  <si>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</si>
  <si>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</si>
  <si>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</si>
  <si>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</si>
  <si>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</si>
  <si>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</si>
  <si>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</si>
  <si>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</si>
  <si>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</si>
  <si>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</si>
  <si>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</si>
  <si>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</si>
  <si>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</si>
  <si>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</si>
  <si>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</si>
  <si>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</si>
  <si>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</si>
  <si>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</si>
  <si>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</si>
  <si>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</si>
  <si>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</si>
  <si>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</si>
  <si>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600039</t>
  </si>
  <si>
    <t xml:space="preserve">   抚恤金</t>
  </si>
  <si>
    <t xml:space="preserve">   老工伤补助金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</si>
  <si>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</si>
  <si>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</si>
  <si>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</si>
  <si>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</si>
  <si>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</si>
  <si>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</si>
  <si>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</si>
  <si>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</si>
  <si>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</si>
  <si>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</si>
  <si>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</si>
  <si>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</si>
  <si>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</si>
  <si>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</si>
  <si>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600039</t>
  </si>
  <si>
    <t xml:space="preserve">  抚恤金</t>
  </si>
  <si>
    <t>成本指标</t>
  </si>
  <si>
    <t>经济成本指标</t>
  </si>
  <si>
    <t>抚恤金标准</t>
  </si>
  <si>
    <t>按文件定</t>
  </si>
  <si>
    <t>金额根据文件发放</t>
  </si>
  <si>
    <t>抚恤金未按标准发放扣2分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</si>
  <si>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</si>
  <si>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</si>
  <si>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</si>
  <si>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</si>
  <si>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</si>
  <si>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</si>
  <si>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对社会发展可能造成的负面影响扣2分</t>
  </si>
  <si>
    <t>定性</t>
  </si>
  <si>
    <t>生态环境成本指标</t>
  </si>
  <si>
    <t>对自然生态环境造成的负面影响</t>
  </si>
  <si>
    <t>对自然生态环境造成的负面影响扣2分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</si>
  <si>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</si>
  <si>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</si>
  <si>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</si>
  <si>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</si>
  <si>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</si>
  <si>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</si>
  <si>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</si>
  <si>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</si>
  <si>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</si>
  <si>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</si>
  <si>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</si>
  <si>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</si>
  <si>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</si>
  <si>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</si>
  <si>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</si>
  <si>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</si>
  <si>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</si>
  <si>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</si>
  <si>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经济效益指标</t>
  </si>
  <si>
    <t>反向促进经济发展</t>
  </si>
  <si>
    <t>经济平稳发展</t>
  </si>
  <si>
    <t>经济水平得以保持稳定并有所上升</t>
  </si>
  <si>
    <t>抚恤金发放人员员经济水平未达标扣2分</t>
  </si>
  <si>
    <t>产出指标</t>
  </si>
  <si>
    <t>时效指标</t>
  </si>
  <si>
    <t>抚恤金发放时间发放</t>
  </si>
  <si>
    <t>年底前放到位</t>
  </si>
  <si>
    <t>年底前发放到位</t>
  </si>
  <si>
    <t>年底前未发放到位的扣2分</t>
  </si>
  <si>
    <t>/年/月/日</t>
  </si>
  <si>
    <t>质量指标</t>
  </si>
  <si>
    <t>抚恤金发放覆盖率</t>
  </si>
  <si>
    <t>100%</t>
  </si>
  <si>
    <t>覆盖率达到100%</t>
  </si>
  <si>
    <t>抚恤金发放覆盖率低于90%扣2分</t>
  </si>
  <si>
    <t>数量指标</t>
  </si>
  <si>
    <t>抚恤金发放人员数</t>
  </si>
  <si>
    <t>4</t>
  </si>
  <si>
    <t>不超人员发放</t>
  </si>
  <si>
    <t>抚恤金发放人员数低于1人扣2分</t>
  </si>
  <si>
    <t>人</t>
  </si>
  <si>
    <t xml:space="preserve">  老工伤补助金</t>
  </si>
  <si>
    <t>老工伤补助</t>
  </si>
  <si>
    <t>老工伤抚恤金标准</t>
  </si>
  <si>
    <t>抚恤金发未按标准发放扣2分</t>
  </si>
  <si>
    <t>对自然生态环境造成了负面影响扣2分</t>
  </si>
  <si>
    <t>对社会发展造成了负面影响扣2分</t>
  </si>
  <si>
    <t>抚恤金发放人员经济水平未达标扣2分</t>
  </si>
  <si>
    <t>抚恤金发放人员数量</t>
  </si>
  <si>
    <t>2</t>
  </si>
  <si>
    <t>抚恤金发放人员数量低于1人，扣2分</t>
  </si>
  <si>
    <t>抚恤金发放发放时间</t>
  </si>
  <si>
    <t>年底前未发放到位扣2分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</si>
  <si>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</si>
  <si>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</si>
  <si>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</si>
  <si>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</si>
  <si>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</si>
  <si>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</si>
  <si>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</si>
  <si>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</si>
  <si>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</si>
  <si>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</si>
  <si>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</si>
  <si>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</si>
  <si>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</si>
  <si>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</si>
  <si>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</si>
  <si>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</si>
  <si>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</si>
  <si>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</si>
  <si>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</si>
  <si>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</si>
  <si>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</si>
  <si>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</si>
  <si>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</si>
  <si>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</si>
  <si>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</si>
  <si>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</si>
  <si>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</si>
  <si>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</si>
  <si>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</si>
  <si>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</si>
  <si>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</si>
  <si>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</si>
  <si>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</si>
  <si>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</si>
  <si>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</si>
  <si>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</si>
  <si>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</si>
  <si>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</si>
  <si>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</si>
  <si>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</si>
  <si>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</si>
  <si>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</si>
  <si>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</si>
  <si>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</si>
  <si>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</si>
  <si>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</si>
  <si>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</si>
  <si>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</si>
  <si>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</si>
  <si>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</si>
  <si>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</si>
  <si>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</si>
  <si>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</si>
  <si>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</si>
  <si>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</si>
  <si>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</si>
  <si>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</si>
  <si>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</si>
  <si>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</si>
  <si>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</si>
  <si>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</si>
  <si>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</si>
  <si>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</si>
  <si>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</si>
  <si>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</si>
  <si>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</si>
  <si>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</si>
  <si>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</si>
  <si>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</si>
  <si>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</si>
  <si>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</si>
  <si>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</si>
  <si>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</si>
  <si>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</si>
  <si>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</si>
  <si>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</si>
  <si>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</si>
  <si>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</si>
  <si>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</si>
  <si>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</si>
  <si>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</si>
  <si>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</si>
  <si>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</si>
  <si>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</si>
  <si>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</si>
  <si>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</si>
  <si>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</si>
  <si>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</si>
  <si>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</si>
  <si>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</si>
  <si>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</si>
  <si>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</si>
  <si>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A05040199</t>
  </si>
  <si>
    <t>学生笔记本</t>
  </si>
  <si>
    <t>A02061908</t>
  </si>
  <si>
    <t>LED灯</t>
  </si>
  <si>
    <t>件</t>
  </si>
  <si>
    <t>垃圾袋</t>
  </si>
  <si>
    <t>洗手液</t>
  </si>
  <si>
    <t>A02061510</t>
  </si>
  <si>
    <t>干电池</t>
  </si>
  <si>
    <t>包</t>
  </si>
  <si>
    <t>A05040101</t>
  </si>
  <si>
    <t>版纸</t>
  </si>
  <si>
    <t>A05040200</t>
  </si>
  <si>
    <t>打印碳粉</t>
  </si>
  <si>
    <t>A05040000</t>
  </si>
  <si>
    <t>胶水</t>
  </si>
  <si>
    <t>挂锁</t>
  </si>
  <si>
    <t>奖状</t>
  </si>
  <si>
    <t>张</t>
  </si>
  <si>
    <t>A07031301</t>
  </si>
  <si>
    <t>茶叶</t>
  </si>
  <si>
    <t>斤</t>
  </si>
  <si>
    <t>纸杯</t>
  </si>
  <si>
    <t>白板笔</t>
  </si>
  <si>
    <t>支</t>
  </si>
  <si>
    <t>A02460000</t>
  </si>
  <si>
    <t>跳绳</t>
  </si>
  <si>
    <t>根</t>
  </si>
  <si>
    <t>A02460300</t>
  </si>
  <si>
    <t>篮球</t>
  </si>
  <si>
    <t>足球</t>
  </si>
  <si>
    <t>排球</t>
  </si>
  <si>
    <t>服务类</t>
  </si>
  <si>
    <t>C23090000</t>
  </si>
  <si>
    <t>印刷和出版服务</t>
  </si>
  <si>
    <t>批</t>
  </si>
  <si>
    <t>C15030300</t>
  </si>
  <si>
    <t>租车</t>
  </si>
  <si>
    <t>台次</t>
  </si>
  <si>
    <t>A07050501</t>
  </si>
  <si>
    <t>吨</t>
  </si>
  <si>
    <t>A07050100</t>
  </si>
  <si>
    <t>度</t>
  </si>
  <si>
    <t>A04040600</t>
  </si>
  <si>
    <t>报刊订阅</t>
  </si>
  <si>
    <t>份</t>
  </si>
  <si>
    <t>A04020199</t>
  </si>
  <si>
    <t>杂志订阅</t>
  </si>
  <si>
    <t>C23129900</t>
  </si>
  <si>
    <t>零星维修</t>
  </si>
  <si>
    <t>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</si>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</sst>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2" fillId="0" borderId="0" xfId="52" applyFont="1" applyFill="1" applyAlignment="1">
      <alignment horizontal="left"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4" fillId="0" borderId="0" xfId="52" applyFont="1" applyFill="1" applyAlignment="1">
      <alignment horizontal="left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5" fillId="0" borderId="0" xfId="52" applyFont="1" applyFill="1" applyAlignment="1">
      <alignment horizontal="left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52" applyFont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3" fillId="0" borderId="2" xfId="52" applyNumberFormat="1" applyFont="1" applyBorder="1" applyAlignment="1">
      <alignment vertical="center" wrapText="1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51" applyAlignment="1">
      <alignment vertical="center"/>
    </xf>
    <xf numFmtId="43" fontId="8" fillId="0" borderId="0" xfId="1" applyFont="1" applyAlignment="1">
      <alignment vertical="center"/>
    </xf>
    <xf numFmtId="0" fontId="7" fillId="0" borderId="0" xfId="5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2" fillId="0" borderId="2" xfId="5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600039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8" t="s">
        <v>324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4" t="s">
        <v>34</v>
      </c>
      <c r="B3" s="64"/>
      <c r="C3" s="64"/>
      <c r="D3" s="64"/>
      <c r="E3" s="64"/>
      <c r="F3" s="64"/>
      <c r="G3" s="64"/>
      <c r="H3" s="64"/>
      <c r="I3" s="62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273</v>
      </c>
      <c r="H5" s="65"/>
      <c r="I5" s="65" t="s">
        <v>274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251</v>
      </c>
      <c r="H6" s="65" t="s">
        <v>243</v>
      </c>
      <c r="I6" s="65"/>
    </row>
    <row r="7" ht="22.8" customHeight="1" spans="1:9">
      <c r="A7" s="58"/>
      <c r="B7" s="58"/>
      <c r="C7" s="58"/>
      <c r="D7" s="68"/>
      <c r="E7" s="68" t="s">
        <v>140</v>
      </c>
      <c r="F7" s="67">
        <v>609.355701</v>
      </c>
      <c r="G7" s="67">
        <v>372.593496</v>
      </c>
      <c r="H7" s="67">
        <v>223.112205</v>
      </c>
      <c r="I7" s="67">
        <v>13.65</v>
      </c>
    </row>
    <row r="8" ht="22.8" customHeight="1" spans="1:9">
      <c r="A8" s="58"/>
      <c r="B8" s="58"/>
      <c r="C8" s="58"/>
      <c r="D8" s="66" t="s">
        <v>158</v>
      </c>
      <c r="E8" s="66" t="s">
        <v>159</v>
      </c>
      <c r="F8" s="67">
        <v>609.355701</v>
      </c>
      <c r="G8" s="67">
        <v>372.593496</v>
      </c>
      <c r="H8" s="67">
        <v>223.112205</v>
      </c>
      <c r="I8" s="67">
        <v>13.65</v>
      </c>
    </row>
    <row r="9" ht="22.8" customHeight="1" spans="1:9">
      <c r="A9" s="58"/>
      <c r="B9" s="58"/>
      <c r="C9" s="58"/>
      <c r="D9" s="71" t="s">
        <v>160</v>
      </c>
      <c r="E9" s="71" t="s">
        <v>161</v>
      </c>
      <c r="F9" s="67">
        <v>609.355701</v>
      </c>
      <c r="G9" s="67">
        <v>372.593496</v>
      </c>
      <c r="H9" s="67">
        <v>223.112205</v>
      </c>
      <c r="I9" s="67">
        <v>13.65</v>
      </c>
    </row>
    <row r="10" ht="22.8" customHeight="1" spans="1:9">
      <c r="A10" s="55" t="s">
        <v>174</v>
      </c>
      <c r="B10" s="55"/>
      <c r="C10" s="55"/>
      <c r="D10" s="68" t="s">
        <v>275</v>
      </c>
      <c r="E10" s="68" t="s">
        <v>276</v>
      </c>
      <c r="F10" s="67">
        <v>1.635005</v>
      </c>
      <c r="G10" s="67">
        <v>0</v>
      </c>
      <c r="H10" s="67">
        <v>1.635005</v>
      </c>
      <c r="I10" s="67">
        <v>0</v>
      </c>
    </row>
    <row r="11" ht="22.8" customHeight="1" spans="1:9">
      <c r="A11" s="55" t="s">
        <v>174</v>
      </c>
      <c r="B11" s="101" t="s">
        <v>176</v>
      </c>
      <c r="C11" s="55"/>
      <c r="D11" s="68" t="s">
        <v>277</v>
      </c>
      <c r="E11" s="68" t="s">
        <v>278</v>
      </c>
      <c r="F11" s="67">
        <v>1.635005</v>
      </c>
      <c r="G11" s="67">
        <v>0</v>
      </c>
      <c r="H11" s="67">
        <v>1.635005</v>
      </c>
      <c r="I11" s="67">
        <v>0</v>
      </c>
    </row>
    <row r="12" ht="22.8" customHeight="1" spans="1:9">
      <c r="A12" s="76" t="s">
        <v>174</v>
      </c>
      <c r="B12" s="76" t="s">
        <v>176</v>
      </c>
      <c r="C12" s="76" t="s">
        <v>179</v>
      </c>
      <c r="D12" s="70" t="s">
        <v>279</v>
      </c>
      <c r="E12" s="58" t="s">
        <v>280</v>
      </c>
      <c r="F12" s="57">
        <v>1.635005</v>
      </c>
      <c r="G12" s="72"/>
      <c r="H12" s="72">
        <v>1.635005</v>
      </c>
      <c r="I12" s="72"/>
    </row>
    <row r="13" ht="22.8" customHeight="1" spans="1:9">
      <c r="A13" s="55" t="s">
        <v>182</v>
      </c>
      <c r="B13" s="55"/>
      <c r="C13" s="55"/>
      <c r="D13" s="68" t="s">
        <v>281</v>
      </c>
      <c r="E13" s="68" t="s">
        <v>282</v>
      </c>
      <c r="F13" s="67">
        <v>282.2028</v>
      </c>
      <c r="G13" s="67">
        <v>268.5528</v>
      </c>
      <c r="H13" s="67">
        <v>0</v>
      </c>
      <c r="I13" s="67">
        <v>13.65</v>
      </c>
    </row>
    <row r="14" ht="22.8" customHeight="1" spans="1:9">
      <c r="A14" s="55" t="s">
        <v>182</v>
      </c>
      <c r="B14" s="101" t="s">
        <v>184</v>
      </c>
      <c r="C14" s="55"/>
      <c r="D14" s="68" t="s">
        <v>283</v>
      </c>
      <c r="E14" s="68" t="s">
        <v>284</v>
      </c>
      <c r="F14" s="67">
        <v>282.2028</v>
      </c>
      <c r="G14" s="67">
        <v>268.5528</v>
      </c>
      <c r="H14" s="67">
        <v>0</v>
      </c>
      <c r="I14" s="67">
        <v>13.65</v>
      </c>
    </row>
    <row r="15" ht="22.8" customHeight="1" spans="1:9">
      <c r="A15" s="76" t="s">
        <v>182</v>
      </c>
      <c r="B15" s="76" t="s">
        <v>184</v>
      </c>
      <c r="C15" s="76" t="s">
        <v>184</v>
      </c>
      <c r="D15" s="70" t="s">
        <v>285</v>
      </c>
      <c r="E15" s="58" t="s">
        <v>286</v>
      </c>
      <c r="F15" s="57">
        <v>282.2028</v>
      </c>
      <c r="G15" s="72">
        <v>268.5528</v>
      </c>
      <c r="H15" s="72"/>
      <c r="I15" s="72">
        <v>13.65</v>
      </c>
    </row>
    <row r="16" ht="22.8" customHeight="1" spans="1:9">
      <c r="A16" s="55" t="s">
        <v>189</v>
      </c>
      <c r="B16" s="55"/>
      <c r="C16" s="55"/>
      <c r="D16" s="68" t="s">
        <v>287</v>
      </c>
      <c r="E16" s="68" t="s">
        <v>288</v>
      </c>
      <c r="F16" s="67">
        <v>282.744964</v>
      </c>
      <c r="G16" s="67">
        <v>61.267764</v>
      </c>
      <c r="H16" s="67">
        <v>221.4772</v>
      </c>
      <c r="I16" s="67">
        <v>0</v>
      </c>
    </row>
    <row r="17" ht="22.8" customHeight="1" spans="1:9">
      <c r="A17" s="55" t="s">
        <v>189</v>
      </c>
      <c r="B17" s="101" t="s">
        <v>191</v>
      </c>
      <c r="C17" s="55"/>
      <c r="D17" s="68" t="s">
        <v>289</v>
      </c>
      <c r="E17" s="68" t="s">
        <v>290</v>
      </c>
      <c r="F17" s="67">
        <v>279.338704</v>
      </c>
      <c r="G17" s="67">
        <v>57.861504</v>
      </c>
      <c r="H17" s="67">
        <v>221.4772</v>
      </c>
      <c r="I17" s="67">
        <v>0</v>
      </c>
    </row>
    <row r="18" ht="22.8" customHeight="1" spans="1:9">
      <c r="A18" s="76" t="s">
        <v>189</v>
      </c>
      <c r="B18" s="76" t="s">
        <v>191</v>
      </c>
      <c r="C18" s="76" t="s">
        <v>184</v>
      </c>
      <c r="D18" s="70" t="s">
        <v>291</v>
      </c>
      <c r="E18" s="58" t="s">
        <v>292</v>
      </c>
      <c r="F18" s="57">
        <v>221.4772</v>
      </c>
      <c r="G18" s="72"/>
      <c r="H18" s="72">
        <v>221.4772</v>
      </c>
      <c r="I18" s="72"/>
    </row>
    <row r="19" ht="22.8" customHeight="1" spans="1:9">
      <c r="A19" s="76" t="s">
        <v>189</v>
      </c>
      <c r="B19" s="76" t="s">
        <v>191</v>
      </c>
      <c r="C19" s="76" t="s">
        <v>191</v>
      </c>
      <c r="D19" s="70" t="s">
        <v>293</v>
      </c>
      <c r="E19" s="58" t="s">
        <v>294</v>
      </c>
      <c r="F19" s="57">
        <v>38.574336</v>
      </c>
      <c r="G19" s="72">
        <v>38.574336</v>
      </c>
      <c r="H19" s="72"/>
      <c r="I19" s="72"/>
    </row>
    <row r="20" ht="22.8" customHeight="1" spans="1:9">
      <c r="A20" s="76" t="s">
        <v>189</v>
      </c>
      <c r="B20" s="76" t="s">
        <v>191</v>
      </c>
      <c r="C20" s="76" t="s">
        <v>179</v>
      </c>
      <c r="D20" s="70" t="s">
        <v>295</v>
      </c>
      <c r="E20" s="58" t="s">
        <v>296</v>
      </c>
      <c r="F20" s="57">
        <v>19.287168</v>
      </c>
      <c r="G20" s="72">
        <v>19.287168</v>
      </c>
      <c r="H20" s="72"/>
      <c r="I20" s="72"/>
    </row>
    <row r="21" ht="22.8" customHeight="1" spans="1:9">
      <c r="A21" s="55" t="s">
        <v>189</v>
      </c>
      <c r="B21" s="101" t="s">
        <v>208</v>
      </c>
      <c r="C21" s="55"/>
      <c r="D21" s="68" t="s">
        <v>297</v>
      </c>
      <c r="E21" s="68" t="s">
        <v>298</v>
      </c>
      <c r="F21" s="67">
        <v>2.043756</v>
      </c>
      <c r="G21" s="67">
        <v>2.043756</v>
      </c>
      <c r="H21" s="67">
        <v>0</v>
      </c>
      <c r="I21" s="67">
        <v>0</v>
      </c>
    </row>
    <row r="22" ht="22.8" customHeight="1" spans="1:9">
      <c r="A22" s="76" t="s">
        <v>189</v>
      </c>
      <c r="B22" s="76" t="s">
        <v>208</v>
      </c>
      <c r="C22" s="76" t="s">
        <v>211</v>
      </c>
      <c r="D22" s="70" t="s">
        <v>299</v>
      </c>
      <c r="E22" s="58" t="s">
        <v>300</v>
      </c>
      <c r="F22" s="57">
        <v>2.043756</v>
      </c>
      <c r="G22" s="72">
        <v>2.043756</v>
      </c>
      <c r="H22" s="72"/>
      <c r="I22" s="72"/>
    </row>
    <row r="23" ht="22.8" customHeight="1" spans="1:9">
      <c r="A23" s="55" t="s">
        <v>189</v>
      </c>
      <c r="B23" s="101" t="s">
        <v>214</v>
      </c>
      <c r="C23" s="55"/>
      <c r="D23" s="68" t="s">
        <v>301</v>
      </c>
      <c r="E23" s="68" t="s">
        <v>302</v>
      </c>
      <c r="F23" s="67">
        <v>1.362504</v>
      </c>
      <c r="G23" s="67">
        <v>1.362504</v>
      </c>
      <c r="H23" s="67">
        <v>0</v>
      </c>
      <c r="I23" s="67">
        <v>0</v>
      </c>
    </row>
    <row r="24" ht="22.8" customHeight="1" spans="1:9">
      <c r="A24" s="76" t="s">
        <v>189</v>
      </c>
      <c r="B24" s="76" t="s">
        <v>214</v>
      </c>
      <c r="C24" s="76" t="s">
        <v>184</v>
      </c>
      <c r="D24" s="70" t="s">
        <v>303</v>
      </c>
      <c r="E24" s="58" t="s">
        <v>304</v>
      </c>
      <c r="F24" s="57">
        <v>1.362504</v>
      </c>
      <c r="G24" s="72">
        <v>1.362504</v>
      </c>
      <c r="H24" s="72"/>
      <c r="I24" s="72"/>
    </row>
    <row r="25" ht="22.8" customHeight="1" spans="1:9">
      <c r="A25" s="55" t="s">
        <v>189</v>
      </c>
      <c r="B25" s="101" t="s">
        <v>200</v>
      </c>
      <c r="C25" s="55"/>
      <c r="D25" s="68" t="s">
        <v>305</v>
      </c>
      <c r="E25" s="68" t="s">
        <v>306</v>
      </c>
      <c r="F25" s="67">
        <v>0</v>
      </c>
      <c r="G25" s="67">
        <v>0</v>
      </c>
      <c r="H25" s="67">
        <v>0</v>
      </c>
      <c r="I25" s="67">
        <v>0</v>
      </c>
    </row>
    <row r="26" ht="22.8" customHeight="1" spans="1:9">
      <c r="A26" s="76" t="s">
        <v>189</v>
      </c>
      <c r="B26" s="76" t="s">
        <v>200</v>
      </c>
      <c r="C26" s="76" t="s">
        <v>203</v>
      </c>
      <c r="D26" s="70" t="s">
        <v>307</v>
      </c>
      <c r="E26" s="58" t="s">
        <v>308</v>
      </c>
      <c r="F26" s="57"/>
      <c r="G26" s="72"/>
      <c r="H26" s="72"/>
      <c r="I26" s="72"/>
    </row>
    <row r="27" ht="22.8" customHeight="1" spans="1:9">
      <c r="A27" s="76" t="s">
        <v>189</v>
      </c>
      <c r="B27" s="76" t="s">
        <v>200</v>
      </c>
      <c r="C27" s="76" t="s">
        <v>184</v>
      </c>
      <c r="D27" s="70" t="s">
        <v>309</v>
      </c>
      <c r="E27" s="58" t="s">
        <v>310</v>
      </c>
      <c r="F27" s="57"/>
      <c r="G27" s="72"/>
      <c r="H27" s="72"/>
      <c r="I27" s="72"/>
    </row>
    <row r="28" ht="22.8" customHeight="1" spans="1:9">
      <c r="A28" s="55" t="s">
        <v>219</v>
      </c>
      <c r="B28" s="55"/>
      <c r="C28" s="55"/>
      <c r="D28" s="68" t="s">
        <v>311</v>
      </c>
      <c r="E28" s="68" t="s">
        <v>312</v>
      </c>
      <c r="F28" s="67">
        <v>13.84218</v>
      </c>
      <c r="G28" s="67">
        <v>13.84218</v>
      </c>
      <c r="H28" s="67">
        <v>0</v>
      </c>
      <c r="I28" s="67">
        <v>0</v>
      </c>
    </row>
    <row r="29" ht="22.8" customHeight="1" spans="1:9">
      <c r="A29" s="55" t="s">
        <v>219</v>
      </c>
      <c r="B29" s="101" t="s">
        <v>208</v>
      </c>
      <c r="C29" s="55"/>
      <c r="D29" s="68" t="s">
        <v>313</v>
      </c>
      <c r="E29" s="68" t="s">
        <v>314</v>
      </c>
      <c r="F29" s="67">
        <v>13.84218</v>
      </c>
      <c r="G29" s="67">
        <v>13.84218</v>
      </c>
      <c r="H29" s="67">
        <v>0</v>
      </c>
      <c r="I29" s="67">
        <v>0</v>
      </c>
    </row>
    <row r="30" ht="22.8" customHeight="1" spans="1:9">
      <c r="A30" s="76" t="s">
        <v>219</v>
      </c>
      <c r="B30" s="76" t="s">
        <v>208</v>
      </c>
      <c r="C30" s="76" t="s">
        <v>184</v>
      </c>
      <c r="D30" s="70" t="s">
        <v>315</v>
      </c>
      <c r="E30" s="58" t="s">
        <v>316</v>
      </c>
      <c r="F30" s="57">
        <v>13.84218</v>
      </c>
      <c r="G30" s="72">
        <v>13.84218</v>
      </c>
      <c r="H30" s="72"/>
      <c r="I30" s="72"/>
    </row>
    <row r="31" ht="22.8" customHeight="1" spans="1:9">
      <c r="A31" s="55" t="s">
        <v>225</v>
      </c>
      <c r="B31" s="55"/>
      <c r="C31" s="55"/>
      <c r="D31" s="68" t="s">
        <v>317</v>
      </c>
      <c r="E31" s="68" t="s">
        <v>318</v>
      </c>
      <c r="F31" s="67">
        <v>28.930752</v>
      </c>
      <c r="G31" s="67">
        <v>28.930752</v>
      </c>
      <c r="H31" s="67">
        <v>0</v>
      </c>
      <c r="I31" s="67">
        <v>0</v>
      </c>
    </row>
    <row r="32" ht="22.8" customHeight="1" spans="1:9">
      <c r="A32" s="55" t="s">
        <v>225</v>
      </c>
      <c r="B32" s="101" t="s">
        <v>184</v>
      </c>
      <c r="C32" s="55"/>
      <c r="D32" s="68" t="s">
        <v>319</v>
      </c>
      <c r="E32" s="68" t="s">
        <v>320</v>
      </c>
      <c r="F32" s="67">
        <v>28.930752</v>
      </c>
      <c r="G32" s="67">
        <v>28.930752</v>
      </c>
      <c r="H32" s="67">
        <v>0</v>
      </c>
      <c r="I32" s="67">
        <v>0</v>
      </c>
    </row>
    <row r="33" ht="22.8" customHeight="1" spans="1:9">
      <c r="A33" s="76" t="s">
        <v>225</v>
      </c>
      <c r="B33" s="76" t="s">
        <v>184</v>
      </c>
      <c r="C33" s="76" t="s">
        <v>203</v>
      </c>
      <c r="D33" s="70" t="s">
        <v>321</v>
      </c>
      <c r="E33" s="58" t="s">
        <v>322</v>
      </c>
      <c r="F33" s="57">
        <v>28.930752</v>
      </c>
      <c r="G33" s="72">
        <v>28.930752</v>
      </c>
      <c r="H33" s="72"/>
      <c r="I33" s="72"/>
    </row>
    <row r="34" customFormat="1" ht="16.35" customHeight="1" spans="1:6">
      <c r="A34" s="73"/>
      <c r="B34" s="73"/>
      <c r="C34" s="73"/>
      <c r="D34" s="73"/>
      <c r="E34" s="73"/>
      <c r="F34" s="73"/>
    </row>
    <row r="35" customFormat="1" ht="16.35" customHeight="1" spans="1:6">
      <c r="A35" s="73"/>
      <c r="B35" s="73"/>
      <c r="C35" s="73"/>
      <c r="D35" s="73"/>
      <c r="E35" s="73"/>
      <c r="F35" s="73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B1" workbookViewId="0">
      <selection activeCell="H31" sqref="H31"/>
    </sheetView>
  </sheetViews>
  <sheetFormatPr defaultColWidth="9.55555555555556" defaultRowHeight="14.4" outlineLevelCol="7"/>
  <cols>
    <col min="1" max="1" width="7.22222222222222" style="80" customWidth="1"/>
    <col min="2" max="2" width="7.77777777777778" style="80" customWidth="1"/>
    <col min="3" max="3" width="9.90740740740741" style="80" customWidth="1"/>
    <col min="4" max="4" width="17.4537037037037" style="80" customWidth="1"/>
    <col min="5" max="5" width="14.8148148148148" style="80" customWidth="1"/>
    <col min="6" max="6" width="14" style="80" customWidth="1"/>
    <col min="7" max="7" width="13.7314814814815" style="80" customWidth="1"/>
    <col min="8" max="8" width="12.9074074074074" style="80" customWidth="1"/>
    <col min="9" max="16384" width="9.55555555555556" style="80"/>
  </cols>
  <sheetData>
    <row r="1" s="80" customFormat="1" ht="16.35" customHeight="1" spans="1:8">
      <c r="A1" s="81"/>
      <c r="B1" s="81"/>
      <c r="C1" s="81"/>
      <c r="D1" s="81"/>
      <c r="E1" s="81"/>
      <c r="F1" s="81"/>
      <c r="G1" s="81"/>
      <c r="H1" s="82" t="s">
        <v>325</v>
      </c>
    </row>
    <row r="2" s="80" customFormat="1" ht="43.2" customHeight="1" spans="1:8">
      <c r="A2" s="83" t="s">
        <v>15</v>
      </c>
      <c r="B2" s="83"/>
      <c r="C2" s="83"/>
      <c r="D2" s="83"/>
      <c r="E2" s="83"/>
      <c r="F2" s="83"/>
      <c r="G2" s="83"/>
      <c r="H2" s="83"/>
    </row>
    <row r="3" s="80" customFormat="1" ht="24.15" customHeight="1" spans="1:8">
      <c r="A3" s="84" t="s">
        <v>34</v>
      </c>
      <c r="B3" s="84"/>
      <c r="C3" s="84"/>
      <c r="D3" s="84"/>
      <c r="E3" s="85"/>
      <c r="F3" s="85"/>
      <c r="G3" s="85"/>
      <c r="H3" s="86" t="s">
        <v>35</v>
      </c>
    </row>
    <row r="4" s="80" customFormat="1" ht="19.8" customHeight="1" spans="1:8">
      <c r="A4" s="87" t="s">
        <v>326</v>
      </c>
      <c r="B4" s="87"/>
      <c r="C4" s="87" t="s">
        <v>327</v>
      </c>
      <c r="D4" s="88" t="s">
        <v>328</v>
      </c>
      <c r="E4" s="89" t="s">
        <v>166</v>
      </c>
      <c r="F4" s="89"/>
      <c r="G4" s="89"/>
      <c r="H4" s="89"/>
    </row>
    <row r="5" s="80" customFormat="1" ht="17.25" customHeight="1" spans="1:8">
      <c r="A5" s="87" t="s">
        <v>171</v>
      </c>
      <c r="B5" s="87" t="s">
        <v>172</v>
      </c>
      <c r="C5" s="87"/>
      <c r="D5" s="88"/>
      <c r="E5" s="89" t="s">
        <v>140</v>
      </c>
      <c r="F5" s="89" t="s">
        <v>273</v>
      </c>
      <c r="G5" s="89"/>
      <c r="H5" s="89" t="s">
        <v>274</v>
      </c>
    </row>
    <row r="6" s="80" customFormat="1" ht="24.15" customHeight="1" spans="1:8">
      <c r="A6" s="90"/>
      <c r="B6" s="90"/>
      <c r="C6" s="90"/>
      <c r="D6" s="91"/>
      <c r="E6" s="89"/>
      <c r="F6" s="89" t="s">
        <v>251</v>
      </c>
      <c r="G6" s="89" t="s">
        <v>243</v>
      </c>
      <c r="H6" s="89"/>
    </row>
    <row r="7" s="80" customFormat="1" ht="22.8" customHeight="1" spans="1:8">
      <c r="A7" s="92"/>
      <c r="B7" s="92"/>
      <c r="C7" s="92"/>
      <c r="D7" s="92" t="s">
        <v>140</v>
      </c>
      <c r="E7" s="93">
        <f t="shared" ref="E7:E18" si="0">F7+G7+H7</f>
        <v>609.363496</v>
      </c>
      <c r="F7" s="93">
        <f>F8</f>
        <v>372.593496</v>
      </c>
      <c r="G7" s="93">
        <v>223.12</v>
      </c>
      <c r="H7" s="93">
        <f>H23</f>
        <v>13.65</v>
      </c>
    </row>
    <row r="8" s="80" customFormat="1" ht="22.8" customHeight="1" spans="1:8">
      <c r="A8" s="94" t="str">
        <f t="shared" ref="A8:A35" si="1">MID(C8,1,3)</f>
        <v>301</v>
      </c>
      <c r="B8" s="94" t="str">
        <f t="shared" ref="B8:B35" si="2">MID(C8,4,2)</f>
        <v/>
      </c>
      <c r="C8" s="95" t="s">
        <v>329</v>
      </c>
      <c r="D8" s="95" t="s">
        <v>251</v>
      </c>
      <c r="E8" s="93">
        <f>SUM(E9:E18)</f>
        <v>372.593496</v>
      </c>
      <c r="F8" s="93">
        <f>SUM(F9:F18)</f>
        <v>372.593496</v>
      </c>
      <c r="G8" s="93"/>
      <c r="H8" s="93"/>
    </row>
    <row r="9" s="80" customFormat="1" ht="22.8" customHeight="1" spans="1:8">
      <c r="A9" s="94" t="str">
        <f t="shared" si="1"/>
        <v>301</v>
      </c>
      <c r="B9" s="94" t="str">
        <f t="shared" si="2"/>
        <v>01</v>
      </c>
      <c r="C9" s="96" t="s">
        <v>330</v>
      </c>
      <c r="D9" s="96" t="s">
        <v>331</v>
      </c>
      <c r="E9" s="93">
        <f t="shared" si="0"/>
        <v>136.2504</v>
      </c>
      <c r="F9" s="97">
        <v>136.2504</v>
      </c>
      <c r="G9" s="93"/>
      <c r="H9" s="93"/>
    </row>
    <row r="10" s="80" customFormat="1" ht="22.8" customHeight="1" spans="1:8">
      <c r="A10" s="94" t="str">
        <f t="shared" si="1"/>
        <v>301</v>
      </c>
      <c r="B10" s="94" t="str">
        <f t="shared" si="2"/>
        <v>03</v>
      </c>
      <c r="C10" s="96" t="s">
        <v>332</v>
      </c>
      <c r="D10" s="96" t="s">
        <v>333</v>
      </c>
      <c r="E10" s="93">
        <f t="shared" si="0"/>
        <v>74.3904</v>
      </c>
      <c r="F10" s="97">
        <v>74.3904</v>
      </c>
      <c r="G10" s="93"/>
      <c r="H10" s="93"/>
    </row>
    <row r="11" s="80" customFormat="1" ht="22.8" customHeight="1" spans="1:8">
      <c r="A11" s="94" t="str">
        <f t="shared" si="1"/>
        <v>301</v>
      </c>
      <c r="B11" s="94" t="str">
        <f t="shared" si="2"/>
        <v>07</v>
      </c>
      <c r="C11" s="96" t="s">
        <v>334</v>
      </c>
      <c r="D11" s="96" t="s">
        <v>335</v>
      </c>
      <c r="E11" s="93">
        <f t="shared" si="0"/>
        <v>47.562</v>
      </c>
      <c r="F11" s="97">
        <v>47.562</v>
      </c>
      <c r="G11" s="93"/>
      <c r="H11" s="93"/>
    </row>
    <row r="12" s="80" customFormat="1" ht="22.8" customHeight="1" spans="1:8">
      <c r="A12" s="94" t="str">
        <f t="shared" si="1"/>
        <v>301</v>
      </c>
      <c r="B12" s="94" t="str">
        <f t="shared" si="2"/>
        <v>02</v>
      </c>
      <c r="C12" s="96" t="s">
        <v>336</v>
      </c>
      <c r="D12" s="96" t="s">
        <v>337</v>
      </c>
      <c r="E12" s="93">
        <f t="shared" si="0"/>
        <v>0.75</v>
      </c>
      <c r="F12" s="97">
        <v>0.75</v>
      </c>
      <c r="G12" s="98"/>
      <c r="H12" s="98"/>
    </row>
    <row r="13" s="80" customFormat="1" ht="22.8" customHeight="1" spans="1:8">
      <c r="A13" s="94" t="str">
        <f t="shared" si="1"/>
        <v>301</v>
      </c>
      <c r="B13" s="94" t="str">
        <f t="shared" si="2"/>
        <v>06</v>
      </c>
      <c r="C13" s="96" t="s">
        <v>338</v>
      </c>
      <c r="D13" s="96" t="s">
        <v>339</v>
      </c>
      <c r="E13" s="93">
        <f t="shared" si="0"/>
        <v>9.6</v>
      </c>
      <c r="F13" s="97">
        <v>9.6</v>
      </c>
      <c r="G13" s="93"/>
      <c r="H13" s="93"/>
    </row>
    <row r="14" s="80" customFormat="1" ht="22.8" customHeight="1" spans="1:8">
      <c r="A14" s="94" t="str">
        <f t="shared" si="1"/>
        <v>301</v>
      </c>
      <c r="B14" s="94" t="str">
        <f t="shared" si="2"/>
        <v>08</v>
      </c>
      <c r="C14" s="96" t="s">
        <v>340</v>
      </c>
      <c r="D14" s="96" t="s">
        <v>341</v>
      </c>
      <c r="E14" s="93">
        <f t="shared" si="0"/>
        <v>38.574336</v>
      </c>
      <c r="F14" s="97">
        <v>38.574336</v>
      </c>
      <c r="G14" s="93"/>
      <c r="H14" s="93"/>
    </row>
    <row r="15" s="80" customFormat="1" ht="22.8" customHeight="1" spans="1:8">
      <c r="A15" s="94" t="str">
        <f t="shared" si="1"/>
        <v>301</v>
      </c>
      <c r="B15" s="94" t="str">
        <f t="shared" si="2"/>
        <v>09</v>
      </c>
      <c r="C15" s="96" t="s">
        <v>342</v>
      </c>
      <c r="D15" s="96" t="s">
        <v>343</v>
      </c>
      <c r="E15" s="93">
        <f t="shared" si="0"/>
        <v>19.287168</v>
      </c>
      <c r="F15" s="97">
        <v>19.287168</v>
      </c>
      <c r="G15" s="98"/>
      <c r="H15" s="98"/>
    </row>
    <row r="16" s="80" customFormat="1" ht="22.8" customHeight="1" spans="1:8">
      <c r="A16" s="94" t="str">
        <f t="shared" si="1"/>
        <v>301</v>
      </c>
      <c r="B16" s="94" t="str">
        <f t="shared" si="2"/>
        <v>12</v>
      </c>
      <c r="C16" s="96" t="s">
        <v>344</v>
      </c>
      <c r="D16" s="96" t="s">
        <v>345</v>
      </c>
      <c r="E16" s="93">
        <f t="shared" si="0"/>
        <v>3.40626</v>
      </c>
      <c r="F16" s="97">
        <v>3.40626</v>
      </c>
      <c r="G16" s="98"/>
      <c r="H16" s="98"/>
    </row>
    <row r="17" s="80" customFormat="1" ht="22.8" customHeight="1" spans="1:8">
      <c r="A17" s="94" t="str">
        <f t="shared" si="1"/>
        <v>301</v>
      </c>
      <c r="B17" s="94" t="str">
        <f t="shared" si="2"/>
        <v>10</v>
      </c>
      <c r="C17" s="96" t="s">
        <v>346</v>
      </c>
      <c r="D17" s="96" t="s">
        <v>347</v>
      </c>
      <c r="E17" s="93">
        <f t="shared" si="0"/>
        <v>13.84218</v>
      </c>
      <c r="F17" s="97">
        <v>13.84218</v>
      </c>
      <c r="G17" s="93"/>
      <c r="H17" s="93"/>
    </row>
    <row r="18" s="80" customFormat="1" ht="22.8" customHeight="1" spans="1:8">
      <c r="A18" s="94" t="str">
        <f t="shared" si="1"/>
        <v>301</v>
      </c>
      <c r="B18" s="94" t="str">
        <f t="shared" si="2"/>
        <v>13</v>
      </c>
      <c r="C18" s="96" t="s">
        <v>348</v>
      </c>
      <c r="D18" s="96" t="s">
        <v>349</v>
      </c>
      <c r="E18" s="93">
        <f t="shared" si="0"/>
        <v>28.930752</v>
      </c>
      <c r="F18" s="97">
        <v>28.930752</v>
      </c>
      <c r="G18" s="98"/>
      <c r="H18" s="98"/>
    </row>
    <row r="19" s="80" customFormat="1" ht="22.8" customHeight="1" spans="1:8">
      <c r="A19" s="94" t="str">
        <f t="shared" si="1"/>
        <v>303</v>
      </c>
      <c r="B19" s="94" t="str">
        <f t="shared" si="2"/>
        <v/>
      </c>
      <c r="C19" s="95" t="s">
        <v>350</v>
      </c>
      <c r="D19" s="95" t="s">
        <v>243</v>
      </c>
      <c r="E19" s="93">
        <f>SUM(E20:E22)</f>
        <v>223.118205</v>
      </c>
      <c r="F19" s="93"/>
      <c r="G19" s="93">
        <v>223.12</v>
      </c>
      <c r="H19" s="93"/>
    </row>
    <row r="20" s="80" customFormat="1" ht="22.8" customHeight="1" spans="1:8">
      <c r="A20" s="94" t="str">
        <f t="shared" si="1"/>
        <v>303</v>
      </c>
      <c r="B20" s="94" t="str">
        <f t="shared" si="2"/>
        <v>99</v>
      </c>
      <c r="C20" s="96" t="s">
        <v>351</v>
      </c>
      <c r="D20" s="96" t="s">
        <v>352</v>
      </c>
      <c r="E20" s="93">
        <f t="shared" ref="E20:E22" si="3">F20+G20+H20</f>
        <v>1.635005</v>
      </c>
      <c r="F20" s="98"/>
      <c r="G20" s="97">
        <v>1.635005</v>
      </c>
      <c r="H20" s="98"/>
    </row>
    <row r="21" s="80" customFormat="1" ht="22.8" customHeight="1" spans="1:8">
      <c r="A21" s="94" t="str">
        <f t="shared" si="1"/>
        <v>303</v>
      </c>
      <c r="B21" s="94" t="str">
        <f t="shared" si="2"/>
        <v>01</v>
      </c>
      <c r="C21" s="96" t="s">
        <v>353</v>
      </c>
      <c r="D21" s="96" t="s">
        <v>354</v>
      </c>
      <c r="E21" s="93">
        <f t="shared" si="3"/>
        <v>3.08</v>
      </c>
      <c r="F21" s="93"/>
      <c r="G21" s="97">
        <v>3.08</v>
      </c>
      <c r="H21" s="93"/>
    </row>
    <row r="22" s="80" customFormat="1" ht="22.8" customHeight="1" spans="1:8">
      <c r="A22" s="94" t="str">
        <f t="shared" si="1"/>
        <v>303</v>
      </c>
      <c r="B22" s="94" t="str">
        <f t="shared" si="2"/>
        <v>02</v>
      </c>
      <c r="C22" s="96" t="s">
        <v>355</v>
      </c>
      <c r="D22" s="96" t="s">
        <v>356</v>
      </c>
      <c r="E22" s="93">
        <f t="shared" si="3"/>
        <v>218.4032</v>
      </c>
      <c r="F22" s="93"/>
      <c r="G22" s="97">
        <v>218.4032</v>
      </c>
      <c r="H22" s="93"/>
    </row>
    <row r="23" s="80" customFormat="1" ht="22.8" customHeight="1" spans="1:8">
      <c r="A23" s="94" t="str">
        <f t="shared" si="1"/>
        <v>302</v>
      </c>
      <c r="B23" s="94" t="str">
        <f t="shared" si="2"/>
        <v/>
      </c>
      <c r="C23" s="95" t="s">
        <v>357</v>
      </c>
      <c r="D23" s="95" t="s">
        <v>358</v>
      </c>
      <c r="E23" s="93">
        <f>SUM(E24:E31)</f>
        <v>13.65</v>
      </c>
      <c r="F23" s="98"/>
      <c r="G23" s="98"/>
      <c r="H23" s="93">
        <f>SUM(H24:H31)</f>
        <v>13.65</v>
      </c>
    </row>
    <row r="24" s="80" customFormat="1" ht="22.8" customHeight="1" spans="1:8">
      <c r="A24" s="94" t="str">
        <f t="shared" si="1"/>
        <v>302</v>
      </c>
      <c r="B24" s="94" t="str">
        <f t="shared" si="2"/>
        <v>02</v>
      </c>
      <c r="C24" s="96" t="s">
        <v>359</v>
      </c>
      <c r="D24" s="96" t="s">
        <v>360</v>
      </c>
      <c r="E24" s="93">
        <f t="shared" ref="E24:E35" si="4">F24+G24+H24</f>
        <v>1.64</v>
      </c>
      <c r="F24" s="98"/>
      <c r="G24" s="98"/>
      <c r="H24" s="97">
        <v>1.64</v>
      </c>
    </row>
    <row r="25" s="80" customFormat="1" ht="22.8" customHeight="1" spans="1:8">
      <c r="A25" s="94" t="str">
        <f t="shared" si="1"/>
        <v>302</v>
      </c>
      <c r="B25" s="94" t="str">
        <f t="shared" si="2"/>
        <v>05</v>
      </c>
      <c r="C25" s="96" t="s">
        <v>361</v>
      </c>
      <c r="D25" s="96" t="s">
        <v>362</v>
      </c>
      <c r="E25" s="93">
        <f t="shared" si="4"/>
        <v>0.68</v>
      </c>
      <c r="F25" s="93"/>
      <c r="G25" s="93"/>
      <c r="H25" s="97">
        <v>0.68</v>
      </c>
    </row>
    <row r="26" s="80" customFormat="1" ht="22.8" customHeight="1" spans="1:8">
      <c r="A26" s="94" t="str">
        <f t="shared" si="1"/>
        <v>302</v>
      </c>
      <c r="B26" s="94" t="str">
        <f t="shared" si="2"/>
        <v>13</v>
      </c>
      <c r="C26" s="96" t="s">
        <v>363</v>
      </c>
      <c r="D26" s="96" t="s">
        <v>364</v>
      </c>
      <c r="E26" s="93">
        <f t="shared" si="4"/>
        <v>4.37</v>
      </c>
      <c r="F26" s="93"/>
      <c r="G26" s="93"/>
      <c r="H26" s="97">
        <v>4.37</v>
      </c>
    </row>
    <row r="27" s="80" customFormat="1" ht="22" customHeight="1" spans="1:8">
      <c r="A27" s="94" t="str">
        <f t="shared" si="1"/>
        <v>302</v>
      </c>
      <c r="B27" s="94" t="str">
        <f t="shared" si="2"/>
        <v>99</v>
      </c>
      <c r="C27" s="96" t="s">
        <v>365</v>
      </c>
      <c r="D27" s="96" t="s">
        <v>366</v>
      </c>
      <c r="E27" s="93">
        <f t="shared" si="4"/>
        <v>1.09</v>
      </c>
      <c r="F27" s="98"/>
      <c r="G27" s="98"/>
      <c r="H27" s="97">
        <v>1.09</v>
      </c>
    </row>
    <row r="28" s="80" customFormat="1" ht="22" customHeight="1" spans="1:8">
      <c r="A28" s="94" t="str">
        <f t="shared" si="1"/>
        <v>302</v>
      </c>
      <c r="B28" s="94" t="str">
        <f t="shared" si="2"/>
        <v>26</v>
      </c>
      <c r="C28" s="96" t="s">
        <v>367</v>
      </c>
      <c r="D28" s="96" t="s">
        <v>368</v>
      </c>
      <c r="E28" s="93">
        <f t="shared" si="4"/>
        <v>0.41</v>
      </c>
      <c r="F28" s="99"/>
      <c r="G28" s="99"/>
      <c r="H28" s="97">
        <v>0.41</v>
      </c>
    </row>
    <row r="29" s="80" customFormat="1" ht="22" customHeight="1" spans="1:8">
      <c r="A29" s="94" t="str">
        <f t="shared" si="1"/>
        <v>302</v>
      </c>
      <c r="B29" s="94" t="str">
        <f t="shared" si="2"/>
        <v>16</v>
      </c>
      <c r="C29" s="96" t="s">
        <v>369</v>
      </c>
      <c r="D29" s="96" t="s">
        <v>370</v>
      </c>
      <c r="E29" s="93">
        <f t="shared" si="4"/>
        <v>0.68</v>
      </c>
      <c r="F29" s="100"/>
      <c r="G29" s="100"/>
      <c r="H29" s="97">
        <v>0.68</v>
      </c>
    </row>
    <row r="30" s="80" customFormat="1" ht="22" customHeight="1" spans="1:8">
      <c r="A30" s="94" t="str">
        <f t="shared" si="1"/>
        <v>302</v>
      </c>
      <c r="B30" s="94" t="str">
        <f t="shared" si="2"/>
        <v>06</v>
      </c>
      <c r="C30" s="96" t="s">
        <v>371</v>
      </c>
      <c r="D30" s="96" t="s">
        <v>372</v>
      </c>
      <c r="E30" s="93">
        <f t="shared" si="4"/>
        <v>1.64</v>
      </c>
      <c r="F30" s="100"/>
      <c r="G30" s="100"/>
      <c r="H30" s="97">
        <v>1.64</v>
      </c>
    </row>
    <row r="31" s="80" customFormat="1" ht="22" customHeight="1" spans="1:8">
      <c r="A31" s="94" t="str">
        <f t="shared" si="1"/>
        <v>302</v>
      </c>
      <c r="B31" s="94" t="str">
        <f t="shared" si="2"/>
        <v>01</v>
      </c>
      <c r="C31" s="96" t="s">
        <v>373</v>
      </c>
      <c r="D31" s="96" t="s">
        <v>374</v>
      </c>
      <c r="E31" s="93">
        <f t="shared" si="4"/>
        <v>3.14</v>
      </c>
      <c r="F31" s="100"/>
      <c r="G31" s="100"/>
      <c r="H31" s="97">
        <v>3.14</v>
      </c>
    </row>
    <row r="32" s="80" customFormat="1" ht="22" customHeight="1"/>
    <row r="33" s="80" customFormat="1" ht="22" customHeight="1"/>
    <row r="34" s="80" customFormat="1" ht="22" customHeight="1"/>
    <row r="35" s="80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G5" sqref="G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8" t="s">
        <v>375</v>
      </c>
      <c r="N1" s="28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42.25" customHeight="1" spans="1:14">
      <c r="A4" s="65" t="s">
        <v>163</v>
      </c>
      <c r="B4" s="65"/>
      <c r="C4" s="65"/>
      <c r="D4" s="65" t="s">
        <v>232</v>
      </c>
      <c r="E4" s="65" t="s">
        <v>233</v>
      </c>
      <c r="F4" s="65" t="s">
        <v>250</v>
      </c>
      <c r="G4" s="65" t="s">
        <v>235</v>
      </c>
      <c r="H4" s="65"/>
      <c r="I4" s="65"/>
      <c r="J4" s="65"/>
      <c r="K4" s="65"/>
      <c r="L4" s="65" t="s">
        <v>239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376</v>
      </c>
      <c r="I5" s="65" t="s">
        <v>377</v>
      </c>
      <c r="J5" s="65" t="s">
        <v>349</v>
      </c>
      <c r="K5" s="65" t="s">
        <v>378</v>
      </c>
      <c r="L5" s="65" t="s">
        <v>140</v>
      </c>
      <c r="M5" s="65" t="s">
        <v>251</v>
      </c>
      <c r="N5" s="65" t="s">
        <v>379</v>
      </c>
    </row>
    <row r="6" ht="22.8" customHeight="1" spans="1:14">
      <c r="A6" s="68"/>
      <c r="B6" s="68"/>
      <c r="C6" s="68"/>
      <c r="D6" s="68"/>
      <c r="E6" s="68" t="s">
        <v>140</v>
      </c>
      <c r="F6" s="75">
        <v>372.593496</v>
      </c>
      <c r="G6" s="75"/>
      <c r="H6" s="75"/>
      <c r="I6" s="75"/>
      <c r="J6" s="75"/>
      <c r="K6" s="75"/>
      <c r="L6" s="75">
        <v>372.593496</v>
      </c>
      <c r="M6" s="75">
        <v>372.593496</v>
      </c>
      <c r="N6" s="75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5">
        <v>372.593496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372.593496</v>
      </c>
      <c r="M7" s="75">
        <v>372.593496</v>
      </c>
      <c r="N7" s="75">
        <v>0</v>
      </c>
    </row>
    <row r="8" ht="22.8" customHeight="1" spans="1:14">
      <c r="A8" s="68"/>
      <c r="B8" s="68"/>
      <c r="C8" s="68"/>
      <c r="D8" s="71" t="s">
        <v>160</v>
      </c>
      <c r="E8" s="71" t="s">
        <v>161</v>
      </c>
      <c r="F8" s="75">
        <v>372.593496</v>
      </c>
      <c r="G8" s="75"/>
      <c r="H8" s="75"/>
      <c r="I8" s="75"/>
      <c r="J8" s="75"/>
      <c r="K8" s="75"/>
      <c r="L8" s="75">
        <v>372.593496</v>
      </c>
      <c r="M8" s="75">
        <v>372.593496</v>
      </c>
      <c r="N8" s="75"/>
    </row>
    <row r="9" ht="22.8" customHeight="1" spans="1:14">
      <c r="A9" s="55" t="s">
        <v>174</v>
      </c>
      <c r="B9" s="55"/>
      <c r="C9" s="55"/>
      <c r="D9" s="66" t="s">
        <v>174</v>
      </c>
      <c r="E9" s="66" t="s">
        <v>175</v>
      </c>
      <c r="F9" s="75"/>
      <c r="G9" s="75"/>
      <c r="H9" s="75"/>
      <c r="I9" s="75"/>
      <c r="J9" s="75"/>
      <c r="K9" s="75"/>
      <c r="L9" s="75"/>
      <c r="M9" s="75"/>
      <c r="N9" s="75"/>
    </row>
    <row r="10" ht="22.8" customHeight="1" spans="1:14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/>
      <c r="G10" s="75"/>
      <c r="H10" s="75"/>
      <c r="I10" s="75"/>
      <c r="J10" s="75"/>
      <c r="K10" s="75"/>
      <c r="L10" s="75"/>
      <c r="M10" s="75"/>
      <c r="N10" s="75"/>
    </row>
    <row r="11" ht="22.8" customHeight="1" spans="1:14">
      <c r="A11" s="76" t="s">
        <v>174</v>
      </c>
      <c r="B11" s="76" t="s">
        <v>176</v>
      </c>
      <c r="C11" s="76" t="s">
        <v>179</v>
      </c>
      <c r="D11" s="70" t="s">
        <v>180</v>
      </c>
      <c r="E11" s="79" t="s">
        <v>181</v>
      </c>
      <c r="F11" s="57"/>
      <c r="G11" s="57"/>
      <c r="H11" s="72"/>
      <c r="I11" s="72"/>
      <c r="J11" s="72"/>
      <c r="K11" s="72"/>
      <c r="L11" s="57"/>
      <c r="M11" s="72"/>
      <c r="N11" s="72"/>
    </row>
    <row r="12" ht="22.8" customHeight="1" spans="1:14">
      <c r="A12" s="55" t="s">
        <v>182</v>
      </c>
      <c r="B12" s="55"/>
      <c r="C12" s="55"/>
      <c r="D12" s="66" t="s">
        <v>182</v>
      </c>
      <c r="E12" s="66" t="s">
        <v>183</v>
      </c>
      <c r="F12" s="75">
        <v>268.5528</v>
      </c>
      <c r="G12" s="75"/>
      <c r="H12" s="75"/>
      <c r="I12" s="75"/>
      <c r="J12" s="75"/>
      <c r="K12" s="75"/>
      <c r="L12" s="75">
        <v>268.5528</v>
      </c>
      <c r="M12" s="75">
        <v>268.5528</v>
      </c>
      <c r="N12" s="75"/>
    </row>
    <row r="13" ht="22.8" customHeight="1" spans="1:14">
      <c r="A13" s="55" t="s">
        <v>182</v>
      </c>
      <c r="B13" s="55" t="s">
        <v>184</v>
      </c>
      <c r="C13" s="55"/>
      <c r="D13" s="66" t="s">
        <v>185</v>
      </c>
      <c r="E13" s="66" t="s">
        <v>186</v>
      </c>
      <c r="F13" s="75">
        <v>268.5528</v>
      </c>
      <c r="G13" s="75"/>
      <c r="H13" s="75"/>
      <c r="I13" s="75"/>
      <c r="J13" s="75"/>
      <c r="K13" s="75"/>
      <c r="L13" s="75">
        <v>268.5528</v>
      </c>
      <c r="M13" s="75">
        <v>268.5528</v>
      </c>
      <c r="N13" s="75"/>
    </row>
    <row r="14" ht="22.8" customHeight="1" spans="1:14">
      <c r="A14" s="76" t="s">
        <v>182</v>
      </c>
      <c r="B14" s="76" t="s">
        <v>184</v>
      </c>
      <c r="C14" s="76" t="s">
        <v>184</v>
      </c>
      <c r="D14" s="70" t="s">
        <v>187</v>
      </c>
      <c r="E14" s="79" t="s">
        <v>188</v>
      </c>
      <c r="F14" s="57">
        <v>268.5528</v>
      </c>
      <c r="G14" s="57"/>
      <c r="H14" s="72"/>
      <c r="I14" s="72"/>
      <c r="J14" s="72"/>
      <c r="K14" s="72"/>
      <c r="L14" s="57">
        <v>268.5528</v>
      </c>
      <c r="M14" s="72">
        <v>268.5528</v>
      </c>
      <c r="N14" s="72"/>
    </row>
    <row r="15" ht="22.8" customHeight="1" spans="1:14">
      <c r="A15" s="55" t="s">
        <v>189</v>
      </c>
      <c r="B15" s="55"/>
      <c r="C15" s="55"/>
      <c r="D15" s="66" t="s">
        <v>189</v>
      </c>
      <c r="E15" s="66" t="s">
        <v>190</v>
      </c>
      <c r="F15" s="75">
        <v>61.267764</v>
      </c>
      <c r="G15" s="75"/>
      <c r="H15" s="75"/>
      <c r="I15" s="75"/>
      <c r="J15" s="75"/>
      <c r="K15" s="75"/>
      <c r="L15" s="75">
        <v>61.267764</v>
      </c>
      <c r="M15" s="75">
        <v>61.267764</v>
      </c>
      <c r="N15" s="75"/>
    </row>
    <row r="16" ht="22.8" customHeight="1" spans="1:14">
      <c r="A16" s="55" t="s">
        <v>189</v>
      </c>
      <c r="B16" s="55" t="s">
        <v>191</v>
      </c>
      <c r="C16" s="55"/>
      <c r="D16" s="66" t="s">
        <v>192</v>
      </c>
      <c r="E16" s="66" t="s">
        <v>193</v>
      </c>
      <c r="F16" s="75">
        <v>57.861504</v>
      </c>
      <c r="G16" s="75"/>
      <c r="H16" s="75"/>
      <c r="I16" s="75"/>
      <c r="J16" s="75"/>
      <c r="K16" s="75"/>
      <c r="L16" s="75">
        <v>57.861504</v>
      </c>
      <c r="M16" s="75">
        <v>57.861504</v>
      </c>
      <c r="N16" s="75"/>
    </row>
    <row r="17" ht="22.8" customHeight="1" spans="1:14">
      <c r="A17" s="76" t="s">
        <v>189</v>
      </c>
      <c r="B17" s="76" t="s">
        <v>191</v>
      </c>
      <c r="C17" s="76" t="s">
        <v>184</v>
      </c>
      <c r="D17" s="70" t="s">
        <v>194</v>
      </c>
      <c r="E17" s="79" t="s">
        <v>195</v>
      </c>
      <c r="F17" s="57"/>
      <c r="G17" s="57"/>
      <c r="H17" s="72"/>
      <c r="I17" s="72"/>
      <c r="J17" s="72"/>
      <c r="K17" s="72"/>
      <c r="L17" s="57"/>
      <c r="M17" s="72"/>
      <c r="N17" s="72"/>
    </row>
    <row r="18" ht="22.8" customHeight="1" spans="1:14">
      <c r="A18" s="76" t="s">
        <v>189</v>
      </c>
      <c r="B18" s="76" t="s">
        <v>191</v>
      </c>
      <c r="C18" s="76" t="s">
        <v>191</v>
      </c>
      <c r="D18" s="70" t="s">
        <v>196</v>
      </c>
      <c r="E18" s="79" t="s">
        <v>197</v>
      </c>
      <c r="F18" s="57">
        <v>38.574336</v>
      </c>
      <c r="G18" s="57"/>
      <c r="H18" s="72"/>
      <c r="I18" s="72"/>
      <c r="J18" s="72"/>
      <c r="K18" s="72"/>
      <c r="L18" s="57">
        <v>38.574336</v>
      </c>
      <c r="M18" s="72">
        <v>38.574336</v>
      </c>
      <c r="N18" s="72"/>
    </row>
    <row r="19" ht="22.8" customHeight="1" spans="1:14">
      <c r="A19" s="76" t="s">
        <v>189</v>
      </c>
      <c r="B19" s="76" t="s">
        <v>191</v>
      </c>
      <c r="C19" s="76" t="s">
        <v>179</v>
      </c>
      <c r="D19" s="70" t="s">
        <v>198</v>
      </c>
      <c r="E19" s="79" t="s">
        <v>199</v>
      </c>
      <c r="F19" s="57">
        <v>19.287168</v>
      </c>
      <c r="G19" s="57"/>
      <c r="H19" s="72"/>
      <c r="I19" s="72"/>
      <c r="J19" s="72"/>
      <c r="K19" s="72"/>
      <c r="L19" s="57">
        <v>19.287168</v>
      </c>
      <c r="M19" s="72">
        <v>19.287168</v>
      </c>
      <c r="N19" s="72"/>
    </row>
    <row r="20" ht="22.8" customHeight="1" spans="1:14">
      <c r="A20" s="55" t="s">
        <v>189</v>
      </c>
      <c r="B20" s="55" t="s">
        <v>200</v>
      </c>
      <c r="C20" s="55"/>
      <c r="D20" s="66" t="s">
        <v>201</v>
      </c>
      <c r="E20" s="66" t="s">
        <v>202</v>
      </c>
      <c r="F20" s="75"/>
      <c r="G20" s="75"/>
      <c r="H20" s="75"/>
      <c r="I20" s="75"/>
      <c r="J20" s="75"/>
      <c r="K20" s="75"/>
      <c r="L20" s="75"/>
      <c r="M20" s="75"/>
      <c r="N20" s="75"/>
    </row>
    <row r="21" ht="22.8" customHeight="1" spans="1:14">
      <c r="A21" s="76" t="s">
        <v>189</v>
      </c>
      <c r="B21" s="76" t="s">
        <v>200</v>
      </c>
      <c r="C21" s="76" t="s">
        <v>203</v>
      </c>
      <c r="D21" s="70" t="s">
        <v>204</v>
      </c>
      <c r="E21" s="79" t="s">
        <v>205</v>
      </c>
      <c r="F21" s="57"/>
      <c r="G21" s="57"/>
      <c r="H21" s="72"/>
      <c r="I21" s="72"/>
      <c r="J21" s="72"/>
      <c r="K21" s="72"/>
      <c r="L21" s="57"/>
      <c r="M21" s="72"/>
      <c r="N21" s="72"/>
    </row>
    <row r="22" ht="22.8" customHeight="1" spans="1:14">
      <c r="A22" s="76" t="s">
        <v>189</v>
      </c>
      <c r="B22" s="76" t="s">
        <v>200</v>
      </c>
      <c r="C22" s="76" t="s">
        <v>184</v>
      </c>
      <c r="D22" s="70" t="s">
        <v>206</v>
      </c>
      <c r="E22" s="79" t="s">
        <v>207</v>
      </c>
      <c r="F22" s="57"/>
      <c r="G22" s="57"/>
      <c r="H22" s="72"/>
      <c r="I22" s="72"/>
      <c r="J22" s="72"/>
      <c r="K22" s="72"/>
      <c r="L22" s="57"/>
      <c r="M22" s="72"/>
      <c r="N22" s="72"/>
    </row>
    <row r="23" ht="22.8" customHeight="1" spans="1:14">
      <c r="A23" s="55" t="s">
        <v>189</v>
      </c>
      <c r="B23" s="55" t="s">
        <v>208</v>
      </c>
      <c r="C23" s="55"/>
      <c r="D23" s="66" t="s">
        <v>209</v>
      </c>
      <c r="E23" s="66" t="s">
        <v>210</v>
      </c>
      <c r="F23" s="75">
        <v>2.043756</v>
      </c>
      <c r="G23" s="75"/>
      <c r="H23" s="75"/>
      <c r="I23" s="75"/>
      <c r="J23" s="75"/>
      <c r="K23" s="75"/>
      <c r="L23" s="75">
        <v>2.043756</v>
      </c>
      <c r="M23" s="75">
        <v>2.043756</v>
      </c>
      <c r="N23" s="75"/>
    </row>
    <row r="24" ht="22.8" customHeight="1" spans="1:14">
      <c r="A24" s="76" t="s">
        <v>189</v>
      </c>
      <c r="B24" s="76" t="s">
        <v>208</v>
      </c>
      <c r="C24" s="76" t="s">
        <v>211</v>
      </c>
      <c r="D24" s="70" t="s">
        <v>212</v>
      </c>
      <c r="E24" s="79" t="s">
        <v>213</v>
      </c>
      <c r="F24" s="57">
        <v>2.043756</v>
      </c>
      <c r="G24" s="57"/>
      <c r="H24" s="72"/>
      <c r="I24" s="72"/>
      <c r="J24" s="72"/>
      <c r="K24" s="72"/>
      <c r="L24" s="57">
        <v>2.043756</v>
      </c>
      <c r="M24" s="72">
        <v>2.043756</v>
      </c>
      <c r="N24" s="72"/>
    </row>
    <row r="25" ht="22.8" customHeight="1" spans="1:14">
      <c r="A25" s="55" t="s">
        <v>189</v>
      </c>
      <c r="B25" s="55" t="s">
        <v>214</v>
      </c>
      <c r="C25" s="55"/>
      <c r="D25" s="66" t="s">
        <v>215</v>
      </c>
      <c r="E25" s="66" t="s">
        <v>216</v>
      </c>
      <c r="F25" s="75">
        <v>1.362504</v>
      </c>
      <c r="G25" s="75"/>
      <c r="H25" s="75"/>
      <c r="I25" s="75"/>
      <c r="J25" s="75"/>
      <c r="K25" s="75"/>
      <c r="L25" s="75">
        <v>1.362504</v>
      </c>
      <c r="M25" s="75">
        <v>1.362504</v>
      </c>
      <c r="N25" s="75"/>
    </row>
    <row r="26" ht="22.8" customHeight="1" spans="1:14">
      <c r="A26" s="76" t="s">
        <v>189</v>
      </c>
      <c r="B26" s="76" t="s">
        <v>214</v>
      </c>
      <c r="C26" s="76" t="s">
        <v>184</v>
      </c>
      <c r="D26" s="70" t="s">
        <v>217</v>
      </c>
      <c r="E26" s="79" t="s">
        <v>218</v>
      </c>
      <c r="F26" s="57">
        <v>1.362504</v>
      </c>
      <c r="G26" s="57"/>
      <c r="H26" s="72"/>
      <c r="I26" s="72"/>
      <c r="J26" s="72"/>
      <c r="K26" s="72"/>
      <c r="L26" s="57">
        <v>1.362504</v>
      </c>
      <c r="M26" s="72">
        <v>1.362504</v>
      </c>
      <c r="N26" s="72"/>
    </row>
    <row r="27" ht="22.8" customHeight="1" spans="1:14">
      <c r="A27" s="55" t="s">
        <v>219</v>
      </c>
      <c r="B27" s="55"/>
      <c r="C27" s="55"/>
      <c r="D27" s="66" t="s">
        <v>219</v>
      </c>
      <c r="E27" s="66" t="s">
        <v>220</v>
      </c>
      <c r="F27" s="75">
        <v>13.84218</v>
      </c>
      <c r="G27" s="75"/>
      <c r="H27" s="75"/>
      <c r="I27" s="75"/>
      <c r="J27" s="75"/>
      <c r="K27" s="75"/>
      <c r="L27" s="75">
        <v>13.84218</v>
      </c>
      <c r="M27" s="75">
        <v>13.84218</v>
      </c>
      <c r="N27" s="75"/>
    </row>
    <row r="28" ht="22.8" customHeight="1" spans="1:14">
      <c r="A28" s="55" t="s">
        <v>219</v>
      </c>
      <c r="B28" s="55" t="s">
        <v>208</v>
      </c>
      <c r="C28" s="55"/>
      <c r="D28" s="66" t="s">
        <v>221</v>
      </c>
      <c r="E28" s="66" t="s">
        <v>222</v>
      </c>
      <c r="F28" s="75">
        <v>13.84218</v>
      </c>
      <c r="G28" s="75"/>
      <c r="H28" s="75"/>
      <c r="I28" s="75"/>
      <c r="J28" s="75"/>
      <c r="K28" s="75"/>
      <c r="L28" s="75">
        <v>13.84218</v>
      </c>
      <c r="M28" s="75">
        <v>13.84218</v>
      </c>
      <c r="N28" s="75"/>
    </row>
    <row r="29" ht="22.8" customHeight="1" spans="1:14">
      <c r="A29" s="76" t="s">
        <v>219</v>
      </c>
      <c r="B29" s="76" t="s">
        <v>208</v>
      </c>
      <c r="C29" s="76" t="s">
        <v>184</v>
      </c>
      <c r="D29" s="70" t="s">
        <v>223</v>
      </c>
      <c r="E29" s="79" t="s">
        <v>224</v>
      </c>
      <c r="F29" s="57">
        <v>13.84218</v>
      </c>
      <c r="G29" s="57"/>
      <c r="H29" s="72"/>
      <c r="I29" s="72"/>
      <c r="J29" s="72"/>
      <c r="K29" s="72"/>
      <c r="L29" s="57">
        <v>13.84218</v>
      </c>
      <c r="M29" s="72">
        <v>13.84218</v>
      </c>
      <c r="N29" s="72"/>
    </row>
    <row r="30" ht="22.8" customHeight="1" spans="1:14">
      <c r="A30" s="55" t="s">
        <v>225</v>
      </c>
      <c r="B30" s="55"/>
      <c r="C30" s="55"/>
      <c r="D30" s="66" t="s">
        <v>225</v>
      </c>
      <c r="E30" s="66" t="s">
        <v>226</v>
      </c>
      <c r="F30" s="75">
        <v>28.930752</v>
      </c>
      <c r="G30" s="75"/>
      <c r="H30" s="75"/>
      <c r="I30" s="75"/>
      <c r="J30" s="75"/>
      <c r="K30" s="75"/>
      <c r="L30" s="75">
        <v>28.930752</v>
      </c>
      <c r="M30" s="75">
        <v>28.930752</v>
      </c>
      <c r="N30" s="75"/>
    </row>
    <row r="31" ht="22.8" customHeight="1" spans="1:14">
      <c r="A31" s="55" t="s">
        <v>225</v>
      </c>
      <c r="B31" s="55" t="s">
        <v>184</v>
      </c>
      <c r="C31" s="55"/>
      <c r="D31" s="66" t="s">
        <v>227</v>
      </c>
      <c r="E31" s="66" t="s">
        <v>228</v>
      </c>
      <c r="F31" s="75">
        <v>28.930752</v>
      </c>
      <c r="G31" s="75"/>
      <c r="H31" s="75"/>
      <c r="I31" s="75"/>
      <c r="J31" s="75"/>
      <c r="K31" s="75"/>
      <c r="L31" s="75">
        <v>28.930752</v>
      </c>
      <c r="M31" s="75">
        <v>28.930752</v>
      </c>
      <c r="N31" s="75"/>
    </row>
    <row r="32" ht="22.8" customHeight="1" spans="1:14">
      <c r="A32" s="76" t="s">
        <v>225</v>
      </c>
      <c r="B32" s="76" t="s">
        <v>184</v>
      </c>
      <c r="C32" s="76" t="s">
        <v>203</v>
      </c>
      <c r="D32" s="70" t="s">
        <v>229</v>
      </c>
      <c r="E32" s="79" t="s">
        <v>230</v>
      </c>
      <c r="F32" s="57">
        <v>28.930752</v>
      </c>
      <c r="G32" s="57"/>
      <c r="H32" s="72"/>
      <c r="I32" s="72"/>
      <c r="J32" s="72"/>
      <c r="K32" s="72"/>
      <c r="L32" s="57">
        <v>28.930752</v>
      </c>
      <c r="M32" s="72">
        <v>28.930752</v>
      </c>
      <c r="N32" s="72"/>
    </row>
    <row r="33" ht="16.35" customHeight="1" spans="1:14">
      <c r="A33" s="73"/>
      <c r="B33" s="73"/>
      <c r="C33" s="73"/>
      <c r="D33" s="73"/>
      <c r="E33" s="73"/>
      <c r="F33" s="73"/>
      <c r="G33" s="52"/>
      <c r="H33" s="52"/>
      <c r="I33" s="52"/>
      <c r="J33" s="52"/>
      <c r="K33" s="52"/>
      <c r="L33" s="52"/>
      <c r="M33" s="52"/>
      <c r="N33" s="52"/>
    </row>
    <row r="34" ht="16.35" customHeight="1" spans="1:6">
      <c r="A34" s="73"/>
      <c r="B34" s="73"/>
      <c r="C34" s="73"/>
      <c r="D34" s="73"/>
      <c r="E34" s="73"/>
      <c r="F34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8" t="s">
        <v>380</v>
      </c>
      <c r="V1" s="28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35</v>
      </c>
      <c r="V3" s="62"/>
    </row>
    <row r="4" ht="26.7" customHeight="1" spans="1:22">
      <c r="A4" s="65" t="s">
        <v>163</v>
      </c>
      <c r="B4" s="65"/>
      <c r="C4" s="65"/>
      <c r="D4" s="65" t="s">
        <v>232</v>
      </c>
      <c r="E4" s="65" t="s">
        <v>233</v>
      </c>
      <c r="F4" s="65" t="s">
        <v>250</v>
      </c>
      <c r="G4" s="65" t="s">
        <v>381</v>
      </c>
      <c r="H4" s="65"/>
      <c r="I4" s="65"/>
      <c r="J4" s="65"/>
      <c r="K4" s="65"/>
      <c r="L4" s="65" t="s">
        <v>382</v>
      </c>
      <c r="M4" s="65"/>
      <c r="N4" s="65"/>
      <c r="O4" s="65"/>
      <c r="P4" s="65"/>
      <c r="Q4" s="65"/>
      <c r="R4" s="65" t="s">
        <v>349</v>
      </c>
      <c r="S4" s="65" t="s">
        <v>383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331</v>
      </c>
      <c r="I5" s="65" t="s">
        <v>337</v>
      </c>
      <c r="J5" s="65" t="s">
        <v>333</v>
      </c>
      <c r="K5" s="65" t="s">
        <v>335</v>
      </c>
      <c r="L5" s="65" t="s">
        <v>140</v>
      </c>
      <c r="M5" s="65" t="s">
        <v>341</v>
      </c>
      <c r="N5" s="65" t="s">
        <v>343</v>
      </c>
      <c r="O5" s="65" t="s">
        <v>347</v>
      </c>
      <c r="P5" s="65" t="s">
        <v>384</v>
      </c>
      <c r="Q5" s="65" t="s">
        <v>345</v>
      </c>
      <c r="R5" s="65"/>
      <c r="S5" s="65" t="s">
        <v>140</v>
      </c>
      <c r="T5" s="65" t="s">
        <v>339</v>
      </c>
      <c r="U5" s="65" t="s">
        <v>385</v>
      </c>
      <c r="V5" s="65" t="s">
        <v>378</v>
      </c>
    </row>
    <row r="6" ht="22.8" customHeight="1" spans="1:22">
      <c r="A6" s="68"/>
      <c r="B6" s="68"/>
      <c r="C6" s="68"/>
      <c r="D6" s="68"/>
      <c r="E6" s="68" t="s">
        <v>140</v>
      </c>
      <c r="F6" s="67">
        <v>372.593496</v>
      </c>
      <c r="G6" s="67">
        <v>258.9528</v>
      </c>
      <c r="H6" s="67">
        <v>136.2504</v>
      </c>
      <c r="I6" s="67">
        <v>0.75</v>
      </c>
      <c r="J6" s="67">
        <v>74.3904</v>
      </c>
      <c r="K6" s="67">
        <v>47.562</v>
      </c>
      <c r="L6" s="67">
        <v>75.109944</v>
      </c>
      <c r="M6" s="67">
        <v>38.574336</v>
      </c>
      <c r="N6" s="67">
        <v>19.287168</v>
      </c>
      <c r="O6" s="67">
        <v>13.84218</v>
      </c>
      <c r="P6" s="67"/>
      <c r="Q6" s="67">
        <v>3.40626</v>
      </c>
      <c r="R6" s="67">
        <v>28.930752</v>
      </c>
      <c r="S6" s="67">
        <v>9.6</v>
      </c>
      <c r="T6" s="67">
        <v>9.6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372.593496</v>
      </c>
      <c r="G7" s="67">
        <v>258.9528</v>
      </c>
      <c r="H7" s="67">
        <v>136.2504</v>
      </c>
      <c r="I7" s="67">
        <v>0.75</v>
      </c>
      <c r="J7" s="67">
        <v>74.3904</v>
      </c>
      <c r="K7" s="67">
        <v>47.562</v>
      </c>
      <c r="L7" s="67">
        <v>75.109944</v>
      </c>
      <c r="M7" s="67">
        <v>38.574336</v>
      </c>
      <c r="N7" s="67">
        <v>19.287168</v>
      </c>
      <c r="O7" s="67">
        <v>13.84218</v>
      </c>
      <c r="P7" s="67">
        <v>0</v>
      </c>
      <c r="Q7" s="67">
        <v>3.40626</v>
      </c>
      <c r="R7" s="67">
        <v>28.930752</v>
      </c>
      <c r="S7" s="67">
        <v>9.6</v>
      </c>
      <c r="T7" s="67">
        <v>9.6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1" t="s">
        <v>160</v>
      </c>
      <c r="E8" s="71" t="s">
        <v>161</v>
      </c>
      <c r="F8" s="67">
        <v>372.593496</v>
      </c>
      <c r="G8" s="67">
        <v>258.9528</v>
      </c>
      <c r="H8" s="67">
        <v>136.2504</v>
      </c>
      <c r="I8" s="67">
        <v>0.75</v>
      </c>
      <c r="J8" s="67">
        <v>74.3904</v>
      </c>
      <c r="K8" s="67">
        <v>47.562</v>
      </c>
      <c r="L8" s="67">
        <v>75.109944</v>
      </c>
      <c r="M8" s="67">
        <v>38.574336</v>
      </c>
      <c r="N8" s="67">
        <v>19.287168</v>
      </c>
      <c r="O8" s="67">
        <v>13.84218</v>
      </c>
      <c r="P8" s="67"/>
      <c r="Q8" s="67">
        <v>3.40626</v>
      </c>
      <c r="R8" s="67">
        <v>28.930752</v>
      </c>
      <c r="S8" s="67">
        <v>9.6</v>
      </c>
      <c r="T8" s="67">
        <v>9.6</v>
      </c>
      <c r="U8" s="67"/>
      <c r="V8" s="67"/>
    </row>
    <row r="9" ht="22.8" customHeight="1" spans="1:22">
      <c r="A9" s="55" t="s">
        <v>182</v>
      </c>
      <c r="B9" s="55"/>
      <c r="C9" s="55"/>
      <c r="D9" s="66" t="s">
        <v>182</v>
      </c>
      <c r="E9" s="66" t="s">
        <v>183</v>
      </c>
      <c r="F9" s="75">
        <v>268.5528</v>
      </c>
      <c r="G9" s="75">
        <v>258.9528</v>
      </c>
      <c r="H9" s="75">
        <v>136.2504</v>
      </c>
      <c r="I9" s="75">
        <v>0.75</v>
      </c>
      <c r="J9" s="75">
        <v>74.3904</v>
      </c>
      <c r="K9" s="75">
        <v>47.562</v>
      </c>
      <c r="L9" s="75"/>
      <c r="M9" s="75"/>
      <c r="N9" s="75"/>
      <c r="O9" s="75"/>
      <c r="P9" s="75"/>
      <c r="Q9" s="75"/>
      <c r="R9" s="75"/>
      <c r="S9" s="75">
        <v>9.6</v>
      </c>
      <c r="T9" s="75">
        <v>9.6</v>
      </c>
      <c r="U9" s="75"/>
      <c r="V9" s="75"/>
    </row>
    <row r="10" ht="22.8" customHeight="1" spans="1:22">
      <c r="A10" s="55" t="s">
        <v>182</v>
      </c>
      <c r="B10" s="55" t="s">
        <v>184</v>
      </c>
      <c r="C10" s="55"/>
      <c r="D10" s="66" t="s">
        <v>185</v>
      </c>
      <c r="E10" s="66" t="s">
        <v>186</v>
      </c>
      <c r="F10" s="75">
        <v>268.5528</v>
      </c>
      <c r="G10" s="75">
        <v>258.9528</v>
      </c>
      <c r="H10" s="75">
        <v>136.2504</v>
      </c>
      <c r="I10" s="75">
        <v>0.75</v>
      </c>
      <c r="J10" s="75">
        <v>74.3904</v>
      </c>
      <c r="K10" s="75">
        <v>47.562</v>
      </c>
      <c r="L10" s="75"/>
      <c r="M10" s="75"/>
      <c r="N10" s="75"/>
      <c r="O10" s="75"/>
      <c r="P10" s="75"/>
      <c r="Q10" s="75"/>
      <c r="R10" s="75"/>
      <c r="S10" s="75">
        <v>9.6</v>
      </c>
      <c r="T10" s="75">
        <v>9.6</v>
      </c>
      <c r="U10" s="75"/>
      <c r="V10" s="75"/>
    </row>
    <row r="11" ht="22.8" customHeight="1" spans="1:22">
      <c r="A11" s="76" t="s">
        <v>182</v>
      </c>
      <c r="B11" s="76" t="s">
        <v>184</v>
      </c>
      <c r="C11" s="76" t="s">
        <v>184</v>
      </c>
      <c r="D11" s="70" t="s">
        <v>187</v>
      </c>
      <c r="E11" s="79" t="s">
        <v>188</v>
      </c>
      <c r="F11" s="57">
        <v>268.5528</v>
      </c>
      <c r="G11" s="72">
        <v>258.9528</v>
      </c>
      <c r="H11" s="72">
        <v>136.2504</v>
      </c>
      <c r="I11" s="72">
        <v>0.75</v>
      </c>
      <c r="J11" s="72">
        <v>74.3904</v>
      </c>
      <c r="K11" s="72">
        <v>47.562</v>
      </c>
      <c r="L11" s="57"/>
      <c r="M11" s="72"/>
      <c r="N11" s="72"/>
      <c r="O11" s="72"/>
      <c r="P11" s="72"/>
      <c r="Q11" s="72"/>
      <c r="R11" s="72"/>
      <c r="S11" s="57">
        <v>9.6</v>
      </c>
      <c r="T11" s="72">
        <v>9.6</v>
      </c>
      <c r="U11" s="72"/>
      <c r="V11" s="72"/>
    </row>
    <row r="12" ht="22.8" customHeight="1" spans="1:22">
      <c r="A12" s="55" t="s">
        <v>189</v>
      </c>
      <c r="B12" s="55"/>
      <c r="C12" s="55"/>
      <c r="D12" s="66" t="s">
        <v>189</v>
      </c>
      <c r="E12" s="66" t="s">
        <v>190</v>
      </c>
      <c r="F12" s="75">
        <v>61.267764</v>
      </c>
      <c r="G12" s="75"/>
      <c r="H12" s="75"/>
      <c r="I12" s="75"/>
      <c r="J12" s="75"/>
      <c r="K12" s="75"/>
      <c r="L12" s="75">
        <v>61.267764</v>
      </c>
      <c r="M12" s="75">
        <v>38.574336</v>
      </c>
      <c r="N12" s="75">
        <v>19.287168</v>
      </c>
      <c r="O12" s="75"/>
      <c r="P12" s="75"/>
      <c r="Q12" s="75">
        <v>3.40626</v>
      </c>
      <c r="R12" s="75"/>
      <c r="S12" s="75"/>
      <c r="T12" s="75"/>
      <c r="U12" s="75"/>
      <c r="V12" s="75"/>
    </row>
    <row r="13" ht="22.8" customHeight="1" spans="1:22">
      <c r="A13" s="55" t="s">
        <v>189</v>
      </c>
      <c r="B13" s="55" t="s">
        <v>191</v>
      </c>
      <c r="C13" s="55"/>
      <c r="D13" s="66" t="s">
        <v>192</v>
      </c>
      <c r="E13" s="66" t="s">
        <v>193</v>
      </c>
      <c r="F13" s="75">
        <v>57.861504</v>
      </c>
      <c r="G13" s="75"/>
      <c r="H13" s="75"/>
      <c r="I13" s="75"/>
      <c r="J13" s="75"/>
      <c r="K13" s="75"/>
      <c r="L13" s="75">
        <v>57.861504</v>
      </c>
      <c r="M13" s="75">
        <v>38.574336</v>
      </c>
      <c r="N13" s="75">
        <v>19.287168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189</v>
      </c>
      <c r="B14" s="76" t="s">
        <v>191</v>
      </c>
      <c r="C14" s="76" t="s">
        <v>191</v>
      </c>
      <c r="D14" s="70" t="s">
        <v>196</v>
      </c>
      <c r="E14" s="79" t="s">
        <v>197</v>
      </c>
      <c r="F14" s="57">
        <v>38.574336</v>
      </c>
      <c r="G14" s="72"/>
      <c r="H14" s="72"/>
      <c r="I14" s="72"/>
      <c r="J14" s="72"/>
      <c r="K14" s="72"/>
      <c r="L14" s="57">
        <v>38.574336</v>
      </c>
      <c r="M14" s="72">
        <v>38.574336</v>
      </c>
      <c r="N14" s="72"/>
      <c r="O14" s="72"/>
      <c r="P14" s="72"/>
      <c r="Q14" s="72"/>
      <c r="R14" s="72"/>
      <c r="S14" s="57"/>
      <c r="T14" s="72"/>
      <c r="U14" s="72"/>
      <c r="V14" s="72"/>
    </row>
    <row r="15" ht="22.8" customHeight="1" spans="1:22">
      <c r="A15" s="76" t="s">
        <v>189</v>
      </c>
      <c r="B15" s="76" t="s">
        <v>191</v>
      </c>
      <c r="C15" s="76" t="s">
        <v>179</v>
      </c>
      <c r="D15" s="70" t="s">
        <v>198</v>
      </c>
      <c r="E15" s="79" t="s">
        <v>199</v>
      </c>
      <c r="F15" s="57">
        <v>19.287168</v>
      </c>
      <c r="G15" s="72"/>
      <c r="H15" s="72"/>
      <c r="I15" s="72"/>
      <c r="J15" s="72"/>
      <c r="K15" s="72"/>
      <c r="L15" s="57">
        <v>19.287168</v>
      </c>
      <c r="M15" s="72"/>
      <c r="N15" s="72">
        <v>19.287168</v>
      </c>
      <c r="O15" s="72"/>
      <c r="P15" s="72"/>
      <c r="Q15" s="72"/>
      <c r="R15" s="72"/>
      <c r="S15" s="57"/>
      <c r="T15" s="72"/>
      <c r="U15" s="72"/>
      <c r="V15" s="72"/>
    </row>
    <row r="16" ht="22.8" customHeight="1" spans="1:22">
      <c r="A16" s="55" t="s">
        <v>189</v>
      </c>
      <c r="B16" s="55" t="s">
        <v>208</v>
      </c>
      <c r="C16" s="55"/>
      <c r="D16" s="66" t="s">
        <v>209</v>
      </c>
      <c r="E16" s="66" t="s">
        <v>210</v>
      </c>
      <c r="F16" s="75">
        <v>2.043756</v>
      </c>
      <c r="G16" s="75"/>
      <c r="H16" s="75"/>
      <c r="I16" s="75"/>
      <c r="J16" s="75"/>
      <c r="K16" s="75"/>
      <c r="L16" s="75">
        <v>2.043756</v>
      </c>
      <c r="M16" s="75"/>
      <c r="N16" s="75"/>
      <c r="O16" s="75"/>
      <c r="P16" s="75"/>
      <c r="Q16" s="75">
        <v>2.043756</v>
      </c>
      <c r="R16" s="75"/>
      <c r="S16" s="75"/>
      <c r="T16" s="75"/>
      <c r="U16" s="75"/>
      <c r="V16" s="75"/>
    </row>
    <row r="17" ht="22.8" customHeight="1" spans="1:22">
      <c r="A17" s="76" t="s">
        <v>189</v>
      </c>
      <c r="B17" s="76" t="s">
        <v>208</v>
      </c>
      <c r="C17" s="76" t="s">
        <v>211</v>
      </c>
      <c r="D17" s="70" t="s">
        <v>212</v>
      </c>
      <c r="E17" s="79" t="s">
        <v>213</v>
      </c>
      <c r="F17" s="57">
        <v>2.043756</v>
      </c>
      <c r="G17" s="72"/>
      <c r="H17" s="72"/>
      <c r="I17" s="72"/>
      <c r="J17" s="72"/>
      <c r="K17" s="72"/>
      <c r="L17" s="57">
        <v>2.043756</v>
      </c>
      <c r="M17" s="72"/>
      <c r="N17" s="72"/>
      <c r="O17" s="72"/>
      <c r="P17" s="72"/>
      <c r="Q17" s="72">
        <v>2.043756</v>
      </c>
      <c r="R17" s="72"/>
      <c r="S17" s="57"/>
      <c r="T17" s="72"/>
      <c r="U17" s="72"/>
      <c r="V17" s="72"/>
    </row>
    <row r="18" ht="22.8" customHeight="1" spans="1:22">
      <c r="A18" s="55" t="s">
        <v>189</v>
      </c>
      <c r="B18" s="55" t="s">
        <v>214</v>
      </c>
      <c r="C18" s="55"/>
      <c r="D18" s="66" t="s">
        <v>215</v>
      </c>
      <c r="E18" s="66" t="s">
        <v>216</v>
      </c>
      <c r="F18" s="75">
        <v>1.362504</v>
      </c>
      <c r="G18" s="75"/>
      <c r="H18" s="75"/>
      <c r="I18" s="75"/>
      <c r="J18" s="75"/>
      <c r="K18" s="75"/>
      <c r="L18" s="75">
        <v>1.362504</v>
      </c>
      <c r="M18" s="75"/>
      <c r="N18" s="75"/>
      <c r="O18" s="75"/>
      <c r="P18" s="75"/>
      <c r="Q18" s="75">
        <v>1.362504</v>
      </c>
      <c r="R18" s="75"/>
      <c r="S18" s="75"/>
      <c r="T18" s="75"/>
      <c r="U18" s="75"/>
      <c r="V18" s="75"/>
    </row>
    <row r="19" ht="22.8" customHeight="1" spans="1:22">
      <c r="A19" s="76" t="s">
        <v>189</v>
      </c>
      <c r="B19" s="76" t="s">
        <v>214</v>
      </c>
      <c r="C19" s="76" t="s">
        <v>184</v>
      </c>
      <c r="D19" s="70" t="s">
        <v>217</v>
      </c>
      <c r="E19" s="79" t="s">
        <v>218</v>
      </c>
      <c r="F19" s="57">
        <v>1.362504</v>
      </c>
      <c r="G19" s="72"/>
      <c r="H19" s="72"/>
      <c r="I19" s="72"/>
      <c r="J19" s="72"/>
      <c r="K19" s="72"/>
      <c r="L19" s="57">
        <v>1.362504</v>
      </c>
      <c r="M19" s="72"/>
      <c r="N19" s="72"/>
      <c r="O19" s="72"/>
      <c r="P19" s="72"/>
      <c r="Q19" s="72">
        <v>1.362504</v>
      </c>
      <c r="R19" s="72"/>
      <c r="S19" s="57"/>
      <c r="T19" s="72"/>
      <c r="U19" s="72"/>
      <c r="V19" s="72"/>
    </row>
    <row r="20" ht="22.8" customHeight="1" spans="1:22">
      <c r="A20" s="55" t="s">
        <v>219</v>
      </c>
      <c r="B20" s="55"/>
      <c r="C20" s="55"/>
      <c r="D20" s="66" t="s">
        <v>219</v>
      </c>
      <c r="E20" s="66" t="s">
        <v>220</v>
      </c>
      <c r="F20" s="75">
        <v>13.84218</v>
      </c>
      <c r="G20" s="75"/>
      <c r="H20" s="75"/>
      <c r="I20" s="75"/>
      <c r="J20" s="75"/>
      <c r="K20" s="75"/>
      <c r="L20" s="75">
        <v>13.84218</v>
      </c>
      <c r="M20" s="75"/>
      <c r="N20" s="75"/>
      <c r="O20" s="75">
        <v>13.84218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5" t="s">
        <v>219</v>
      </c>
      <c r="B21" s="55" t="s">
        <v>208</v>
      </c>
      <c r="C21" s="55"/>
      <c r="D21" s="66" t="s">
        <v>221</v>
      </c>
      <c r="E21" s="66" t="s">
        <v>222</v>
      </c>
      <c r="F21" s="75">
        <v>13.84218</v>
      </c>
      <c r="G21" s="75"/>
      <c r="H21" s="75"/>
      <c r="I21" s="75"/>
      <c r="J21" s="75"/>
      <c r="K21" s="75"/>
      <c r="L21" s="75">
        <v>13.84218</v>
      </c>
      <c r="M21" s="75"/>
      <c r="N21" s="75"/>
      <c r="O21" s="75">
        <v>13.84218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6" t="s">
        <v>219</v>
      </c>
      <c r="B22" s="76" t="s">
        <v>208</v>
      </c>
      <c r="C22" s="76" t="s">
        <v>184</v>
      </c>
      <c r="D22" s="70" t="s">
        <v>223</v>
      </c>
      <c r="E22" s="79" t="s">
        <v>224</v>
      </c>
      <c r="F22" s="57">
        <v>13.84218</v>
      </c>
      <c r="G22" s="72"/>
      <c r="H22" s="72"/>
      <c r="I22" s="72"/>
      <c r="J22" s="72"/>
      <c r="K22" s="72"/>
      <c r="L22" s="57">
        <v>13.84218</v>
      </c>
      <c r="M22" s="72"/>
      <c r="N22" s="72"/>
      <c r="O22" s="72">
        <v>13.84218</v>
      </c>
      <c r="P22" s="72"/>
      <c r="Q22" s="72"/>
      <c r="R22" s="72"/>
      <c r="S22" s="57"/>
      <c r="T22" s="72"/>
      <c r="U22" s="72"/>
      <c r="V22" s="72"/>
    </row>
    <row r="23" ht="22.8" customHeight="1" spans="1:22">
      <c r="A23" s="55" t="s">
        <v>225</v>
      </c>
      <c r="B23" s="55"/>
      <c r="C23" s="55"/>
      <c r="D23" s="66" t="s">
        <v>225</v>
      </c>
      <c r="E23" s="66" t="s">
        <v>226</v>
      </c>
      <c r="F23" s="75">
        <v>28.930752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28.930752</v>
      </c>
      <c r="S23" s="75"/>
      <c r="T23" s="75"/>
      <c r="U23" s="75"/>
      <c r="V23" s="75"/>
    </row>
    <row r="24" ht="22.8" customHeight="1" spans="1:22">
      <c r="A24" s="55" t="s">
        <v>225</v>
      </c>
      <c r="B24" s="55" t="s">
        <v>184</v>
      </c>
      <c r="C24" s="55"/>
      <c r="D24" s="66" t="s">
        <v>227</v>
      </c>
      <c r="E24" s="66" t="s">
        <v>228</v>
      </c>
      <c r="F24" s="75">
        <v>28.930752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28.930752</v>
      </c>
      <c r="S24" s="75"/>
      <c r="T24" s="75"/>
      <c r="U24" s="75"/>
      <c r="V24" s="75"/>
    </row>
    <row r="25" ht="22.8" customHeight="1" spans="1:22">
      <c r="A25" s="76" t="s">
        <v>225</v>
      </c>
      <c r="B25" s="76" t="s">
        <v>184</v>
      </c>
      <c r="C25" s="76" t="s">
        <v>203</v>
      </c>
      <c r="D25" s="70" t="s">
        <v>229</v>
      </c>
      <c r="E25" s="79" t="s">
        <v>230</v>
      </c>
      <c r="F25" s="57">
        <v>28.930752</v>
      </c>
      <c r="G25" s="72"/>
      <c r="H25" s="72"/>
      <c r="I25" s="72"/>
      <c r="J25" s="72"/>
      <c r="K25" s="72"/>
      <c r="L25" s="57"/>
      <c r="M25" s="72"/>
      <c r="N25" s="72"/>
      <c r="O25" s="72"/>
      <c r="P25" s="72"/>
      <c r="Q25" s="72"/>
      <c r="R25" s="72">
        <v>28.930752</v>
      </c>
      <c r="S25" s="57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52"/>
      <c r="H26" s="52"/>
      <c r="I26" s="52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7" sqref="F7: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8" t="s">
        <v>386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23.25" customHeight="1" spans="1:11">
      <c r="A4" s="65" t="s">
        <v>163</v>
      </c>
      <c r="B4" s="65"/>
      <c r="C4" s="65"/>
      <c r="D4" s="65" t="s">
        <v>232</v>
      </c>
      <c r="E4" s="65" t="s">
        <v>233</v>
      </c>
      <c r="F4" s="65" t="s">
        <v>387</v>
      </c>
      <c r="G4" s="65" t="s">
        <v>388</v>
      </c>
      <c r="H4" s="65" t="s">
        <v>389</v>
      </c>
      <c r="I4" s="65" t="s">
        <v>390</v>
      </c>
      <c r="J4" s="65" t="s">
        <v>391</v>
      </c>
      <c r="K4" s="65" t="s">
        <v>352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223.12</v>
      </c>
      <c r="G6" s="67"/>
      <c r="H6" s="67"/>
      <c r="I6" s="67"/>
      <c r="J6" s="67">
        <v>221.4772</v>
      </c>
      <c r="K6" s="67">
        <v>1.635005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223.12</v>
      </c>
      <c r="G7" s="67">
        <v>0</v>
      </c>
      <c r="H7" s="67">
        <v>0</v>
      </c>
      <c r="I7" s="67">
        <v>0</v>
      </c>
      <c r="J7" s="67">
        <v>221.4772</v>
      </c>
      <c r="K7" s="67">
        <v>1.635005</v>
      </c>
    </row>
    <row r="8" ht="22.8" customHeight="1" spans="1:11">
      <c r="A8" s="68"/>
      <c r="B8" s="68"/>
      <c r="C8" s="68"/>
      <c r="D8" s="71" t="s">
        <v>160</v>
      </c>
      <c r="E8" s="71" t="s">
        <v>161</v>
      </c>
      <c r="F8" s="67">
        <v>223.12</v>
      </c>
      <c r="G8" s="67"/>
      <c r="H8" s="67"/>
      <c r="I8" s="67"/>
      <c r="J8" s="67">
        <v>221.4772</v>
      </c>
      <c r="K8" s="67">
        <v>1.635005</v>
      </c>
    </row>
    <row r="9" ht="22.8" customHeight="1" spans="1:11">
      <c r="A9" s="55" t="s">
        <v>174</v>
      </c>
      <c r="B9" s="55"/>
      <c r="C9" s="55"/>
      <c r="D9" s="68" t="s">
        <v>174</v>
      </c>
      <c r="E9" s="68" t="s">
        <v>175</v>
      </c>
      <c r="F9" s="75">
        <v>1.635005</v>
      </c>
      <c r="G9" s="75"/>
      <c r="H9" s="75"/>
      <c r="I9" s="75"/>
      <c r="J9" s="75"/>
      <c r="K9" s="75">
        <v>1.635005</v>
      </c>
    </row>
    <row r="10" ht="22.8" customHeight="1" spans="1:1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5">
        <v>1.635005</v>
      </c>
      <c r="G10" s="75"/>
      <c r="H10" s="75"/>
      <c r="I10" s="75"/>
      <c r="J10" s="75"/>
      <c r="K10" s="75">
        <v>1.635005</v>
      </c>
    </row>
    <row r="11" ht="22.8" customHeight="1" spans="1:11">
      <c r="A11" s="76" t="s">
        <v>174</v>
      </c>
      <c r="B11" s="76" t="s">
        <v>176</v>
      </c>
      <c r="C11" s="76" t="s">
        <v>179</v>
      </c>
      <c r="D11" s="70" t="s">
        <v>180</v>
      </c>
      <c r="E11" s="58" t="s">
        <v>181</v>
      </c>
      <c r="F11" s="57">
        <v>1.635005</v>
      </c>
      <c r="G11" s="72"/>
      <c r="H11" s="72"/>
      <c r="I11" s="72"/>
      <c r="J11" s="72"/>
      <c r="K11" s="72">
        <v>1.635005</v>
      </c>
    </row>
    <row r="12" ht="22.8" customHeight="1" spans="1:11">
      <c r="A12" s="55" t="s">
        <v>189</v>
      </c>
      <c r="B12" s="55"/>
      <c r="C12" s="55"/>
      <c r="D12" s="68" t="s">
        <v>189</v>
      </c>
      <c r="E12" s="68" t="s">
        <v>190</v>
      </c>
      <c r="F12" s="75">
        <v>221.4772</v>
      </c>
      <c r="G12" s="75"/>
      <c r="H12" s="75"/>
      <c r="I12" s="75"/>
      <c r="J12" s="75">
        <v>221.4772</v>
      </c>
      <c r="K12" s="75"/>
    </row>
    <row r="13" ht="22.8" customHeight="1" spans="1:11">
      <c r="A13" s="55" t="s">
        <v>189</v>
      </c>
      <c r="B13" s="55" t="s">
        <v>191</v>
      </c>
      <c r="C13" s="55"/>
      <c r="D13" s="68" t="s">
        <v>192</v>
      </c>
      <c r="E13" s="68" t="s">
        <v>193</v>
      </c>
      <c r="F13" s="75">
        <v>221.4772</v>
      </c>
      <c r="G13" s="75"/>
      <c r="H13" s="75"/>
      <c r="I13" s="75"/>
      <c r="J13" s="75">
        <v>221.4772</v>
      </c>
      <c r="K13" s="75"/>
    </row>
    <row r="14" ht="22.8" customHeight="1" spans="1:11">
      <c r="A14" s="76" t="s">
        <v>189</v>
      </c>
      <c r="B14" s="76" t="s">
        <v>191</v>
      </c>
      <c r="C14" s="76" t="s">
        <v>184</v>
      </c>
      <c r="D14" s="70" t="s">
        <v>194</v>
      </c>
      <c r="E14" s="58" t="s">
        <v>195</v>
      </c>
      <c r="F14" s="57">
        <v>221.4772</v>
      </c>
      <c r="G14" s="72"/>
      <c r="H14" s="72"/>
      <c r="I14" s="72"/>
      <c r="J14" s="72">
        <v>221.4772</v>
      </c>
      <c r="K14" s="72"/>
    </row>
    <row r="15" ht="16.35" customHeight="1" spans="1:11">
      <c r="A15" s="73"/>
      <c r="B15" s="73"/>
      <c r="C15" s="73"/>
      <c r="D15" s="73"/>
      <c r="E15" s="73"/>
      <c r="F15" s="73"/>
      <c r="G15" s="52"/>
      <c r="H15" s="52"/>
      <c r="I15" s="52"/>
      <c r="J15" s="52"/>
      <c r="K15" s="52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G14" sqref="G14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8" t="s">
        <v>392</v>
      </c>
      <c r="R1" s="28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35</v>
      </c>
      <c r="R3" s="62"/>
    </row>
    <row r="4" ht="24.15" customHeight="1" spans="1:18">
      <c r="A4" s="65" t="s">
        <v>163</v>
      </c>
      <c r="B4" s="65"/>
      <c r="C4" s="65"/>
      <c r="D4" s="65" t="s">
        <v>232</v>
      </c>
      <c r="E4" s="65" t="s">
        <v>233</v>
      </c>
      <c r="F4" s="65" t="s">
        <v>387</v>
      </c>
      <c r="G4" s="65" t="s">
        <v>354</v>
      </c>
      <c r="H4" s="65" t="s">
        <v>356</v>
      </c>
      <c r="I4" s="65" t="s">
        <v>393</v>
      </c>
      <c r="J4" s="65" t="s">
        <v>394</v>
      </c>
      <c r="K4" s="65" t="s">
        <v>395</v>
      </c>
      <c r="L4" s="65" t="s">
        <v>396</v>
      </c>
      <c r="M4" s="65" t="s">
        <v>397</v>
      </c>
      <c r="N4" s="65" t="s">
        <v>389</v>
      </c>
      <c r="O4" s="65" t="s">
        <v>398</v>
      </c>
      <c r="P4" s="65" t="s">
        <v>399</v>
      </c>
      <c r="Q4" s="65" t="s">
        <v>390</v>
      </c>
      <c r="R4" s="65" t="s">
        <v>352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223.12</v>
      </c>
      <c r="G6" s="75">
        <v>3.08</v>
      </c>
      <c r="H6" s="67">
        <v>218.4032</v>
      </c>
      <c r="I6" s="67"/>
      <c r="J6" s="67"/>
      <c r="K6" s="67"/>
      <c r="L6" s="67"/>
      <c r="M6" s="67"/>
      <c r="N6" s="67"/>
      <c r="O6" s="67"/>
      <c r="P6" s="67"/>
      <c r="Q6" s="67"/>
      <c r="R6" s="67">
        <v>1.635005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223.12</v>
      </c>
      <c r="G7" s="75">
        <v>3.08</v>
      </c>
      <c r="H7" s="67">
        <v>218.4032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1.635005</v>
      </c>
    </row>
    <row r="8" ht="22.8" customHeight="1" spans="1:18">
      <c r="A8" s="68"/>
      <c r="B8" s="68"/>
      <c r="C8" s="68"/>
      <c r="D8" s="71" t="s">
        <v>160</v>
      </c>
      <c r="E8" s="71" t="s">
        <v>161</v>
      </c>
      <c r="F8" s="67">
        <v>223.12</v>
      </c>
      <c r="G8" s="75">
        <v>3.08</v>
      </c>
      <c r="H8" s="67">
        <v>218.4032</v>
      </c>
      <c r="I8" s="67"/>
      <c r="J8" s="67"/>
      <c r="K8" s="67"/>
      <c r="L8" s="67"/>
      <c r="M8" s="67"/>
      <c r="N8" s="67"/>
      <c r="O8" s="67"/>
      <c r="P8" s="67"/>
      <c r="Q8" s="67"/>
      <c r="R8" s="67">
        <v>1.635005</v>
      </c>
    </row>
    <row r="9" ht="22.8" customHeight="1" spans="1:18">
      <c r="A9" s="68" t="s">
        <v>174</v>
      </c>
      <c r="B9" s="68"/>
      <c r="C9" s="68"/>
      <c r="D9" s="68" t="s">
        <v>174</v>
      </c>
      <c r="E9" s="68" t="s">
        <v>175</v>
      </c>
      <c r="F9" s="75">
        <v>1.635005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1.635005</v>
      </c>
    </row>
    <row r="10" ht="22.8" customHeight="1" spans="1:18">
      <c r="A10" s="68" t="s">
        <v>174</v>
      </c>
      <c r="B10" s="68" t="s">
        <v>176</v>
      </c>
      <c r="C10" s="68"/>
      <c r="D10" s="68" t="s">
        <v>177</v>
      </c>
      <c r="E10" s="68" t="s">
        <v>178</v>
      </c>
      <c r="F10" s="75">
        <v>1.635005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1.635005</v>
      </c>
    </row>
    <row r="11" ht="22.8" customHeight="1" spans="1:18">
      <c r="A11" s="76" t="s">
        <v>174</v>
      </c>
      <c r="B11" s="76" t="s">
        <v>176</v>
      </c>
      <c r="C11" s="76" t="s">
        <v>179</v>
      </c>
      <c r="D11" s="70" t="s">
        <v>180</v>
      </c>
      <c r="E11" s="58" t="s">
        <v>181</v>
      </c>
      <c r="F11" s="57">
        <v>1.635005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1.635005</v>
      </c>
    </row>
    <row r="12" ht="22.8" customHeight="1" spans="1:18">
      <c r="A12" s="68" t="s">
        <v>189</v>
      </c>
      <c r="B12" s="68"/>
      <c r="C12" s="68"/>
      <c r="D12" s="68" t="s">
        <v>189</v>
      </c>
      <c r="E12" s="68" t="s">
        <v>190</v>
      </c>
      <c r="F12" s="75">
        <v>221.4772</v>
      </c>
      <c r="G12" s="75">
        <v>3.08</v>
      </c>
      <c r="H12" s="75">
        <v>218.4032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8" t="s">
        <v>189</v>
      </c>
      <c r="B13" s="68" t="s">
        <v>191</v>
      </c>
      <c r="C13" s="68"/>
      <c r="D13" s="68" t="s">
        <v>192</v>
      </c>
      <c r="E13" s="68" t="s">
        <v>193</v>
      </c>
      <c r="F13" s="75">
        <v>221.4772</v>
      </c>
      <c r="G13" s="75">
        <v>3.08</v>
      </c>
      <c r="H13" s="75">
        <v>218.4032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189</v>
      </c>
      <c r="B14" s="76" t="s">
        <v>191</v>
      </c>
      <c r="C14" s="76" t="s">
        <v>184</v>
      </c>
      <c r="D14" s="70" t="s">
        <v>194</v>
      </c>
      <c r="E14" s="58" t="s">
        <v>195</v>
      </c>
      <c r="F14" s="57">
        <v>221.4772</v>
      </c>
      <c r="G14" s="72">
        <v>3.08</v>
      </c>
      <c r="H14" s="72">
        <v>218.4032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8" t="s">
        <v>400</v>
      </c>
      <c r="T1" s="28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8.45" customHeight="1" spans="1:20">
      <c r="A4" s="65" t="s">
        <v>163</v>
      </c>
      <c r="B4" s="65"/>
      <c r="C4" s="65"/>
      <c r="D4" s="65" t="s">
        <v>232</v>
      </c>
      <c r="E4" s="65" t="s">
        <v>233</v>
      </c>
      <c r="F4" s="65" t="s">
        <v>387</v>
      </c>
      <c r="G4" s="65" t="s">
        <v>236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239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401</v>
      </c>
      <c r="I5" s="65" t="s">
        <v>402</v>
      </c>
      <c r="J5" s="65" t="s">
        <v>370</v>
      </c>
      <c r="K5" s="65" t="s">
        <v>403</v>
      </c>
      <c r="L5" s="65" t="s">
        <v>404</v>
      </c>
      <c r="M5" s="65" t="s">
        <v>405</v>
      </c>
      <c r="N5" s="65" t="s">
        <v>406</v>
      </c>
      <c r="O5" s="65" t="s">
        <v>407</v>
      </c>
      <c r="P5" s="65" t="s">
        <v>408</v>
      </c>
      <c r="Q5" s="65" t="s">
        <v>366</v>
      </c>
      <c r="R5" s="65" t="s">
        <v>140</v>
      </c>
      <c r="S5" s="65" t="s">
        <v>358</v>
      </c>
      <c r="T5" s="65" t="s">
        <v>379</v>
      </c>
    </row>
    <row r="6" ht="22.8" customHeight="1" spans="1:20">
      <c r="A6" s="68"/>
      <c r="B6" s="68"/>
      <c r="C6" s="68"/>
      <c r="D6" s="68"/>
      <c r="E6" s="68" t="s">
        <v>140</v>
      </c>
      <c r="F6" s="75">
        <v>13.65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13.65</v>
      </c>
      <c r="S6" s="75">
        <v>13.65</v>
      </c>
      <c r="T6" s="75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5">
        <v>13.65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13.65</v>
      </c>
      <c r="S7" s="75">
        <v>13.65</v>
      </c>
      <c r="T7" s="75">
        <v>0</v>
      </c>
    </row>
    <row r="8" ht="22.8" customHeight="1" spans="1:20">
      <c r="A8" s="68"/>
      <c r="B8" s="68"/>
      <c r="C8" s="68"/>
      <c r="D8" s="71" t="s">
        <v>160</v>
      </c>
      <c r="E8" s="71" t="s">
        <v>161</v>
      </c>
      <c r="F8" s="75">
        <v>13.65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13.65</v>
      </c>
      <c r="S8" s="75">
        <v>13.65</v>
      </c>
      <c r="T8" s="75"/>
    </row>
    <row r="9" ht="22.8" customHeight="1" spans="1:20">
      <c r="A9" s="55" t="s">
        <v>182</v>
      </c>
      <c r="B9" s="55"/>
      <c r="C9" s="55"/>
      <c r="D9" s="66" t="s">
        <v>182</v>
      </c>
      <c r="E9" s="66" t="s">
        <v>183</v>
      </c>
      <c r="F9" s="75">
        <v>13.65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13.65</v>
      </c>
      <c r="S9" s="75">
        <v>13.65</v>
      </c>
      <c r="T9" s="75"/>
    </row>
    <row r="10" ht="22.8" customHeight="1" spans="1:20">
      <c r="A10" s="55" t="s">
        <v>182</v>
      </c>
      <c r="B10" s="55" t="s">
        <v>184</v>
      </c>
      <c r="C10" s="55"/>
      <c r="D10" s="66" t="s">
        <v>185</v>
      </c>
      <c r="E10" s="66" t="s">
        <v>186</v>
      </c>
      <c r="F10" s="75">
        <v>13.65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13.65</v>
      </c>
      <c r="S10" s="75">
        <v>13.65</v>
      </c>
      <c r="T10" s="75"/>
    </row>
    <row r="11" ht="22.8" customHeight="1" spans="1:20">
      <c r="A11" s="76" t="s">
        <v>182</v>
      </c>
      <c r="B11" s="76" t="s">
        <v>184</v>
      </c>
      <c r="C11" s="76" t="s">
        <v>184</v>
      </c>
      <c r="D11" s="70" t="s">
        <v>187</v>
      </c>
      <c r="E11" s="58" t="s">
        <v>188</v>
      </c>
      <c r="F11" s="57">
        <v>13.65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13.65</v>
      </c>
      <c r="S11" s="57">
        <v>13.65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S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8" t="s">
        <v>409</v>
      </c>
      <c r="AG1" s="28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35</v>
      </c>
      <c r="AG3" s="62"/>
    </row>
    <row r="4" ht="25" customHeight="1" spans="1:33">
      <c r="A4" s="65" t="s">
        <v>163</v>
      </c>
      <c r="B4" s="65"/>
      <c r="C4" s="65"/>
      <c r="D4" s="65" t="s">
        <v>232</v>
      </c>
      <c r="E4" s="65" t="s">
        <v>233</v>
      </c>
      <c r="F4" s="65" t="s">
        <v>410</v>
      </c>
      <c r="G4" s="65" t="s">
        <v>374</v>
      </c>
      <c r="H4" s="65" t="s">
        <v>360</v>
      </c>
      <c r="I4" s="65" t="s">
        <v>411</v>
      </c>
      <c r="J4" s="65" t="s">
        <v>412</v>
      </c>
      <c r="K4" s="65" t="s">
        <v>362</v>
      </c>
      <c r="L4" s="65" t="s">
        <v>372</v>
      </c>
      <c r="M4" s="65" t="s">
        <v>413</v>
      </c>
      <c r="N4" s="65" t="s">
        <v>414</v>
      </c>
      <c r="O4" s="65" t="s">
        <v>415</v>
      </c>
      <c r="P4" s="65" t="s">
        <v>416</v>
      </c>
      <c r="Q4" s="65" t="s">
        <v>406</v>
      </c>
      <c r="R4" s="65" t="s">
        <v>408</v>
      </c>
      <c r="S4" s="65" t="s">
        <v>417</v>
      </c>
      <c r="T4" s="65" t="s">
        <v>402</v>
      </c>
      <c r="U4" s="65" t="s">
        <v>370</v>
      </c>
      <c r="V4" s="65" t="s">
        <v>405</v>
      </c>
      <c r="W4" s="65" t="s">
        <v>418</v>
      </c>
      <c r="X4" s="65" t="s">
        <v>419</v>
      </c>
      <c r="Y4" s="65" t="s">
        <v>420</v>
      </c>
      <c r="Z4" s="65" t="s">
        <v>368</v>
      </c>
      <c r="AA4" s="65" t="s">
        <v>404</v>
      </c>
      <c r="AB4" s="65" t="s">
        <v>421</v>
      </c>
      <c r="AC4" s="65" t="s">
        <v>422</v>
      </c>
      <c r="AD4" s="65" t="s">
        <v>407</v>
      </c>
      <c r="AE4" s="65" t="s">
        <v>423</v>
      </c>
      <c r="AF4" s="65" t="s">
        <v>424</v>
      </c>
      <c r="AG4" s="65" t="s">
        <v>366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5"/>
      <c r="B6" s="56"/>
      <c r="C6" s="56"/>
      <c r="D6" s="58"/>
      <c r="E6" s="58" t="s">
        <v>140</v>
      </c>
      <c r="F6" s="75">
        <v>13.65</v>
      </c>
      <c r="G6" s="75">
        <v>3.14</v>
      </c>
      <c r="H6" s="75">
        <v>1.64</v>
      </c>
      <c r="I6" s="75"/>
      <c r="J6" s="75"/>
      <c r="K6" s="75">
        <v>0.68</v>
      </c>
      <c r="L6" s="75">
        <v>1.64</v>
      </c>
      <c r="M6" s="75"/>
      <c r="N6" s="75"/>
      <c r="O6" s="75"/>
      <c r="P6" s="75"/>
      <c r="Q6" s="75"/>
      <c r="R6" s="75">
        <v>4.37</v>
      </c>
      <c r="S6" s="75"/>
      <c r="T6" s="75"/>
      <c r="U6" s="75">
        <v>0.68</v>
      </c>
      <c r="V6" s="75"/>
      <c r="W6" s="75"/>
      <c r="X6" s="75"/>
      <c r="Y6" s="75"/>
      <c r="Z6" s="75">
        <v>0.41</v>
      </c>
      <c r="AA6" s="75"/>
      <c r="AB6" s="75"/>
      <c r="AC6" s="75"/>
      <c r="AD6" s="75"/>
      <c r="AE6" s="75"/>
      <c r="AF6" s="75"/>
      <c r="AG6" s="75">
        <v>1.09</v>
      </c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5">
        <v>13.65</v>
      </c>
      <c r="G7" s="75">
        <v>3.14</v>
      </c>
      <c r="H7" s="75">
        <v>1.64</v>
      </c>
      <c r="I7" s="75">
        <v>0</v>
      </c>
      <c r="J7" s="75">
        <v>0</v>
      </c>
      <c r="K7" s="75">
        <v>0.68</v>
      </c>
      <c r="L7" s="75">
        <v>1.64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4.37</v>
      </c>
      <c r="S7" s="75">
        <v>0</v>
      </c>
      <c r="T7" s="75">
        <v>0</v>
      </c>
      <c r="U7" s="75">
        <v>0.68</v>
      </c>
      <c r="V7" s="75">
        <v>0</v>
      </c>
      <c r="W7" s="75">
        <v>0</v>
      </c>
      <c r="X7" s="75">
        <v>0</v>
      </c>
      <c r="Y7" s="75">
        <v>0</v>
      </c>
      <c r="Z7" s="75">
        <v>0.41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1.09</v>
      </c>
    </row>
    <row r="8" ht="22.8" customHeight="1" spans="1:33">
      <c r="A8" s="68"/>
      <c r="B8" s="68"/>
      <c r="C8" s="68"/>
      <c r="D8" s="71" t="s">
        <v>160</v>
      </c>
      <c r="E8" s="71" t="s">
        <v>161</v>
      </c>
      <c r="F8" s="75">
        <v>13.65</v>
      </c>
      <c r="G8" s="75">
        <v>3.14</v>
      </c>
      <c r="H8" s="75">
        <v>1.64</v>
      </c>
      <c r="I8" s="75"/>
      <c r="J8" s="75"/>
      <c r="K8" s="75">
        <v>0.68</v>
      </c>
      <c r="L8" s="75">
        <v>1.64</v>
      </c>
      <c r="M8" s="75"/>
      <c r="N8" s="75"/>
      <c r="O8" s="75"/>
      <c r="P8" s="75"/>
      <c r="Q8" s="75"/>
      <c r="R8" s="75">
        <v>4.37</v>
      </c>
      <c r="S8" s="75"/>
      <c r="T8" s="75"/>
      <c r="U8" s="75">
        <v>0.68</v>
      </c>
      <c r="V8" s="75"/>
      <c r="W8" s="75"/>
      <c r="X8" s="75"/>
      <c r="Y8" s="75"/>
      <c r="Z8" s="75">
        <v>0.41</v>
      </c>
      <c r="AA8" s="75"/>
      <c r="AB8" s="75"/>
      <c r="AC8" s="75"/>
      <c r="AD8" s="75"/>
      <c r="AE8" s="75"/>
      <c r="AF8" s="75"/>
      <c r="AG8" s="75">
        <v>1.09</v>
      </c>
    </row>
    <row r="9" ht="22.8" customHeight="1" spans="1:33">
      <c r="A9" s="55" t="s">
        <v>182</v>
      </c>
      <c r="B9" s="55"/>
      <c r="C9" s="55"/>
      <c r="D9" s="66" t="s">
        <v>182</v>
      </c>
      <c r="E9" s="66" t="s">
        <v>183</v>
      </c>
      <c r="F9" s="75">
        <v>13.65</v>
      </c>
      <c r="G9" s="75">
        <v>3.14</v>
      </c>
      <c r="H9" s="75">
        <v>1.64</v>
      </c>
      <c r="I9" s="75"/>
      <c r="J9" s="75"/>
      <c r="K9" s="75">
        <v>0.68</v>
      </c>
      <c r="L9" s="75">
        <v>1.64</v>
      </c>
      <c r="M9" s="75"/>
      <c r="N9" s="75"/>
      <c r="O9" s="75"/>
      <c r="P9" s="75"/>
      <c r="Q9" s="75"/>
      <c r="R9" s="75">
        <v>4.37</v>
      </c>
      <c r="S9" s="75"/>
      <c r="T9" s="75"/>
      <c r="U9" s="75">
        <v>0.68</v>
      </c>
      <c r="V9" s="75"/>
      <c r="W9" s="75"/>
      <c r="X9" s="75"/>
      <c r="Y9" s="75"/>
      <c r="Z9" s="75">
        <v>0.41</v>
      </c>
      <c r="AA9" s="75"/>
      <c r="AB9" s="75"/>
      <c r="AC9" s="75"/>
      <c r="AD9" s="75"/>
      <c r="AE9" s="75"/>
      <c r="AF9" s="75"/>
      <c r="AG9" s="75">
        <v>1.09</v>
      </c>
    </row>
    <row r="10" ht="22.8" customHeight="1" spans="1:33">
      <c r="A10" s="55" t="s">
        <v>182</v>
      </c>
      <c r="B10" s="55" t="s">
        <v>184</v>
      </c>
      <c r="C10" s="55"/>
      <c r="D10" s="66" t="s">
        <v>185</v>
      </c>
      <c r="E10" s="66" t="s">
        <v>186</v>
      </c>
      <c r="F10" s="75">
        <v>13.65</v>
      </c>
      <c r="G10" s="75">
        <v>3.14</v>
      </c>
      <c r="H10" s="75">
        <v>1.64</v>
      </c>
      <c r="I10" s="75"/>
      <c r="J10" s="75"/>
      <c r="K10" s="75">
        <v>0.68</v>
      </c>
      <c r="L10" s="75">
        <v>1.64</v>
      </c>
      <c r="M10" s="75"/>
      <c r="N10" s="75"/>
      <c r="O10" s="75"/>
      <c r="P10" s="75"/>
      <c r="Q10" s="75"/>
      <c r="R10" s="75">
        <v>4.37</v>
      </c>
      <c r="S10" s="75"/>
      <c r="T10" s="75"/>
      <c r="U10" s="75">
        <v>0.68</v>
      </c>
      <c r="V10" s="75"/>
      <c r="W10" s="75"/>
      <c r="X10" s="75"/>
      <c r="Y10" s="75"/>
      <c r="Z10" s="75">
        <v>0.41</v>
      </c>
      <c r="AA10" s="75"/>
      <c r="AB10" s="75"/>
      <c r="AC10" s="75"/>
      <c r="AD10" s="75"/>
      <c r="AE10" s="75"/>
      <c r="AF10" s="75"/>
      <c r="AG10" s="75">
        <v>1.09</v>
      </c>
    </row>
    <row r="11" ht="22.8" customHeight="1" spans="1:33">
      <c r="A11" s="76" t="s">
        <v>182</v>
      </c>
      <c r="B11" s="76" t="s">
        <v>184</v>
      </c>
      <c r="C11" s="76" t="s">
        <v>184</v>
      </c>
      <c r="D11" s="70" t="s">
        <v>187</v>
      </c>
      <c r="E11" s="58" t="s">
        <v>188</v>
      </c>
      <c r="F11" s="72">
        <v>13.65</v>
      </c>
      <c r="G11" s="72">
        <v>3.14</v>
      </c>
      <c r="H11" s="72">
        <v>1.64</v>
      </c>
      <c r="I11" s="72"/>
      <c r="J11" s="72"/>
      <c r="K11" s="72">
        <v>0.68</v>
      </c>
      <c r="L11" s="72">
        <v>1.64</v>
      </c>
      <c r="M11" s="72"/>
      <c r="N11" s="72"/>
      <c r="O11" s="72"/>
      <c r="P11" s="72"/>
      <c r="Q11" s="72"/>
      <c r="R11" s="72">
        <v>4.37</v>
      </c>
      <c r="S11" s="72"/>
      <c r="T11" s="72"/>
      <c r="U11" s="72">
        <v>0.68</v>
      </c>
      <c r="V11" s="72"/>
      <c r="W11" s="72"/>
      <c r="X11" s="72"/>
      <c r="Y11" s="72"/>
      <c r="Z11" s="72">
        <v>0.41</v>
      </c>
      <c r="AA11" s="72"/>
      <c r="AB11" s="72"/>
      <c r="AC11" s="72"/>
      <c r="AD11" s="72"/>
      <c r="AE11" s="72"/>
      <c r="AF11" s="72"/>
      <c r="AG11" s="72">
        <v>1.09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2"/>
      <c r="I12" s="52"/>
      <c r="J12" s="52"/>
      <c r="K12" s="52"/>
      <c r="L12" s="52"/>
      <c r="M12" s="52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8" t="s">
        <v>425</v>
      </c>
      <c r="H1" s="28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426</v>
      </c>
      <c r="B4" s="65" t="s">
        <v>427</v>
      </c>
      <c r="C4" s="65" t="s">
        <v>428</v>
      </c>
      <c r="D4" s="65" t="s">
        <v>429</v>
      </c>
      <c r="E4" s="65" t="s">
        <v>430</v>
      </c>
      <c r="F4" s="65"/>
      <c r="G4" s="65"/>
      <c r="H4" s="65" t="s">
        <v>431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432</v>
      </c>
      <c r="G5" s="65" t="s">
        <v>433</v>
      </c>
      <c r="H5" s="65"/>
    </row>
    <row r="6" ht="22.8" customHeight="1" spans="1:8">
      <c r="A6" s="68"/>
      <c r="B6" s="68" t="s">
        <v>140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158</v>
      </c>
      <c r="B7" s="66" t="s">
        <v>159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57"/>
      <c r="F8" s="72"/>
      <c r="G8" s="72"/>
      <c r="H8" s="72"/>
    </row>
    <row r="9" ht="16.35" customHeight="1" spans="1:3">
      <c r="A9" s="73" t="s">
        <v>434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8" t="s">
        <v>435</v>
      </c>
      <c r="H1" s="28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436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273</v>
      </c>
      <c r="F5" s="65"/>
      <c r="G5" s="65" t="s">
        <v>274</v>
      </c>
      <c r="H5" s="65"/>
    </row>
    <row r="6" ht="27.6" customHeight="1" spans="1:8">
      <c r="A6" s="65"/>
      <c r="B6" s="65"/>
      <c r="C6" s="65"/>
      <c r="D6" s="65"/>
      <c r="E6" s="65" t="s">
        <v>251</v>
      </c>
      <c r="F6" s="65" t="s">
        <v>243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4">
      <c r="A13" s="73" t="s">
        <v>437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5" workbookViewId="0">
      <selection activeCell="E9" sqref="E9:H9"/>
    </sheetView>
  </sheetViews>
  <sheetFormatPr defaultColWidth="10" defaultRowHeight="14.4" outlineLevelCol="4"/>
  <cols>
    <col min="1" max="1" width="6.33333333333333" style="31" customWidth="1"/>
    <col min="2" max="2" width="9.88888888888889" style="31" customWidth="1"/>
    <col min="3" max="3" width="52.3333333333333" style="31" customWidth="1"/>
    <col min="4" max="4" width="53.7777777777778" style="31" customWidth="1"/>
    <col min="5" max="5" width="57.6388888888889" style="117" customWidth="1"/>
    <col min="6" max="16384" width="10" style="31"/>
  </cols>
  <sheetData>
    <row r="1" s="31" customFormat="1" ht="32.7" customHeight="1" spans="1:5">
      <c r="A1" s="118"/>
      <c r="B1" s="119" t="s">
        <v>5</v>
      </c>
      <c r="C1" s="119"/>
      <c r="E1" s="117"/>
    </row>
    <row r="2" s="31" customFormat="1" ht="25.05" customHeight="1" spans="2:5">
      <c r="B2" s="119"/>
      <c r="C2" s="119"/>
      <c r="D2" s="117"/>
      <c r="E2" s="117"/>
    </row>
    <row r="3" s="31" customFormat="1" ht="31.05" customHeight="1" spans="2:5">
      <c r="B3" s="120" t="s">
        <v>6</v>
      </c>
      <c r="C3" s="120"/>
      <c r="D3" s="117"/>
      <c r="E3" s="117"/>
    </row>
    <row r="4" s="31" customFormat="1" ht="32.55" customHeight="1" spans="2:5">
      <c r="B4" s="121">
        <v>1</v>
      </c>
      <c r="C4" s="122" t="s">
        <v>7</v>
      </c>
      <c r="D4" s="117"/>
      <c r="E4" s="117"/>
    </row>
    <row r="5" s="31" customFormat="1" ht="32.55" customHeight="1" spans="2:5">
      <c r="B5" s="121">
        <v>2</v>
      </c>
      <c r="C5" s="123" t="s">
        <v>8</v>
      </c>
      <c r="D5" s="117"/>
      <c r="E5" s="117"/>
    </row>
    <row r="6" s="31" customFormat="1" ht="32.55" customHeight="1" spans="2:5">
      <c r="B6" s="121">
        <v>3</v>
      </c>
      <c r="C6" s="122" t="s">
        <v>9</v>
      </c>
      <c r="D6" s="117"/>
      <c r="E6" s="117"/>
    </row>
    <row r="7" s="31" customFormat="1" ht="32.55" customHeight="1" spans="2:5">
      <c r="B7" s="121">
        <v>4</v>
      </c>
      <c r="C7" s="122" t="s">
        <v>10</v>
      </c>
      <c r="D7" s="117"/>
      <c r="E7" s="117"/>
    </row>
    <row r="8" s="31" customFormat="1" ht="32.55" customHeight="1" spans="2:5">
      <c r="B8" s="121">
        <v>5</v>
      </c>
      <c r="C8" s="122" t="s">
        <v>11</v>
      </c>
      <c r="D8" s="117"/>
      <c r="E8" s="117"/>
    </row>
    <row r="9" s="31" customFormat="1" ht="32.55" customHeight="1" spans="2:5">
      <c r="B9" s="121">
        <v>6</v>
      </c>
      <c r="C9" s="122" t="s">
        <v>12</v>
      </c>
      <c r="D9" s="117"/>
      <c r="E9" s="117"/>
    </row>
    <row r="10" s="31" customFormat="1" ht="32.55" customHeight="1" spans="2:5">
      <c r="B10" s="121">
        <v>7</v>
      </c>
      <c r="C10" s="122" t="s">
        <v>13</v>
      </c>
      <c r="D10" s="117"/>
      <c r="E10" s="117"/>
    </row>
    <row r="11" s="31" customFormat="1" ht="32.55" customHeight="1" spans="2:5">
      <c r="B11" s="121">
        <v>8</v>
      </c>
      <c r="C11" s="122" t="s">
        <v>14</v>
      </c>
      <c r="D11" s="117"/>
      <c r="E11" s="117"/>
    </row>
    <row r="12" s="31" customFormat="1" ht="32.55" customHeight="1" spans="2:5">
      <c r="B12" s="121">
        <v>9</v>
      </c>
      <c r="C12" s="122" t="s">
        <v>15</v>
      </c>
      <c r="D12" s="117"/>
      <c r="E12" s="117"/>
    </row>
    <row r="13" s="31" customFormat="1" ht="32.55" customHeight="1" spans="2:5">
      <c r="B13" s="121">
        <v>10</v>
      </c>
      <c r="C13" s="122" t="s">
        <v>16</v>
      </c>
      <c r="D13" s="117"/>
      <c r="E13" s="117"/>
    </row>
    <row r="14" s="31" customFormat="1" ht="32.55" customHeight="1" spans="2:5">
      <c r="B14" s="121">
        <v>11</v>
      </c>
      <c r="C14" s="122" t="s">
        <v>17</v>
      </c>
      <c r="D14" s="117"/>
      <c r="E14" s="117"/>
    </row>
    <row r="15" s="31" customFormat="1" ht="32.55" customHeight="1" spans="2:5">
      <c r="B15" s="121">
        <v>12</v>
      </c>
      <c r="C15" s="122" t="s">
        <v>18</v>
      </c>
      <c r="D15" s="117"/>
      <c r="E15" s="117"/>
    </row>
    <row r="16" s="31" customFormat="1" ht="32.55" customHeight="1" spans="2:5">
      <c r="B16" s="121">
        <v>13</v>
      </c>
      <c r="C16" s="122" t="s">
        <v>19</v>
      </c>
      <c r="D16" s="117"/>
      <c r="E16" s="117"/>
    </row>
    <row r="17" s="31" customFormat="1" ht="32.55" customHeight="1" spans="2:5">
      <c r="B17" s="121">
        <v>14</v>
      </c>
      <c r="C17" s="122" t="s">
        <v>20</v>
      </c>
      <c r="D17" s="117"/>
      <c r="E17" s="117"/>
    </row>
    <row r="18" s="31" customFormat="1" ht="32.55" customHeight="1" spans="2:5">
      <c r="B18" s="121">
        <v>15</v>
      </c>
      <c r="C18" s="122" t="s">
        <v>21</v>
      </c>
      <c r="D18" s="117"/>
      <c r="E18" s="117"/>
    </row>
    <row r="19" s="31" customFormat="1" ht="32.55" customHeight="1" spans="2:5">
      <c r="B19" s="121">
        <v>16</v>
      </c>
      <c r="C19" s="122" t="s">
        <v>22</v>
      </c>
      <c r="D19" s="117"/>
      <c r="E19" s="117"/>
    </row>
    <row r="20" s="31" customFormat="1" ht="32.55" customHeight="1" spans="2:5">
      <c r="B20" s="121">
        <v>17</v>
      </c>
      <c r="C20" s="122" t="s">
        <v>23</v>
      </c>
      <c r="D20" s="117"/>
      <c r="E20" s="117"/>
    </row>
    <row r="21" s="31" customFormat="1" ht="32.55" customHeight="1" spans="2:5">
      <c r="B21" s="121">
        <v>18</v>
      </c>
      <c r="C21" s="122" t="s">
        <v>24</v>
      </c>
      <c r="D21" s="117"/>
      <c r="E21" s="117"/>
    </row>
    <row r="22" s="31" customFormat="1" ht="32.55" customHeight="1" spans="2:5">
      <c r="B22" s="121">
        <v>19</v>
      </c>
      <c r="C22" s="122" t="s">
        <v>25</v>
      </c>
      <c r="D22" s="117"/>
      <c r="E22" s="117"/>
    </row>
    <row r="23" s="31" customFormat="1" ht="32.55" customHeight="1" spans="2:5">
      <c r="B23" s="121">
        <v>20</v>
      </c>
      <c r="C23" s="122" t="s">
        <v>26</v>
      </c>
      <c r="D23" s="117"/>
      <c r="E23" s="117"/>
    </row>
    <row r="24" s="31" customFormat="1" ht="32.55" customHeight="1" spans="2:5">
      <c r="B24" s="121">
        <v>21</v>
      </c>
      <c r="C24" s="122" t="s">
        <v>27</v>
      </c>
      <c r="D24" s="117"/>
      <c r="E24" s="117"/>
    </row>
    <row r="25" s="31" customFormat="1" ht="32.55" customHeight="1" spans="2:5">
      <c r="B25" s="121">
        <v>22</v>
      </c>
      <c r="C25" s="122" t="s">
        <v>28</v>
      </c>
      <c r="D25" s="117"/>
      <c r="E25" s="117"/>
    </row>
    <row r="26" s="31" customFormat="1" ht="32.55" customHeight="1" spans="2:5">
      <c r="B26" s="121">
        <v>23</v>
      </c>
      <c r="C26" s="122" t="s">
        <v>29</v>
      </c>
      <c r="D26" s="117"/>
      <c r="E26" s="117"/>
    </row>
    <row r="27" s="31" customFormat="1" ht="32.55" customHeight="1" spans="2:5">
      <c r="B27" s="121">
        <v>24</v>
      </c>
      <c r="C27" s="124" t="s">
        <v>30</v>
      </c>
      <c r="D27" s="117"/>
      <c r="E27" s="117"/>
    </row>
    <row r="28" s="31" customFormat="1" ht="27" customHeight="1" spans="2:5">
      <c r="B28" s="121">
        <v>25</v>
      </c>
      <c r="C28" s="125" t="s">
        <v>31</v>
      </c>
      <c r="D28" s="117"/>
      <c r="E28" s="117"/>
    </row>
    <row r="29" s="31" customFormat="1" ht="27" customHeight="1" spans="2:5">
      <c r="B29" s="121">
        <v>26</v>
      </c>
      <c r="C29" s="125" t="s">
        <v>32</v>
      </c>
      <c r="D29" s="117"/>
      <c r="E29" s="117"/>
    </row>
    <row r="30" s="31" customFormat="1" ht="30" customHeight="1" spans="2:5">
      <c r="B30" s="126"/>
      <c r="C30" s="127"/>
      <c r="E30" s="117"/>
    </row>
    <row r="31" s="31" customFormat="1" spans="5:5">
      <c r="E31" s="117"/>
    </row>
    <row r="32" s="31" customFormat="1" spans="2:5">
      <c r="B32" s="128"/>
      <c r="C32" s="128"/>
      <c r="E32" s="11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8" t="s">
        <v>438</v>
      </c>
      <c r="T1" s="28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7.6" customHeight="1" spans="1:20">
      <c r="A4" s="65" t="s">
        <v>163</v>
      </c>
      <c r="B4" s="65"/>
      <c r="C4" s="65"/>
      <c r="D4" s="65" t="s">
        <v>232</v>
      </c>
      <c r="E4" s="65" t="s">
        <v>233</v>
      </c>
      <c r="F4" s="65" t="s">
        <v>234</v>
      </c>
      <c r="G4" s="65" t="s">
        <v>235</v>
      </c>
      <c r="H4" s="65" t="s">
        <v>236</v>
      </c>
      <c r="I4" s="65" t="s">
        <v>237</v>
      </c>
      <c r="J4" s="65" t="s">
        <v>238</v>
      </c>
      <c r="K4" s="65" t="s">
        <v>239</v>
      </c>
      <c r="L4" s="65" t="s">
        <v>240</v>
      </c>
      <c r="M4" s="65" t="s">
        <v>241</v>
      </c>
      <c r="N4" s="65" t="s">
        <v>242</v>
      </c>
      <c r="O4" s="65" t="s">
        <v>243</v>
      </c>
      <c r="P4" s="65" t="s">
        <v>244</v>
      </c>
      <c r="Q4" s="65" t="s">
        <v>245</v>
      </c>
      <c r="R4" s="65" t="s">
        <v>246</v>
      </c>
      <c r="S4" s="65" t="s">
        <v>247</v>
      </c>
      <c r="T4" s="65" t="s">
        <v>248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8"/>
      <c r="B10" s="68"/>
      <c r="C10" s="68"/>
      <c r="D10" s="68"/>
      <c r="E10" s="6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437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8" t="s">
        <v>439</v>
      </c>
      <c r="T1" s="28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9.3" customHeight="1" spans="1:20">
      <c r="A4" s="65" t="s">
        <v>163</v>
      </c>
      <c r="B4" s="65"/>
      <c r="C4" s="65"/>
      <c r="D4" s="65" t="s">
        <v>232</v>
      </c>
      <c r="E4" s="65" t="s">
        <v>233</v>
      </c>
      <c r="F4" s="65" t="s">
        <v>250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251</v>
      </c>
      <c r="I5" s="65" t="s">
        <v>252</v>
      </c>
      <c r="J5" s="65" t="s">
        <v>243</v>
      </c>
      <c r="K5" s="65" t="s">
        <v>140</v>
      </c>
      <c r="L5" s="65" t="s">
        <v>254</v>
      </c>
      <c r="M5" s="65" t="s">
        <v>255</v>
      </c>
      <c r="N5" s="65" t="s">
        <v>245</v>
      </c>
      <c r="O5" s="65" t="s">
        <v>256</v>
      </c>
      <c r="P5" s="65" t="s">
        <v>257</v>
      </c>
      <c r="Q5" s="65" t="s">
        <v>258</v>
      </c>
      <c r="R5" s="65" t="s">
        <v>241</v>
      </c>
      <c r="S5" s="65" t="s">
        <v>244</v>
      </c>
      <c r="T5" s="65" t="s">
        <v>248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5"/>
      <c r="B9" s="55"/>
      <c r="C9" s="55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5"/>
      <c r="B10" s="55"/>
      <c r="C10" s="55"/>
      <c r="D10" s="66"/>
      <c r="E10" s="6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3" t="s">
        <v>437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8" t="s">
        <v>440</v>
      </c>
    </row>
    <row r="2" ht="38.8" customHeight="1" spans="1:8">
      <c r="A2" s="69" t="s">
        <v>441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442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273</v>
      </c>
      <c r="F5" s="65"/>
      <c r="G5" s="65" t="s">
        <v>274</v>
      </c>
      <c r="H5" s="65"/>
    </row>
    <row r="6" ht="23.25" customHeight="1" spans="1:8">
      <c r="A6" s="65"/>
      <c r="B6" s="65"/>
      <c r="C6" s="65"/>
      <c r="D6" s="65"/>
      <c r="E6" s="65" t="s">
        <v>251</v>
      </c>
      <c r="F6" s="65" t="s">
        <v>243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443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8" t="s">
        <v>444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445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273</v>
      </c>
      <c r="F5" s="65"/>
      <c r="G5" s="65" t="s">
        <v>274</v>
      </c>
      <c r="H5" s="65"/>
    </row>
    <row r="6" ht="24.15" customHeight="1" spans="1:8">
      <c r="A6" s="65"/>
      <c r="B6" s="65"/>
      <c r="C6" s="65"/>
      <c r="D6" s="65"/>
      <c r="E6" s="65" t="s">
        <v>251</v>
      </c>
      <c r="F6" s="65" t="s">
        <v>243</v>
      </c>
      <c r="G6" s="65"/>
      <c r="H6" s="65"/>
    </row>
    <row r="7" ht="22.8" customHeight="1" spans="1:8">
      <c r="A7" s="68"/>
      <c r="B7" s="55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7"/>
      <c r="D12" s="57"/>
      <c r="E12" s="72"/>
      <c r="F12" s="72"/>
      <c r="G12" s="72"/>
      <c r="H12" s="72"/>
    </row>
    <row r="13" ht="16.35" customHeight="1" spans="1:6">
      <c r="A13" s="73" t="s">
        <v>446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8" t="s">
        <v>447</v>
      </c>
      <c r="N1" s="28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26.05" customHeight="1" spans="1:14">
      <c r="A4" s="65" t="s">
        <v>232</v>
      </c>
      <c r="B4" s="65" t="s">
        <v>448</v>
      </c>
      <c r="C4" s="65" t="s">
        <v>449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450</v>
      </c>
      <c r="N4" s="65"/>
    </row>
    <row r="5" ht="31.9" customHeight="1" spans="1:14">
      <c r="A5" s="65"/>
      <c r="B5" s="65"/>
      <c r="C5" s="65" t="s">
        <v>451</v>
      </c>
      <c r="D5" s="65" t="s">
        <v>143</v>
      </c>
      <c r="E5" s="65"/>
      <c r="F5" s="65"/>
      <c r="G5" s="65"/>
      <c r="H5" s="65"/>
      <c r="I5" s="65"/>
      <c r="J5" s="65" t="s">
        <v>452</v>
      </c>
      <c r="K5" s="65" t="s">
        <v>145</v>
      </c>
      <c r="L5" s="65" t="s">
        <v>146</v>
      </c>
      <c r="M5" s="65" t="s">
        <v>453</v>
      </c>
      <c r="N5" s="65" t="s">
        <v>454</v>
      </c>
    </row>
    <row r="6" ht="44.85" customHeight="1" spans="1:14">
      <c r="A6" s="65"/>
      <c r="B6" s="65"/>
      <c r="C6" s="65"/>
      <c r="D6" s="65" t="s">
        <v>455</v>
      </c>
      <c r="E6" s="65" t="s">
        <v>456</v>
      </c>
      <c r="F6" s="65" t="s">
        <v>457</v>
      </c>
      <c r="G6" s="65" t="s">
        <v>458</v>
      </c>
      <c r="H6" s="65" t="s">
        <v>459</v>
      </c>
      <c r="I6" s="65" t="s">
        <v>460</v>
      </c>
      <c r="J6" s="65"/>
      <c r="K6" s="65"/>
      <c r="L6" s="65"/>
      <c r="M6" s="65"/>
      <c r="N6" s="65"/>
    </row>
    <row r="7" ht="22.8" customHeight="1" spans="1:14">
      <c r="A7" s="68"/>
      <c r="B7" s="55" t="s">
        <v>140</v>
      </c>
      <c r="C7" s="67">
        <v>5.472</v>
      </c>
      <c r="D7" s="67">
        <v>5.472</v>
      </c>
      <c r="E7" s="67">
        <v>5.472</v>
      </c>
      <c r="F7" s="67"/>
      <c r="G7" s="67"/>
      <c r="H7" s="67"/>
      <c r="I7" s="67"/>
      <c r="J7" s="67"/>
      <c r="K7" s="67"/>
      <c r="L7" s="67"/>
      <c r="M7" s="67">
        <v>5.472</v>
      </c>
      <c r="N7" s="68"/>
    </row>
    <row r="8" ht="22.8" customHeight="1" spans="1:14">
      <c r="A8" s="66" t="s">
        <v>158</v>
      </c>
      <c r="B8" s="66" t="s">
        <v>159</v>
      </c>
      <c r="C8" s="67">
        <v>5.472</v>
      </c>
      <c r="D8" s="67">
        <v>5.472</v>
      </c>
      <c r="E8" s="67">
        <v>5.472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5.472</v>
      </c>
      <c r="N8" s="68"/>
    </row>
    <row r="9" ht="22.8" customHeight="1" spans="1:14">
      <c r="A9" s="70" t="s">
        <v>461</v>
      </c>
      <c r="B9" s="70" t="s">
        <v>462</v>
      </c>
      <c r="C9" s="57">
        <v>3.312</v>
      </c>
      <c r="D9" s="57">
        <v>3.312</v>
      </c>
      <c r="E9" s="57">
        <v>3.312</v>
      </c>
      <c r="F9" s="57"/>
      <c r="G9" s="57"/>
      <c r="H9" s="57"/>
      <c r="I9" s="57"/>
      <c r="J9" s="57"/>
      <c r="K9" s="57"/>
      <c r="L9" s="57"/>
      <c r="M9" s="57">
        <v>3.312</v>
      </c>
      <c r="N9" s="58"/>
    </row>
    <row r="10" ht="22.8" customHeight="1" spans="1:14">
      <c r="A10" s="70" t="s">
        <v>461</v>
      </c>
      <c r="B10" s="70" t="s">
        <v>463</v>
      </c>
      <c r="C10" s="57">
        <v>2.16</v>
      </c>
      <c r="D10" s="57">
        <v>2.16</v>
      </c>
      <c r="E10" s="57">
        <v>2.16</v>
      </c>
      <c r="F10" s="57"/>
      <c r="G10" s="57"/>
      <c r="H10" s="57"/>
      <c r="I10" s="57"/>
      <c r="J10" s="57"/>
      <c r="K10" s="57"/>
      <c r="L10" s="57"/>
      <c r="M10" s="57">
        <v>2.16</v>
      </c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1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8" t="s">
        <v>464</v>
      </c>
    </row>
    <row r="2" ht="37.95" customHeight="1" spans="1:13">
      <c r="A2" s="52"/>
      <c r="B2" s="52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35</v>
      </c>
      <c r="M3" s="62"/>
    </row>
    <row r="4" ht="33.6" customHeight="1" spans="1:13">
      <c r="A4" s="65" t="s">
        <v>232</v>
      </c>
      <c r="B4" s="65" t="s">
        <v>465</v>
      </c>
      <c r="C4" s="65" t="s">
        <v>466</v>
      </c>
      <c r="D4" s="65" t="s">
        <v>467</v>
      </c>
      <c r="E4" s="65" t="s">
        <v>468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469</v>
      </c>
      <c r="F5" s="65" t="s">
        <v>470</v>
      </c>
      <c r="G5" s="65" t="s">
        <v>471</v>
      </c>
      <c r="H5" s="65" t="s">
        <v>472</v>
      </c>
      <c r="I5" s="65" t="s">
        <v>473</v>
      </c>
      <c r="J5" s="65" t="s">
        <v>474</v>
      </c>
      <c r="K5" s="65" t="s">
        <v>475</v>
      </c>
      <c r="L5" s="65" t="s">
        <v>476</v>
      </c>
      <c r="M5" s="65" t="s">
        <v>477</v>
      </c>
    </row>
    <row r="6" ht="28.45" customHeight="1" spans="1:13">
      <c r="A6" s="66" t="s">
        <v>478</v>
      </c>
      <c r="B6" s="66" t="s">
        <v>3</v>
      </c>
      <c r="C6" s="67">
        <v>5.472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8" t="s">
        <v>160</v>
      </c>
      <c r="B7" s="58" t="s">
        <v>479</v>
      </c>
      <c r="C7" s="57">
        <v>3.312</v>
      </c>
      <c r="D7" s="58" t="s">
        <v>394</v>
      </c>
      <c r="E7" s="68" t="s">
        <v>480</v>
      </c>
      <c r="F7" s="58" t="s">
        <v>481</v>
      </c>
      <c r="G7" s="58" t="s">
        <v>482</v>
      </c>
      <c r="H7" s="58" t="s">
        <v>483</v>
      </c>
      <c r="I7" s="58" t="s">
        <v>484</v>
      </c>
      <c r="J7" s="58" t="s">
        <v>485</v>
      </c>
      <c r="K7" s="58" t="s">
        <v>486</v>
      </c>
      <c r="L7" s="58" t="s">
        <v>487</v>
      </c>
      <c r="M7" s="58"/>
    </row>
    <row r="8" ht="43.1" customHeight="1" spans="1:13">
      <c r="A8" s="58"/>
      <c r="B8" s="58"/>
      <c r="C8" s="57"/>
      <c r="D8" s="58"/>
      <c r="E8" s="68"/>
      <c r="F8" s="58" t="s">
        <v>488</v>
      </c>
      <c r="G8" s="58" t="s">
        <v>489</v>
      </c>
      <c r="H8" s="58" t="s">
        <v>490</v>
      </c>
      <c r="I8" s="58" t="s">
        <v>491</v>
      </c>
      <c r="J8" s="58" t="s">
        <v>492</v>
      </c>
      <c r="K8" s="58" t="s">
        <v>490</v>
      </c>
      <c r="L8" s="58" t="s">
        <v>493</v>
      </c>
      <c r="M8" s="58"/>
    </row>
    <row r="9" ht="43.1" customHeight="1" spans="1:13">
      <c r="A9" s="58"/>
      <c r="B9" s="58"/>
      <c r="C9" s="57"/>
      <c r="D9" s="58"/>
      <c r="E9" s="68"/>
      <c r="F9" s="58" t="s">
        <v>494</v>
      </c>
      <c r="G9" s="58" t="s">
        <v>495</v>
      </c>
      <c r="H9" s="58" t="s">
        <v>490</v>
      </c>
      <c r="I9" s="58" t="s">
        <v>491</v>
      </c>
      <c r="J9" s="58" t="s">
        <v>496</v>
      </c>
      <c r="K9" s="58" t="s">
        <v>490</v>
      </c>
      <c r="L9" s="58" t="s">
        <v>493</v>
      </c>
      <c r="M9" s="58"/>
    </row>
    <row r="10" ht="43.1" customHeight="1" spans="1:13">
      <c r="A10" s="58"/>
      <c r="B10" s="58"/>
      <c r="C10" s="57"/>
      <c r="D10" s="58"/>
      <c r="E10" s="68" t="s">
        <v>497</v>
      </c>
      <c r="F10" s="58" t="s">
        <v>498</v>
      </c>
      <c r="G10" s="58" t="s">
        <v>499</v>
      </c>
      <c r="H10" s="58" t="s">
        <v>500</v>
      </c>
      <c r="I10" s="58" t="s">
        <v>501</v>
      </c>
      <c r="J10" s="58" t="s">
        <v>502</v>
      </c>
      <c r="K10" s="58" t="s">
        <v>503</v>
      </c>
      <c r="L10" s="58" t="s">
        <v>487</v>
      </c>
      <c r="M10" s="58"/>
    </row>
    <row r="11" ht="43.1" customHeight="1" spans="1:13">
      <c r="A11" s="58"/>
      <c r="B11" s="58"/>
      <c r="C11" s="57"/>
      <c r="D11" s="58"/>
      <c r="E11" s="68" t="s">
        <v>504</v>
      </c>
      <c r="F11" s="58" t="s">
        <v>505</v>
      </c>
      <c r="G11" s="58" t="s">
        <v>506</v>
      </c>
      <c r="H11" s="58" t="s">
        <v>507</v>
      </c>
      <c r="I11" s="58" t="s">
        <v>508</v>
      </c>
      <c r="J11" s="58" t="s">
        <v>509</v>
      </c>
      <c r="K11" s="58" t="s">
        <v>490</v>
      </c>
      <c r="L11" s="58" t="s">
        <v>493</v>
      </c>
      <c r="M11" s="58"/>
    </row>
    <row r="12" ht="43.1" customHeight="1" spans="1:13">
      <c r="A12" s="58"/>
      <c r="B12" s="58"/>
      <c r="C12" s="57"/>
      <c r="D12" s="58"/>
      <c r="E12" s="68"/>
      <c r="F12" s="58" t="s">
        <v>510</v>
      </c>
      <c r="G12" s="58" t="s">
        <v>511</v>
      </c>
      <c r="H12" s="58" t="s">
        <v>512</v>
      </c>
      <c r="I12" s="58" t="s">
        <v>513</v>
      </c>
      <c r="J12" s="58" t="s">
        <v>514</v>
      </c>
      <c r="K12" s="58" t="s">
        <v>490</v>
      </c>
      <c r="L12" s="58" t="s">
        <v>493</v>
      </c>
      <c r="M12" s="58"/>
    </row>
    <row r="13" ht="43.1" customHeight="1" spans="1:13">
      <c r="A13" s="58"/>
      <c r="B13" s="58"/>
      <c r="C13" s="57"/>
      <c r="D13" s="58"/>
      <c r="E13" s="68"/>
      <c r="F13" s="58" t="s">
        <v>515</v>
      </c>
      <c r="G13" s="58" t="s">
        <v>516</v>
      </c>
      <c r="H13" s="58" t="s">
        <v>517</v>
      </c>
      <c r="I13" s="58" t="s">
        <v>518</v>
      </c>
      <c r="J13" s="58" t="s">
        <v>519</v>
      </c>
      <c r="K13" s="58" t="s">
        <v>490</v>
      </c>
      <c r="L13" s="58" t="s">
        <v>493</v>
      </c>
      <c r="M13" s="58"/>
    </row>
    <row r="14" ht="43.1" customHeight="1" spans="1:13">
      <c r="A14" s="58"/>
      <c r="B14" s="58"/>
      <c r="C14" s="57"/>
      <c r="D14" s="58"/>
      <c r="E14" s="68" t="s">
        <v>520</v>
      </c>
      <c r="F14" s="58" t="s">
        <v>521</v>
      </c>
      <c r="G14" s="58" t="s">
        <v>522</v>
      </c>
      <c r="H14" s="58" t="s">
        <v>523</v>
      </c>
      <c r="I14" s="58" t="s">
        <v>524</v>
      </c>
      <c r="J14" s="58" t="s">
        <v>525</v>
      </c>
      <c r="K14" s="58" t="s">
        <v>526</v>
      </c>
      <c r="L14" s="58" t="s">
        <v>493</v>
      </c>
      <c r="M14" s="58"/>
    </row>
    <row r="15" ht="43.1" customHeight="1" spans="1:13">
      <c r="A15" s="58"/>
      <c r="B15" s="58"/>
      <c r="C15" s="57"/>
      <c r="D15" s="58"/>
      <c r="E15" s="68"/>
      <c r="F15" s="58" t="s">
        <v>527</v>
      </c>
      <c r="G15" s="58" t="s">
        <v>528</v>
      </c>
      <c r="H15" s="58" t="s">
        <v>529</v>
      </c>
      <c r="I15" s="58" t="s">
        <v>530</v>
      </c>
      <c r="J15" s="58" t="s">
        <v>531</v>
      </c>
      <c r="K15" s="58" t="s">
        <v>503</v>
      </c>
      <c r="L15" s="58" t="s">
        <v>487</v>
      </c>
      <c r="M15" s="58"/>
    </row>
    <row r="16" ht="43.1" customHeight="1" spans="1:13">
      <c r="A16" s="58"/>
      <c r="B16" s="58"/>
      <c r="C16" s="57"/>
      <c r="D16" s="58"/>
      <c r="E16" s="68"/>
      <c r="F16" s="58" t="s">
        <v>532</v>
      </c>
      <c r="G16" s="58" t="s">
        <v>533</v>
      </c>
      <c r="H16" s="58" t="s">
        <v>534</v>
      </c>
      <c r="I16" s="58" t="s">
        <v>535</v>
      </c>
      <c r="J16" s="58" t="s">
        <v>536</v>
      </c>
      <c r="K16" s="58" t="s">
        <v>537</v>
      </c>
      <c r="L16" s="58" t="s">
        <v>487</v>
      </c>
      <c r="M16" s="58"/>
    </row>
    <row r="17" ht="43.1" customHeight="1" spans="1:13">
      <c r="A17" s="58" t="s">
        <v>160</v>
      </c>
      <c r="B17" s="58" t="s">
        <v>538</v>
      </c>
      <c r="C17" s="57">
        <v>2.16</v>
      </c>
      <c r="D17" s="58" t="s">
        <v>539</v>
      </c>
      <c r="E17" s="68" t="s">
        <v>480</v>
      </c>
      <c r="F17" s="58" t="s">
        <v>481</v>
      </c>
      <c r="G17" s="58" t="s">
        <v>540</v>
      </c>
      <c r="H17" s="58" t="s">
        <v>483</v>
      </c>
      <c r="I17" s="58" t="s">
        <v>484</v>
      </c>
      <c r="J17" s="58" t="s">
        <v>541</v>
      </c>
      <c r="K17" s="58" t="s">
        <v>486</v>
      </c>
      <c r="L17" s="58" t="s">
        <v>487</v>
      </c>
      <c r="M17" s="58"/>
    </row>
    <row r="18" ht="43.1" customHeight="1" spans="1:13">
      <c r="A18" s="58"/>
      <c r="B18" s="58"/>
      <c r="C18" s="57"/>
      <c r="D18" s="58"/>
      <c r="E18" s="68"/>
      <c r="F18" s="58" t="s">
        <v>494</v>
      </c>
      <c r="G18" s="58" t="s">
        <v>495</v>
      </c>
      <c r="H18" s="58" t="s">
        <v>490</v>
      </c>
      <c r="I18" s="58" t="s">
        <v>491</v>
      </c>
      <c r="J18" s="58" t="s">
        <v>542</v>
      </c>
      <c r="K18" s="58" t="s">
        <v>490</v>
      </c>
      <c r="L18" s="58" t="s">
        <v>493</v>
      </c>
      <c r="M18" s="58"/>
    </row>
    <row r="19" ht="43.1" customHeight="1" spans="1:13">
      <c r="A19" s="58"/>
      <c r="B19" s="58"/>
      <c r="C19" s="57"/>
      <c r="D19" s="58"/>
      <c r="E19" s="68"/>
      <c r="F19" s="58" t="s">
        <v>488</v>
      </c>
      <c r="G19" s="58" t="s">
        <v>489</v>
      </c>
      <c r="H19" s="58" t="s">
        <v>490</v>
      </c>
      <c r="I19" s="58" t="s">
        <v>491</v>
      </c>
      <c r="J19" s="58" t="s">
        <v>543</v>
      </c>
      <c r="K19" s="58" t="s">
        <v>490</v>
      </c>
      <c r="L19" s="58" t="s">
        <v>493</v>
      </c>
      <c r="M19" s="58"/>
    </row>
    <row r="20" ht="43.1" customHeight="1" spans="1:13">
      <c r="A20" s="58"/>
      <c r="B20" s="58"/>
      <c r="C20" s="57"/>
      <c r="D20" s="58"/>
      <c r="E20" s="68" t="s">
        <v>504</v>
      </c>
      <c r="F20" s="58" t="s">
        <v>505</v>
      </c>
      <c r="G20" s="58" t="s">
        <v>506</v>
      </c>
      <c r="H20" s="58" t="s">
        <v>507</v>
      </c>
      <c r="I20" s="58" t="s">
        <v>508</v>
      </c>
      <c r="J20" s="58" t="s">
        <v>509</v>
      </c>
      <c r="K20" s="58" t="s">
        <v>490</v>
      </c>
      <c r="L20" s="58" t="s">
        <v>493</v>
      </c>
      <c r="M20" s="58"/>
    </row>
    <row r="21" ht="43.1" customHeight="1" spans="1:13">
      <c r="A21" s="58"/>
      <c r="B21" s="58"/>
      <c r="C21" s="57"/>
      <c r="D21" s="58"/>
      <c r="E21" s="68"/>
      <c r="F21" s="58" t="s">
        <v>510</v>
      </c>
      <c r="G21" s="58" t="s">
        <v>511</v>
      </c>
      <c r="H21" s="58" t="s">
        <v>512</v>
      </c>
      <c r="I21" s="58" t="s">
        <v>513</v>
      </c>
      <c r="J21" s="58" t="s">
        <v>514</v>
      </c>
      <c r="K21" s="58" t="s">
        <v>490</v>
      </c>
      <c r="L21" s="58" t="s">
        <v>493</v>
      </c>
      <c r="M21" s="58"/>
    </row>
    <row r="22" ht="43.1" customHeight="1" spans="1:13">
      <c r="A22" s="58"/>
      <c r="B22" s="58"/>
      <c r="C22" s="57"/>
      <c r="D22" s="58"/>
      <c r="E22" s="68"/>
      <c r="F22" s="58" t="s">
        <v>515</v>
      </c>
      <c r="G22" s="58" t="s">
        <v>516</v>
      </c>
      <c r="H22" s="58" t="s">
        <v>517</v>
      </c>
      <c r="I22" s="58" t="s">
        <v>518</v>
      </c>
      <c r="J22" s="58" t="s">
        <v>544</v>
      </c>
      <c r="K22" s="58" t="s">
        <v>490</v>
      </c>
      <c r="L22" s="58" t="s">
        <v>493</v>
      </c>
      <c r="M22" s="58"/>
    </row>
    <row r="23" ht="43.1" customHeight="1" spans="1:13">
      <c r="A23" s="58"/>
      <c r="B23" s="58"/>
      <c r="C23" s="57"/>
      <c r="D23" s="58"/>
      <c r="E23" s="68" t="s">
        <v>497</v>
      </c>
      <c r="F23" s="58" t="s">
        <v>498</v>
      </c>
      <c r="G23" s="58" t="s">
        <v>499</v>
      </c>
      <c r="H23" s="58" t="s">
        <v>500</v>
      </c>
      <c r="I23" s="58" t="s">
        <v>501</v>
      </c>
      <c r="J23" s="58" t="s">
        <v>502</v>
      </c>
      <c r="K23" s="58" t="s">
        <v>503</v>
      </c>
      <c r="L23" s="58" t="s">
        <v>487</v>
      </c>
      <c r="M23" s="58"/>
    </row>
    <row r="24" ht="43.1" customHeight="1" spans="1:13">
      <c r="A24" s="58"/>
      <c r="B24" s="58"/>
      <c r="C24" s="57"/>
      <c r="D24" s="58"/>
      <c r="E24" s="68" t="s">
        <v>520</v>
      </c>
      <c r="F24" s="58" t="s">
        <v>527</v>
      </c>
      <c r="G24" s="58" t="s">
        <v>528</v>
      </c>
      <c r="H24" s="58" t="s">
        <v>529</v>
      </c>
      <c r="I24" s="58" t="s">
        <v>530</v>
      </c>
      <c r="J24" s="58" t="s">
        <v>531</v>
      </c>
      <c r="K24" s="58" t="s">
        <v>526</v>
      </c>
      <c r="L24" s="58" t="s">
        <v>487</v>
      </c>
      <c r="M24" s="58"/>
    </row>
    <row r="25" ht="43.1" customHeight="1" spans="1:13">
      <c r="A25" s="58"/>
      <c r="B25" s="58"/>
      <c r="C25" s="57"/>
      <c r="D25" s="58"/>
      <c r="E25" s="68"/>
      <c r="F25" s="58" t="s">
        <v>532</v>
      </c>
      <c r="G25" s="58" t="s">
        <v>545</v>
      </c>
      <c r="H25" s="58" t="s">
        <v>546</v>
      </c>
      <c r="I25" s="58" t="s">
        <v>535</v>
      </c>
      <c r="J25" s="58" t="s">
        <v>547</v>
      </c>
      <c r="K25" s="58" t="s">
        <v>537</v>
      </c>
      <c r="L25" s="58" t="s">
        <v>487</v>
      </c>
      <c r="M25" s="58"/>
    </row>
    <row r="26" ht="43.1" customHeight="1" spans="1:13">
      <c r="A26" s="58"/>
      <c r="B26" s="58"/>
      <c r="C26" s="57"/>
      <c r="D26" s="58"/>
      <c r="E26" s="68"/>
      <c r="F26" s="58" t="s">
        <v>521</v>
      </c>
      <c r="G26" s="58" t="s">
        <v>548</v>
      </c>
      <c r="H26" s="58" t="s">
        <v>523</v>
      </c>
      <c r="I26" s="58" t="s">
        <v>524</v>
      </c>
      <c r="J26" s="58" t="s">
        <v>549</v>
      </c>
      <c r="K26" s="58" t="s">
        <v>490</v>
      </c>
      <c r="L26" s="58" t="s">
        <v>493</v>
      </c>
      <c r="M26" s="58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J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550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2" t="s">
        <v>35</v>
      </c>
      <c r="R4" s="62"/>
      <c r="S4" s="62"/>
    </row>
    <row r="5" ht="18.1" customHeight="1" spans="1:19">
      <c r="A5" s="55" t="s">
        <v>426</v>
      </c>
      <c r="B5" s="55" t="s">
        <v>427</v>
      </c>
      <c r="C5" s="55" t="s">
        <v>551</v>
      </c>
      <c r="D5" s="55"/>
      <c r="E5" s="55"/>
      <c r="F5" s="55"/>
      <c r="G5" s="55"/>
      <c r="H5" s="55"/>
      <c r="I5" s="55"/>
      <c r="J5" s="55" t="s">
        <v>552</v>
      </c>
      <c r="K5" s="55" t="s">
        <v>553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466</v>
      </c>
      <c r="D6" s="55" t="s">
        <v>554</v>
      </c>
      <c r="E6" s="55"/>
      <c r="F6" s="55"/>
      <c r="G6" s="55"/>
      <c r="H6" s="55" t="s">
        <v>555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556</v>
      </c>
      <c r="F7" s="55" t="s">
        <v>147</v>
      </c>
      <c r="G7" s="55" t="s">
        <v>557</v>
      </c>
      <c r="H7" s="55" t="s">
        <v>166</v>
      </c>
      <c r="I7" s="55" t="s">
        <v>167</v>
      </c>
      <c r="J7" s="55"/>
      <c r="K7" s="55" t="s">
        <v>469</v>
      </c>
      <c r="L7" s="55" t="s">
        <v>470</v>
      </c>
      <c r="M7" s="55" t="s">
        <v>471</v>
      </c>
      <c r="N7" s="55" t="s">
        <v>476</v>
      </c>
      <c r="O7" s="55" t="s">
        <v>472</v>
      </c>
      <c r="P7" s="55" t="s">
        <v>558</v>
      </c>
      <c r="Q7" s="55" t="s">
        <v>559</v>
      </c>
      <c r="R7" s="55" t="s">
        <v>560</v>
      </c>
      <c r="S7" s="55" t="s">
        <v>477</v>
      </c>
    </row>
    <row r="8" ht="16.35" customHeight="1" spans="1:19">
      <c r="A8" s="56" t="s">
        <v>561</v>
      </c>
      <c r="B8" s="56"/>
      <c r="C8" s="57">
        <v>614.827701</v>
      </c>
      <c r="D8" s="57">
        <v>614.827701</v>
      </c>
      <c r="E8" s="57">
        <v>0</v>
      </c>
      <c r="F8" s="57">
        <v>0</v>
      </c>
      <c r="G8" s="57">
        <v>0</v>
      </c>
      <c r="H8" s="57">
        <v>609.355701</v>
      </c>
      <c r="I8" s="57">
        <v>5.472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478</v>
      </c>
      <c r="B9" s="58" t="s">
        <v>3</v>
      </c>
      <c r="C9" s="57">
        <v>614.827701</v>
      </c>
      <c r="D9" s="57">
        <v>614.827701</v>
      </c>
      <c r="E9" s="57"/>
      <c r="F9" s="57"/>
      <c r="G9" s="57"/>
      <c r="H9" s="57">
        <v>609.355701</v>
      </c>
      <c r="I9" s="57">
        <v>5.472</v>
      </c>
      <c r="J9" s="59" t="s">
        <v>562</v>
      </c>
      <c r="K9" s="60" t="s">
        <v>520</v>
      </c>
      <c r="L9" s="60" t="s">
        <v>532</v>
      </c>
      <c r="M9" s="59" t="s">
        <v>563</v>
      </c>
      <c r="N9" s="59" t="s">
        <v>564</v>
      </c>
      <c r="O9" s="59" t="s">
        <v>565</v>
      </c>
      <c r="P9" s="59" t="s">
        <v>503</v>
      </c>
      <c r="Q9" s="59" t="s">
        <v>563</v>
      </c>
      <c r="R9" s="59" t="s">
        <v>566</v>
      </c>
      <c r="S9" s="59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9"/>
      <c r="K10" s="60"/>
      <c r="L10" s="60" t="s">
        <v>527</v>
      </c>
      <c r="M10" s="59" t="s">
        <v>567</v>
      </c>
      <c r="N10" s="59" t="s">
        <v>564</v>
      </c>
      <c r="O10" s="59" t="s">
        <v>565</v>
      </c>
      <c r="P10" s="59" t="s">
        <v>503</v>
      </c>
      <c r="Q10" s="59" t="s">
        <v>567</v>
      </c>
      <c r="R10" s="59" t="s">
        <v>568</v>
      </c>
      <c r="S10" s="59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9"/>
      <c r="K11" s="60"/>
      <c r="L11" s="60" t="s">
        <v>521</v>
      </c>
      <c r="M11" s="59" t="s">
        <v>569</v>
      </c>
      <c r="N11" s="59" t="s">
        <v>493</v>
      </c>
      <c r="O11" s="132" t="s">
        <v>570</v>
      </c>
      <c r="P11" s="59" t="s">
        <v>571</v>
      </c>
      <c r="Q11" s="59" t="s">
        <v>569</v>
      </c>
      <c r="R11" s="59" t="s">
        <v>572</v>
      </c>
      <c r="S11" s="59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9"/>
      <c r="K12" s="60" t="s">
        <v>504</v>
      </c>
      <c r="L12" s="60" t="s">
        <v>515</v>
      </c>
      <c r="M12" s="59" t="s">
        <v>573</v>
      </c>
      <c r="N12" s="59" t="s">
        <v>564</v>
      </c>
      <c r="O12" s="59" t="s">
        <v>565</v>
      </c>
      <c r="P12" s="59" t="s">
        <v>503</v>
      </c>
      <c r="Q12" s="59" t="s">
        <v>573</v>
      </c>
      <c r="R12" s="59" t="s">
        <v>574</v>
      </c>
      <c r="S12" s="59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9"/>
      <c r="K13" s="60"/>
      <c r="L13" s="60" t="s">
        <v>510</v>
      </c>
      <c r="M13" s="59" t="s">
        <v>575</v>
      </c>
      <c r="N13" s="59" t="s">
        <v>564</v>
      </c>
      <c r="O13" s="59" t="s">
        <v>576</v>
      </c>
      <c r="P13" s="59" t="s">
        <v>503</v>
      </c>
      <c r="Q13" s="59" t="s">
        <v>575</v>
      </c>
      <c r="R13" s="59" t="s">
        <v>577</v>
      </c>
      <c r="S13" s="59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9"/>
      <c r="K14" s="60"/>
      <c r="L14" s="60" t="s">
        <v>505</v>
      </c>
      <c r="M14" s="59" t="s">
        <v>578</v>
      </c>
      <c r="N14" s="59" t="s">
        <v>493</v>
      </c>
      <c r="O14" s="59" t="s">
        <v>578</v>
      </c>
      <c r="P14" s="59" t="s">
        <v>578</v>
      </c>
      <c r="Q14" s="59" t="s">
        <v>578</v>
      </c>
      <c r="R14" s="59" t="s">
        <v>579</v>
      </c>
      <c r="S14" s="59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9"/>
      <c r="K15" s="60"/>
      <c r="L15" s="60" t="s">
        <v>580</v>
      </c>
      <c r="M15" s="59" t="s">
        <v>578</v>
      </c>
      <c r="N15" s="59" t="s">
        <v>493</v>
      </c>
      <c r="O15" s="59" t="s">
        <v>578</v>
      </c>
      <c r="P15" s="59" t="s">
        <v>578</v>
      </c>
      <c r="Q15" s="59" t="s">
        <v>578</v>
      </c>
      <c r="R15" s="59" t="s">
        <v>581</v>
      </c>
      <c r="S15" s="59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9"/>
      <c r="K16" s="60" t="s">
        <v>497</v>
      </c>
      <c r="L16" s="60" t="s">
        <v>498</v>
      </c>
      <c r="M16" s="59" t="s">
        <v>582</v>
      </c>
      <c r="N16" s="59" t="s">
        <v>564</v>
      </c>
      <c r="O16" s="59" t="s">
        <v>576</v>
      </c>
      <c r="P16" s="59" t="s">
        <v>503</v>
      </c>
      <c r="Q16" s="59" t="s">
        <v>582</v>
      </c>
      <c r="R16" s="59" t="s">
        <v>583</v>
      </c>
      <c r="S16" s="59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9"/>
      <c r="K17" s="60" t="s">
        <v>480</v>
      </c>
      <c r="L17" s="60" t="s">
        <v>481</v>
      </c>
      <c r="M17" s="59" t="s">
        <v>584</v>
      </c>
      <c r="N17" s="59" t="s">
        <v>564</v>
      </c>
      <c r="O17" s="59" t="s">
        <v>565</v>
      </c>
      <c r="P17" s="59" t="s">
        <v>503</v>
      </c>
      <c r="Q17" s="59" t="s">
        <v>584</v>
      </c>
      <c r="R17" s="59" t="s">
        <v>585</v>
      </c>
      <c r="S17" s="59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9"/>
      <c r="K18" s="60"/>
      <c r="L18" s="60" t="s">
        <v>488</v>
      </c>
      <c r="M18" s="59" t="s">
        <v>586</v>
      </c>
      <c r="N18" s="59" t="s">
        <v>493</v>
      </c>
      <c r="O18" s="59" t="s">
        <v>578</v>
      </c>
      <c r="P18" s="59" t="s">
        <v>578</v>
      </c>
      <c r="Q18" s="59" t="s">
        <v>587</v>
      </c>
      <c r="R18" s="59" t="s">
        <v>588</v>
      </c>
      <c r="S18" s="59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9"/>
      <c r="K19" s="60"/>
      <c r="L19" s="60" t="s">
        <v>494</v>
      </c>
      <c r="M19" s="59" t="s">
        <v>589</v>
      </c>
      <c r="N19" s="59" t="s">
        <v>493</v>
      </c>
      <c r="O19" s="59" t="s">
        <v>578</v>
      </c>
      <c r="P19" s="59" t="s">
        <v>578</v>
      </c>
      <c r="Q19" s="59" t="s">
        <v>590</v>
      </c>
      <c r="R19" s="59" t="s">
        <v>591</v>
      </c>
      <c r="S19" s="5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2" t="s">
        <v>592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90" zoomScaleNormal="90" workbookViewId="0">
      <pane ySplit="2" topLeftCell="A3" activePane="bottomLeft" state="frozen"/>
      <selection/>
      <selection pane="bottomLeft" activeCell="D18" sqref="D18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11.8148148148148" style="32"/>
    <col min="6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28" t="s">
        <v>593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594</v>
      </c>
      <c r="B2" s="35"/>
      <c r="C2" s="35"/>
      <c r="D2" s="35"/>
    </row>
    <row r="3" s="32" customFormat="1" ht="25.05" customHeight="1" spans="1:5">
      <c r="A3" s="36" t="s">
        <v>34</v>
      </c>
      <c r="B3" s="37"/>
      <c r="C3" s="37"/>
      <c r="D3" s="38" t="s">
        <v>35</v>
      </c>
      <c r="E3" s="39"/>
    </row>
    <row r="4" s="32" customFormat="1" customHeight="1" spans="1:4">
      <c r="A4" s="40" t="s">
        <v>595</v>
      </c>
      <c r="B4" s="40" t="s">
        <v>596</v>
      </c>
      <c r="C4" s="40" t="s">
        <v>597</v>
      </c>
      <c r="D4" s="40" t="s">
        <v>598</v>
      </c>
    </row>
    <row r="5" s="33" customFormat="1" customHeight="1" spans="1:4">
      <c r="A5" s="41" t="s">
        <v>599</v>
      </c>
      <c r="B5" s="41"/>
      <c r="C5" s="41"/>
      <c r="D5" s="41"/>
    </row>
    <row r="6" s="33" customFormat="1" customHeight="1" spans="1:4">
      <c r="A6" s="41" t="s">
        <v>600</v>
      </c>
      <c r="B6" s="40">
        <v>1</v>
      </c>
      <c r="C6" s="42"/>
      <c r="D6" s="42">
        <f>D7+D20</f>
        <v>832.907991</v>
      </c>
    </row>
    <row r="7" s="33" customFormat="1" customHeight="1" spans="1:4">
      <c r="A7" s="43" t="s">
        <v>601</v>
      </c>
      <c r="B7" s="40">
        <v>2</v>
      </c>
      <c r="C7" s="42"/>
      <c r="D7" s="42">
        <f>D8+D10+D13+D15+D17+D18</f>
        <v>818.907891</v>
      </c>
    </row>
    <row r="8" s="32" customFormat="1" customHeight="1" spans="1:5">
      <c r="A8" s="44" t="s">
        <v>602</v>
      </c>
      <c r="B8" s="40">
        <v>3</v>
      </c>
      <c r="C8" s="45">
        <v>12779.16</v>
      </c>
      <c r="D8" s="45">
        <v>511.349603</v>
      </c>
      <c r="E8" s="33"/>
    </row>
    <row r="9" s="32" customFormat="1" customHeight="1" spans="1:5">
      <c r="A9" s="44" t="s">
        <v>603</v>
      </c>
      <c r="B9" s="40">
        <v>4</v>
      </c>
      <c r="C9" s="45">
        <v>12779.16</v>
      </c>
      <c r="D9" s="45">
        <v>473.249603</v>
      </c>
      <c r="E9" s="33"/>
    </row>
    <row r="10" s="32" customFormat="1" customHeight="1" spans="1:5">
      <c r="A10" s="44" t="s">
        <v>604</v>
      </c>
      <c r="B10" s="40">
        <v>5</v>
      </c>
      <c r="C10" s="45">
        <v>499</v>
      </c>
      <c r="D10" s="45">
        <v>211.876871</v>
      </c>
      <c r="E10" s="33"/>
    </row>
    <row r="11" s="32" customFormat="1" customHeight="1" spans="1:5">
      <c r="A11" s="44" t="s">
        <v>605</v>
      </c>
      <c r="B11" s="40">
        <v>6</v>
      </c>
      <c r="C11" s="45">
        <v>0</v>
      </c>
      <c r="D11" s="45">
        <v>0</v>
      </c>
      <c r="E11" s="33"/>
    </row>
    <row r="12" s="32" customFormat="1" customHeight="1" spans="1:5">
      <c r="A12" s="44" t="s">
        <v>606</v>
      </c>
      <c r="B12" s="40">
        <v>7</v>
      </c>
      <c r="C12" s="45">
        <v>0</v>
      </c>
      <c r="D12" s="45">
        <v>0</v>
      </c>
      <c r="E12" s="33"/>
    </row>
    <row r="13" s="32" customFormat="1" customHeight="1" spans="1:5">
      <c r="A13" s="44" t="s">
        <v>607</v>
      </c>
      <c r="B13" s="40">
        <v>8</v>
      </c>
      <c r="C13" s="45">
        <v>0</v>
      </c>
      <c r="D13" s="45">
        <v>0</v>
      </c>
      <c r="E13" s="33"/>
    </row>
    <row r="14" s="32" customFormat="1" customHeight="1" spans="1:5">
      <c r="A14" s="44" t="s">
        <v>608</v>
      </c>
      <c r="B14" s="40">
        <v>9</v>
      </c>
      <c r="C14" s="45">
        <v>0</v>
      </c>
      <c r="D14" s="45">
        <v>0</v>
      </c>
      <c r="E14" s="33"/>
    </row>
    <row r="15" s="32" customFormat="1" customHeight="1" spans="1:5">
      <c r="A15" s="44" t="s">
        <v>609</v>
      </c>
      <c r="B15" s="40">
        <v>10</v>
      </c>
      <c r="C15" s="45">
        <v>0</v>
      </c>
      <c r="D15" s="45">
        <v>0</v>
      </c>
      <c r="E15" s="33"/>
    </row>
    <row r="16" s="32" customFormat="1" customHeight="1" spans="1:5">
      <c r="A16" s="44" t="s">
        <v>610</v>
      </c>
      <c r="B16" s="40">
        <v>11</v>
      </c>
      <c r="C16" s="45">
        <v>0</v>
      </c>
      <c r="D16" s="45">
        <v>0</v>
      </c>
      <c r="E16" s="33"/>
    </row>
    <row r="17" s="32" customFormat="1" customHeight="1" spans="1:5">
      <c r="A17" s="44" t="s">
        <v>611</v>
      </c>
      <c r="B17" s="40">
        <v>12</v>
      </c>
      <c r="C17" s="45">
        <v>44799</v>
      </c>
      <c r="D17" s="45">
        <v>48.206767</v>
      </c>
      <c r="E17" s="33"/>
    </row>
    <row r="18" s="32" customFormat="1" customHeight="1" spans="1:5">
      <c r="A18" s="44" t="s">
        <v>612</v>
      </c>
      <c r="B18" s="40">
        <v>13</v>
      </c>
      <c r="C18" s="45">
        <v>1091</v>
      </c>
      <c r="D18" s="45">
        <v>47.47465</v>
      </c>
      <c r="E18" s="33"/>
    </row>
    <row r="19" s="32" customFormat="1" customHeight="1" spans="1:5">
      <c r="A19" s="46" t="s">
        <v>613</v>
      </c>
      <c r="B19" s="47">
        <v>14</v>
      </c>
      <c r="C19" s="48">
        <v>979</v>
      </c>
      <c r="D19" s="48">
        <v>45.95815</v>
      </c>
      <c r="E19" s="33"/>
    </row>
    <row r="20" s="32" customFormat="1" customHeight="1" spans="1:5">
      <c r="A20" s="49" t="s">
        <v>614</v>
      </c>
      <c r="B20" s="50">
        <v>15</v>
      </c>
      <c r="C20" s="51">
        <v>9458</v>
      </c>
      <c r="D20" s="51">
        <v>14.0001</v>
      </c>
      <c r="E20" s="33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opLeftCell="A24" workbookViewId="0">
      <selection activeCell="A9" sqref="A9:D3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4" customWidth="1"/>
    <col min="9" max="9" width="10.8888888888889" style="1" customWidth="1"/>
    <col min="10" max="10" width="11.4444444444444" style="1" customWidth="1"/>
    <col min="11" max="11" width="7.53703703703704" style="5" customWidth="1"/>
    <col min="12" max="12" width="8.53703703703704" style="5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6"/>
      <c r="G1" s="3"/>
      <c r="H1" s="4"/>
      <c r="K1" s="5"/>
      <c r="L1" s="5"/>
      <c r="AD1" s="28" t="s">
        <v>615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8"/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22"/>
      <c r="L3" s="22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3"/>
      <c r="H4" s="4"/>
      <c r="K4" s="5"/>
      <c r="L4" s="5"/>
      <c r="AB4" s="29" t="s">
        <v>35</v>
      </c>
      <c r="AC4" s="29"/>
      <c r="AD4" s="29"/>
    </row>
    <row r="5" s="1" customFormat="1" ht="34.5" customHeight="1" spans="1:30">
      <c r="A5" s="13" t="s">
        <v>163</v>
      </c>
      <c r="B5" s="13"/>
      <c r="C5" s="13"/>
      <c r="D5" s="13" t="s">
        <v>232</v>
      </c>
      <c r="E5" s="13" t="s">
        <v>427</v>
      </c>
      <c r="F5" s="13" t="s">
        <v>616</v>
      </c>
      <c r="G5" s="14" t="s">
        <v>617</v>
      </c>
      <c r="H5" s="14" t="s">
        <v>618</v>
      </c>
      <c r="I5" s="13" t="s">
        <v>619</v>
      </c>
      <c r="J5" s="13" t="s">
        <v>620</v>
      </c>
      <c r="K5" s="13" t="s">
        <v>621</v>
      </c>
      <c r="L5" s="13" t="s">
        <v>558</v>
      </c>
      <c r="M5" s="13" t="s">
        <v>622</v>
      </c>
      <c r="N5" s="13" t="s">
        <v>623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s">
        <v>477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387</v>
      </c>
      <c r="O6" s="13" t="s">
        <v>624</v>
      </c>
      <c r="P6" s="13"/>
      <c r="Q6" s="13"/>
      <c r="R6" s="13" t="s">
        <v>556</v>
      </c>
      <c r="S6" s="13" t="s">
        <v>145</v>
      </c>
      <c r="T6" s="13" t="s">
        <v>625</v>
      </c>
      <c r="U6" s="13" t="s">
        <v>626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13"/>
    </row>
    <row r="7" s="1" customFormat="1" ht="2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627</v>
      </c>
      <c r="P7" s="13" t="s">
        <v>456</v>
      </c>
      <c r="Q7" s="13" t="s">
        <v>628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13"/>
    </row>
    <row r="8" s="1" customFormat="1" ht="28.5" customHeight="1" spans="1:30">
      <c r="A8" s="15"/>
      <c r="B8" s="15"/>
      <c r="C8" s="15"/>
      <c r="D8" s="15"/>
      <c r="E8" s="15" t="s">
        <v>140</v>
      </c>
      <c r="F8" s="15"/>
      <c r="G8" s="16"/>
      <c r="H8" s="17"/>
      <c r="I8" s="23">
        <v>44927</v>
      </c>
      <c r="J8" s="23">
        <v>45291</v>
      </c>
      <c r="K8" s="13">
        <f t="shared" ref="K8:AC8" si="0">SUM(K9:K39)</f>
        <v>56133</v>
      </c>
      <c r="L8" s="13"/>
      <c r="M8" s="13">
        <f t="shared" si="0"/>
        <v>18.52</v>
      </c>
      <c r="N8" s="13">
        <f t="shared" si="0"/>
        <v>18.52</v>
      </c>
      <c r="O8" s="13">
        <f t="shared" si="0"/>
        <v>18.52</v>
      </c>
      <c r="P8" s="13">
        <f t="shared" si="0"/>
        <v>18.52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  <c r="Z8" s="13">
        <f t="shared" si="0"/>
        <v>0</v>
      </c>
      <c r="AA8" s="13">
        <f t="shared" si="0"/>
        <v>0</v>
      </c>
      <c r="AB8" s="13">
        <f t="shared" si="0"/>
        <v>0</v>
      </c>
      <c r="AC8" s="13">
        <f t="shared" si="0"/>
        <v>0</v>
      </c>
      <c r="AD8" s="15"/>
    </row>
    <row r="9" s="2" customFormat="1" ht="31" customHeight="1" spans="1:30">
      <c r="A9" s="18" t="s">
        <v>182</v>
      </c>
      <c r="B9" s="18" t="s">
        <v>184</v>
      </c>
      <c r="C9" s="18" t="s">
        <v>184</v>
      </c>
      <c r="D9" s="19">
        <v>600039</v>
      </c>
      <c r="E9" s="18" t="s">
        <v>3</v>
      </c>
      <c r="F9" s="18" t="s">
        <v>629</v>
      </c>
      <c r="G9" s="20" t="s">
        <v>630</v>
      </c>
      <c r="H9" s="20" t="s">
        <v>631</v>
      </c>
      <c r="I9" s="23">
        <v>44927</v>
      </c>
      <c r="J9" s="23">
        <v>45291</v>
      </c>
      <c r="K9" s="24">
        <v>50</v>
      </c>
      <c r="L9" s="24" t="s">
        <v>632</v>
      </c>
      <c r="M9" s="25">
        <v>0.12</v>
      </c>
      <c r="N9" s="26">
        <f t="shared" ref="N9:N39" si="1">O9+R9+S9+T9+U9+X9+Y9+Z9+AA9+AB9+AC9</f>
        <v>0.12</v>
      </c>
      <c r="O9" s="26">
        <v>0.12</v>
      </c>
      <c r="P9" s="26">
        <v>0.12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0"/>
    </row>
    <row r="10" s="2" customFormat="1" ht="31" customHeight="1" spans="1:30">
      <c r="A10" s="18" t="s">
        <v>182</v>
      </c>
      <c r="B10" s="18" t="s">
        <v>184</v>
      </c>
      <c r="C10" s="18" t="s">
        <v>184</v>
      </c>
      <c r="D10" s="19">
        <v>600039</v>
      </c>
      <c r="E10" s="18" t="s">
        <v>3</v>
      </c>
      <c r="F10" s="18" t="s">
        <v>629</v>
      </c>
      <c r="G10" s="20" t="s">
        <v>630</v>
      </c>
      <c r="H10" s="20" t="s">
        <v>633</v>
      </c>
      <c r="I10" s="23">
        <v>44927</v>
      </c>
      <c r="J10" s="23">
        <v>45291</v>
      </c>
      <c r="K10" s="24">
        <v>50</v>
      </c>
      <c r="L10" s="24" t="s">
        <v>632</v>
      </c>
      <c r="M10" s="25">
        <v>0.12</v>
      </c>
      <c r="N10" s="26">
        <f t="shared" si="1"/>
        <v>0.12</v>
      </c>
      <c r="O10" s="26">
        <v>0.12</v>
      </c>
      <c r="P10" s="26">
        <v>0.12</v>
      </c>
      <c r="Q10" s="26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="2" customFormat="1" ht="31" customHeight="1" spans="1:30">
      <c r="A11" s="18" t="s">
        <v>182</v>
      </c>
      <c r="B11" s="18" t="s">
        <v>184</v>
      </c>
      <c r="C11" s="18" t="s">
        <v>184</v>
      </c>
      <c r="D11" s="19">
        <v>600039</v>
      </c>
      <c r="E11" s="18" t="s">
        <v>3</v>
      </c>
      <c r="F11" s="18" t="s">
        <v>629</v>
      </c>
      <c r="G11" s="20" t="s">
        <v>634</v>
      </c>
      <c r="H11" s="20" t="s">
        <v>635</v>
      </c>
      <c r="I11" s="23">
        <v>44927</v>
      </c>
      <c r="J11" s="23">
        <v>45291</v>
      </c>
      <c r="K11" s="24">
        <v>10</v>
      </c>
      <c r="L11" s="24" t="s">
        <v>636</v>
      </c>
      <c r="M11" s="25">
        <v>0.2</v>
      </c>
      <c r="N11" s="26">
        <f t="shared" si="1"/>
        <v>0.2</v>
      </c>
      <c r="O11" s="26">
        <v>0.2</v>
      </c>
      <c r="P11" s="26">
        <v>0.2</v>
      </c>
      <c r="Q11" s="26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="2" customFormat="1" ht="31" customHeight="1" spans="1:30">
      <c r="A12" s="18" t="s">
        <v>182</v>
      </c>
      <c r="B12" s="18" t="s">
        <v>184</v>
      </c>
      <c r="C12" s="18" t="s">
        <v>184</v>
      </c>
      <c r="D12" s="19">
        <v>600039</v>
      </c>
      <c r="E12" s="18" t="s">
        <v>3</v>
      </c>
      <c r="F12" s="18" t="s">
        <v>629</v>
      </c>
      <c r="G12" s="20" t="s">
        <v>637</v>
      </c>
      <c r="H12" s="20" t="s">
        <v>638</v>
      </c>
      <c r="I12" s="23">
        <v>44927</v>
      </c>
      <c r="J12" s="23">
        <v>45291</v>
      </c>
      <c r="K12" s="24">
        <v>200</v>
      </c>
      <c r="L12" s="24" t="s">
        <v>639</v>
      </c>
      <c r="M12" s="25">
        <v>0.32</v>
      </c>
      <c r="N12" s="26">
        <f t="shared" si="1"/>
        <v>0.32</v>
      </c>
      <c r="O12" s="26">
        <v>0.32</v>
      </c>
      <c r="P12" s="26">
        <v>0.32</v>
      </c>
      <c r="Q12" s="26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2" customFormat="1" ht="31" customHeight="1" spans="1:30">
      <c r="A13" s="18" t="s">
        <v>182</v>
      </c>
      <c r="B13" s="18" t="s">
        <v>184</v>
      </c>
      <c r="C13" s="18" t="s">
        <v>184</v>
      </c>
      <c r="D13" s="19">
        <v>600039</v>
      </c>
      <c r="E13" s="18" t="s">
        <v>3</v>
      </c>
      <c r="F13" s="18" t="s">
        <v>629</v>
      </c>
      <c r="G13" s="20" t="s">
        <v>637</v>
      </c>
      <c r="H13" s="20" t="s">
        <v>640</v>
      </c>
      <c r="I13" s="23">
        <v>44927</v>
      </c>
      <c r="J13" s="23">
        <v>45291</v>
      </c>
      <c r="K13" s="24">
        <v>400</v>
      </c>
      <c r="L13" s="24" t="s">
        <v>636</v>
      </c>
      <c r="M13" s="25">
        <v>0.4</v>
      </c>
      <c r="N13" s="26">
        <f t="shared" si="1"/>
        <v>0.4</v>
      </c>
      <c r="O13" s="26">
        <v>0.4</v>
      </c>
      <c r="P13" s="26">
        <v>0.4</v>
      </c>
      <c r="Q13" s="26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2" customFormat="1" ht="31" customHeight="1" spans="1:30">
      <c r="A14" s="18" t="s">
        <v>182</v>
      </c>
      <c r="B14" s="18" t="s">
        <v>184</v>
      </c>
      <c r="C14" s="18" t="s">
        <v>184</v>
      </c>
      <c r="D14" s="19">
        <v>600039</v>
      </c>
      <c r="E14" s="18" t="s">
        <v>3</v>
      </c>
      <c r="F14" s="18" t="s">
        <v>629</v>
      </c>
      <c r="G14" s="20" t="s">
        <v>637</v>
      </c>
      <c r="H14" s="20" t="s">
        <v>641</v>
      </c>
      <c r="I14" s="23">
        <v>44927</v>
      </c>
      <c r="J14" s="23">
        <v>45291</v>
      </c>
      <c r="K14" s="24">
        <v>50</v>
      </c>
      <c r="L14" s="24" t="s">
        <v>636</v>
      </c>
      <c r="M14" s="25">
        <v>0.075</v>
      </c>
      <c r="N14" s="26">
        <f t="shared" si="1"/>
        <v>0.075</v>
      </c>
      <c r="O14" s="26">
        <v>0.075</v>
      </c>
      <c r="P14" s="26">
        <v>0.075</v>
      </c>
      <c r="Q14" s="26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2" customFormat="1" ht="31" customHeight="1" spans="1:30">
      <c r="A15" s="18" t="s">
        <v>182</v>
      </c>
      <c r="B15" s="18" t="s">
        <v>184</v>
      </c>
      <c r="C15" s="18" t="s">
        <v>184</v>
      </c>
      <c r="D15" s="19">
        <v>600039</v>
      </c>
      <c r="E15" s="18" t="s">
        <v>3</v>
      </c>
      <c r="F15" s="18" t="s">
        <v>629</v>
      </c>
      <c r="G15" s="20" t="s">
        <v>642</v>
      </c>
      <c r="H15" s="20" t="s">
        <v>643</v>
      </c>
      <c r="I15" s="23">
        <v>44927</v>
      </c>
      <c r="J15" s="23">
        <v>45291</v>
      </c>
      <c r="K15" s="24">
        <v>100</v>
      </c>
      <c r="L15" s="24" t="s">
        <v>636</v>
      </c>
      <c r="M15" s="25">
        <v>0.15</v>
      </c>
      <c r="N15" s="26">
        <f t="shared" si="1"/>
        <v>0.15</v>
      </c>
      <c r="O15" s="26">
        <v>0.15</v>
      </c>
      <c r="P15" s="26">
        <v>0.15</v>
      </c>
      <c r="Q15" s="26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2" customFormat="1" ht="31" customHeight="1" spans="1:30">
      <c r="A16" s="18" t="s">
        <v>182</v>
      </c>
      <c r="B16" s="18" t="s">
        <v>184</v>
      </c>
      <c r="C16" s="18" t="s">
        <v>184</v>
      </c>
      <c r="D16" s="19">
        <v>600039</v>
      </c>
      <c r="E16" s="18" t="s">
        <v>3</v>
      </c>
      <c r="F16" s="18" t="s">
        <v>629</v>
      </c>
      <c r="G16" s="20" t="s">
        <v>644</v>
      </c>
      <c r="H16" s="20" t="s">
        <v>645</v>
      </c>
      <c r="I16" s="23">
        <v>44927</v>
      </c>
      <c r="J16" s="23">
        <v>45291</v>
      </c>
      <c r="K16" s="24">
        <v>10</v>
      </c>
      <c r="L16" s="24" t="s">
        <v>646</v>
      </c>
      <c r="M16" s="25">
        <v>0.3</v>
      </c>
      <c r="N16" s="26">
        <f t="shared" si="1"/>
        <v>0.3</v>
      </c>
      <c r="O16" s="26">
        <v>0.3</v>
      </c>
      <c r="P16" s="26">
        <v>0.3</v>
      </c>
      <c r="Q16" s="26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2" customFormat="1" ht="31" customHeight="1" spans="1:30">
      <c r="A17" s="18" t="s">
        <v>182</v>
      </c>
      <c r="B17" s="18" t="s">
        <v>184</v>
      </c>
      <c r="C17" s="18" t="s">
        <v>184</v>
      </c>
      <c r="D17" s="19">
        <v>600039</v>
      </c>
      <c r="E17" s="18" t="s">
        <v>3</v>
      </c>
      <c r="F17" s="18" t="s">
        <v>629</v>
      </c>
      <c r="G17" s="20" t="s">
        <v>637</v>
      </c>
      <c r="H17" s="20" t="s">
        <v>647</v>
      </c>
      <c r="I17" s="23">
        <v>44927</v>
      </c>
      <c r="J17" s="23">
        <v>45291</v>
      </c>
      <c r="K17" s="24">
        <v>5</v>
      </c>
      <c r="L17" s="24" t="s">
        <v>646</v>
      </c>
      <c r="M17" s="25">
        <v>0.12</v>
      </c>
      <c r="N17" s="26">
        <f t="shared" si="1"/>
        <v>0.12</v>
      </c>
      <c r="O17" s="26">
        <v>0.12</v>
      </c>
      <c r="P17" s="26">
        <v>0.12</v>
      </c>
      <c r="Q17" s="26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="2" customFormat="1" ht="31" customHeight="1" spans="1:30">
      <c r="A18" s="18" t="s">
        <v>182</v>
      </c>
      <c r="B18" s="18" t="s">
        <v>184</v>
      </c>
      <c r="C18" s="18" t="s">
        <v>184</v>
      </c>
      <c r="D18" s="19">
        <v>600039</v>
      </c>
      <c r="E18" s="18" t="s">
        <v>3</v>
      </c>
      <c r="F18" s="18" t="s">
        <v>629</v>
      </c>
      <c r="G18" s="20" t="s">
        <v>637</v>
      </c>
      <c r="H18" s="20" t="s">
        <v>648</v>
      </c>
      <c r="I18" s="23">
        <v>44927</v>
      </c>
      <c r="J18" s="23">
        <v>45291</v>
      </c>
      <c r="K18" s="24">
        <v>2</v>
      </c>
      <c r="L18" s="24" t="s">
        <v>646</v>
      </c>
      <c r="M18" s="25">
        <v>0.05</v>
      </c>
      <c r="N18" s="26">
        <f t="shared" si="1"/>
        <v>0.05</v>
      </c>
      <c r="O18" s="26">
        <v>0.05</v>
      </c>
      <c r="P18" s="26">
        <v>0.05</v>
      </c>
      <c r="Q18" s="26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="2" customFormat="1" ht="31" customHeight="1" spans="1:30">
      <c r="A19" s="18" t="s">
        <v>182</v>
      </c>
      <c r="B19" s="18" t="s">
        <v>184</v>
      </c>
      <c r="C19" s="18" t="s">
        <v>184</v>
      </c>
      <c r="D19" s="19">
        <v>600039</v>
      </c>
      <c r="E19" s="18" t="s">
        <v>3</v>
      </c>
      <c r="F19" s="18" t="s">
        <v>629</v>
      </c>
      <c r="G19" s="20" t="s">
        <v>649</v>
      </c>
      <c r="H19" s="20" t="s">
        <v>650</v>
      </c>
      <c r="I19" s="23">
        <v>44927</v>
      </c>
      <c r="J19" s="23">
        <v>45291</v>
      </c>
      <c r="K19" s="24">
        <v>10</v>
      </c>
      <c r="L19" s="24" t="s">
        <v>651</v>
      </c>
      <c r="M19" s="25">
        <v>0.05</v>
      </c>
      <c r="N19" s="26">
        <f t="shared" si="1"/>
        <v>0.05</v>
      </c>
      <c r="O19" s="26">
        <v>0.05</v>
      </c>
      <c r="P19" s="26">
        <v>0.05</v>
      </c>
      <c r="Q19" s="26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="2" customFormat="1" ht="31" customHeight="1" spans="1:30">
      <c r="A20" s="18" t="s">
        <v>182</v>
      </c>
      <c r="B20" s="18" t="s">
        <v>184</v>
      </c>
      <c r="C20" s="18" t="s">
        <v>184</v>
      </c>
      <c r="D20" s="19">
        <v>600039</v>
      </c>
      <c r="E20" s="18" t="s">
        <v>3</v>
      </c>
      <c r="F20" s="18" t="s">
        <v>629</v>
      </c>
      <c r="G20" s="20" t="s">
        <v>652</v>
      </c>
      <c r="H20" s="20" t="s">
        <v>653</v>
      </c>
      <c r="I20" s="23">
        <v>44927</v>
      </c>
      <c r="J20" s="23">
        <v>45291</v>
      </c>
      <c r="K20" s="24">
        <v>15</v>
      </c>
      <c r="L20" s="24" t="s">
        <v>632</v>
      </c>
      <c r="M20" s="25">
        <v>0.55</v>
      </c>
      <c r="N20" s="26">
        <f t="shared" si="1"/>
        <v>0.55</v>
      </c>
      <c r="O20" s="26">
        <v>0.55</v>
      </c>
      <c r="P20" s="26">
        <v>0.55</v>
      </c>
      <c r="Q20" s="26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="2" customFormat="1" ht="31" customHeight="1" spans="1:30">
      <c r="A21" s="18" t="s">
        <v>182</v>
      </c>
      <c r="B21" s="18" t="s">
        <v>184</v>
      </c>
      <c r="C21" s="18" t="s">
        <v>184</v>
      </c>
      <c r="D21" s="19">
        <v>600039</v>
      </c>
      <c r="E21" s="18" t="s">
        <v>3</v>
      </c>
      <c r="F21" s="18" t="s">
        <v>629</v>
      </c>
      <c r="G21" s="20" t="s">
        <v>654</v>
      </c>
      <c r="H21" s="20" t="s">
        <v>655</v>
      </c>
      <c r="I21" s="23">
        <v>44927</v>
      </c>
      <c r="J21" s="23">
        <v>45291</v>
      </c>
      <c r="K21" s="24">
        <v>10</v>
      </c>
      <c r="L21" s="24" t="s">
        <v>646</v>
      </c>
      <c r="M21" s="25">
        <v>0.2</v>
      </c>
      <c r="N21" s="26">
        <f t="shared" si="1"/>
        <v>0.2</v>
      </c>
      <c r="O21" s="26">
        <v>0.2</v>
      </c>
      <c r="P21" s="26">
        <v>0.2</v>
      </c>
      <c r="Q21" s="26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="2" customFormat="1" ht="31" customHeight="1" spans="1:30">
      <c r="A22" s="18" t="s">
        <v>182</v>
      </c>
      <c r="B22" s="18" t="s">
        <v>184</v>
      </c>
      <c r="C22" s="18" t="s">
        <v>184</v>
      </c>
      <c r="D22" s="19">
        <v>600039</v>
      </c>
      <c r="E22" s="18" t="s">
        <v>3</v>
      </c>
      <c r="F22" s="18" t="s">
        <v>629</v>
      </c>
      <c r="G22" s="20" t="s">
        <v>656</v>
      </c>
      <c r="H22" s="20" t="s">
        <v>657</v>
      </c>
      <c r="I22" s="23">
        <v>44927</v>
      </c>
      <c r="J22" s="23">
        <v>45291</v>
      </c>
      <c r="K22" s="24">
        <v>10</v>
      </c>
      <c r="L22" s="24" t="s">
        <v>632</v>
      </c>
      <c r="M22" s="25">
        <v>0.03</v>
      </c>
      <c r="N22" s="26">
        <f t="shared" si="1"/>
        <v>0.03</v>
      </c>
      <c r="O22" s="26">
        <v>0.03</v>
      </c>
      <c r="P22" s="26">
        <v>0.03</v>
      </c>
      <c r="Q22" s="26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="1" customFormat="1" ht="25" customHeight="1" spans="1:30">
      <c r="A23" s="18" t="s">
        <v>182</v>
      </c>
      <c r="B23" s="18" t="s">
        <v>184</v>
      </c>
      <c r="C23" s="18" t="s">
        <v>184</v>
      </c>
      <c r="D23" s="19">
        <v>600039</v>
      </c>
      <c r="E23" s="18" t="s">
        <v>3</v>
      </c>
      <c r="F23" s="18" t="s">
        <v>629</v>
      </c>
      <c r="G23" s="20" t="s">
        <v>656</v>
      </c>
      <c r="H23" s="20" t="s">
        <v>658</v>
      </c>
      <c r="I23" s="23">
        <v>44927</v>
      </c>
      <c r="J23" s="23">
        <v>45291</v>
      </c>
      <c r="K23" s="24">
        <v>30</v>
      </c>
      <c r="L23" s="24" t="s">
        <v>639</v>
      </c>
      <c r="M23" s="25">
        <v>0.02</v>
      </c>
      <c r="N23" s="26">
        <f t="shared" si="1"/>
        <v>0.02</v>
      </c>
      <c r="O23" s="26">
        <v>0.02</v>
      </c>
      <c r="P23" s="26">
        <v>0.02</v>
      </c>
      <c r="Q23" s="26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1" customFormat="1" ht="25" customHeight="1" spans="1:30">
      <c r="A24" s="18" t="s">
        <v>182</v>
      </c>
      <c r="B24" s="18" t="s">
        <v>184</v>
      </c>
      <c r="C24" s="18" t="s">
        <v>184</v>
      </c>
      <c r="D24" s="19">
        <v>600039</v>
      </c>
      <c r="E24" s="18" t="s">
        <v>3</v>
      </c>
      <c r="F24" s="18" t="s">
        <v>629</v>
      </c>
      <c r="G24" s="20" t="s">
        <v>642</v>
      </c>
      <c r="H24" s="20" t="s">
        <v>659</v>
      </c>
      <c r="I24" s="23">
        <v>44927</v>
      </c>
      <c r="J24" s="23">
        <v>45291</v>
      </c>
      <c r="K24" s="24">
        <v>1000</v>
      </c>
      <c r="L24" s="24" t="s">
        <v>660</v>
      </c>
      <c r="M24" s="25">
        <v>0.08</v>
      </c>
      <c r="N24" s="26">
        <f t="shared" si="1"/>
        <v>0.08</v>
      </c>
      <c r="O24" s="26">
        <v>0.08</v>
      </c>
      <c r="P24" s="26">
        <v>0.08</v>
      </c>
      <c r="Q24" s="26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1" customFormat="1" ht="25" customHeight="1" spans="1:30">
      <c r="A25" s="18" t="s">
        <v>182</v>
      </c>
      <c r="B25" s="18" t="s">
        <v>184</v>
      </c>
      <c r="C25" s="18" t="s">
        <v>184</v>
      </c>
      <c r="D25" s="19">
        <v>600039</v>
      </c>
      <c r="E25" s="18" t="s">
        <v>3</v>
      </c>
      <c r="F25" s="18" t="s">
        <v>629</v>
      </c>
      <c r="G25" s="20" t="s">
        <v>661</v>
      </c>
      <c r="H25" s="20" t="s">
        <v>662</v>
      </c>
      <c r="I25" s="23">
        <v>44927</v>
      </c>
      <c r="J25" s="23">
        <v>45291</v>
      </c>
      <c r="K25" s="24">
        <v>15</v>
      </c>
      <c r="L25" s="24" t="s">
        <v>663</v>
      </c>
      <c r="M25" s="25">
        <v>0.15</v>
      </c>
      <c r="N25" s="26">
        <f t="shared" si="1"/>
        <v>0.15</v>
      </c>
      <c r="O25" s="26">
        <v>0.15</v>
      </c>
      <c r="P25" s="26">
        <v>0.15</v>
      </c>
      <c r="Q25" s="26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1" customFormat="1" ht="25" customHeight="1" spans="1:30">
      <c r="A26" s="18" t="s">
        <v>182</v>
      </c>
      <c r="B26" s="18" t="s">
        <v>184</v>
      </c>
      <c r="C26" s="18" t="s">
        <v>184</v>
      </c>
      <c r="D26" s="19">
        <v>600039</v>
      </c>
      <c r="E26" s="18" t="s">
        <v>3</v>
      </c>
      <c r="F26" s="18" t="s">
        <v>629</v>
      </c>
      <c r="G26" s="20" t="s">
        <v>656</v>
      </c>
      <c r="H26" s="20" t="s">
        <v>664</v>
      </c>
      <c r="I26" s="23">
        <v>44927</v>
      </c>
      <c r="J26" s="23">
        <v>45291</v>
      </c>
      <c r="K26" s="24">
        <v>10</v>
      </c>
      <c r="L26" s="24" t="s">
        <v>646</v>
      </c>
      <c r="M26" s="25">
        <v>0.4</v>
      </c>
      <c r="N26" s="26">
        <f t="shared" si="1"/>
        <v>0.4</v>
      </c>
      <c r="O26" s="26">
        <v>0.4</v>
      </c>
      <c r="P26" s="26">
        <v>0.4</v>
      </c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1" customFormat="1" ht="25" customHeight="1" spans="1:30">
      <c r="A27" s="18" t="s">
        <v>182</v>
      </c>
      <c r="B27" s="18" t="s">
        <v>184</v>
      </c>
      <c r="C27" s="18" t="s">
        <v>184</v>
      </c>
      <c r="D27" s="19">
        <v>600039</v>
      </c>
      <c r="E27" s="18" t="s">
        <v>3</v>
      </c>
      <c r="F27" s="18" t="s">
        <v>629</v>
      </c>
      <c r="G27" s="20" t="s">
        <v>656</v>
      </c>
      <c r="H27" s="20" t="s">
        <v>665</v>
      </c>
      <c r="I27" s="23">
        <v>44927</v>
      </c>
      <c r="J27" s="23">
        <v>45291</v>
      </c>
      <c r="K27" s="24">
        <v>20</v>
      </c>
      <c r="L27" s="24" t="s">
        <v>666</v>
      </c>
      <c r="M27" s="25">
        <v>0.02</v>
      </c>
      <c r="N27" s="26">
        <f t="shared" si="1"/>
        <v>0.02</v>
      </c>
      <c r="O27" s="26">
        <v>0.02</v>
      </c>
      <c r="P27" s="26">
        <v>0.02</v>
      </c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1" customFormat="1" ht="25" customHeight="1" spans="1:30">
      <c r="A28" s="18" t="s">
        <v>182</v>
      </c>
      <c r="B28" s="18" t="s">
        <v>184</v>
      </c>
      <c r="C28" s="18" t="s">
        <v>184</v>
      </c>
      <c r="D28" s="19">
        <v>600039</v>
      </c>
      <c r="E28" s="18" t="s">
        <v>3</v>
      </c>
      <c r="F28" s="18" t="s">
        <v>629</v>
      </c>
      <c r="G28" s="20" t="s">
        <v>667</v>
      </c>
      <c r="H28" s="20" t="s">
        <v>668</v>
      </c>
      <c r="I28" s="23">
        <v>44927</v>
      </c>
      <c r="J28" s="23">
        <v>45291</v>
      </c>
      <c r="K28" s="24">
        <v>30</v>
      </c>
      <c r="L28" s="24" t="s">
        <v>669</v>
      </c>
      <c r="M28" s="25">
        <v>0.225</v>
      </c>
      <c r="N28" s="26">
        <f t="shared" si="1"/>
        <v>0.225</v>
      </c>
      <c r="O28" s="26">
        <v>0.225</v>
      </c>
      <c r="P28" s="26">
        <v>0.225</v>
      </c>
      <c r="Q28" s="26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="1" customFormat="1" ht="25" customHeight="1" spans="1:30">
      <c r="A29" s="18" t="s">
        <v>182</v>
      </c>
      <c r="B29" s="18" t="s">
        <v>184</v>
      </c>
      <c r="C29" s="18" t="s">
        <v>184</v>
      </c>
      <c r="D29" s="19">
        <v>600039</v>
      </c>
      <c r="E29" s="18" t="s">
        <v>3</v>
      </c>
      <c r="F29" s="18" t="s">
        <v>629</v>
      </c>
      <c r="G29" s="20" t="s">
        <v>670</v>
      </c>
      <c r="H29" s="20" t="s">
        <v>671</v>
      </c>
      <c r="I29" s="23">
        <v>44927</v>
      </c>
      <c r="J29" s="23">
        <v>45291</v>
      </c>
      <c r="K29" s="24">
        <v>10</v>
      </c>
      <c r="L29" s="24" t="s">
        <v>636</v>
      </c>
      <c r="M29" s="25">
        <v>0.08</v>
      </c>
      <c r="N29" s="26">
        <f t="shared" si="1"/>
        <v>0.08</v>
      </c>
      <c r="O29" s="26">
        <v>0.08</v>
      </c>
      <c r="P29" s="26">
        <v>0.08</v>
      </c>
      <c r="Q29" s="26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="1" customFormat="1" ht="25" customHeight="1" spans="1:30">
      <c r="A30" s="18" t="s">
        <v>182</v>
      </c>
      <c r="B30" s="18" t="s">
        <v>184</v>
      </c>
      <c r="C30" s="18" t="s">
        <v>184</v>
      </c>
      <c r="D30" s="19">
        <v>600039</v>
      </c>
      <c r="E30" s="18" t="s">
        <v>3</v>
      </c>
      <c r="F30" s="18" t="s">
        <v>629</v>
      </c>
      <c r="G30" s="20" t="s">
        <v>670</v>
      </c>
      <c r="H30" s="20" t="s">
        <v>672</v>
      </c>
      <c r="I30" s="23">
        <v>44927</v>
      </c>
      <c r="J30" s="23">
        <v>45291</v>
      </c>
      <c r="K30" s="24">
        <v>10</v>
      </c>
      <c r="L30" s="24" t="s">
        <v>636</v>
      </c>
      <c r="M30" s="25">
        <v>0.08</v>
      </c>
      <c r="N30" s="26">
        <f t="shared" si="1"/>
        <v>0.08</v>
      </c>
      <c r="O30" s="26">
        <v>0.08</v>
      </c>
      <c r="P30" s="26">
        <v>0.08</v>
      </c>
      <c r="Q30" s="26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="1" customFormat="1" ht="25" customHeight="1" spans="1:30">
      <c r="A31" s="18" t="s">
        <v>182</v>
      </c>
      <c r="B31" s="18" t="s">
        <v>184</v>
      </c>
      <c r="C31" s="18" t="s">
        <v>184</v>
      </c>
      <c r="D31" s="19">
        <v>600039</v>
      </c>
      <c r="E31" s="18" t="s">
        <v>3</v>
      </c>
      <c r="F31" s="18" t="s">
        <v>629</v>
      </c>
      <c r="G31" s="20" t="s">
        <v>670</v>
      </c>
      <c r="H31" s="20" t="s">
        <v>673</v>
      </c>
      <c r="I31" s="23">
        <v>44927</v>
      </c>
      <c r="J31" s="23">
        <v>45291</v>
      </c>
      <c r="K31" s="24">
        <v>10</v>
      </c>
      <c r="L31" s="24" t="s">
        <v>636</v>
      </c>
      <c r="M31" s="25">
        <v>0.08</v>
      </c>
      <c r="N31" s="26">
        <f t="shared" si="1"/>
        <v>0.08</v>
      </c>
      <c r="O31" s="26">
        <v>0.08</v>
      </c>
      <c r="P31" s="26">
        <v>0.08</v>
      </c>
      <c r="Q31" s="26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="1" customFormat="1" ht="25" customHeight="1" spans="1:30">
      <c r="A32" s="18" t="s">
        <v>182</v>
      </c>
      <c r="B32" s="18" t="s">
        <v>184</v>
      </c>
      <c r="C32" s="18" t="s">
        <v>184</v>
      </c>
      <c r="D32" s="19">
        <v>600039</v>
      </c>
      <c r="E32" s="18" t="s">
        <v>3</v>
      </c>
      <c r="F32" s="21" t="s">
        <v>674</v>
      </c>
      <c r="G32" s="20" t="s">
        <v>675</v>
      </c>
      <c r="H32" s="20" t="s">
        <v>676</v>
      </c>
      <c r="I32" s="23">
        <v>44927</v>
      </c>
      <c r="J32" s="23">
        <v>45291</v>
      </c>
      <c r="K32" s="24">
        <v>1</v>
      </c>
      <c r="L32" s="24" t="s">
        <v>677</v>
      </c>
      <c r="M32" s="25">
        <v>2</v>
      </c>
      <c r="N32" s="26">
        <f t="shared" si="1"/>
        <v>2</v>
      </c>
      <c r="O32" s="26">
        <v>2</v>
      </c>
      <c r="P32" s="26">
        <v>2</v>
      </c>
      <c r="Q32" s="26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="1" customFormat="1" ht="25" customHeight="1" spans="1:30">
      <c r="A33" s="18" t="s">
        <v>182</v>
      </c>
      <c r="B33" s="18" t="s">
        <v>184</v>
      </c>
      <c r="C33" s="18" t="s">
        <v>184</v>
      </c>
      <c r="D33" s="19">
        <v>600039</v>
      </c>
      <c r="E33" s="18" t="s">
        <v>3</v>
      </c>
      <c r="F33" s="21" t="s">
        <v>674</v>
      </c>
      <c r="G33" s="20" t="s">
        <v>678</v>
      </c>
      <c r="H33" s="20" t="s">
        <v>679</v>
      </c>
      <c r="I33" s="23">
        <v>44927</v>
      </c>
      <c r="J33" s="23">
        <v>45291</v>
      </c>
      <c r="K33" s="24">
        <v>5</v>
      </c>
      <c r="L33" s="24" t="s">
        <v>680</v>
      </c>
      <c r="M33" s="25">
        <v>0.3</v>
      </c>
      <c r="N33" s="26">
        <f t="shared" si="1"/>
        <v>0.3</v>
      </c>
      <c r="O33" s="26">
        <v>0.3</v>
      </c>
      <c r="P33" s="26">
        <v>0.3</v>
      </c>
      <c r="Q33" s="26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="1" customFormat="1" ht="25" customHeight="1" spans="1:30">
      <c r="A34" s="18" t="s">
        <v>182</v>
      </c>
      <c r="B34" s="18" t="s">
        <v>184</v>
      </c>
      <c r="C34" s="18" t="s">
        <v>184</v>
      </c>
      <c r="D34" s="19">
        <v>600039</v>
      </c>
      <c r="E34" s="18" t="s">
        <v>3</v>
      </c>
      <c r="F34" s="18" t="s">
        <v>629</v>
      </c>
      <c r="G34" s="20" t="s">
        <v>681</v>
      </c>
      <c r="H34" s="20" t="s">
        <v>362</v>
      </c>
      <c r="I34" s="23">
        <v>44927</v>
      </c>
      <c r="J34" s="23">
        <v>45291</v>
      </c>
      <c r="K34" s="24">
        <v>4000</v>
      </c>
      <c r="L34" s="24" t="s">
        <v>682</v>
      </c>
      <c r="M34" s="25">
        <v>1.4</v>
      </c>
      <c r="N34" s="26">
        <f t="shared" si="1"/>
        <v>1.4</v>
      </c>
      <c r="O34" s="26">
        <v>1.4</v>
      </c>
      <c r="P34" s="26">
        <v>1.4</v>
      </c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="1" customFormat="1" ht="25" customHeight="1" spans="1:30">
      <c r="A35" s="18" t="s">
        <v>182</v>
      </c>
      <c r="B35" s="18" t="s">
        <v>184</v>
      </c>
      <c r="C35" s="18" t="s">
        <v>184</v>
      </c>
      <c r="D35" s="19">
        <v>600039</v>
      </c>
      <c r="E35" s="18" t="s">
        <v>3</v>
      </c>
      <c r="F35" s="18" t="s">
        <v>629</v>
      </c>
      <c r="G35" s="20" t="s">
        <v>683</v>
      </c>
      <c r="H35" s="20" t="s">
        <v>372</v>
      </c>
      <c r="I35" s="23">
        <v>44927</v>
      </c>
      <c r="J35" s="23">
        <v>45291</v>
      </c>
      <c r="K35" s="24">
        <v>50000</v>
      </c>
      <c r="L35" s="24" t="s">
        <v>684</v>
      </c>
      <c r="M35" s="25">
        <v>3</v>
      </c>
      <c r="N35" s="26">
        <f t="shared" si="1"/>
        <v>3</v>
      </c>
      <c r="O35" s="26">
        <v>3</v>
      </c>
      <c r="P35" s="26">
        <v>3</v>
      </c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="1" customFormat="1" ht="25" customHeight="1" spans="1:30">
      <c r="A36" s="18" t="s">
        <v>182</v>
      </c>
      <c r="B36" s="18" t="s">
        <v>184</v>
      </c>
      <c r="C36" s="18" t="s">
        <v>184</v>
      </c>
      <c r="D36" s="19">
        <v>600039</v>
      </c>
      <c r="E36" s="18" t="s">
        <v>3</v>
      </c>
      <c r="F36" s="18" t="s">
        <v>629</v>
      </c>
      <c r="G36" s="20" t="s">
        <v>685</v>
      </c>
      <c r="H36" s="20" t="s">
        <v>686</v>
      </c>
      <c r="I36" s="23">
        <v>44927</v>
      </c>
      <c r="J36" s="23">
        <v>45291</v>
      </c>
      <c r="K36" s="24">
        <v>10</v>
      </c>
      <c r="L36" s="24" t="s">
        <v>687</v>
      </c>
      <c r="M36" s="25">
        <v>1</v>
      </c>
      <c r="N36" s="26">
        <f t="shared" si="1"/>
        <v>1</v>
      </c>
      <c r="O36" s="26">
        <v>1</v>
      </c>
      <c r="P36" s="26">
        <v>1</v>
      </c>
      <c r="Q36" s="26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="1" customFormat="1" ht="25" customHeight="1" spans="1:30">
      <c r="A37" s="18" t="s">
        <v>182</v>
      </c>
      <c r="B37" s="18" t="s">
        <v>184</v>
      </c>
      <c r="C37" s="18" t="s">
        <v>184</v>
      </c>
      <c r="D37" s="19">
        <v>600039</v>
      </c>
      <c r="E37" s="18" t="s">
        <v>3</v>
      </c>
      <c r="F37" s="18" t="s">
        <v>629</v>
      </c>
      <c r="G37" s="20" t="s">
        <v>688</v>
      </c>
      <c r="H37" s="20" t="s">
        <v>689</v>
      </c>
      <c r="I37" s="23">
        <v>44927</v>
      </c>
      <c r="J37" s="23">
        <v>45291</v>
      </c>
      <c r="K37" s="24">
        <v>10</v>
      </c>
      <c r="L37" s="24" t="s">
        <v>687</v>
      </c>
      <c r="M37" s="25">
        <v>1</v>
      </c>
      <c r="N37" s="26">
        <f t="shared" si="1"/>
        <v>1</v>
      </c>
      <c r="O37" s="26">
        <v>1</v>
      </c>
      <c r="P37" s="26">
        <v>1</v>
      </c>
      <c r="Q37" s="26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="1" customFormat="1" ht="25" customHeight="1" spans="1:30">
      <c r="A38" s="18" t="s">
        <v>182</v>
      </c>
      <c r="B38" s="18" t="s">
        <v>184</v>
      </c>
      <c r="C38" s="18" t="s">
        <v>184</v>
      </c>
      <c r="D38" s="19">
        <v>600039</v>
      </c>
      <c r="E38" s="18" t="s">
        <v>3</v>
      </c>
      <c r="F38" s="21" t="s">
        <v>674</v>
      </c>
      <c r="G38" s="20" t="s">
        <v>690</v>
      </c>
      <c r="H38" s="20" t="s">
        <v>691</v>
      </c>
      <c r="I38" s="23">
        <v>44927</v>
      </c>
      <c r="J38" s="23">
        <v>45291</v>
      </c>
      <c r="K38" s="24">
        <v>20</v>
      </c>
      <c r="L38" s="24" t="s">
        <v>692</v>
      </c>
      <c r="M38" s="25">
        <v>5</v>
      </c>
      <c r="N38" s="26">
        <f t="shared" si="1"/>
        <v>5</v>
      </c>
      <c r="O38" s="26">
        <v>5</v>
      </c>
      <c r="P38" s="26">
        <v>5</v>
      </c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="1" customFormat="1" ht="25" customHeight="1" spans="1:30">
      <c r="A39" s="18" t="s">
        <v>182</v>
      </c>
      <c r="B39" s="18" t="s">
        <v>184</v>
      </c>
      <c r="C39" s="18" t="s">
        <v>184</v>
      </c>
      <c r="D39" s="18">
        <v>600039</v>
      </c>
      <c r="E39" s="18" t="s">
        <v>3</v>
      </c>
      <c r="F39" s="21" t="s">
        <v>674</v>
      </c>
      <c r="G39" s="20" t="s">
        <v>693</v>
      </c>
      <c r="H39" s="20" t="s">
        <v>694</v>
      </c>
      <c r="I39" s="23">
        <v>44927</v>
      </c>
      <c r="J39" s="23">
        <v>45291</v>
      </c>
      <c r="K39" s="24">
        <v>30</v>
      </c>
      <c r="L39" s="24" t="s">
        <v>695</v>
      </c>
      <c r="M39" s="25">
        <v>1</v>
      </c>
      <c r="N39" s="26">
        <f t="shared" si="1"/>
        <v>1</v>
      </c>
      <c r="O39" s="26">
        <v>1</v>
      </c>
      <c r="P39" s="26">
        <v>1</v>
      </c>
      <c r="Q39" s="26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D5" sqref="D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8" t="s">
        <v>33</v>
      </c>
    </row>
    <row r="2" ht="24.15" customHeight="1" spans="1:8">
      <c r="A2" s="115" t="s">
        <v>7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64" t="s">
        <v>34</v>
      </c>
      <c r="B3" s="64"/>
      <c r="C3" s="64"/>
      <c r="D3" s="64"/>
      <c r="E3" s="64"/>
      <c r="F3" s="64"/>
      <c r="G3" s="62" t="s">
        <v>35</v>
      </c>
      <c r="H3" s="62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57">
        <v>614.827701</v>
      </c>
      <c r="C6" s="58" t="s">
        <v>44</v>
      </c>
      <c r="D6" s="72">
        <v>1.635005</v>
      </c>
      <c r="E6" s="68" t="s">
        <v>45</v>
      </c>
      <c r="F6" s="67">
        <v>609.355701</v>
      </c>
      <c r="G6" s="58" t="s">
        <v>46</v>
      </c>
      <c r="H6" s="57"/>
    </row>
    <row r="7" ht="16.25" customHeight="1" spans="1:8">
      <c r="A7" s="58" t="s">
        <v>47</v>
      </c>
      <c r="B7" s="57">
        <v>614.827701</v>
      </c>
      <c r="C7" s="58" t="s">
        <v>48</v>
      </c>
      <c r="D7" s="72"/>
      <c r="E7" s="58" t="s">
        <v>49</v>
      </c>
      <c r="F7" s="57">
        <v>372.593496</v>
      </c>
      <c r="G7" s="58" t="s">
        <v>50</v>
      </c>
      <c r="H7" s="57"/>
    </row>
    <row r="8" ht="16.25" customHeight="1" spans="1:8">
      <c r="A8" s="68" t="s">
        <v>51</v>
      </c>
      <c r="B8" s="57"/>
      <c r="C8" s="58" t="s">
        <v>52</v>
      </c>
      <c r="D8" s="72"/>
      <c r="E8" s="58" t="s">
        <v>53</v>
      </c>
      <c r="F8" s="57">
        <v>13.65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2"/>
      <c r="E9" s="58" t="s">
        <v>57</v>
      </c>
      <c r="F9" s="57">
        <v>223.112205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2">
        <v>282.2028</v>
      </c>
      <c r="E10" s="68" t="s">
        <v>61</v>
      </c>
      <c r="F10" s="67">
        <v>5.472</v>
      </c>
      <c r="G10" s="58" t="s">
        <v>62</v>
      </c>
      <c r="H10" s="57">
        <v>386.243496</v>
      </c>
    </row>
    <row r="11" ht="16.25" customHeight="1" spans="1:8">
      <c r="A11" s="58" t="s">
        <v>63</v>
      </c>
      <c r="B11" s="57"/>
      <c r="C11" s="58" t="s">
        <v>64</v>
      </c>
      <c r="D11" s="72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2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2">
        <v>288.216964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2"/>
      <c r="E14" s="58" t="s">
        <v>77</v>
      </c>
      <c r="F14" s="57"/>
      <c r="G14" s="58" t="s">
        <v>78</v>
      </c>
      <c r="H14" s="57">
        <v>223.112205</v>
      </c>
    </row>
    <row r="15" ht="16.25" customHeight="1" spans="1:8">
      <c r="A15" s="58" t="s">
        <v>79</v>
      </c>
      <c r="B15" s="57"/>
      <c r="C15" s="58" t="s">
        <v>80</v>
      </c>
      <c r="D15" s="72">
        <v>13.84218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2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2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2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2"/>
      <c r="E19" s="58" t="s">
        <v>97</v>
      </c>
      <c r="F19" s="57"/>
      <c r="G19" s="58" t="s">
        <v>98</v>
      </c>
      <c r="H19" s="57">
        <v>5.472</v>
      </c>
    </row>
    <row r="20" ht="16.25" customHeight="1" spans="1:8">
      <c r="A20" s="68" t="s">
        <v>99</v>
      </c>
      <c r="B20" s="67"/>
      <c r="C20" s="58" t="s">
        <v>100</v>
      </c>
      <c r="D20" s="72"/>
      <c r="E20" s="58" t="s">
        <v>101</v>
      </c>
      <c r="F20" s="57">
        <v>5.472</v>
      </c>
      <c r="G20" s="58"/>
      <c r="H20" s="57"/>
    </row>
    <row r="21" ht="16.25" customHeight="1" spans="1:8">
      <c r="A21" s="68" t="s">
        <v>102</v>
      </c>
      <c r="B21" s="67"/>
      <c r="C21" s="58" t="s">
        <v>103</v>
      </c>
      <c r="D21" s="72"/>
      <c r="E21" s="68" t="s">
        <v>104</v>
      </c>
      <c r="F21" s="67"/>
      <c r="G21" s="58"/>
      <c r="H21" s="57"/>
    </row>
    <row r="22" ht="16.25" customHeight="1" spans="1:8">
      <c r="A22" s="68" t="s">
        <v>105</v>
      </c>
      <c r="B22" s="67"/>
      <c r="C22" s="58" t="s">
        <v>106</v>
      </c>
      <c r="D22" s="72"/>
      <c r="E22" s="58"/>
      <c r="F22" s="58"/>
      <c r="G22" s="58"/>
      <c r="H22" s="57"/>
    </row>
    <row r="23" ht="16.25" customHeight="1" spans="1:8">
      <c r="A23" s="68" t="s">
        <v>107</v>
      </c>
      <c r="B23" s="67"/>
      <c r="C23" s="58" t="s">
        <v>108</v>
      </c>
      <c r="D23" s="72"/>
      <c r="E23" s="58"/>
      <c r="F23" s="58"/>
      <c r="G23" s="58"/>
      <c r="H23" s="57"/>
    </row>
    <row r="24" ht="16.25" customHeight="1" spans="1:8">
      <c r="A24" s="68" t="s">
        <v>109</v>
      </c>
      <c r="B24" s="67"/>
      <c r="C24" s="58" t="s">
        <v>110</v>
      </c>
      <c r="D24" s="72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2">
        <v>28.930752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2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2"/>
      <c r="E27" s="58"/>
      <c r="F27" s="58"/>
      <c r="G27" s="58"/>
      <c r="H27" s="57"/>
    </row>
    <row r="28" ht="16.25" customHeight="1" spans="1:8">
      <c r="A28" s="68" t="s">
        <v>117</v>
      </c>
      <c r="B28" s="67"/>
      <c r="C28" s="58" t="s">
        <v>118</v>
      </c>
      <c r="D28" s="72"/>
      <c r="E28" s="58"/>
      <c r="F28" s="58"/>
      <c r="G28" s="58"/>
      <c r="H28" s="57"/>
    </row>
    <row r="29" ht="16.25" customHeight="1" spans="1:8">
      <c r="A29" s="68" t="s">
        <v>119</v>
      </c>
      <c r="B29" s="67"/>
      <c r="C29" s="58" t="s">
        <v>120</v>
      </c>
      <c r="D29" s="72"/>
      <c r="E29" s="58"/>
      <c r="F29" s="58"/>
      <c r="G29" s="58"/>
      <c r="H29" s="57"/>
    </row>
    <row r="30" ht="16.25" customHeight="1" spans="1:8">
      <c r="A30" s="68" t="s">
        <v>121</v>
      </c>
      <c r="B30" s="67"/>
      <c r="C30" s="58" t="s">
        <v>122</v>
      </c>
      <c r="D30" s="72"/>
      <c r="E30" s="58"/>
      <c r="F30" s="58"/>
      <c r="G30" s="58"/>
      <c r="H30" s="57"/>
    </row>
    <row r="31" ht="16.25" customHeight="1" spans="1:8">
      <c r="A31" s="68" t="s">
        <v>123</v>
      </c>
      <c r="B31" s="67"/>
      <c r="C31" s="58" t="s">
        <v>124</v>
      </c>
      <c r="D31" s="72"/>
      <c r="E31" s="58"/>
      <c r="F31" s="58"/>
      <c r="G31" s="58"/>
      <c r="H31" s="57"/>
    </row>
    <row r="32" ht="16.25" customHeight="1" spans="1:8">
      <c r="A32" s="68" t="s">
        <v>125</v>
      </c>
      <c r="B32" s="67"/>
      <c r="C32" s="58" t="s">
        <v>126</v>
      </c>
      <c r="D32" s="72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2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2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2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8" t="s">
        <v>130</v>
      </c>
      <c r="B37" s="67">
        <v>614.827701</v>
      </c>
      <c r="C37" s="68" t="s">
        <v>131</v>
      </c>
      <c r="D37" s="67">
        <v>614.827701</v>
      </c>
      <c r="E37" s="68" t="s">
        <v>131</v>
      </c>
      <c r="F37" s="67">
        <v>614.827701</v>
      </c>
      <c r="G37" s="68" t="s">
        <v>131</v>
      </c>
      <c r="H37" s="67">
        <v>614.827701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58"/>
      <c r="B39" s="57"/>
      <c r="C39" s="58"/>
      <c r="D39" s="57"/>
      <c r="E39" s="68"/>
      <c r="F39" s="67"/>
      <c r="G39" s="68"/>
      <c r="H39" s="67"/>
    </row>
    <row r="40" ht="16.25" customHeight="1" spans="1:8">
      <c r="A40" s="68" t="s">
        <v>134</v>
      </c>
      <c r="B40" s="67">
        <v>614.827701</v>
      </c>
      <c r="C40" s="68" t="s">
        <v>135</v>
      </c>
      <c r="D40" s="67">
        <v>614.827701</v>
      </c>
      <c r="E40" s="68" t="s">
        <v>135</v>
      </c>
      <c r="F40" s="67">
        <v>614.827701</v>
      </c>
      <c r="G40" s="68" t="s">
        <v>135</v>
      </c>
      <c r="H40" s="67">
        <v>614.827701</v>
      </c>
    </row>
    <row r="41" ht="17.9" customHeight="1" spans="1:8">
      <c r="A41" s="116" t="s">
        <v>136</v>
      </c>
      <c r="B41" s="116"/>
      <c r="C41" s="116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8" t="s">
        <v>137</v>
      </c>
      <c r="Y1" s="28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35</v>
      </c>
      <c r="Y3" s="62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8"/>
      <c r="B7" s="68" t="s">
        <v>140</v>
      </c>
      <c r="C7" s="75">
        <v>614.827701</v>
      </c>
      <c r="D7" s="75">
        <v>614.827701</v>
      </c>
      <c r="E7" s="75">
        <v>614.827701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6" t="s">
        <v>158</v>
      </c>
      <c r="B8" s="66" t="s">
        <v>159</v>
      </c>
      <c r="C8" s="75">
        <v>614.827701</v>
      </c>
      <c r="D8" s="75">
        <v>614.827701</v>
      </c>
      <c r="E8" s="75">
        <v>614.827701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160</v>
      </c>
      <c r="B9" s="79" t="s">
        <v>161</v>
      </c>
      <c r="C9" s="72">
        <v>614.827701</v>
      </c>
      <c r="D9" s="72">
        <v>614.827701</v>
      </c>
      <c r="E9" s="57">
        <v>614.827701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E9" sqref="E9:H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03"/>
      <c r="K1" s="28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62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6"/>
      <c r="B6" s="56"/>
      <c r="C6" s="56"/>
      <c r="D6" s="105" t="s">
        <v>140</v>
      </c>
      <c r="E6" s="105"/>
      <c r="F6" s="106">
        <v>614.83</v>
      </c>
      <c r="G6" s="106">
        <v>609.36</v>
      </c>
      <c r="H6" s="106">
        <v>5.47</v>
      </c>
      <c r="I6" s="106"/>
      <c r="J6" s="105"/>
      <c r="K6" s="105"/>
    </row>
    <row r="7" ht="22.8" customHeight="1" spans="1:11">
      <c r="A7" s="107"/>
      <c r="B7" s="107"/>
      <c r="C7" s="107"/>
      <c r="D7" s="108" t="s">
        <v>158</v>
      </c>
      <c r="E7" s="108" t="s">
        <v>159</v>
      </c>
      <c r="F7" s="109">
        <v>614.83</v>
      </c>
      <c r="G7" s="109">
        <v>609.36</v>
      </c>
      <c r="H7" s="109">
        <v>5.47</v>
      </c>
      <c r="I7" s="109">
        <v>0</v>
      </c>
      <c r="J7" s="113">
        <v>0</v>
      </c>
      <c r="K7" s="113">
        <v>0</v>
      </c>
    </row>
    <row r="8" ht="22.8" customHeight="1" spans="1:11">
      <c r="A8" s="107"/>
      <c r="B8" s="107"/>
      <c r="C8" s="107"/>
      <c r="D8" s="108" t="s">
        <v>160</v>
      </c>
      <c r="E8" s="108" t="s">
        <v>161</v>
      </c>
      <c r="F8" s="109">
        <v>614.83</v>
      </c>
      <c r="G8" s="109">
        <v>609.36</v>
      </c>
      <c r="H8" s="109">
        <v>5.47</v>
      </c>
      <c r="I8" s="109"/>
      <c r="J8" s="113"/>
      <c r="K8" s="113"/>
    </row>
    <row r="9" ht="22.8" customHeight="1" spans="1:11">
      <c r="A9" s="55" t="s">
        <v>174</v>
      </c>
      <c r="B9" s="55"/>
      <c r="C9" s="55"/>
      <c r="D9" s="66" t="s">
        <v>174</v>
      </c>
      <c r="E9" s="66" t="s">
        <v>175</v>
      </c>
      <c r="F9" s="75">
        <v>1.635005</v>
      </c>
      <c r="G9" s="75">
        <v>1.635005</v>
      </c>
      <c r="H9" s="75">
        <v>0</v>
      </c>
      <c r="I9" s="75">
        <v>0</v>
      </c>
      <c r="J9" s="74"/>
      <c r="K9" s="74"/>
    </row>
    <row r="10" ht="22.8" customHeight="1" spans="1:1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1.635005</v>
      </c>
      <c r="G10" s="75">
        <v>1.635005</v>
      </c>
      <c r="H10" s="75">
        <v>0</v>
      </c>
      <c r="I10" s="75">
        <v>0</v>
      </c>
      <c r="J10" s="74"/>
      <c r="K10" s="74"/>
    </row>
    <row r="11" ht="22.8" customHeight="1" spans="1:11">
      <c r="A11" s="110" t="s">
        <v>174</v>
      </c>
      <c r="B11" s="110" t="s">
        <v>176</v>
      </c>
      <c r="C11" s="110" t="s">
        <v>179</v>
      </c>
      <c r="D11" s="111" t="s">
        <v>180</v>
      </c>
      <c r="E11" s="111" t="s">
        <v>181</v>
      </c>
      <c r="F11" s="112">
        <v>1.635005</v>
      </c>
      <c r="G11" s="112">
        <v>1.635005</v>
      </c>
      <c r="H11" s="112"/>
      <c r="I11" s="112"/>
      <c r="J11" s="114"/>
      <c r="K11" s="114"/>
    </row>
    <row r="12" ht="22.8" customHeight="1" spans="1:11">
      <c r="A12" s="55" t="s">
        <v>182</v>
      </c>
      <c r="B12" s="55"/>
      <c r="C12" s="55"/>
      <c r="D12" s="66" t="s">
        <v>182</v>
      </c>
      <c r="E12" s="66" t="s">
        <v>183</v>
      </c>
      <c r="F12" s="75">
        <v>282.2028</v>
      </c>
      <c r="G12" s="75">
        <v>282.2028</v>
      </c>
      <c r="H12" s="75">
        <v>0</v>
      </c>
      <c r="I12" s="75">
        <v>0</v>
      </c>
      <c r="J12" s="74"/>
      <c r="K12" s="74"/>
    </row>
    <row r="13" ht="22.8" customHeight="1" spans="1:11">
      <c r="A13" s="55" t="s">
        <v>182</v>
      </c>
      <c r="B13" s="55" t="s">
        <v>184</v>
      </c>
      <c r="C13" s="55"/>
      <c r="D13" s="66" t="s">
        <v>185</v>
      </c>
      <c r="E13" s="66" t="s">
        <v>186</v>
      </c>
      <c r="F13" s="75">
        <v>282.2028</v>
      </c>
      <c r="G13" s="75">
        <v>282.2028</v>
      </c>
      <c r="H13" s="75">
        <v>0</v>
      </c>
      <c r="I13" s="75">
        <v>0</v>
      </c>
      <c r="J13" s="74"/>
      <c r="K13" s="74"/>
    </row>
    <row r="14" ht="22.8" customHeight="1" spans="1:11">
      <c r="A14" s="110" t="s">
        <v>182</v>
      </c>
      <c r="B14" s="110" t="s">
        <v>184</v>
      </c>
      <c r="C14" s="110" t="s">
        <v>184</v>
      </c>
      <c r="D14" s="111" t="s">
        <v>187</v>
      </c>
      <c r="E14" s="111" t="s">
        <v>188</v>
      </c>
      <c r="F14" s="112">
        <v>282.2028</v>
      </c>
      <c r="G14" s="112">
        <v>282.2028</v>
      </c>
      <c r="H14" s="112"/>
      <c r="I14" s="112"/>
      <c r="J14" s="114"/>
      <c r="K14" s="114"/>
    </row>
    <row r="15" ht="22.8" customHeight="1" spans="1:11">
      <c r="A15" s="55" t="s">
        <v>189</v>
      </c>
      <c r="B15" s="55"/>
      <c r="C15" s="55"/>
      <c r="D15" s="66" t="s">
        <v>189</v>
      </c>
      <c r="E15" s="66" t="s">
        <v>190</v>
      </c>
      <c r="F15" s="75">
        <v>288.216964</v>
      </c>
      <c r="G15" s="75">
        <v>282.744964</v>
      </c>
      <c r="H15" s="75">
        <v>5.472</v>
      </c>
      <c r="I15" s="75">
        <v>0</v>
      </c>
      <c r="J15" s="74"/>
      <c r="K15" s="74"/>
    </row>
    <row r="16" ht="22.8" customHeight="1" spans="1:11">
      <c r="A16" s="55" t="s">
        <v>189</v>
      </c>
      <c r="B16" s="55" t="s">
        <v>191</v>
      </c>
      <c r="C16" s="55"/>
      <c r="D16" s="66" t="s">
        <v>192</v>
      </c>
      <c r="E16" s="66" t="s">
        <v>193</v>
      </c>
      <c r="F16" s="75">
        <v>279.338704</v>
      </c>
      <c r="G16" s="75">
        <v>279.338704</v>
      </c>
      <c r="H16" s="75">
        <v>0</v>
      </c>
      <c r="I16" s="75">
        <v>0</v>
      </c>
      <c r="J16" s="74"/>
      <c r="K16" s="74"/>
    </row>
    <row r="17" ht="22.8" customHeight="1" spans="1:11">
      <c r="A17" s="110" t="s">
        <v>189</v>
      </c>
      <c r="B17" s="110" t="s">
        <v>191</v>
      </c>
      <c r="C17" s="110" t="s">
        <v>184</v>
      </c>
      <c r="D17" s="111" t="s">
        <v>194</v>
      </c>
      <c r="E17" s="111" t="s">
        <v>195</v>
      </c>
      <c r="F17" s="112">
        <v>221.4772</v>
      </c>
      <c r="G17" s="112">
        <v>221.4772</v>
      </c>
      <c r="H17" s="112"/>
      <c r="I17" s="112"/>
      <c r="J17" s="114"/>
      <c r="K17" s="114"/>
    </row>
    <row r="18" ht="22.8" customHeight="1" spans="1:11">
      <c r="A18" s="110" t="s">
        <v>189</v>
      </c>
      <c r="B18" s="110" t="s">
        <v>191</v>
      </c>
      <c r="C18" s="110" t="s">
        <v>191</v>
      </c>
      <c r="D18" s="111" t="s">
        <v>196</v>
      </c>
      <c r="E18" s="111" t="s">
        <v>197</v>
      </c>
      <c r="F18" s="112">
        <v>38.574336</v>
      </c>
      <c r="G18" s="112">
        <v>38.574336</v>
      </c>
      <c r="H18" s="112"/>
      <c r="I18" s="112"/>
      <c r="J18" s="114"/>
      <c r="K18" s="114"/>
    </row>
    <row r="19" ht="22.8" customHeight="1" spans="1:11">
      <c r="A19" s="110" t="s">
        <v>189</v>
      </c>
      <c r="B19" s="110" t="s">
        <v>191</v>
      </c>
      <c r="C19" s="110" t="s">
        <v>179</v>
      </c>
      <c r="D19" s="111" t="s">
        <v>198</v>
      </c>
      <c r="E19" s="111" t="s">
        <v>199</v>
      </c>
      <c r="F19" s="112">
        <v>19.287168</v>
      </c>
      <c r="G19" s="112">
        <v>19.287168</v>
      </c>
      <c r="H19" s="112"/>
      <c r="I19" s="112"/>
      <c r="J19" s="114"/>
      <c r="K19" s="114"/>
    </row>
    <row r="20" ht="22.8" customHeight="1" spans="1:11">
      <c r="A20" s="55" t="s">
        <v>189</v>
      </c>
      <c r="B20" s="55" t="s">
        <v>200</v>
      </c>
      <c r="C20" s="55"/>
      <c r="D20" s="66" t="s">
        <v>201</v>
      </c>
      <c r="E20" s="66" t="s">
        <v>202</v>
      </c>
      <c r="F20" s="75">
        <v>5.472</v>
      </c>
      <c r="G20" s="75">
        <v>0</v>
      </c>
      <c r="H20" s="75">
        <v>5.472</v>
      </c>
      <c r="I20" s="75">
        <v>0</v>
      </c>
      <c r="J20" s="74"/>
      <c r="K20" s="74"/>
    </row>
    <row r="21" ht="22.8" customHeight="1" spans="1:11">
      <c r="A21" s="110" t="s">
        <v>189</v>
      </c>
      <c r="B21" s="110" t="s">
        <v>200</v>
      </c>
      <c r="C21" s="110" t="s">
        <v>203</v>
      </c>
      <c r="D21" s="111" t="s">
        <v>204</v>
      </c>
      <c r="E21" s="111" t="s">
        <v>205</v>
      </c>
      <c r="F21" s="112">
        <v>3.312</v>
      </c>
      <c r="G21" s="112"/>
      <c r="H21" s="112">
        <v>3.312</v>
      </c>
      <c r="I21" s="112"/>
      <c r="J21" s="114"/>
      <c r="K21" s="114"/>
    </row>
    <row r="22" ht="22.8" customHeight="1" spans="1:11">
      <c r="A22" s="110" t="s">
        <v>189</v>
      </c>
      <c r="B22" s="110" t="s">
        <v>200</v>
      </c>
      <c r="C22" s="110" t="s">
        <v>184</v>
      </c>
      <c r="D22" s="111" t="s">
        <v>206</v>
      </c>
      <c r="E22" s="111" t="s">
        <v>207</v>
      </c>
      <c r="F22" s="112">
        <v>2.16</v>
      </c>
      <c r="G22" s="112"/>
      <c r="H22" s="112">
        <v>2.16</v>
      </c>
      <c r="I22" s="112"/>
      <c r="J22" s="114"/>
      <c r="K22" s="114"/>
    </row>
    <row r="23" ht="22.8" customHeight="1" spans="1:11">
      <c r="A23" s="55" t="s">
        <v>189</v>
      </c>
      <c r="B23" s="55" t="s">
        <v>208</v>
      </c>
      <c r="C23" s="55"/>
      <c r="D23" s="66" t="s">
        <v>209</v>
      </c>
      <c r="E23" s="66" t="s">
        <v>210</v>
      </c>
      <c r="F23" s="75">
        <v>2.043756</v>
      </c>
      <c r="G23" s="75">
        <v>2.043756</v>
      </c>
      <c r="H23" s="75">
        <v>0</v>
      </c>
      <c r="I23" s="75">
        <v>0</v>
      </c>
      <c r="J23" s="74"/>
      <c r="K23" s="74"/>
    </row>
    <row r="24" ht="22.8" customHeight="1" spans="1:11">
      <c r="A24" s="110" t="s">
        <v>189</v>
      </c>
      <c r="B24" s="110" t="s">
        <v>208</v>
      </c>
      <c r="C24" s="110" t="s">
        <v>211</v>
      </c>
      <c r="D24" s="111" t="s">
        <v>212</v>
      </c>
      <c r="E24" s="111" t="s">
        <v>213</v>
      </c>
      <c r="F24" s="112">
        <v>2.043756</v>
      </c>
      <c r="G24" s="112">
        <v>2.043756</v>
      </c>
      <c r="H24" s="112"/>
      <c r="I24" s="112"/>
      <c r="J24" s="114"/>
      <c r="K24" s="114"/>
    </row>
    <row r="25" ht="22.8" customHeight="1" spans="1:11">
      <c r="A25" s="55" t="s">
        <v>189</v>
      </c>
      <c r="B25" s="55" t="s">
        <v>214</v>
      </c>
      <c r="C25" s="55"/>
      <c r="D25" s="66" t="s">
        <v>215</v>
      </c>
      <c r="E25" s="66" t="s">
        <v>216</v>
      </c>
      <c r="F25" s="75">
        <v>1.362504</v>
      </c>
      <c r="G25" s="75">
        <v>1.362504</v>
      </c>
      <c r="H25" s="75">
        <v>0</v>
      </c>
      <c r="I25" s="75">
        <v>0</v>
      </c>
      <c r="J25" s="74"/>
      <c r="K25" s="74"/>
    </row>
    <row r="26" ht="22.8" customHeight="1" spans="1:11">
      <c r="A26" s="110" t="s">
        <v>189</v>
      </c>
      <c r="B26" s="110" t="s">
        <v>214</v>
      </c>
      <c r="C26" s="110" t="s">
        <v>184</v>
      </c>
      <c r="D26" s="111" t="s">
        <v>217</v>
      </c>
      <c r="E26" s="111" t="s">
        <v>218</v>
      </c>
      <c r="F26" s="112">
        <v>1.362504</v>
      </c>
      <c r="G26" s="112">
        <v>1.362504</v>
      </c>
      <c r="H26" s="112"/>
      <c r="I26" s="112"/>
      <c r="J26" s="114"/>
      <c r="K26" s="114"/>
    </row>
    <row r="27" ht="22.8" customHeight="1" spans="1:11">
      <c r="A27" s="55" t="s">
        <v>219</v>
      </c>
      <c r="B27" s="55"/>
      <c r="C27" s="55"/>
      <c r="D27" s="66" t="s">
        <v>219</v>
      </c>
      <c r="E27" s="66" t="s">
        <v>220</v>
      </c>
      <c r="F27" s="75">
        <v>13.84218</v>
      </c>
      <c r="G27" s="75">
        <v>13.84218</v>
      </c>
      <c r="H27" s="75">
        <v>0</v>
      </c>
      <c r="I27" s="75">
        <v>0</v>
      </c>
      <c r="J27" s="74"/>
      <c r="K27" s="74"/>
    </row>
    <row r="28" ht="22.8" customHeight="1" spans="1:11">
      <c r="A28" s="55" t="s">
        <v>219</v>
      </c>
      <c r="B28" s="55" t="s">
        <v>208</v>
      </c>
      <c r="C28" s="55"/>
      <c r="D28" s="66" t="s">
        <v>221</v>
      </c>
      <c r="E28" s="66" t="s">
        <v>222</v>
      </c>
      <c r="F28" s="75">
        <v>13.84218</v>
      </c>
      <c r="G28" s="75">
        <v>13.84218</v>
      </c>
      <c r="H28" s="75">
        <v>0</v>
      </c>
      <c r="I28" s="75">
        <v>0</v>
      </c>
      <c r="J28" s="74"/>
      <c r="K28" s="74"/>
    </row>
    <row r="29" ht="22.8" customHeight="1" spans="1:11">
      <c r="A29" s="110" t="s">
        <v>219</v>
      </c>
      <c r="B29" s="110" t="s">
        <v>208</v>
      </c>
      <c r="C29" s="110" t="s">
        <v>184</v>
      </c>
      <c r="D29" s="111" t="s">
        <v>223</v>
      </c>
      <c r="E29" s="111" t="s">
        <v>224</v>
      </c>
      <c r="F29" s="112">
        <v>13.84218</v>
      </c>
      <c r="G29" s="112">
        <v>13.84218</v>
      </c>
      <c r="H29" s="112"/>
      <c r="I29" s="112"/>
      <c r="J29" s="114"/>
      <c r="K29" s="114"/>
    </row>
    <row r="30" ht="22.8" customHeight="1" spans="1:11">
      <c r="A30" s="55" t="s">
        <v>225</v>
      </c>
      <c r="B30" s="55"/>
      <c r="C30" s="55"/>
      <c r="D30" s="66" t="s">
        <v>225</v>
      </c>
      <c r="E30" s="66" t="s">
        <v>226</v>
      </c>
      <c r="F30" s="75">
        <v>28.930752</v>
      </c>
      <c r="G30" s="75">
        <v>28.930752</v>
      </c>
      <c r="H30" s="75">
        <v>0</v>
      </c>
      <c r="I30" s="75">
        <v>0</v>
      </c>
      <c r="J30" s="74"/>
      <c r="K30" s="74"/>
    </row>
    <row r="31" ht="22.8" customHeight="1" spans="1:11">
      <c r="A31" s="55" t="s">
        <v>225</v>
      </c>
      <c r="B31" s="55" t="s">
        <v>184</v>
      </c>
      <c r="C31" s="55"/>
      <c r="D31" s="66" t="s">
        <v>227</v>
      </c>
      <c r="E31" s="66" t="s">
        <v>228</v>
      </c>
      <c r="F31" s="75">
        <v>28.930752</v>
      </c>
      <c r="G31" s="75">
        <v>28.930752</v>
      </c>
      <c r="H31" s="75">
        <v>0</v>
      </c>
      <c r="I31" s="75">
        <v>0</v>
      </c>
      <c r="J31" s="74"/>
      <c r="K31" s="74"/>
    </row>
    <row r="32" ht="22.8" customHeight="1" spans="1:11">
      <c r="A32" s="110" t="s">
        <v>225</v>
      </c>
      <c r="B32" s="110" t="s">
        <v>184</v>
      </c>
      <c r="C32" s="110" t="s">
        <v>203</v>
      </c>
      <c r="D32" s="111" t="s">
        <v>229</v>
      </c>
      <c r="E32" s="111" t="s">
        <v>230</v>
      </c>
      <c r="F32" s="112">
        <v>28.930752</v>
      </c>
      <c r="G32" s="112">
        <v>28.930752</v>
      </c>
      <c r="H32" s="112"/>
      <c r="I32" s="112"/>
      <c r="J32" s="114"/>
      <c r="K32" s="114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E9" sqref="E9:H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8" t="s">
        <v>231</v>
      </c>
      <c r="T1" s="28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19.8" customHeight="1" spans="1:20">
      <c r="A4" s="55" t="s">
        <v>163</v>
      </c>
      <c r="B4" s="55"/>
      <c r="C4" s="55"/>
      <c r="D4" s="55" t="s">
        <v>232</v>
      </c>
      <c r="E4" s="55" t="s">
        <v>233</v>
      </c>
      <c r="F4" s="55" t="s">
        <v>234</v>
      </c>
      <c r="G4" s="55" t="s">
        <v>235</v>
      </c>
      <c r="H4" s="55" t="s">
        <v>236</v>
      </c>
      <c r="I4" s="55" t="s">
        <v>237</v>
      </c>
      <c r="J4" s="55" t="s">
        <v>238</v>
      </c>
      <c r="K4" s="55" t="s">
        <v>239</v>
      </c>
      <c r="L4" s="55" t="s">
        <v>240</v>
      </c>
      <c r="M4" s="55" t="s">
        <v>241</v>
      </c>
      <c r="N4" s="55" t="s">
        <v>242</v>
      </c>
      <c r="O4" s="55" t="s">
        <v>243</v>
      </c>
      <c r="P4" s="55" t="s">
        <v>244</v>
      </c>
      <c r="Q4" s="55" t="s">
        <v>245</v>
      </c>
      <c r="R4" s="55" t="s">
        <v>246</v>
      </c>
      <c r="S4" s="55" t="s">
        <v>247</v>
      </c>
      <c r="T4" s="55" t="s">
        <v>248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8"/>
      <c r="B6" s="68"/>
      <c r="C6" s="68"/>
      <c r="D6" s="68"/>
      <c r="E6" s="68" t="s">
        <v>140</v>
      </c>
      <c r="F6" s="67">
        <v>614.827701</v>
      </c>
      <c r="G6" s="67"/>
      <c r="H6" s="67"/>
      <c r="I6" s="67"/>
      <c r="J6" s="67"/>
      <c r="K6" s="67">
        <v>386.243496</v>
      </c>
      <c r="L6" s="67"/>
      <c r="M6" s="67"/>
      <c r="N6" s="67"/>
      <c r="O6" s="67">
        <v>223.112205</v>
      </c>
      <c r="P6" s="67"/>
      <c r="Q6" s="67"/>
      <c r="R6" s="67"/>
      <c r="S6" s="67"/>
      <c r="T6" s="67">
        <v>5.472</v>
      </c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614.827701</v>
      </c>
      <c r="G7" s="67">
        <v>0</v>
      </c>
      <c r="H7" s="67">
        <v>0</v>
      </c>
      <c r="I7" s="67">
        <v>0</v>
      </c>
      <c r="J7" s="67">
        <v>0</v>
      </c>
      <c r="K7" s="67">
        <v>386.243496</v>
      </c>
      <c r="L7" s="67">
        <v>0</v>
      </c>
      <c r="M7" s="67">
        <v>0</v>
      </c>
      <c r="N7" s="67">
        <v>0</v>
      </c>
      <c r="O7" s="67">
        <v>223.112205</v>
      </c>
      <c r="P7" s="67">
        <v>0</v>
      </c>
      <c r="Q7" s="67">
        <v>0</v>
      </c>
      <c r="R7" s="67">
        <v>0</v>
      </c>
      <c r="S7" s="67">
        <v>0</v>
      </c>
      <c r="T7" s="67">
        <v>5.472</v>
      </c>
    </row>
    <row r="8" ht="22.8" customHeight="1" spans="1:20">
      <c r="A8" s="74"/>
      <c r="B8" s="74"/>
      <c r="C8" s="74"/>
      <c r="D8" s="71" t="s">
        <v>160</v>
      </c>
      <c r="E8" s="71" t="s">
        <v>161</v>
      </c>
      <c r="F8" s="102">
        <v>614.827701</v>
      </c>
      <c r="G8" s="102"/>
      <c r="H8" s="102"/>
      <c r="I8" s="102"/>
      <c r="J8" s="102"/>
      <c r="K8" s="102">
        <v>386.243496</v>
      </c>
      <c r="L8" s="102"/>
      <c r="M8" s="102"/>
      <c r="N8" s="102"/>
      <c r="O8" s="102">
        <v>223.112205</v>
      </c>
      <c r="P8" s="102"/>
      <c r="Q8" s="102"/>
      <c r="R8" s="102"/>
      <c r="S8" s="102"/>
      <c r="T8" s="102">
        <v>5.472</v>
      </c>
    </row>
    <row r="9" ht="22.8" customHeight="1" spans="1:20">
      <c r="A9" s="55" t="s">
        <v>174</v>
      </c>
      <c r="B9" s="55"/>
      <c r="C9" s="55"/>
      <c r="D9" s="66" t="s">
        <v>174</v>
      </c>
      <c r="E9" s="66" t="s">
        <v>175</v>
      </c>
      <c r="F9" s="75">
        <v>1.635005</v>
      </c>
      <c r="G9" s="75"/>
      <c r="H9" s="75"/>
      <c r="I9" s="75"/>
      <c r="J9" s="75"/>
      <c r="K9" s="75"/>
      <c r="L9" s="75"/>
      <c r="M9" s="75"/>
      <c r="N9" s="75"/>
      <c r="O9" s="75">
        <v>1.635005</v>
      </c>
      <c r="P9" s="75"/>
      <c r="Q9" s="75"/>
      <c r="R9" s="75"/>
      <c r="S9" s="75"/>
      <c r="T9" s="75"/>
    </row>
    <row r="10" ht="22.8" customHeight="1" spans="1:20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1.635005</v>
      </c>
      <c r="G10" s="75"/>
      <c r="H10" s="75"/>
      <c r="I10" s="75"/>
      <c r="J10" s="75"/>
      <c r="K10" s="75"/>
      <c r="L10" s="75"/>
      <c r="M10" s="75"/>
      <c r="N10" s="75"/>
      <c r="O10" s="75">
        <v>1.635005</v>
      </c>
      <c r="P10" s="75"/>
      <c r="Q10" s="75"/>
      <c r="R10" s="75"/>
      <c r="S10" s="75"/>
      <c r="T10" s="75"/>
    </row>
    <row r="11" ht="22.8" customHeight="1" spans="1:20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8">
        <v>1.635005</v>
      </c>
      <c r="G11" s="78"/>
      <c r="H11" s="78"/>
      <c r="I11" s="78"/>
      <c r="J11" s="78"/>
      <c r="K11" s="78"/>
      <c r="L11" s="78"/>
      <c r="M11" s="78"/>
      <c r="N11" s="78"/>
      <c r="O11" s="78">
        <v>1.635005</v>
      </c>
      <c r="P11" s="78"/>
      <c r="Q11" s="78"/>
      <c r="R11" s="78"/>
      <c r="S11" s="78"/>
      <c r="T11" s="78"/>
    </row>
    <row r="12" ht="22.8" customHeight="1" spans="1:20">
      <c r="A12" s="55" t="s">
        <v>182</v>
      </c>
      <c r="B12" s="55"/>
      <c r="C12" s="55"/>
      <c r="D12" s="66" t="s">
        <v>182</v>
      </c>
      <c r="E12" s="66" t="s">
        <v>183</v>
      </c>
      <c r="F12" s="75">
        <v>282.2028</v>
      </c>
      <c r="G12" s="75"/>
      <c r="H12" s="75"/>
      <c r="I12" s="75"/>
      <c r="J12" s="75"/>
      <c r="K12" s="75">
        <v>282.2028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5" t="s">
        <v>182</v>
      </c>
      <c r="B13" s="55" t="s">
        <v>184</v>
      </c>
      <c r="C13" s="55"/>
      <c r="D13" s="66" t="s">
        <v>185</v>
      </c>
      <c r="E13" s="66" t="s">
        <v>186</v>
      </c>
      <c r="F13" s="75">
        <v>282.2028</v>
      </c>
      <c r="G13" s="75"/>
      <c r="H13" s="75"/>
      <c r="I13" s="75"/>
      <c r="J13" s="75"/>
      <c r="K13" s="75">
        <v>282.2028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182</v>
      </c>
      <c r="B14" s="76" t="s">
        <v>184</v>
      </c>
      <c r="C14" s="76" t="s">
        <v>184</v>
      </c>
      <c r="D14" s="70" t="s">
        <v>187</v>
      </c>
      <c r="E14" s="70" t="s">
        <v>188</v>
      </c>
      <c r="F14" s="78">
        <v>282.2028</v>
      </c>
      <c r="G14" s="78"/>
      <c r="H14" s="78"/>
      <c r="I14" s="78"/>
      <c r="J14" s="78"/>
      <c r="K14" s="78">
        <v>282.2028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5" t="s">
        <v>189</v>
      </c>
      <c r="B15" s="55"/>
      <c r="C15" s="55"/>
      <c r="D15" s="66" t="s">
        <v>189</v>
      </c>
      <c r="E15" s="66" t="s">
        <v>190</v>
      </c>
      <c r="F15" s="75">
        <v>288.216964</v>
      </c>
      <c r="G15" s="75"/>
      <c r="H15" s="75"/>
      <c r="I15" s="75"/>
      <c r="J15" s="75"/>
      <c r="K15" s="75">
        <v>61.267764</v>
      </c>
      <c r="L15" s="75"/>
      <c r="M15" s="75"/>
      <c r="N15" s="75"/>
      <c r="O15" s="75">
        <v>221.4772</v>
      </c>
      <c r="P15" s="75"/>
      <c r="Q15" s="75"/>
      <c r="R15" s="75"/>
      <c r="S15" s="75"/>
      <c r="T15" s="75">
        <v>5.472</v>
      </c>
    </row>
    <row r="16" ht="22.8" customHeight="1" spans="1:20">
      <c r="A16" s="55" t="s">
        <v>189</v>
      </c>
      <c r="B16" s="55" t="s">
        <v>191</v>
      </c>
      <c r="C16" s="55"/>
      <c r="D16" s="66" t="s">
        <v>192</v>
      </c>
      <c r="E16" s="66" t="s">
        <v>193</v>
      </c>
      <c r="F16" s="75">
        <v>279.338704</v>
      </c>
      <c r="G16" s="75"/>
      <c r="H16" s="75"/>
      <c r="I16" s="75"/>
      <c r="J16" s="75"/>
      <c r="K16" s="75">
        <v>57.861504</v>
      </c>
      <c r="L16" s="75"/>
      <c r="M16" s="75"/>
      <c r="N16" s="75"/>
      <c r="O16" s="75">
        <v>221.4772</v>
      </c>
      <c r="P16" s="75"/>
      <c r="Q16" s="75"/>
      <c r="R16" s="75"/>
      <c r="S16" s="75"/>
      <c r="T16" s="75"/>
    </row>
    <row r="17" ht="22.8" customHeight="1" spans="1:20">
      <c r="A17" s="76" t="s">
        <v>189</v>
      </c>
      <c r="B17" s="76" t="s">
        <v>191</v>
      </c>
      <c r="C17" s="76" t="s">
        <v>184</v>
      </c>
      <c r="D17" s="70" t="s">
        <v>194</v>
      </c>
      <c r="E17" s="70" t="s">
        <v>195</v>
      </c>
      <c r="F17" s="78">
        <v>221.4772</v>
      </c>
      <c r="G17" s="78"/>
      <c r="H17" s="78"/>
      <c r="I17" s="78"/>
      <c r="J17" s="78"/>
      <c r="K17" s="78"/>
      <c r="L17" s="78"/>
      <c r="M17" s="78"/>
      <c r="N17" s="78"/>
      <c r="O17" s="78">
        <v>221.4772</v>
      </c>
      <c r="P17" s="78"/>
      <c r="Q17" s="78"/>
      <c r="R17" s="78"/>
      <c r="S17" s="78"/>
      <c r="T17" s="78"/>
    </row>
    <row r="18" ht="22.8" customHeight="1" spans="1:20">
      <c r="A18" s="76" t="s">
        <v>189</v>
      </c>
      <c r="B18" s="76" t="s">
        <v>191</v>
      </c>
      <c r="C18" s="76" t="s">
        <v>191</v>
      </c>
      <c r="D18" s="70" t="s">
        <v>196</v>
      </c>
      <c r="E18" s="70" t="s">
        <v>197</v>
      </c>
      <c r="F18" s="78">
        <v>38.574336</v>
      </c>
      <c r="G18" s="78"/>
      <c r="H18" s="78"/>
      <c r="I18" s="78"/>
      <c r="J18" s="78"/>
      <c r="K18" s="78">
        <v>38.574336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6" t="s">
        <v>189</v>
      </c>
      <c r="B19" s="76" t="s">
        <v>191</v>
      </c>
      <c r="C19" s="76" t="s">
        <v>179</v>
      </c>
      <c r="D19" s="70" t="s">
        <v>198</v>
      </c>
      <c r="E19" s="70" t="s">
        <v>199</v>
      </c>
      <c r="F19" s="78">
        <v>19.287168</v>
      </c>
      <c r="G19" s="78"/>
      <c r="H19" s="78"/>
      <c r="I19" s="78"/>
      <c r="J19" s="78"/>
      <c r="K19" s="78">
        <v>19.287168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5" t="s">
        <v>189</v>
      </c>
      <c r="B20" s="55" t="s">
        <v>200</v>
      </c>
      <c r="C20" s="55"/>
      <c r="D20" s="66" t="s">
        <v>201</v>
      </c>
      <c r="E20" s="66" t="s">
        <v>202</v>
      </c>
      <c r="F20" s="75">
        <v>5.472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>
        <v>5.472</v>
      </c>
    </row>
    <row r="21" ht="22.8" customHeight="1" spans="1:20">
      <c r="A21" s="76" t="s">
        <v>189</v>
      </c>
      <c r="B21" s="76" t="s">
        <v>200</v>
      </c>
      <c r="C21" s="76" t="s">
        <v>203</v>
      </c>
      <c r="D21" s="70" t="s">
        <v>204</v>
      </c>
      <c r="E21" s="70" t="s">
        <v>205</v>
      </c>
      <c r="F21" s="78">
        <v>3.312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>
        <v>3.312</v>
      </c>
    </row>
    <row r="22" ht="22.8" customHeight="1" spans="1:20">
      <c r="A22" s="76" t="s">
        <v>189</v>
      </c>
      <c r="B22" s="76" t="s">
        <v>200</v>
      </c>
      <c r="C22" s="76" t="s">
        <v>184</v>
      </c>
      <c r="D22" s="70" t="s">
        <v>206</v>
      </c>
      <c r="E22" s="70" t="s">
        <v>207</v>
      </c>
      <c r="F22" s="78">
        <v>2.16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>
        <v>2.16</v>
      </c>
    </row>
    <row r="23" ht="22.8" customHeight="1" spans="1:20">
      <c r="A23" s="55" t="s">
        <v>189</v>
      </c>
      <c r="B23" s="55" t="s">
        <v>208</v>
      </c>
      <c r="C23" s="55"/>
      <c r="D23" s="66" t="s">
        <v>209</v>
      </c>
      <c r="E23" s="66" t="s">
        <v>210</v>
      </c>
      <c r="F23" s="75">
        <v>2.043756</v>
      </c>
      <c r="G23" s="75"/>
      <c r="H23" s="75"/>
      <c r="I23" s="75"/>
      <c r="J23" s="75"/>
      <c r="K23" s="75">
        <v>2.043756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76" t="s">
        <v>189</v>
      </c>
      <c r="B24" s="76" t="s">
        <v>208</v>
      </c>
      <c r="C24" s="76" t="s">
        <v>211</v>
      </c>
      <c r="D24" s="70" t="s">
        <v>212</v>
      </c>
      <c r="E24" s="70" t="s">
        <v>213</v>
      </c>
      <c r="F24" s="78">
        <v>2.043756</v>
      </c>
      <c r="G24" s="78"/>
      <c r="H24" s="78"/>
      <c r="I24" s="78"/>
      <c r="J24" s="78"/>
      <c r="K24" s="78">
        <v>2.043756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55" t="s">
        <v>189</v>
      </c>
      <c r="B25" s="55" t="s">
        <v>214</v>
      </c>
      <c r="C25" s="55"/>
      <c r="D25" s="66" t="s">
        <v>215</v>
      </c>
      <c r="E25" s="66" t="s">
        <v>216</v>
      </c>
      <c r="F25" s="75">
        <v>1.362504</v>
      </c>
      <c r="G25" s="75"/>
      <c r="H25" s="75"/>
      <c r="I25" s="75"/>
      <c r="J25" s="75"/>
      <c r="K25" s="75">
        <v>1.362504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22.8" customHeight="1" spans="1:20">
      <c r="A26" s="76" t="s">
        <v>189</v>
      </c>
      <c r="B26" s="76" t="s">
        <v>214</v>
      </c>
      <c r="C26" s="76" t="s">
        <v>184</v>
      </c>
      <c r="D26" s="70" t="s">
        <v>217</v>
      </c>
      <c r="E26" s="70" t="s">
        <v>218</v>
      </c>
      <c r="F26" s="78">
        <v>1.362504</v>
      </c>
      <c r="G26" s="78"/>
      <c r="H26" s="78"/>
      <c r="I26" s="78"/>
      <c r="J26" s="78"/>
      <c r="K26" s="78">
        <v>1.362504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55" t="s">
        <v>219</v>
      </c>
      <c r="B27" s="55"/>
      <c r="C27" s="55"/>
      <c r="D27" s="66" t="s">
        <v>219</v>
      </c>
      <c r="E27" s="66" t="s">
        <v>220</v>
      </c>
      <c r="F27" s="75">
        <v>13.84218</v>
      </c>
      <c r="G27" s="75"/>
      <c r="H27" s="75"/>
      <c r="I27" s="75"/>
      <c r="J27" s="75"/>
      <c r="K27" s="75">
        <v>13.84218</v>
      </c>
      <c r="L27" s="75"/>
      <c r="M27" s="75"/>
      <c r="N27" s="75"/>
      <c r="O27" s="75"/>
      <c r="P27" s="75"/>
      <c r="Q27" s="75"/>
      <c r="R27" s="75"/>
      <c r="S27" s="75"/>
      <c r="T27" s="75"/>
    </row>
    <row r="28" ht="22.8" customHeight="1" spans="1:20">
      <c r="A28" s="55" t="s">
        <v>219</v>
      </c>
      <c r="B28" s="55" t="s">
        <v>208</v>
      </c>
      <c r="C28" s="55"/>
      <c r="D28" s="66" t="s">
        <v>221</v>
      </c>
      <c r="E28" s="66" t="s">
        <v>222</v>
      </c>
      <c r="F28" s="75">
        <v>13.84218</v>
      </c>
      <c r="G28" s="75"/>
      <c r="H28" s="75"/>
      <c r="I28" s="75"/>
      <c r="J28" s="75"/>
      <c r="K28" s="75">
        <v>13.84218</v>
      </c>
      <c r="L28" s="75"/>
      <c r="M28" s="75"/>
      <c r="N28" s="75"/>
      <c r="O28" s="75"/>
      <c r="P28" s="75"/>
      <c r="Q28" s="75"/>
      <c r="R28" s="75"/>
      <c r="S28" s="75"/>
      <c r="T28" s="75"/>
    </row>
    <row r="29" ht="22.8" customHeight="1" spans="1:20">
      <c r="A29" s="76" t="s">
        <v>219</v>
      </c>
      <c r="B29" s="76" t="s">
        <v>208</v>
      </c>
      <c r="C29" s="76" t="s">
        <v>184</v>
      </c>
      <c r="D29" s="70" t="s">
        <v>223</v>
      </c>
      <c r="E29" s="70" t="s">
        <v>224</v>
      </c>
      <c r="F29" s="78">
        <v>13.84218</v>
      </c>
      <c r="G29" s="78"/>
      <c r="H29" s="78"/>
      <c r="I29" s="78"/>
      <c r="J29" s="78"/>
      <c r="K29" s="78">
        <v>13.84218</v>
      </c>
      <c r="L29" s="78"/>
      <c r="M29" s="78"/>
      <c r="N29" s="78"/>
      <c r="O29" s="78"/>
      <c r="P29" s="78"/>
      <c r="Q29" s="78"/>
      <c r="R29" s="78"/>
      <c r="S29" s="78"/>
      <c r="T29" s="78"/>
    </row>
    <row r="30" ht="22.8" customHeight="1" spans="1:20">
      <c r="A30" s="55" t="s">
        <v>225</v>
      </c>
      <c r="B30" s="55"/>
      <c r="C30" s="55"/>
      <c r="D30" s="66" t="s">
        <v>225</v>
      </c>
      <c r="E30" s="66" t="s">
        <v>226</v>
      </c>
      <c r="F30" s="75">
        <v>28.930752</v>
      </c>
      <c r="G30" s="75"/>
      <c r="H30" s="75"/>
      <c r="I30" s="75"/>
      <c r="J30" s="75"/>
      <c r="K30" s="75">
        <v>28.930752</v>
      </c>
      <c r="L30" s="75"/>
      <c r="M30" s="75"/>
      <c r="N30" s="75"/>
      <c r="O30" s="75"/>
      <c r="P30" s="75"/>
      <c r="Q30" s="75"/>
      <c r="R30" s="75"/>
      <c r="S30" s="75"/>
      <c r="T30" s="75"/>
    </row>
    <row r="31" ht="22.8" customHeight="1" spans="1:20">
      <c r="A31" s="55" t="s">
        <v>225</v>
      </c>
      <c r="B31" s="55" t="s">
        <v>184</v>
      </c>
      <c r="C31" s="55"/>
      <c r="D31" s="66" t="s">
        <v>227</v>
      </c>
      <c r="E31" s="66" t="s">
        <v>228</v>
      </c>
      <c r="F31" s="75">
        <v>28.930752</v>
      </c>
      <c r="G31" s="75"/>
      <c r="H31" s="75"/>
      <c r="I31" s="75"/>
      <c r="J31" s="75"/>
      <c r="K31" s="75">
        <v>28.930752</v>
      </c>
      <c r="L31" s="75"/>
      <c r="M31" s="75"/>
      <c r="N31" s="75"/>
      <c r="O31" s="75"/>
      <c r="P31" s="75"/>
      <c r="Q31" s="75"/>
      <c r="R31" s="75"/>
      <c r="S31" s="75"/>
      <c r="T31" s="75"/>
    </row>
    <row r="32" ht="22.8" customHeight="1" spans="1:20">
      <c r="A32" s="76" t="s">
        <v>225</v>
      </c>
      <c r="B32" s="76" t="s">
        <v>184</v>
      </c>
      <c r="C32" s="76" t="s">
        <v>203</v>
      </c>
      <c r="D32" s="70" t="s">
        <v>229</v>
      </c>
      <c r="E32" s="70" t="s">
        <v>230</v>
      </c>
      <c r="F32" s="78">
        <v>28.930752</v>
      </c>
      <c r="G32" s="78"/>
      <c r="H32" s="78"/>
      <c r="I32" s="78"/>
      <c r="J32" s="78"/>
      <c r="K32" s="78">
        <v>28.930752</v>
      </c>
      <c r="L32" s="78"/>
      <c r="M32" s="78"/>
      <c r="N32" s="78"/>
      <c r="O32" s="78"/>
      <c r="P32" s="78"/>
      <c r="Q32" s="78"/>
      <c r="R32" s="78"/>
      <c r="S32" s="78"/>
      <c r="T32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8" t="s">
        <v>249</v>
      </c>
      <c r="U1" s="28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35</v>
      </c>
      <c r="U3" s="62"/>
    </row>
    <row r="4" ht="22.4" customHeight="1" spans="1:21">
      <c r="A4" s="55" t="s">
        <v>163</v>
      </c>
      <c r="B4" s="55"/>
      <c r="C4" s="55"/>
      <c r="D4" s="55" t="s">
        <v>232</v>
      </c>
      <c r="E4" s="55" t="s">
        <v>233</v>
      </c>
      <c r="F4" s="55" t="s">
        <v>250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251</v>
      </c>
      <c r="I5" s="55" t="s">
        <v>252</v>
      </c>
      <c r="J5" s="55" t="s">
        <v>243</v>
      </c>
      <c r="K5" s="55" t="s">
        <v>140</v>
      </c>
      <c r="L5" s="55" t="s">
        <v>253</v>
      </c>
      <c r="M5" s="55" t="s">
        <v>254</v>
      </c>
      <c r="N5" s="55" t="s">
        <v>255</v>
      </c>
      <c r="O5" s="55" t="s">
        <v>245</v>
      </c>
      <c r="P5" s="55" t="s">
        <v>256</v>
      </c>
      <c r="Q5" s="55" t="s">
        <v>257</v>
      </c>
      <c r="R5" s="55" t="s">
        <v>258</v>
      </c>
      <c r="S5" s="55" t="s">
        <v>241</v>
      </c>
      <c r="T5" s="55" t="s">
        <v>244</v>
      </c>
      <c r="U5" s="55" t="s">
        <v>248</v>
      </c>
    </row>
    <row r="6" ht="22.8" customHeight="1" spans="1:21">
      <c r="A6" s="68"/>
      <c r="B6" s="68"/>
      <c r="C6" s="68"/>
      <c r="D6" s="68"/>
      <c r="E6" s="68" t="s">
        <v>140</v>
      </c>
      <c r="F6" s="67">
        <v>614.827701</v>
      </c>
      <c r="G6" s="67">
        <v>609.355701</v>
      </c>
      <c r="H6" s="67">
        <v>372.593496</v>
      </c>
      <c r="I6" s="67">
        <v>13.65</v>
      </c>
      <c r="J6" s="67">
        <v>223.112205</v>
      </c>
      <c r="K6" s="67">
        <v>5.472</v>
      </c>
      <c r="L6" s="67"/>
      <c r="M6" s="67"/>
      <c r="N6" s="67"/>
      <c r="O6" s="67"/>
      <c r="P6" s="67"/>
      <c r="Q6" s="67"/>
      <c r="R6" s="67"/>
      <c r="S6" s="67"/>
      <c r="T6" s="67"/>
      <c r="U6" s="67">
        <v>5.472</v>
      </c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5">
        <v>614.827701</v>
      </c>
      <c r="G7" s="67">
        <v>609.355701</v>
      </c>
      <c r="H7" s="67">
        <v>372.593496</v>
      </c>
      <c r="I7" s="67">
        <v>13.65</v>
      </c>
      <c r="J7" s="67">
        <v>223.112205</v>
      </c>
      <c r="K7" s="67">
        <v>5.472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5.472</v>
      </c>
    </row>
    <row r="8" ht="22.8" customHeight="1" spans="1:21">
      <c r="A8" s="74"/>
      <c r="B8" s="74"/>
      <c r="C8" s="74"/>
      <c r="D8" s="71" t="s">
        <v>160</v>
      </c>
      <c r="E8" s="71" t="s">
        <v>161</v>
      </c>
      <c r="F8" s="75">
        <v>614.827701</v>
      </c>
      <c r="G8" s="75">
        <v>609.355701</v>
      </c>
      <c r="H8" s="75">
        <v>372.593496</v>
      </c>
      <c r="I8" s="75">
        <v>13.65</v>
      </c>
      <c r="J8" s="75">
        <v>223.112205</v>
      </c>
      <c r="K8" s="75">
        <v>5.472</v>
      </c>
      <c r="L8" s="75"/>
      <c r="M8" s="75"/>
      <c r="N8" s="75"/>
      <c r="O8" s="75"/>
      <c r="P8" s="75"/>
      <c r="Q8" s="75"/>
      <c r="R8" s="75"/>
      <c r="S8" s="75"/>
      <c r="T8" s="75"/>
      <c r="U8" s="75">
        <v>5.472</v>
      </c>
    </row>
    <row r="9" ht="22.8" customHeight="1" spans="1:21">
      <c r="A9" s="55" t="s">
        <v>174</v>
      </c>
      <c r="B9" s="55"/>
      <c r="C9" s="55"/>
      <c r="D9" s="66" t="s">
        <v>174</v>
      </c>
      <c r="E9" s="66" t="s">
        <v>175</v>
      </c>
      <c r="F9" s="75">
        <v>1.635005</v>
      </c>
      <c r="G9" s="75">
        <v>1.635005</v>
      </c>
      <c r="H9" s="75"/>
      <c r="I9" s="75"/>
      <c r="J9" s="75">
        <v>1.635005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5">
        <v>1.635005</v>
      </c>
      <c r="G10" s="75">
        <v>1.635005</v>
      </c>
      <c r="H10" s="75"/>
      <c r="I10" s="75"/>
      <c r="J10" s="75">
        <v>1.635005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2">
        <v>1.635005</v>
      </c>
      <c r="G11" s="57">
        <v>1.635005</v>
      </c>
      <c r="H11" s="57"/>
      <c r="I11" s="57"/>
      <c r="J11" s="57">
        <v>1.635005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6" t="s">
        <v>182</v>
      </c>
      <c r="E12" s="66" t="s">
        <v>183</v>
      </c>
      <c r="F12" s="75">
        <v>282.2028</v>
      </c>
      <c r="G12" s="75">
        <v>282.2028</v>
      </c>
      <c r="H12" s="75">
        <v>268.5528</v>
      </c>
      <c r="I12" s="75">
        <v>13.65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55" t="s">
        <v>182</v>
      </c>
      <c r="B13" s="55" t="s">
        <v>184</v>
      </c>
      <c r="C13" s="55"/>
      <c r="D13" s="66" t="s">
        <v>185</v>
      </c>
      <c r="E13" s="66" t="s">
        <v>186</v>
      </c>
      <c r="F13" s="75">
        <v>282.2028</v>
      </c>
      <c r="G13" s="75">
        <v>282.2028</v>
      </c>
      <c r="H13" s="75">
        <v>268.5528</v>
      </c>
      <c r="I13" s="75">
        <v>13.65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182</v>
      </c>
      <c r="B14" s="76" t="s">
        <v>184</v>
      </c>
      <c r="C14" s="76" t="s">
        <v>184</v>
      </c>
      <c r="D14" s="70" t="s">
        <v>187</v>
      </c>
      <c r="E14" s="70" t="s">
        <v>188</v>
      </c>
      <c r="F14" s="72">
        <v>282.2028</v>
      </c>
      <c r="G14" s="57">
        <v>282.2028</v>
      </c>
      <c r="H14" s="57">
        <v>268.5528</v>
      </c>
      <c r="I14" s="57">
        <v>13.65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189</v>
      </c>
      <c r="B15" s="55"/>
      <c r="C15" s="55"/>
      <c r="D15" s="66" t="s">
        <v>189</v>
      </c>
      <c r="E15" s="66" t="s">
        <v>190</v>
      </c>
      <c r="F15" s="75">
        <v>288.216964</v>
      </c>
      <c r="G15" s="75">
        <v>282.744964</v>
      </c>
      <c r="H15" s="75">
        <v>61.267764</v>
      </c>
      <c r="I15" s="75"/>
      <c r="J15" s="75">
        <v>221.4772</v>
      </c>
      <c r="K15" s="75">
        <v>5.472</v>
      </c>
      <c r="L15" s="75"/>
      <c r="M15" s="75"/>
      <c r="N15" s="75"/>
      <c r="O15" s="75"/>
      <c r="P15" s="75"/>
      <c r="Q15" s="75"/>
      <c r="R15" s="75"/>
      <c r="S15" s="75"/>
      <c r="T15" s="75"/>
      <c r="U15" s="75">
        <v>5.472</v>
      </c>
    </row>
    <row r="16" ht="22.8" customHeight="1" spans="1:21">
      <c r="A16" s="55" t="s">
        <v>189</v>
      </c>
      <c r="B16" s="55" t="s">
        <v>191</v>
      </c>
      <c r="C16" s="55"/>
      <c r="D16" s="66" t="s">
        <v>192</v>
      </c>
      <c r="E16" s="66" t="s">
        <v>193</v>
      </c>
      <c r="F16" s="75">
        <v>279.338704</v>
      </c>
      <c r="G16" s="75">
        <v>279.338704</v>
      </c>
      <c r="H16" s="75">
        <v>57.861504</v>
      </c>
      <c r="I16" s="75"/>
      <c r="J16" s="75">
        <v>221.4772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189</v>
      </c>
      <c r="B17" s="76" t="s">
        <v>191</v>
      </c>
      <c r="C17" s="76" t="s">
        <v>184</v>
      </c>
      <c r="D17" s="70" t="s">
        <v>194</v>
      </c>
      <c r="E17" s="70" t="s">
        <v>195</v>
      </c>
      <c r="F17" s="72">
        <v>221.4772</v>
      </c>
      <c r="G17" s="57">
        <v>221.4772</v>
      </c>
      <c r="H17" s="57"/>
      <c r="I17" s="57"/>
      <c r="J17" s="57">
        <v>221.4772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6" t="s">
        <v>189</v>
      </c>
      <c r="B18" s="76" t="s">
        <v>191</v>
      </c>
      <c r="C18" s="76" t="s">
        <v>191</v>
      </c>
      <c r="D18" s="70" t="s">
        <v>196</v>
      </c>
      <c r="E18" s="70" t="s">
        <v>197</v>
      </c>
      <c r="F18" s="72">
        <v>38.574336</v>
      </c>
      <c r="G18" s="57">
        <v>38.574336</v>
      </c>
      <c r="H18" s="57">
        <v>38.574336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6" t="s">
        <v>189</v>
      </c>
      <c r="B19" s="76" t="s">
        <v>191</v>
      </c>
      <c r="C19" s="76" t="s">
        <v>179</v>
      </c>
      <c r="D19" s="70" t="s">
        <v>198</v>
      </c>
      <c r="E19" s="70" t="s">
        <v>199</v>
      </c>
      <c r="F19" s="72">
        <v>19.287168</v>
      </c>
      <c r="G19" s="57">
        <v>19.287168</v>
      </c>
      <c r="H19" s="57">
        <v>19.287168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189</v>
      </c>
      <c r="B20" s="55" t="s">
        <v>200</v>
      </c>
      <c r="C20" s="55"/>
      <c r="D20" s="66" t="s">
        <v>201</v>
      </c>
      <c r="E20" s="66" t="s">
        <v>202</v>
      </c>
      <c r="F20" s="75">
        <v>5.472</v>
      </c>
      <c r="G20" s="75"/>
      <c r="H20" s="75"/>
      <c r="I20" s="75"/>
      <c r="J20" s="75"/>
      <c r="K20" s="75">
        <v>5.472</v>
      </c>
      <c r="L20" s="75"/>
      <c r="M20" s="75"/>
      <c r="N20" s="75"/>
      <c r="O20" s="75"/>
      <c r="P20" s="75"/>
      <c r="Q20" s="75"/>
      <c r="R20" s="75"/>
      <c r="S20" s="75"/>
      <c r="T20" s="75"/>
      <c r="U20" s="75">
        <v>5.472</v>
      </c>
    </row>
    <row r="21" ht="22.8" customHeight="1" spans="1:21">
      <c r="A21" s="76" t="s">
        <v>189</v>
      </c>
      <c r="B21" s="76" t="s">
        <v>200</v>
      </c>
      <c r="C21" s="76" t="s">
        <v>203</v>
      </c>
      <c r="D21" s="70" t="s">
        <v>204</v>
      </c>
      <c r="E21" s="70" t="s">
        <v>205</v>
      </c>
      <c r="F21" s="72">
        <v>3.312</v>
      </c>
      <c r="G21" s="57"/>
      <c r="H21" s="57"/>
      <c r="I21" s="57"/>
      <c r="J21" s="57"/>
      <c r="K21" s="57">
        <v>3.312</v>
      </c>
      <c r="L21" s="57"/>
      <c r="M21" s="57"/>
      <c r="N21" s="57"/>
      <c r="O21" s="57"/>
      <c r="P21" s="57"/>
      <c r="Q21" s="57"/>
      <c r="R21" s="57"/>
      <c r="S21" s="57"/>
      <c r="T21" s="57"/>
      <c r="U21" s="57">
        <v>3.312</v>
      </c>
    </row>
    <row r="22" ht="22.8" customHeight="1" spans="1:21">
      <c r="A22" s="76" t="s">
        <v>189</v>
      </c>
      <c r="B22" s="76" t="s">
        <v>200</v>
      </c>
      <c r="C22" s="76" t="s">
        <v>184</v>
      </c>
      <c r="D22" s="70" t="s">
        <v>206</v>
      </c>
      <c r="E22" s="70" t="s">
        <v>207</v>
      </c>
      <c r="F22" s="72">
        <v>2.16</v>
      </c>
      <c r="G22" s="57"/>
      <c r="H22" s="57"/>
      <c r="I22" s="57"/>
      <c r="J22" s="57"/>
      <c r="K22" s="57">
        <v>2.16</v>
      </c>
      <c r="L22" s="57"/>
      <c r="M22" s="57"/>
      <c r="N22" s="57"/>
      <c r="O22" s="57"/>
      <c r="P22" s="57"/>
      <c r="Q22" s="57"/>
      <c r="R22" s="57"/>
      <c r="S22" s="57"/>
      <c r="T22" s="57"/>
      <c r="U22" s="57">
        <v>2.16</v>
      </c>
    </row>
    <row r="23" ht="22.8" customHeight="1" spans="1:21">
      <c r="A23" s="55" t="s">
        <v>189</v>
      </c>
      <c r="B23" s="55" t="s">
        <v>208</v>
      </c>
      <c r="C23" s="55"/>
      <c r="D23" s="66" t="s">
        <v>209</v>
      </c>
      <c r="E23" s="66" t="s">
        <v>210</v>
      </c>
      <c r="F23" s="75">
        <v>2.043756</v>
      </c>
      <c r="G23" s="75">
        <v>2.043756</v>
      </c>
      <c r="H23" s="75">
        <v>2.043756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76" t="s">
        <v>189</v>
      </c>
      <c r="B24" s="76" t="s">
        <v>208</v>
      </c>
      <c r="C24" s="76" t="s">
        <v>211</v>
      </c>
      <c r="D24" s="70" t="s">
        <v>212</v>
      </c>
      <c r="E24" s="70" t="s">
        <v>213</v>
      </c>
      <c r="F24" s="72">
        <v>2.043756</v>
      </c>
      <c r="G24" s="57">
        <v>2.043756</v>
      </c>
      <c r="H24" s="57">
        <v>2.043756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ht="22.8" customHeight="1" spans="1:21">
      <c r="A25" s="55" t="s">
        <v>189</v>
      </c>
      <c r="B25" s="55" t="s">
        <v>214</v>
      </c>
      <c r="C25" s="55"/>
      <c r="D25" s="66" t="s">
        <v>215</v>
      </c>
      <c r="E25" s="66" t="s">
        <v>216</v>
      </c>
      <c r="F25" s="75">
        <v>1.362504</v>
      </c>
      <c r="G25" s="75">
        <v>1.362504</v>
      </c>
      <c r="H25" s="75">
        <v>1.362504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22.8" customHeight="1" spans="1:21">
      <c r="A26" s="76" t="s">
        <v>189</v>
      </c>
      <c r="B26" s="76" t="s">
        <v>214</v>
      </c>
      <c r="C26" s="76" t="s">
        <v>184</v>
      </c>
      <c r="D26" s="70" t="s">
        <v>217</v>
      </c>
      <c r="E26" s="70" t="s">
        <v>218</v>
      </c>
      <c r="F26" s="72">
        <v>1.362504</v>
      </c>
      <c r="G26" s="57">
        <v>1.362504</v>
      </c>
      <c r="H26" s="57">
        <v>1.362504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219</v>
      </c>
      <c r="B27" s="55"/>
      <c r="C27" s="55"/>
      <c r="D27" s="66" t="s">
        <v>219</v>
      </c>
      <c r="E27" s="66" t="s">
        <v>220</v>
      </c>
      <c r="F27" s="75">
        <v>13.84218</v>
      </c>
      <c r="G27" s="75">
        <v>13.84218</v>
      </c>
      <c r="H27" s="75">
        <v>13.84218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ht="22.8" customHeight="1" spans="1:21">
      <c r="A28" s="55" t="s">
        <v>219</v>
      </c>
      <c r="B28" s="55" t="s">
        <v>208</v>
      </c>
      <c r="C28" s="55"/>
      <c r="D28" s="66" t="s">
        <v>221</v>
      </c>
      <c r="E28" s="66" t="s">
        <v>222</v>
      </c>
      <c r="F28" s="75">
        <v>13.84218</v>
      </c>
      <c r="G28" s="75">
        <v>13.84218</v>
      </c>
      <c r="H28" s="75">
        <v>13.84218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ht="22.8" customHeight="1" spans="1:21">
      <c r="A29" s="76" t="s">
        <v>219</v>
      </c>
      <c r="B29" s="76" t="s">
        <v>208</v>
      </c>
      <c r="C29" s="76" t="s">
        <v>184</v>
      </c>
      <c r="D29" s="70" t="s">
        <v>223</v>
      </c>
      <c r="E29" s="70" t="s">
        <v>224</v>
      </c>
      <c r="F29" s="72">
        <v>13.84218</v>
      </c>
      <c r="G29" s="57">
        <v>13.84218</v>
      </c>
      <c r="H29" s="57">
        <v>13.84218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ht="22.8" customHeight="1" spans="1:21">
      <c r="A30" s="55" t="s">
        <v>225</v>
      </c>
      <c r="B30" s="55"/>
      <c r="C30" s="55"/>
      <c r="D30" s="66" t="s">
        <v>225</v>
      </c>
      <c r="E30" s="66" t="s">
        <v>226</v>
      </c>
      <c r="F30" s="75">
        <v>28.930752</v>
      </c>
      <c r="G30" s="75">
        <v>28.930752</v>
      </c>
      <c r="H30" s="75">
        <v>28.930752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ht="22.8" customHeight="1" spans="1:21">
      <c r="A31" s="55" t="s">
        <v>225</v>
      </c>
      <c r="B31" s="55" t="s">
        <v>184</v>
      </c>
      <c r="C31" s="55"/>
      <c r="D31" s="66" t="s">
        <v>227</v>
      </c>
      <c r="E31" s="66" t="s">
        <v>228</v>
      </c>
      <c r="F31" s="75">
        <v>28.930752</v>
      </c>
      <c r="G31" s="75">
        <v>28.930752</v>
      </c>
      <c r="H31" s="75">
        <v>28.930752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ht="22.8" customHeight="1" spans="1:21">
      <c r="A32" s="76" t="s">
        <v>225</v>
      </c>
      <c r="B32" s="76" t="s">
        <v>184</v>
      </c>
      <c r="C32" s="76" t="s">
        <v>203</v>
      </c>
      <c r="D32" s="70" t="s">
        <v>229</v>
      </c>
      <c r="E32" s="70" t="s">
        <v>230</v>
      </c>
      <c r="F32" s="72">
        <v>28.930752</v>
      </c>
      <c r="G32" s="57">
        <v>28.930752</v>
      </c>
      <c r="H32" s="57">
        <v>28.930752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8" t="s">
        <v>259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4" t="s">
        <v>34</v>
      </c>
      <c r="B3" s="64"/>
      <c r="C3" s="64"/>
      <c r="D3" s="62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260</v>
      </c>
      <c r="B6" s="67">
        <v>614.827701</v>
      </c>
      <c r="C6" s="68" t="s">
        <v>261</v>
      </c>
      <c r="D6" s="75">
        <v>614.827701</v>
      </c>
    </row>
    <row r="7" ht="20.2" customHeight="1" spans="1:4">
      <c r="A7" s="58" t="s">
        <v>262</v>
      </c>
      <c r="B7" s="57">
        <v>614.827701</v>
      </c>
      <c r="C7" s="58" t="s">
        <v>44</v>
      </c>
      <c r="D7" s="72">
        <v>1.635005</v>
      </c>
    </row>
    <row r="8" ht="20.2" customHeight="1" spans="1:4">
      <c r="A8" s="58" t="s">
        <v>263</v>
      </c>
      <c r="B8" s="57">
        <v>614.827701</v>
      </c>
      <c r="C8" s="58" t="s">
        <v>48</v>
      </c>
      <c r="D8" s="72"/>
    </row>
    <row r="9" ht="31.05" customHeight="1" spans="1:4">
      <c r="A9" s="58" t="s">
        <v>51</v>
      </c>
      <c r="B9" s="57"/>
      <c r="C9" s="58" t="s">
        <v>52</v>
      </c>
      <c r="D9" s="72"/>
    </row>
    <row r="10" ht="20.2" customHeight="1" spans="1:4">
      <c r="A10" s="58" t="s">
        <v>264</v>
      </c>
      <c r="B10" s="57"/>
      <c r="C10" s="58" t="s">
        <v>56</v>
      </c>
      <c r="D10" s="72"/>
    </row>
    <row r="11" ht="20.2" customHeight="1" spans="1:4">
      <c r="A11" s="58" t="s">
        <v>265</v>
      </c>
      <c r="B11" s="57"/>
      <c r="C11" s="58" t="s">
        <v>60</v>
      </c>
      <c r="D11" s="72">
        <v>282.2028</v>
      </c>
    </row>
    <row r="12" ht="20.2" customHeight="1" spans="1:4">
      <c r="A12" s="58" t="s">
        <v>266</v>
      </c>
      <c r="B12" s="57"/>
      <c r="C12" s="58" t="s">
        <v>64</v>
      </c>
      <c r="D12" s="72"/>
    </row>
    <row r="13" ht="20.2" customHeight="1" spans="1:4">
      <c r="A13" s="68" t="s">
        <v>267</v>
      </c>
      <c r="B13" s="67"/>
      <c r="C13" s="58" t="s">
        <v>68</v>
      </c>
      <c r="D13" s="72"/>
    </row>
    <row r="14" ht="20.2" customHeight="1" spans="1:4">
      <c r="A14" s="58" t="s">
        <v>262</v>
      </c>
      <c r="B14" s="57"/>
      <c r="C14" s="58" t="s">
        <v>72</v>
      </c>
      <c r="D14" s="72">
        <v>288.216964</v>
      </c>
    </row>
    <row r="15" ht="20.2" customHeight="1" spans="1:4">
      <c r="A15" s="58" t="s">
        <v>264</v>
      </c>
      <c r="B15" s="57"/>
      <c r="C15" s="58" t="s">
        <v>76</v>
      </c>
      <c r="D15" s="72"/>
    </row>
    <row r="16" ht="20.2" customHeight="1" spans="1:4">
      <c r="A16" s="58" t="s">
        <v>265</v>
      </c>
      <c r="B16" s="57"/>
      <c r="C16" s="58" t="s">
        <v>80</v>
      </c>
      <c r="D16" s="72">
        <v>13.84218</v>
      </c>
    </row>
    <row r="17" ht="20.2" customHeight="1" spans="1:4">
      <c r="A17" s="58" t="s">
        <v>266</v>
      </c>
      <c r="B17" s="57"/>
      <c r="C17" s="58" t="s">
        <v>84</v>
      </c>
      <c r="D17" s="72"/>
    </row>
    <row r="18" ht="20.2" customHeight="1" spans="1:4">
      <c r="A18" s="58"/>
      <c r="B18" s="57"/>
      <c r="C18" s="58" t="s">
        <v>88</v>
      </c>
      <c r="D18" s="72"/>
    </row>
    <row r="19" ht="20.2" customHeight="1" spans="1:4">
      <c r="A19" s="58"/>
      <c r="B19" s="58"/>
      <c r="C19" s="58" t="s">
        <v>92</v>
      </c>
      <c r="D19" s="72"/>
    </row>
    <row r="20" ht="20.2" customHeight="1" spans="1:4">
      <c r="A20" s="58"/>
      <c r="B20" s="58"/>
      <c r="C20" s="58" t="s">
        <v>96</v>
      </c>
      <c r="D20" s="72"/>
    </row>
    <row r="21" ht="20.2" customHeight="1" spans="1:4">
      <c r="A21" s="58"/>
      <c r="B21" s="58"/>
      <c r="C21" s="58" t="s">
        <v>100</v>
      </c>
      <c r="D21" s="72"/>
    </row>
    <row r="22" ht="20.2" customHeight="1" spans="1:4">
      <c r="A22" s="58"/>
      <c r="B22" s="58"/>
      <c r="C22" s="58" t="s">
        <v>103</v>
      </c>
      <c r="D22" s="72"/>
    </row>
    <row r="23" ht="20.2" customHeight="1" spans="1:4">
      <c r="A23" s="58"/>
      <c r="B23" s="58"/>
      <c r="C23" s="58" t="s">
        <v>106</v>
      </c>
      <c r="D23" s="72"/>
    </row>
    <row r="24" ht="20.2" customHeight="1" spans="1:4">
      <c r="A24" s="58"/>
      <c r="B24" s="58"/>
      <c r="C24" s="58" t="s">
        <v>108</v>
      </c>
      <c r="D24" s="72"/>
    </row>
    <row r="25" ht="20.2" customHeight="1" spans="1:4">
      <c r="A25" s="58"/>
      <c r="B25" s="58"/>
      <c r="C25" s="58" t="s">
        <v>110</v>
      </c>
      <c r="D25" s="72"/>
    </row>
    <row r="26" ht="20.2" customHeight="1" spans="1:4">
      <c r="A26" s="58"/>
      <c r="B26" s="58"/>
      <c r="C26" s="58" t="s">
        <v>112</v>
      </c>
      <c r="D26" s="72">
        <v>28.930752</v>
      </c>
    </row>
    <row r="27" ht="20.2" customHeight="1" spans="1:4">
      <c r="A27" s="58"/>
      <c r="B27" s="58"/>
      <c r="C27" s="58" t="s">
        <v>114</v>
      </c>
      <c r="D27" s="72"/>
    </row>
    <row r="28" ht="20.2" customHeight="1" spans="1:4">
      <c r="A28" s="58"/>
      <c r="B28" s="58"/>
      <c r="C28" s="58" t="s">
        <v>116</v>
      </c>
      <c r="D28" s="72"/>
    </row>
    <row r="29" ht="20.2" customHeight="1" spans="1:4">
      <c r="A29" s="58"/>
      <c r="B29" s="58"/>
      <c r="C29" s="58" t="s">
        <v>118</v>
      </c>
      <c r="D29" s="72"/>
    </row>
    <row r="30" ht="20.2" customHeight="1" spans="1:4">
      <c r="A30" s="58"/>
      <c r="B30" s="58"/>
      <c r="C30" s="58" t="s">
        <v>120</v>
      </c>
      <c r="D30" s="72"/>
    </row>
    <row r="31" ht="20.2" customHeight="1" spans="1:4">
      <c r="A31" s="58"/>
      <c r="B31" s="58"/>
      <c r="C31" s="58" t="s">
        <v>122</v>
      </c>
      <c r="D31" s="72"/>
    </row>
    <row r="32" ht="20.2" customHeight="1" spans="1:4">
      <c r="A32" s="58"/>
      <c r="B32" s="58"/>
      <c r="C32" s="58" t="s">
        <v>124</v>
      </c>
      <c r="D32" s="72"/>
    </row>
    <row r="33" ht="20.2" customHeight="1" spans="1:4">
      <c r="A33" s="58"/>
      <c r="B33" s="58"/>
      <c r="C33" s="58" t="s">
        <v>126</v>
      </c>
      <c r="D33" s="72"/>
    </row>
    <row r="34" ht="20.2" customHeight="1" spans="1:4">
      <c r="A34" s="58"/>
      <c r="B34" s="58"/>
      <c r="C34" s="58" t="s">
        <v>127</v>
      </c>
      <c r="D34" s="72"/>
    </row>
    <row r="35" ht="20.2" customHeight="1" spans="1:4">
      <c r="A35" s="58"/>
      <c r="B35" s="58"/>
      <c r="C35" s="58" t="s">
        <v>128</v>
      </c>
      <c r="D35" s="72"/>
    </row>
    <row r="36" ht="20.2" customHeight="1" spans="1:4">
      <c r="A36" s="58"/>
      <c r="B36" s="58"/>
      <c r="C36" s="58" t="s">
        <v>129</v>
      </c>
      <c r="D36" s="72"/>
    </row>
    <row r="37" ht="20.2" customHeight="1" spans="1:4">
      <c r="A37" s="58"/>
      <c r="B37" s="58"/>
      <c r="C37" s="58"/>
      <c r="D37" s="58"/>
    </row>
    <row r="38" ht="20.2" customHeight="1" spans="1:4">
      <c r="A38" s="68"/>
      <c r="B38" s="68"/>
      <c r="C38" s="68" t="s">
        <v>268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5" t="s">
        <v>269</v>
      </c>
      <c r="B40" s="67">
        <v>614.827701</v>
      </c>
      <c r="C40" s="55" t="s">
        <v>270</v>
      </c>
      <c r="D40" s="75">
        <v>614.827701</v>
      </c>
    </row>
    <row r="41" ht="16.35" customHeight="1" spans="1:3">
      <c r="A41" s="64" t="s">
        <v>271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8" t="s">
        <v>272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273</v>
      </c>
      <c r="I5" s="65"/>
      <c r="J5" s="65" t="s">
        <v>274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251</v>
      </c>
      <c r="I6" s="65" t="s">
        <v>243</v>
      </c>
      <c r="J6" s="65"/>
      <c r="K6" s="65"/>
    </row>
    <row r="7" ht="22.8" customHeight="1" spans="1:11">
      <c r="A7" s="58"/>
      <c r="B7" s="58"/>
      <c r="C7" s="58"/>
      <c r="D7" s="68"/>
      <c r="E7" s="68" t="s">
        <v>140</v>
      </c>
      <c r="F7" s="67">
        <v>614.827701</v>
      </c>
      <c r="G7" s="67">
        <v>609.355701</v>
      </c>
      <c r="H7" s="67">
        <v>372.593496</v>
      </c>
      <c r="I7" s="67">
        <v>223.112205</v>
      </c>
      <c r="J7" s="67">
        <v>13.65</v>
      </c>
      <c r="K7" s="67">
        <v>5.472</v>
      </c>
    </row>
    <row r="8" ht="22.8" customHeight="1" spans="1:11">
      <c r="A8" s="58"/>
      <c r="B8" s="58"/>
      <c r="C8" s="58"/>
      <c r="D8" s="66" t="s">
        <v>158</v>
      </c>
      <c r="E8" s="66" t="s">
        <v>159</v>
      </c>
      <c r="F8" s="67">
        <v>614.827701</v>
      </c>
      <c r="G8" s="67">
        <v>609.355701</v>
      </c>
      <c r="H8" s="67">
        <v>372.593496</v>
      </c>
      <c r="I8" s="67">
        <v>223.112205</v>
      </c>
      <c r="J8" s="67">
        <v>13.65</v>
      </c>
      <c r="K8" s="67">
        <v>5.472</v>
      </c>
    </row>
    <row r="9" ht="22.8" customHeight="1" spans="1:11">
      <c r="A9" s="58"/>
      <c r="B9" s="58"/>
      <c r="C9" s="58"/>
      <c r="D9" s="71" t="s">
        <v>160</v>
      </c>
      <c r="E9" s="71" t="s">
        <v>161</v>
      </c>
      <c r="F9" s="67">
        <v>614.827701</v>
      </c>
      <c r="G9" s="67">
        <v>609.355701</v>
      </c>
      <c r="H9" s="67">
        <v>372.593496</v>
      </c>
      <c r="I9" s="67">
        <v>223.112205</v>
      </c>
      <c r="J9" s="67">
        <v>13.65</v>
      </c>
      <c r="K9" s="67">
        <v>5.472</v>
      </c>
    </row>
    <row r="10" ht="22.8" customHeight="1" spans="1:11">
      <c r="A10" s="55" t="s">
        <v>174</v>
      </c>
      <c r="B10" s="55"/>
      <c r="C10" s="55"/>
      <c r="D10" s="68" t="s">
        <v>275</v>
      </c>
      <c r="E10" s="68" t="s">
        <v>276</v>
      </c>
      <c r="F10" s="67">
        <v>1.635005</v>
      </c>
      <c r="G10" s="67">
        <v>1.635005</v>
      </c>
      <c r="H10" s="67">
        <v>0</v>
      </c>
      <c r="I10" s="67">
        <v>1.635005</v>
      </c>
      <c r="J10" s="67">
        <v>0</v>
      </c>
      <c r="K10" s="67">
        <v>0</v>
      </c>
    </row>
    <row r="11" ht="22.8" customHeight="1" spans="1:11">
      <c r="A11" s="55" t="s">
        <v>174</v>
      </c>
      <c r="B11" s="101" t="s">
        <v>176</v>
      </c>
      <c r="C11" s="55"/>
      <c r="D11" s="68" t="s">
        <v>277</v>
      </c>
      <c r="E11" s="68" t="s">
        <v>278</v>
      </c>
      <c r="F11" s="67">
        <v>1.635005</v>
      </c>
      <c r="G11" s="67">
        <v>1.635005</v>
      </c>
      <c r="H11" s="67">
        <v>0</v>
      </c>
      <c r="I11" s="67">
        <v>1.635005</v>
      </c>
      <c r="J11" s="67">
        <v>0</v>
      </c>
      <c r="K11" s="67">
        <v>0</v>
      </c>
    </row>
    <row r="12" ht="22.8" customHeight="1" spans="1:11">
      <c r="A12" s="76" t="s">
        <v>174</v>
      </c>
      <c r="B12" s="76" t="s">
        <v>176</v>
      </c>
      <c r="C12" s="76" t="s">
        <v>179</v>
      </c>
      <c r="D12" s="70" t="s">
        <v>279</v>
      </c>
      <c r="E12" s="58" t="s">
        <v>280</v>
      </c>
      <c r="F12" s="57">
        <v>1.635005</v>
      </c>
      <c r="G12" s="57">
        <v>1.635005</v>
      </c>
      <c r="H12" s="72"/>
      <c r="I12" s="72">
        <v>1.635005</v>
      </c>
      <c r="J12" s="72"/>
      <c r="K12" s="72"/>
    </row>
    <row r="13" ht="22.8" customHeight="1" spans="1:11">
      <c r="A13" s="55" t="s">
        <v>182</v>
      </c>
      <c r="B13" s="55"/>
      <c r="C13" s="55"/>
      <c r="D13" s="68" t="s">
        <v>281</v>
      </c>
      <c r="E13" s="68" t="s">
        <v>282</v>
      </c>
      <c r="F13" s="67">
        <v>282.2028</v>
      </c>
      <c r="G13" s="67">
        <v>282.2028</v>
      </c>
      <c r="H13" s="67">
        <v>268.5528</v>
      </c>
      <c r="I13" s="67">
        <v>0</v>
      </c>
      <c r="J13" s="67">
        <v>13.65</v>
      </c>
      <c r="K13" s="67">
        <v>0</v>
      </c>
    </row>
    <row r="14" ht="22.8" customHeight="1" spans="1:11">
      <c r="A14" s="55" t="s">
        <v>182</v>
      </c>
      <c r="B14" s="101" t="s">
        <v>184</v>
      </c>
      <c r="C14" s="55"/>
      <c r="D14" s="68" t="s">
        <v>283</v>
      </c>
      <c r="E14" s="68" t="s">
        <v>284</v>
      </c>
      <c r="F14" s="67">
        <v>282.2028</v>
      </c>
      <c r="G14" s="67">
        <v>282.2028</v>
      </c>
      <c r="H14" s="67">
        <v>268.5528</v>
      </c>
      <c r="I14" s="67">
        <v>0</v>
      </c>
      <c r="J14" s="67">
        <v>13.65</v>
      </c>
      <c r="K14" s="67">
        <v>0</v>
      </c>
    </row>
    <row r="15" ht="22.8" customHeight="1" spans="1:11">
      <c r="A15" s="76" t="s">
        <v>182</v>
      </c>
      <c r="B15" s="76" t="s">
        <v>184</v>
      </c>
      <c r="C15" s="76" t="s">
        <v>184</v>
      </c>
      <c r="D15" s="70" t="s">
        <v>285</v>
      </c>
      <c r="E15" s="58" t="s">
        <v>286</v>
      </c>
      <c r="F15" s="57">
        <v>282.2028</v>
      </c>
      <c r="G15" s="57">
        <v>282.2028</v>
      </c>
      <c r="H15" s="72">
        <v>268.5528</v>
      </c>
      <c r="I15" s="72"/>
      <c r="J15" s="72">
        <v>13.65</v>
      </c>
      <c r="K15" s="72"/>
    </row>
    <row r="16" ht="22.8" customHeight="1" spans="1:11">
      <c r="A16" s="55" t="s">
        <v>189</v>
      </c>
      <c r="B16" s="55"/>
      <c r="C16" s="55"/>
      <c r="D16" s="68" t="s">
        <v>287</v>
      </c>
      <c r="E16" s="68" t="s">
        <v>288</v>
      </c>
      <c r="F16" s="67">
        <v>288.216964</v>
      </c>
      <c r="G16" s="67">
        <v>282.744964</v>
      </c>
      <c r="H16" s="67">
        <v>61.267764</v>
      </c>
      <c r="I16" s="67">
        <v>221.4772</v>
      </c>
      <c r="J16" s="67">
        <v>0</v>
      </c>
      <c r="K16" s="67">
        <v>5.472</v>
      </c>
    </row>
    <row r="17" ht="22.8" customHeight="1" spans="1:11">
      <c r="A17" s="55" t="s">
        <v>189</v>
      </c>
      <c r="B17" s="101" t="s">
        <v>191</v>
      </c>
      <c r="C17" s="55"/>
      <c r="D17" s="68" t="s">
        <v>289</v>
      </c>
      <c r="E17" s="68" t="s">
        <v>290</v>
      </c>
      <c r="F17" s="67">
        <v>279.338704</v>
      </c>
      <c r="G17" s="67">
        <v>279.338704</v>
      </c>
      <c r="H17" s="67">
        <v>57.861504</v>
      </c>
      <c r="I17" s="67">
        <v>221.4772</v>
      </c>
      <c r="J17" s="67">
        <v>0</v>
      </c>
      <c r="K17" s="67">
        <v>0</v>
      </c>
    </row>
    <row r="18" ht="22.8" customHeight="1" spans="1:11">
      <c r="A18" s="76" t="s">
        <v>189</v>
      </c>
      <c r="B18" s="76" t="s">
        <v>191</v>
      </c>
      <c r="C18" s="76" t="s">
        <v>184</v>
      </c>
      <c r="D18" s="70" t="s">
        <v>291</v>
      </c>
      <c r="E18" s="58" t="s">
        <v>292</v>
      </c>
      <c r="F18" s="57">
        <v>221.4772</v>
      </c>
      <c r="G18" s="57">
        <v>221.4772</v>
      </c>
      <c r="H18" s="72"/>
      <c r="I18" s="72">
        <v>221.4772</v>
      </c>
      <c r="J18" s="72"/>
      <c r="K18" s="72"/>
    </row>
    <row r="19" ht="22.8" customHeight="1" spans="1:11">
      <c r="A19" s="76" t="s">
        <v>189</v>
      </c>
      <c r="B19" s="76" t="s">
        <v>191</v>
      </c>
      <c r="C19" s="76" t="s">
        <v>191</v>
      </c>
      <c r="D19" s="70" t="s">
        <v>293</v>
      </c>
      <c r="E19" s="58" t="s">
        <v>294</v>
      </c>
      <c r="F19" s="57">
        <v>38.574336</v>
      </c>
      <c r="G19" s="57">
        <v>38.574336</v>
      </c>
      <c r="H19" s="72">
        <v>38.574336</v>
      </c>
      <c r="I19" s="72"/>
      <c r="J19" s="72"/>
      <c r="K19" s="72"/>
    </row>
    <row r="20" ht="22.8" customHeight="1" spans="1:11">
      <c r="A20" s="76" t="s">
        <v>189</v>
      </c>
      <c r="B20" s="76" t="s">
        <v>191</v>
      </c>
      <c r="C20" s="76" t="s">
        <v>179</v>
      </c>
      <c r="D20" s="70" t="s">
        <v>295</v>
      </c>
      <c r="E20" s="58" t="s">
        <v>296</v>
      </c>
      <c r="F20" s="57">
        <v>19.287168</v>
      </c>
      <c r="G20" s="57">
        <v>19.287168</v>
      </c>
      <c r="H20" s="72">
        <v>19.287168</v>
      </c>
      <c r="I20" s="72"/>
      <c r="J20" s="72"/>
      <c r="K20" s="72"/>
    </row>
    <row r="21" ht="22.8" customHeight="1" spans="1:11">
      <c r="A21" s="55" t="s">
        <v>189</v>
      </c>
      <c r="B21" s="101" t="s">
        <v>208</v>
      </c>
      <c r="C21" s="55"/>
      <c r="D21" s="68" t="s">
        <v>297</v>
      </c>
      <c r="E21" s="68" t="s">
        <v>298</v>
      </c>
      <c r="F21" s="67">
        <v>2.043756</v>
      </c>
      <c r="G21" s="67">
        <v>2.043756</v>
      </c>
      <c r="H21" s="67">
        <v>2.043756</v>
      </c>
      <c r="I21" s="67">
        <v>0</v>
      </c>
      <c r="J21" s="67">
        <v>0</v>
      </c>
      <c r="K21" s="67">
        <v>0</v>
      </c>
    </row>
    <row r="22" ht="22.8" customHeight="1" spans="1:11">
      <c r="A22" s="76" t="s">
        <v>189</v>
      </c>
      <c r="B22" s="76" t="s">
        <v>208</v>
      </c>
      <c r="C22" s="76" t="s">
        <v>211</v>
      </c>
      <c r="D22" s="70" t="s">
        <v>299</v>
      </c>
      <c r="E22" s="58" t="s">
        <v>300</v>
      </c>
      <c r="F22" s="57">
        <v>2.043756</v>
      </c>
      <c r="G22" s="57">
        <v>2.043756</v>
      </c>
      <c r="H22" s="72">
        <v>2.043756</v>
      </c>
      <c r="I22" s="72"/>
      <c r="J22" s="72"/>
      <c r="K22" s="72"/>
    </row>
    <row r="23" ht="22.8" customHeight="1" spans="1:11">
      <c r="A23" s="55" t="s">
        <v>189</v>
      </c>
      <c r="B23" s="101" t="s">
        <v>214</v>
      </c>
      <c r="C23" s="55"/>
      <c r="D23" s="68" t="s">
        <v>301</v>
      </c>
      <c r="E23" s="68" t="s">
        <v>302</v>
      </c>
      <c r="F23" s="67">
        <v>1.362504</v>
      </c>
      <c r="G23" s="67">
        <v>1.362504</v>
      </c>
      <c r="H23" s="67">
        <v>1.362504</v>
      </c>
      <c r="I23" s="67">
        <v>0</v>
      </c>
      <c r="J23" s="67">
        <v>0</v>
      </c>
      <c r="K23" s="67">
        <v>0</v>
      </c>
    </row>
    <row r="24" ht="22.8" customHeight="1" spans="1:11">
      <c r="A24" s="76" t="s">
        <v>189</v>
      </c>
      <c r="B24" s="76" t="s">
        <v>214</v>
      </c>
      <c r="C24" s="76" t="s">
        <v>184</v>
      </c>
      <c r="D24" s="70" t="s">
        <v>303</v>
      </c>
      <c r="E24" s="58" t="s">
        <v>304</v>
      </c>
      <c r="F24" s="57">
        <v>1.362504</v>
      </c>
      <c r="G24" s="57">
        <v>1.362504</v>
      </c>
      <c r="H24" s="72">
        <v>1.362504</v>
      </c>
      <c r="I24" s="72"/>
      <c r="J24" s="72"/>
      <c r="K24" s="72"/>
    </row>
    <row r="25" ht="22.8" customHeight="1" spans="1:11">
      <c r="A25" s="55" t="s">
        <v>189</v>
      </c>
      <c r="B25" s="101" t="s">
        <v>200</v>
      </c>
      <c r="C25" s="55"/>
      <c r="D25" s="68" t="s">
        <v>305</v>
      </c>
      <c r="E25" s="68" t="s">
        <v>306</v>
      </c>
      <c r="F25" s="67">
        <v>5.472</v>
      </c>
      <c r="G25" s="67">
        <v>0</v>
      </c>
      <c r="H25" s="67">
        <v>0</v>
      </c>
      <c r="I25" s="67">
        <v>0</v>
      </c>
      <c r="J25" s="67">
        <v>0</v>
      </c>
      <c r="K25" s="67">
        <v>5.472</v>
      </c>
    </row>
    <row r="26" ht="22.8" customHeight="1" spans="1:11">
      <c r="A26" s="76" t="s">
        <v>189</v>
      </c>
      <c r="B26" s="76" t="s">
        <v>200</v>
      </c>
      <c r="C26" s="76" t="s">
        <v>203</v>
      </c>
      <c r="D26" s="70" t="s">
        <v>307</v>
      </c>
      <c r="E26" s="58" t="s">
        <v>308</v>
      </c>
      <c r="F26" s="57">
        <v>3.312</v>
      </c>
      <c r="G26" s="57"/>
      <c r="H26" s="72"/>
      <c r="I26" s="72"/>
      <c r="J26" s="72"/>
      <c r="K26" s="72">
        <v>3.312</v>
      </c>
    </row>
    <row r="27" ht="22.8" customHeight="1" spans="1:11">
      <c r="A27" s="76" t="s">
        <v>189</v>
      </c>
      <c r="B27" s="76" t="s">
        <v>200</v>
      </c>
      <c r="C27" s="76" t="s">
        <v>184</v>
      </c>
      <c r="D27" s="70" t="s">
        <v>309</v>
      </c>
      <c r="E27" s="58" t="s">
        <v>310</v>
      </c>
      <c r="F27" s="57">
        <v>2.16</v>
      </c>
      <c r="G27" s="57"/>
      <c r="H27" s="72"/>
      <c r="I27" s="72"/>
      <c r="J27" s="72"/>
      <c r="K27" s="72">
        <v>2.16</v>
      </c>
    </row>
    <row r="28" ht="22.8" customHeight="1" spans="1:11">
      <c r="A28" s="55" t="s">
        <v>219</v>
      </c>
      <c r="B28" s="55"/>
      <c r="C28" s="55"/>
      <c r="D28" s="68" t="s">
        <v>311</v>
      </c>
      <c r="E28" s="68" t="s">
        <v>312</v>
      </c>
      <c r="F28" s="67">
        <v>13.84218</v>
      </c>
      <c r="G28" s="67">
        <v>13.84218</v>
      </c>
      <c r="H28" s="67">
        <v>13.84218</v>
      </c>
      <c r="I28" s="67">
        <v>0</v>
      </c>
      <c r="J28" s="67">
        <v>0</v>
      </c>
      <c r="K28" s="67">
        <v>0</v>
      </c>
    </row>
    <row r="29" ht="22.8" customHeight="1" spans="1:11">
      <c r="A29" s="55" t="s">
        <v>219</v>
      </c>
      <c r="B29" s="101" t="s">
        <v>208</v>
      </c>
      <c r="C29" s="55"/>
      <c r="D29" s="68" t="s">
        <v>313</v>
      </c>
      <c r="E29" s="68" t="s">
        <v>314</v>
      </c>
      <c r="F29" s="67">
        <v>13.84218</v>
      </c>
      <c r="G29" s="67">
        <v>13.84218</v>
      </c>
      <c r="H29" s="67">
        <v>13.84218</v>
      </c>
      <c r="I29" s="67">
        <v>0</v>
      </c>
      <c r="J29" s="67">
        <v>0</v>
      </c>
      <c r="K29" s="67">
        <v>0</v>
      </c>
    </row>
    <row r="30" ht="22.8" customHeight="1" spans="1:11">
      <c r="A30" s="76" t="s">
        <v>219</v>
      </c>
      <c r="B30" s="76" t="s">
        <v>208</v>
      </c>
      <c r="C30" s="76" t="s">
        <v>184</v>
      </c>
      <c r="D30" s="70" t="s">
        <v>315</v>
      </c>
      <c r="E30" s="58" t="s">
        <v>316</v>
      </c>
      <c r="F30" s="57">
        <v>13.84218</v>
      </c>
      <c r="G30" s="57">
        <v>13.84218</v>
      </c>
      <c r="H30" s="72">
        <v>13.84218</v>
      </c>
      <c r="I30" s="72"/>
      <c r="J30" s="72"/>
      <c r="K30" s="72"/>
    </row>
    <row r="31" ht="22.8" customHeight="1" spans="1:11">
      <c r="A31" s="55" t="s">
        <v>225</v>
      </c>
      <c r="B31" s="55"/>
      <c r="C31" s="55"/>
      <c r="D31" s="68" t="s">
        <v>317</v>
      </c>
      <c r="E31" s="68" t="s">
        <v>318</v>
      </c>
      <c r="F31" s="67">
        <v>28.930752</v>
      </c>
      <c r="G31" s="67">
        <v>28.930752</v>
      </c>
      <c r="H31" s="67">
        <v>28.930752</v>
      </c>
      <c r="I31" s="67">
        <v>0</v>
      </c>
      <c r="J31" s="67">
        <v>0</v>
      </c>
      <c r="K31" s="67">
        <v>0</v>
      </c>
    </row>
    <row r="32" ht="22.8" customHeight="1" spans="1:11">
      <c r="A32" s="55" t="s">
        <v>225</v>
      </c>
      <c r="B32" s="101" t="s">
        <v>184</v>
      </c>
      <c r="C32" s="55"/>
      <c r="D32" s="68" t="s">
        <v>319</v>
      </c>
      <c r="E32" s="68" t="s">
        <v>320</v>
      </c>
      <c r="F32" s="67">
        <v>28.930752</v>
      </c>
      <c r="G32" s="67">
        <v>28.930752</v>
      </c>
      <c r="H32" s="67">
        <v>28.930752</v>
      </c>
      <c r="I32" s="67">
        <v>0</v>
      </c>
      <c r="J32" s="67">
        <v>0</v>
      </c>
      <c r="K32" s="67">
        <v>0</v>
      </c>
    </row>
    <row r="33" ht="22.8" customHeight="1" spans="1:11">
      <c r="A33" s="76" t="s">
        <v>225</v>
      </c>
      <c r="B33" s="76" t="s">
        <v>184</v>
      </c>
      <c r="C33" s="76" t="s">
        <v>203</v>
      </c>
      <c r="D33" s="70" t="s">
        <v>321</v>
      </c>
      <c r="E33" s="58" t="s">
        <v>322</v>
      </c>
      <c r="F33" s="57">
        <v>28.930752</v>
      </c>
      <c r="G33" s="57">
        <v>28.930752</v>
      </c>
      <c r="H33" s="72">
        <v>28.930752</v>
      </c>
      <c r="I33" s="72"/>
      <c r="J33" s="72"/>
      <c r="K33" s="72"/>
    </row>
    <row r="34" ht="16.35" customHeight="1" spans="1:11">
      <c r="A34" s="64" t="s">
        <v>323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</sheetData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2024-05-11T20:20:00Z</dcterms:created>
  <dcterms:modified xsi:type="dcterms:W3CDTF">2024-10-14T07:41:18Z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B1B6A16EE5B74BAAAEBB6FC9664BDC54_12</vt:lpwstr>
  </property>
  <property fmtid="{D5CDD505-2E9C-101B-9397-08002B2CF9AE}" pid="3" name="KSOProductBuildVer">
    <vt:lpwstr>2052-12.1.0.18276</vt:lpwstr>
  </property>
</Properties>
</file>