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80" firstSheet="16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<sst xmlns="http://schemas.openxmlformats.org/spreadsheetml/2006/main" count="1885" uniqueCount="615">
  <si>
    <t>2023年岳阳地区部门预算公开表</t>
  </si>
  <si>
    <t>单位代码：</t>
  </si>
  <si>
    <t>单位名称：</t>
  </si>
  <si>
    <t>岳阳市岳阳楼区桥西小学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</si>
  <si>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</si>
  <si>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</si>
  <si>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</si>
  <si>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</si>
  <si>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</si>
  <si>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</si>
  <si>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</si>
  <si>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</si>
  <si>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</si>
  <si>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</si>
  <si>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</si>
  <si>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</si>
  <si>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</si>
  <si>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</si>
  <si>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</si>
  <si>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</si>
  <si>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</si>
  <si>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</si>
  <si>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</si>
  <si>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</si>
  <si>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</si>
  <si>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</si>
  <si>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</si>
  <si>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</si>
  <si>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</si>
  <si>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</si>
  <si>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</si>
  <si>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</si>
  <si>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</si>
  <si>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</si>
  <si>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部门：岳阳市岳阳楼区桥西小学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</si>
  <si>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</si>
  <si>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</si>
  <si>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</si>
  <si>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</si>
  <si>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</si>
  <si>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</si>
  <si>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</si>
  <si>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</si>
  <si>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</si>
  <si>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</si>
  <si>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</si>
  <si>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</si>
  <si>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</si>
  <si>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</si>
  <si>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</si>
  <si>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</si>
  <si>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</si>
  <si>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</si>
  <si>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</si>
  <si>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</si>
  <si>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</si>
  <si>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</si>
  <si>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</si>
  <si>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</si>
  <si>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</si>
  <si>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</si>
  <si>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</si>
  <si>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</si>
  <si>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</si>
  <si>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</si>
  <si>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</si>
  <si>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</si>
  <si>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</si>
  <si>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</si>
  <si>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</si>
  <si>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</si>
  <si>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</si>
  <si>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</si>
  <si>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</si>
  <si>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</si>
  <si>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</si>
  <si>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</si>
  <si>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</si>
  <si>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</si>
  <si>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</si>
  <si>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</si>
  <si>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</si>
  <si>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</si>
  <si>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</si>
  <si>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</si>
  <si>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</si>
  <si>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</si>
  <si>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</si>
  <si>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</si>
  <si>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</si>
  <si>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</si>
  <si>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</si>
  <si>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</si>
  <si>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</si>
  <si>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</si>
  <si>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</si>
  <si>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</si>
  <si>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</si>
  <si>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</si>
  <si>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</si>
  <si>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</si>
  <si>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</si>
  <si>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</si>
  <si>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</si>
  <si>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</si>
  <si>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</si>
  <si>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</si>
  <si>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</si>
  <si>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</si>
  <si>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</si>
  <si>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</si>
  <si>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</si>
  <si>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</si>
  <si>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</si>
  <si>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</si>
  <si>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</si>
  <si>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</si>
  <si>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</si>
  <si>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</si>
  <si>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</si>
  <si>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</si>
  <si>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</si>
  <si>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</si>
  <si>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</si>
  <si>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</si>
  <si>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</si>
  <si>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</si>
  <si>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</si>
  <si>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</si>
  <si>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</si>
  <si>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</si>
  <si>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</si>
  <si>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</si>
  <si>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</si>
  <si>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</si>
  <si>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</si>
  <si>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</si>
  <si>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</si>
  <si>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</si>
  <si>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</si>
  <si>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</si>
  <si>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</si>
  <si>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</si>
  <si>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</si>
  <si>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</si>
  <si>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</si>
  <si>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</si>
  <si>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</si>
  <si>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</si>
  <si>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</si>
  <si>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</si>
  <si>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</si>
  <si>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</si>
  <si>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</si>
  <si>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</si>
  <si>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</si>
  <si>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</si>
  <si>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</si>
  <si>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</si>
  <si>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</si>
  <si>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600031</t>
  </si>
  <si>
    <t xml:space="preserve">  岳阳市岳阳楼区桥西小学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</si>
  <si>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</si>
  <si>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</si>
  <si>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</si>
  <si>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</si>
  <si>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</si>
  <si>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</si>
  <si>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</si>
  <si>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</si>
  <si>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</si>
  <si>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</si>
  <si>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</si>
  <si>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</si>
  <si>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</si>
  <si>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</si>
  <si>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</si>
  <si>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</si>
  <si>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</si>
  <si>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</si>
  <si>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</si>
  <si>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</si>
  <si>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</si>
  <si>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</si>
  <si>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</si>
  <si>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</si>
  <si>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</si>
  <si>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</si>
  <si>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</si>
  <si>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</si>
  <si>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</si>
  <si>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</si>
  <si>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</si>
  <si>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</si>
  <si>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</si>
  <si>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</si>
  <si>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</si>
  <si>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</si>
  <si>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</si>
  <si>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</si>
  <si>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</si>
  <si>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</si>
  <si>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</si>
  <si>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</si>
  <si>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</si>
  <si>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</si>
  <si>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</si>
  <si>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</si>
  <si>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</si>
  <si>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</si>
  <si>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</si>
  <si>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</si>
  <si>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</si>
  <si>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</si>
  <si>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</si>
  <si>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</si>
  <si>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</si>
  <si>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</si>
  <si>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</si>
  <si>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</si>
  <si>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</si>
  <si>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</si>
  <si>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</si>
  <si>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</si>
  <si>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</si>
  <si>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</si>
  <si>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</si>
  <si>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</si>
  <si>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</si>
  <si>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</si>
  <si>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</si>
  <si>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</si>
  <si>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</si>
  <si>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</si>
  <si>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</si>
  <si>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</si>
  <si>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</si>
  <si>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</si>
  <si>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</si>
  <si>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</si>
  <si>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</si>
  <si>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</si>
  <si>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</si>
  <si>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</si>
  <si>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</si>
  <si>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</si>
  <si>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</si>
  <si>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</si>
  <si>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</si>
  <si>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</si>
  <si>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</si>
  <si>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</si>
  <si>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</si>
  <si>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</si>
  <si>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</si>
  <si>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</si>
  <si>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</si>
  <si>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</si>
  <si>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</si>
  <si>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</si>
  <si>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</si>
  <si>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</si>
  <si>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</si>
  <si>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</si>
  <si>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</si>
  <si>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</si>
  <si>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</si>
  <si>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</si>
  <si>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</si>
  <si>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</si>
  <si>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</si>
  <si>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</si>
  <si>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</si>
  <si>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</si>
  <si>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</si>
  <si>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</si>
  <si>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</si>
  <si>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</si>
  <si>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</si>
  <si>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</si>
  <si>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</si>
  <si>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</si>
  <si>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</si>
  <si>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</si>
  <si>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</si>
  <si>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</si>
  <si>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</si>
  <si>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</si>
  <si>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</si>
  <si>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</si>
  <si>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</si>
  <si>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</si>
  <si>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</si>
  <si>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</si>
  <si>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</si>
  <si>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</si>
  <si>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</si>
  <si>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</si>
  <si>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</si>
  <si>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</si>
  <si>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</si>
  <si>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</si>
  <si>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</si>
  <si>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</si>
  <si>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</si>
  <si>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</si>
  <si>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</si>
  <si>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</si>
  <si>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</si>
  <si>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</si>
  <si>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</si>
  <si>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</si>
  <si>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</si>
  <si>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</si>
  <si>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</si>
  <si>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</si>
  <si>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</si>
  <si>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</si>
  <si>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</si>
  <si>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</si>
  <si>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</si>
  <si>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</si>
  <si>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</si>
  <si>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</si>
  <si>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</si>
  <si>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</si>
  <si>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</si>
  <si>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</si>
  <si>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</si>
  <si>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</si>
  <si>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</si>
  <si>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</si>
  <si>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</si>
  <si>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</si>
  <si>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</si>
  <si>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</si>
  <si>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</si>
  <si>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</si>
  <si>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</si>
  <si>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</si>
  <si>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</si>
  <si>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</si>
  <si>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</si>
  <si>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</si>
  <si>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</si>
  <si>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</si>
  <si>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</si>
  <si>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</si>
  <si>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</si>
  <si>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</si>
  <si>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</si>
  <si>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</si>
  <si>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</si>
  <si>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30205</t>
  </si>
  <si>
    <t>水费</t>
  </si>
  <si>
    <t>30213</t>
  </si>
  <si>
    <t>维修（护）费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</si>
  <si>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</si>
  <si>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</si>
  <si>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</si>
  <si>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</si>
  <si>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</si>
  <si>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</si>
  <si>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</si>
  <si>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</si>
  <si>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</si>
  <si>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30226</t>
  </si>
  <si>
    <t>劳务费</t>
  </si>
  <si>
    <t>30299</t>
  </si>
  <si>
    <t>其他商品和服务支出</t>
  </si>
  <si>
    <t>30206</t>
  </si>
  <si>
    <t>电费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</si>
  <si>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</si>
  <si>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</si>
  <si>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</si>
  <si>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</si>
  <si>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</si>
  <si>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</si>
  <si>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</si>
  <si>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</si>
  <si>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</si>
  <si>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</si>
  <si>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</si>
  <si>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</si>
  <si>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</si>
  <si>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</si>
  <si>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</si>
  <si>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</si>
  <si>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</si>
  <si>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</si>
  <si>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</si>
  <si>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</si>
  <si>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</si>
  <si>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</si>
  <si>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</si>
  <si>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</si>
  <si>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</si>
  <si>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</si>
  <si>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</si>
  <si>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</si>
  <si>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</si>
  <si>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</si>
  <si>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</si>
  <si>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</si>
  <si>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</si>
  <si>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</si>
  <si>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</si>
  <si>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</si>
  <si>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</si>
  <si>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</si>
  <si>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</si>
  <si>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</si>
  <si>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</si>
  <si>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</si>
  <si>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</si>
  <si>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</si>
  <si>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</si>
  <si>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</si>
  <si>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</si>
  <si>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</si>
  <si>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</si>
  <si>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</si>
  <si>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</si>
  <si>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</si>
  <si>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</si>
  <si>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</si>
  <si>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</si>
  <si>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</si>
  <si>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</si>
  <si>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</si>
  <si>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</si>
  <si>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</si>
  <si>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</si>
  <si>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</si>
  <si>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</si>
  <si>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</si>
  <si>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</si>
  <si>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</si>
  <si>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</si>
  <si>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</si>
  <si>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</si>
  <si>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</si>
  <si>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</si>
  <si>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</si>
  <si>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</si>
  <si>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</si>
  <si>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</si>
  <si>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</si>
  <si>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</si>
  <si>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</si>
  <si>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</si>
  <si>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</si>
  <si>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</si>
  <si>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</si>
  <si>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</si>
  <si>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</si>
  <si>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</si>
  <si>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</si>
  <si>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</si>
  <si>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</si>
  <si>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</si>
  <si>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</si>
  <si>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</si>
  <si>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</si>
  <si>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</si>
  <si>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</si>
  <si>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</si>
  <si>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</si>
  <si>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</si>
  <si>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</si>
  <si>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</si>
  <si>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</si>
  <si>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</si>
  <si>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</si>
  <si>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</si>
  <si>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</si>
  <si>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</si>
  <si>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</si>
  <si>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</si>
  <si>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</si>
  <si>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</si>
  <si>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</si>
  <si>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</si>
  <si>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</si>
  <si>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</si>
  <si>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600031</t>
  </si>
  <si>
    <t>产出指标</t>
  </si>
  <si>
    <t>数量指标</t>
  </si>
  <si>
    <t>教师工资福利发放率</t>
  </si>
  <si>
    <t>≥</t>
  </si>
  <si>
    <t>100</t>
  </si>
  <si>
    <t>%</t>
  </si>
  <si>
    <t>教师工资福利足额发放</t>
  </si>
  <si>
    <t>未达标准酌情扣分</t>
  </si>
  <si>
    <t>质量指标</t>
  </si>
  <si>
    <t>小学升学率</t>
  </si>
  <si>
    <t>小学六年级升初中情况</t>
  </si>
  <si>
    <t>时效指标</t>
  </si>
  <si>
    <t>年内完成各项工作</t>
  </si>
  <si>
    <t>定性</t>
  </si>
  <si>
    <t>23/12/31</t>
  </si>
  <si>
    <t>年/ 月/日</t>
  </si>
  <si>
    <t>效益指标</t>
  </si>
  <si>
    <t>经济效益指标</t>
  </si>
  <si>
    <t>学校正常开展各项业务</t>
  </si>
  <si>
    <t>社会效益指标</t>
  </si>
  <si>
    <t>学校逐步提升社会地位</t>
  </si>
  <si>
    <t>生态效益指标</t>
  </si>
  <si>
    <t>不适用</t>
  </si>
  <si>
    <t>可持续影响指标</t>
  </si>
  <si>
    <t>满意度指标</t>
  </si>
  <si>
    <t>服务对象满意度指标</t>
  </si>
  <si>
    <t>家长对学校管理满意度</t>
  </si>
  <si>
    <t>98</t>
  </si>
  <si>
    <t>成本指标</t>
  </si>
  <si>
    <t>经济成本指标</t>
  </si>
  <si>
    <t>资金到位率</t>
  </si>
  <si>
    <t>资金达到到位率</t>
  </si>
  <si>
    <t>社会成本指标</t>
  </si>
  <si>
    <t>组织、参加各类社会公益活动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</si>
  <si>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</si>
  <si>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</si>
  <si>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</si>
  <si>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</si>
  <si>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</si>
  <si>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</si>
  <si>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</si>
  <si>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</si>
  <si>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</si>
  <si>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</si>
  <si>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</si>
  <si>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</si>
  <si>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</si>
  <si>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</si>
  <si>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</si>
  <si>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</si>
  <si>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</si>
  <si>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</si>
  <si>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</si>
  <si>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</si>
  <si>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</si>
  <si>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</si>
  <si>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</si>
  <si>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</si>
  <si>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</si>
  <si>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</si>
  <si>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</si>
  <si>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</si>
  <si>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</si>
  <si>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</si>
  <si>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</si>
  <si>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</si>
  <si>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</si>
  <si>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</si>
  <si>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</si>
  <si>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</si>
  <si>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</si>
  <si>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</si>
  <si>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</si>
  <si>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</si>
  <si>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</si>
  <si>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</si>
  <si>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</si>
  <si>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</si>
  <si>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</si>
  <si>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固体胶、胶带</t>
  </si>
  <si>
    <t>套</t>
  </si>
  <si>
    <t>A090199</t>
  </si>
  <si>
    <t>复印纸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</si>
  <si>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</si>
  <si>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</si>
  <si>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</si>
  <si>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</si>
  <si>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</si>
  <si>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</si>
  <si>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</si>
  <si>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</si>
  <si>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粉笔</t>
  </si>
  <si>
    <t>A090502</t>
  </si>
  <si>
    <t>消毒等用品</t>
  </si>
  <si>
    <t>瓶</t>
  </si>
  <si>
    <t>A090599</t>
  </si>
  <si>
    <t>卫生工具</t>
  </si>
  <si>
    <t>A0902</t>
  </si>
  <si>
    <t>墨粉墨盒等</t>
  </si>
  <si>
    <t>个</t>
  </si>
  <si>
    <t>A020299</t>
  </si>
  <si>
    <t>文件盒、文件夹等</t>
  </si>
  <si>
    <t>奖状、证书等</t>
  </si>
  <si>
    <t>灭火器等消防器材</t>
  </si>
  <si>
    <t>A11080199</t>
  </si>
  <si>
    <t>垃圾桶垃圾袋</t>
  </si>
  <si>
    <t>卫生纸</t>
  </si>
  <si>
    <t>A033602</t>
  </si>
  <si>
    <t>体育器材</t>
  </si>
  <si>
    <t>电灯、开关、龙头等</t>
  </si>
  <si>
    <t>电扇、排插、热水壶等</t>
  </si>
  <si>
    <t>A02061899</t>
  </si>
  <si>
    <t>烤火炉、锁</t>
  </si>
  <si>
    <t>茶叶</t>
  </si>
  <si>
    <t>服务类</t>
  </si>
  <si>
    <t>C99</t>
  </si>
  <si>
    <t>批</t>
  </si>
  <si>
    <t>A99</t>
  </si>
  <si>
    <t>党报党刊、教育报刊</t>
  </si>
  <si>
    <t>广告制作</t>
  </si>
  <si>
    <t>日报宣传</t>
  </si>
  <si>
    <t>C1303</t>
  </si>
  <si>
    <t>维修费</t>
  </si>
  <si>
    <t>次</t>
  </si>
  <si>
    <t>C0501</t>
  </si>
  <si>
    <t>C0502</t>
  </si>
  <si>
    <t>C160102</t>
  </si>
  <si>
    <t>A07030103</t>
  </si>
  <si>
    <t>体育教师服装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</si>
</sst>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7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7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8" sqref="L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600031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ht="68.4" customHeight="1" spans="3:8">
      <c r="C9" s="130" t="s">
        <v>4</v>
      </c>
      <c r="D9" s="130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K10" sqref="K1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311</v>
      </c>
    </row>
    <row r="2" ht="43.1" customHeight="1" spans="1:9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9.8" customHeight="1" spans="1:9">
      <c r="A4" s="63" t="s">
        <v>163</v>
      </c>
      <c r="B4" s="63"/>
      <c r="C4" s="63"/>
      <c r="D4" s="63" t="s">
        <v>164</v>
      </c>
      <c r="E4" s="63" t="s">
        <v>165</v>
      </c>
      <c r="F4" s="63" t="s">
        <v>166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266</v>
      </c>
      <c r="H5" s="63"/>
      <c r="I5" s="63" t="s">
        <v>267</v>
      </c>
    </row>
    <row r="6" ht="24.15" customHeight="1" spans="1:9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 t="s">
        <v>244</v>
      </c>
      <c r="H6" s="63" t="s">
        <v>236</v>
      </c>
      <c r="I6" s="63"/>
    </row>
    <row r="7" ht="22.8" customHeight="1" spans="1:9">
      <c r="A7" s="58"/>
      <c r="B7" s="58"/>
      <c r="C7" s="58"/>
      <c r="D7" s="66"/>
      <c r="E7" s="66" t="s">
        <v>140</v>
      </c>
      <c r="F7" s="65">
        <v>439.599356</v>
      </c>
      <c r="G7" s="65">
        <v>320.415594</v>
      </c>
      <c r="H7" s="65">
        <v>103.323762</v>
      </c>
      <c r="I7" s="65">
        <v>15.86</v>
      </c>
    </row>
    <row r="8" ht="22.8" customHeight="1" spans="1:9">
      <c r="A8" s="58"/>
      <c r="B8" s="58"/>
      <c r="C8" s="58"/>
      <c r="D8" s="64" t="s">
        <v>158</v>
      </c>
      <c r="E8" s="64" t="s">
        <v>159</v>
      </c>
      <c r="F8" s="65">
        <v>439.599356</v>
      </c>
      <c r="G8" s="65">
        <v>320.415594</v>
      </c>
      <c r="H8" s="65">
        <v>103.323762</v>
      </c>
      <c r="I8" s="65">
        <v>15.86</v>
      </c>
    </row>
    <row r="9" ht="22.8" customHeight="1" spans="1:9">
      <c r="A9" s="58"/>
      <c r="B9" s="58"/>
      <c r="C9" s="58"/>
      <c r="D9" s="69" t="s">
        <v>160</v>
      </c>
      <c r="E9" s="69" t="s">
        <v>161</v>
      </c>
      <c r="F9" s="65">
        <v>439.599356</v>
      </c>
      <c r="G9" s="65">
        <v>320.415594</v>
      </c>
      <c r="H9" s="65">
        <v>103.323762</v>
      </c>
      <c r="I9" s="65">
        <v>15.86</v>
      </c>
    </row>
    <row r="10" ht="22.8" customHeight="1" spans="1:9">
      <c r="A10" s="55" t="s">
        <v>174</v>
      </c>
      <c r="B10" s="55"/>
      <c r="C10" s="55"/>
      <c r="D10" s="66" t="s">
        <v>268</v>
      </c>
      <c r="E10" s="66" t="s">
        <v>269</v>
      </c>
      <c r="F10" s="65">
        <v>1.221062</v>
      </c>
      <c r="G10" s="65">
        <v>0</v>
      </c>
      <c r="H10" s="65">
        <v>1.221062</v>
      </c>
      <c r="I10" s="65">
        <v>0</v>
      </c>
    </row>
    <row r="11" ht="22.8" customHeight="1" spans="1:9">
      <c r="A11" s="55" t="s">
        <v>174</v>
      </c>
      <c r="B11" s="107" t="s">
        <v>176</v>
      </c>
      <c r="C11" s="55"/>
      <c r="D11" s="66" t="s">
        <v>270</v>
      </c>
      <c r="E11" s="66" t="s">
        <v>271</v>
      </c>
      <c r="F11" s="65">
        <v>1.221062</v>
      </c>
      <c r="G11" s="65">
        <v>0</v>
      </c>
      <c r="H11" s="65">
        <v>1.221062</v>
      </c>
      <c r="I11" s="65">
        <v>0</v>
      </c>
    </row>
    <row r="12" ht="22.8" customHeight="1" spans="1:9">
      <c r="A12" s="74" t="s">
        <v>174</v>
      </c>
      <c r="B12" s="74" t="s">
        <v>176</v>
      </c>
      <c r="C12" s="74" t="s">
        <v>179</v>
      </c>
      <c r="D12" s="68" t="s">
        <v>272</v>
      </c>
      <c r="E12" s="58" t="s">
        <v>273</v>
      </c>
      <c r="F12" s="57">
        <v>1.221062</v>
      </c>
      <c r="G12" s="70"/>
      <c r="H12" s="70">
        <v>1.221062</v>
      </c>
      <c r="I12" s="70"/>
    </row>
    <row r="13" ht="22.8" customHeight="1" spans="1:9">
      <c r="A13" s="55" t="s">
        <v>182</v>
      </c>
      <c r="B13" s="55"/>
      <c r="C13" s="55"/>
      <c r="D13" s="66" t="s">
        <v>274</v>
      </c>
      <c r="E13" s="66" t="s">
        <v>275</v>
      </c>
      <c r="F13" s="65">
        <v>247.1267</v>
      </c>
      <c r="G13" s="65">
        <v>231.2667</v>
      </c>
      <c r="H13" s="65">
        <v>0</v>
      </c>
      <c r="I13" s="65">
        <v>15.86</v>
      </c>
    </row>
    <row r="14" ht="22.8" customHeight="1" spans="1:9">
      <c r="A14" s="55" t="s">
        <v>182</v>
      </c>
      <c r="B14" s="107" t="s">
        <v>184</v>
      </c>
      <c r="C14" s="55"/>
      <c r="D14" s="66" t="s">
        <v>276</v>
      </c>
      <c r="E14" s="66" t="s">
        <v>277</v>
      </c>
      <c r="F14" s="65">
        <v>247.1267</v>
      </c>
      <c r="G14" s="65">
        <v>231.2667</v>
      </c>
      <c r="H14" s="65">
        <v>0</v>
      </c>
      <c r="I14" s="65">
        <v>15.86</v>
      </c>
    </row>
    <row r="15" ht="22.8" customHeight="1" spans="1:9">
      <c r="A15" s="74" t="s">
        <v>182</v>
      </c>
      <c r="B15" s="74" t="s">
        <v>184</v>
      </c>
      <c r="C15" s="74" t="s">
        <v>184</v>
      </c>
      <c r="D15" s="68" t="s">
        <v>278</v>
      </c>
      <c r="E15" s="58" t="s">
        <v>279</v>
      </c>
      <c r="F15" s="57">
        <v>247.1267</v>
      </c>
      <c r="G15" s="70">
        <v>231.2667</v>
      </c>
      <c r="H15" s="70"/>
      <c r="I15" s="70">
        <v>15.86</v>
      </c>
    </row>
    <row r="16" ht="22.8" customHeight="1" spans="1:9">
      <c r="A16" s="55" t="s">
        <v>189</v>
      </c>
      <c r="B16" s="55"/>
      <c r="C16" s="55"/>
      <c r="D16" s="66" t="s">
        <v>280</v>
      </c>
      <c r="E16" s="66" t="s">
        <v>281</v>
      </c>
      <c r="F16" s="65">
        <v>154.429876</v>
      </c>
      <c r="G16" s="65">
        <v>52.327176</v>
      </c>
      <c r="H16" s="65">
        <v>102.1027</v>
      </c>
      <c r="I16" s="65">
        <v>0</v>
      </c>
    </row>
    <row r="17" ht="22.8" customHeight="1" spans="1:9">
      <c r="A17" s="55" t="s">
        <v>189</v>
      </c>
      <c r="B17" s="107" t="s">
        <v>191</v>
      </c>
      <c r="C17" s="55"/>
      <c r="D17" s="66" t="s">
        <v>282</v>
      </c>
      <c r="E17" s="66" t="s">
        <v>283</v>
      </c>
      <c r="F17" s="65">
        <v>151.839436</v>
      </c>
      <c r="G17" s="65">
        <v>49.736736</v>
      </c>
      <c r="H17" s="65">
        <v>102.1027</v>
      </c>
      <c r="I17" s="65">
        <v>0</v>
      </c>
    </row>
    <row r="18" ht="22.8" customHeight="1" spans="1:9">
      <c r="A18" s="74" t="s">
        <v>189</v>
      </c>
      <c r="B18" s="74" t="s">
        <v>191</v>
      </c>
      <c r="C18" s="74" t="s">
        <v>184</v>
      </c>
      <c r="D18" s="68" t="s">
        <v>284</v>
      </c>
      <c r="E18" s="58" t="s">
        <v>285</v>
      </c>
      <c r="F18" s="57">
        <v>102.1027</v>
      </c>
      <c r="G18" s="70"/>
      <c r="H18" s="70">
        <v>102.1027</v>
      </c>
      <c r="I18" s="70"/>
    </row>
    <row r="19" ht="22.8" customHeight="1" spans="1:9">
      <c r="A19" s="74" t="s">
        <v>189</v>
      </c>
      <c r="B19" s="74" t="s">
        <v>191</v>
      </c>
      <c r="C19" s="74" t="s">
        <v>191</v>
      </c>
      <c r="D19" s="68" t="s">
        <v>286</v>
      </c>
      <c r="E19" s="58" t="s">
        <v>287</v>
      </c>
      <c r="F19" s="57">
        <v>33.157824</v>
      </c>
      <c r="G19" s="70">
        <v>33.157824</v>
      </c>
      <c r="H19" s="70"/>
      <c r="I19" s="70"/>
    </row>
    <row r="20" ht="22.8" customHeight="1" spans="1:9">
      <c r="A20" s="74" t="s">
        <v>189</v>
      </c>
      <c r="B20" s="74" t="s">
        <v>191</v>
      </c>
      <c r="C20" s="74" t="s">
        <v>179</v>
      </c>
      <c r="D20" s="68" t="s">
        <v>288</v>
      </c>
      <c r="E20" s="58" t="s">
        <v>289</v>
      </c>
      <c r="F20" s="57">
        <v>16.578912</v>
      </c>
      <c r="G20" s="70">
        <v>16.578912</v>
      </c>
      <c r="H20" s="70"/>
      <c r="I20" s="70"/>
    </row>
    <row r="21" ht="22.8" customHeight="1" spans="1:9">
      <c r="A21" s="55" t="s">
        <v>189</v>
      </c>
      <c r="B21" s="107" t="s">
        <v>200</v>
      </c>
      <c r="C21" s="55"/>
      <c r="D21" s="66" t="s">
        <v>290</v>
      </c>
      <c r="E21" s="66" t="s">
        <v>291</v>
      </c>
      <c r="F21" s="65">
        <v>1.526328</v>
      </c>
      <c r="G21" s="65">
        <v>1.526328</v>
      </c>
      <c r="H21" s="65">
        <v>0</v>
      </c>
      <c r="I21" s="65">
        <v>0</v>
      </c>
    </row>
    <row r="22" ht="22.8" customHeight="1" spans="1:9">
      <c r="A22" s="74" t="s">
        <v>189</v>
      </c>
      <c r="B22" s="74" t="s">
        <v>200</v>
      </c>
      <c r="C22" s="74" t="s">
        <v>203</v>
      </c>
      <c r="D22" s="68" t="s">
        <v>292</v>
      </c>
      <c r="E22" s="58" t="s">
        <v>293</v>
      </c>
      <c r="F22" s="57">
        <v>1.526328</v>
      </c>
      <c r="G22" s="70">
        <v>1.526328</v>
      </c>
      <c r="H22" s="70"/>
      <c r="I22" s="70"/>
    </row>
    <row r="23" ht="22.8" customHeight="1" spans="1:9">
      <c r="A23" s="55" t="s">
        <v>189</v>
      </c>
      <c r="B23" s="107" t="s">
        <v>206</v>
      </c>
      <c r="C23" s="55"/>
      <c r="D23" s="66" t="s">
        <v>294</v>
      </c>
      <c r="E23" s="66" t="s">
        <v>295</v>
      </c>
      <c r="F23" s="65">
        <v>1.064112</v>
      </c>
      <c r="G23" s="65">
        <v>1.064112</v>
      </c>
      <c r="H23" s="65">
        <v>0</v>
      </c>
      <c r="I23" s="65">
        <v>0</v>
      </c>
    </row>
    <row r="24" ht="22.8" customHeight="1" spans="1:9">
      <c r="A24" s="74" t="s">
        <v>189</v>
      </c>
      <c r="B24" s="74" t="s">
        <v>206</v>
      </c>
      <c r="C24" s="74" t="s">
        <v>184</v>
      </c>
      <c r="D24" s="68" t="s">
        <v>296</v>
      </c>
      <c r="E24" s="58" t="s">
        <v>297</v>
      </c>
      <c r="F24" s="57">
        <v>1.064112</v>
      </c>
      <c r="G24" s="70">
        <v>1.064112</v>
      </c>
      <c r="H24" s="70"/>
      <c r="I24" s="70"/>
    </row>
    <row r="25" ht="22.8" customHeight="1" spans="1:9">
      <c r="A25" s="55" t="s">
        <v>211</v>
      </c>
      <c r="B25" s="55"/>
      <c r="C25" s="55"/>
      <c r="D25" s="66" t="s">
        <v>298</v>
      </c>
      <c r="E25" s="66" t="s">
        <v>299</v>
      </c>
      <c r="F25" s="65">
        <v>11.95335</v>
      </c>
      <c r="G25" s="65">
        <v>11.95335</v>
      </c>
      <c r="H25" s="65">
        <v>0</v>
      </c>
      <c r="I25" s="65">
        <v>0</v>
      </c>
    </row>
    <row r="26" ht="22.8" customHeight="1" spans="1:9">
      <c r="A26" s="55" t="s">
        <v>211</v>
      </c>
      <c r="B26" s="107" t="s">
        <v>200</v>
      </c>
      <c r="C26" s="55"/>
      <c r="D26" s="66" t="s">
        <v>300</v>
      </c>
      <c r="E26" s="66" t="s">
        <v>301</v>
      </c>
      <c r="F26" s="65">
        <v>11.95335</v>
      </c>
      <c r="G26" s="65">
        <v>11.95335</v>
      </c>
      <c r="H26" s="65">
        <v>0</v>
      </c>
      <c r="I26" s="65">
        <v>0</v>
      </c>
    </row>
    <row r="27" ht="22.8" customHeight="1" spans="1:9">
      <c r="A27" s="74" t="s">
        <v>211</v>
      </c>
      <c r="B27" s="74" t="s">
        <v>200</v>
      </c>
      <c r="C27" s="74" t="s">
        <v>184</v>
      </c>
      <c r="D27" s="68" t="s">
        <v>302</v>
      </c>
      <c r="E27" s="58" t="s">
        <v>303</v>
      </c>
      <c r="F27" s="57">
        <v>11.95335</v>
      </c>
      <c r="G27" s="70">
        <v>11.95335</v>
      </c>
      <c r="H27" s="70"/>
      <c r="I27" s="70"/>
    </row>
    <row r="28" ht="22.8" customHeight="1" spans="1:9">
      <c r="A28" s="55" t="s">
        <v>217</v>
      </c>
      <c r="B28" s="55"/>
      <c r="C28" s="55"/>
      <c r="D28" s="66" t="s">
        <v>304</v>
      </c>
      <c r="E28" s="66" t="s">
        <v>305</v>
      </c>
      <c r="F28" s="65">
        <v>24.868368</v>
      </c>
      <c r="G28" s="65">
        <v>24.868368</v>
      </c>
      <c r="H28" s="65">
        <v>0</v>
      </c>
      <c r="I28" s="65">
        <v>0</v>
      </c>
    </row>
    <row r="29" ht="22.8" customHeight="1" spans="1:9">
      <c r="A29" s="55" t="s">
        <v>217</v>
      </c>
      <c r="B29" s="107" t="s">
        <v>184</v>
      </c>
      <c r="C29" s="55"/>
      <c r="D29" s="66" t="s">
        <v>306</v>
      </c>
      <c r="E29" s="66" t="s">
        <v>307</v>
      </c>
      <c r="F29" s="65">
        <v>24.868368</v>
      </c>
      <c r="G29" s="65">
        <v>24.868368</v>
      </c>
      <c r="H29" s="65">
        <v>0</v>
      </c>
      <c r="I29" s="65">
        <v>0</v>
      </c>
    </row>
    <row r="30" ht="22.8" customHeight="1" spans="1:9">
      <c r="A30" s="74" t="s">
        <v>217</v>
      </c>
      <c r="B30" s="74" t="s">
        <v>184</v>
      </c>
      <c r="C30" s="74" t="s">
        <v>221</v>
      </c>
      <c r="D30" s="68" t="s">
        <v>308</v>
      </c>
      <c r="E30" s="58" t="s">
        <v>309</v>
      </c>
      <c r="F30" s="57">
        <v>24.868368</v>
      </c>
      <c r="G30" s="70">
        <v>24.868368</v>
      </c>
      <c r="H30" s="70"/>
      <c r="I30" s="70"/>
    </row>
    <row r="31" ht="16.35" customHeight="1" spans="1:6">
      <c r="A31" s="71"/>
      <c r="B31" s="71"/>
      <c r="C31" s="71"/>
      <c r="D31" s="71"/>
      <c r="E31" s="71"/>
      <c r="F31" s="71"/>
    </row>
    <row r="32" ht="16.35" customHeight="1" spans="1:6">
      <c r="A32" s="71"/>
      <c r="B32" s="71"/>
      <c r="C32" s="71"/>
      <c r="D32" s="71"/>
      <c r="E32" s="71"/>
      <c r="F32" s="71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85" zoomScaleNormal="85" workbookViewId="0">
      <selection activeCell="E32" sqref="E32"/>
    </sheetView>
  </sheetViews>
  <sheetFormatPr defaultColWidth="10.4259259259259" defaultRowHeight="14.4" outlineLevelCol="7"/>
  <cols>
    <col min="1" max="1" width="7.87962962962963" style="78" customWidth="1"/>
    <col min="2" max="2" width="8.48148148148148" style="78" customWidth="1"/>
    <col min="3" max="3" width="12.1111111111111" style="78" customWidth="1"/>
    <col min="4" max="4" width="21.4814814814815" style="78" customWidth="1"/>
    <col min="5" max="5" width="19.8333333333333" style="78" customWidth="1"/>
    <col min="6" max="8" width="22.4259259259259" style="78" customWidth="1"/>
    <col min="9" max="16384" width="10.4259259259259" style="78"/>
  </cols>
  <sheetData>
    <row r="1" s="78" customFormat="1" ht="16.35" customHeight="1" spans="1:8">
      <c r="A1" s="80"/>
      <c r="B1" s="80"/>
      <c r="C1" s="80"/>
      <c r="D1" s="80"/>
      <c r="E1" s="80"/>
      <c r="F1" s="80"/>
      <c r="G1" s="80"/>
      <c r="H1" s="81" t="s">
        <v>312</v>
      </c>
    </row>
    <row r="2" s="78" customFormat="1" ht="43.2" customHeight="1" spans="1:8">
      <c r="A2" s="82" t="s">
        <v>15</v>
      </c>
      <c r="B2" s="82"/>
      <c r="C2" s="82"/>
      <c r="D2" s="82"/>
      <c r="E2" s="82"/>
      <c r="F2" s="82"/>
      <c r="G2" s="82"/>
      <c r="H2" s="82"/>
    </row>
    <row r="3" s="78" customFormat="1" ht="24.15" customHeight="1" spans="1:8">
      <c r="A3" s="83" t="s">
        <v>34</v>
      </c>
      <c r="B3" s="83"/>
      <c r="C3" s="83"/>
      <c r="D3" s="83"/>
      <c r="E3" s="84"/>
      <c r="F3" s="84"/>
      <c r="G3" s="84"/>
      <c r="H3" s="85" t="s">
        <v>35</v>
      </c>
    </row>
    <row r="4" s="78" customFormat="1" ht="27" customHeight="1" spans="1:8">
      <c r="A4" s="86" t="s">
        <v>313</v>
      </c>
      <c r="B4" s="87"/>
      <c r="C4" s="88" t="s">
        <v>314</v>
      </c>
      <c r="D4" s="88" t="s">
        <v>315</v>
      </c>
      <c r="E4" s="88" t="s">
        <v>166</v>
      </c>
      <c r="F4" s="88"/>
      <c r="G4" s="88"/>
      <c r="H4" s="88"/>
    </row>
    <row r="5" s="78" customFormat="1" ht="19.8" customHeight="1" spans="1:8">
      <c r="A5" s="89" t="s">
        <v>171</v>
      </c>
      <c r="B5" s="89" t="s">
        <v>172</v>
      </c>
      <c r="C5" s="88"/>
      <c r="D5" s="88"/>
      <c r="E5" s="88" t="s">
        <v>140</v>
      </c>
      <c r="F5" s="88" t="s">
        <v>266</v>
      </c>
      <c r="G5" s="88"/>
      <c r="H5" s="88" t="s">
        <v>267</v>
      </c>
    </row>
    <row r="6" s="78" customFormat="1" ht="24.15" customHeight="1" spans="1:8">
      <c r="A6" s="90"/>
      <c r="B6" s="90"/>
      <c r="C6" s="88"/>
      <c r="D6" s="88"/>
      <c r="E6" s="89"/>
      <c r="F6" s="89" t="s">
        <v>244</v>
      </c>
      <c r="G6" s="88" t="s">
        <v>236</v>
      </c>
      <c r="H6" s="88"/>
    </row>
    <row r="7" s="78" customFormat="1" ht="22.8" customHeight="1" spans="1:8">
      <c r="A7" s="91"/>
      <c r="B7" s="91"/>
      <c r="C7" s="92"/>
      <c r="D7" s="86" t="s">
        <v>140</v>
      </c>
      <c r="E7" s="93">
        <f t="shared" ref="E7:H7" si="0">E8+E19+E22</f>
        <v>439.599356</v>
      </c>
      <c r="F7" s="93">
        <f t="shared" si="0"/>
        <v>320.415594</v>
      </c>
      <c r="G7" s="93">
        <f t="shared" si="0"/>
        <v>103.323762</v>
      </c>
      <c r="H7" s="93">
        <f t="shared" si="0"/>
        <v>15.86</v>
      </c>
    </row>
    <row r="8" s="79" customFormat="1" ht="22.8" customHeight="1" spans="1:8">
      <c r="A8" s="94" t="s">
        <v>316</v>
      </c>
      <c r="B8" s="94"/>
      <c r="C8" s="95" t="s">
        <v>316</v>
      </c>
      <c r="D8" s="96" t="s">
        <v>244</v>
      </c>
      <c r="E8" s="97">
        <v>320.415594</v>
      </c>
      <c r="F8" s="97">
        <v>320.415594</v>
      </c>
      <c r="G8" s="98"/>
      <c r="H8" s="99"/>
    </row>
    <row r="9" s="78" customFormat="1" ht="22.8" customHeight="1" spans="1:8">
      <c r="A9" s="100" t="s">
        <v>316</v>
      </c>
      <c r="B9" s="101" t="s">
        <v>184</v>
      </c>
      <c r="C9" s="102" t="s">
        <v>317</v>
      </c>
      <c r="D9" s="103" t="s">
        <v>318</v>
      </c>
      <c r="E9" s="104">
        <v>0.7284</v>
      </c>
      <c r="F9" s="104">
        <v>0.7284</v>
      </c>
      <c r="G9" s="104"/>
      <c r="H9" s="99"/>
    </row>
    <row r="10" s="78" customFormat="1" ht="22.8" customHeight="1" spans="1:8">
      <c r="A10" s="100" t="s">
        <v>316</v>
      </c>
      <c r="B10" s="101" t="s">
        <v>319</v>
      </c>
      <c r="C10" s="102" t="s">
        <v>320</v>
      </c>
      <c r="D10" s="103" t="s">
        <v>321</v>
      </c>
      <c r="E10" s="104">
        <v>63.4887</v>
      </c>
      <c r="F10" s="104">
        <v>63.4887</v>
      </c>
      <c r="G10" s="104"/>
      <c r="H10" s="99"/>
    </row>
    <row r="11" s="78" customFormat="1" ht="22.8" customHeight="1" spans="1:8">
      <c r="A11" s="100" t="s">
        <v>316</v>
      </c>
      <c r="B11" s="101" t="s">
        <v>179</v>
      </c>
      <c r="C11" s="102" t="s">
        <v>322</v>
      </c>
      <c r="D11" s="103" t="s">
        <v>323</v>
      </c>
      <c r="E11" s="104">
        <v>8.4</v>
      </c>
      <c r="F11" s="104">
        <v>8.4</v>
      </c>
      <c r="G11" s="104"/>
      <c r="H11" s="99"/>
    </row>
    <row r="12" s="78" customFormat="1" ht="22.8" customHeight="1" spans="1:8">
      <c r="A12" s="100" t="s">
        <v>316</v>
      </c>
      <c r="B12" s="101" t="s">
        <v>324</v>
      </c>
      <c r="C12" s="102" t="s">
        <v>325</v>
      </c>
      <c r="D12" s="103" t="s">
        <v>326</v>
      </c>
      <c r="E12" s="104">
        <v>56.8944</v>
      </c>
      <c r="F12" s="104">
        <v>56.8944</v>
      </c>
      <c r="G12" s="104"/>
      <c r="H12" s="99"/>
    </row>
    <row r="13" s="78" customFormat="1" ht="22.8" customHeight="1" spans="1:8">
      <c r="A13" s="100" t="s">
        <v>316</v>
      </c>
      <c r="B13" s="101" t="s">
        <v>221</v>
      </c>
      <c r="C13" s="102" t="s">
        <v>327</v>
      </c>
      <c r="D13" s="103" t="s">
        <v>328</v>
      </c>
      <c r="E13" s="104">
        <v>101.7552</v>
      </c>
      <c r="F13" s="104">
        <v>101.7552</v>
      </c>
      <c r="G13" s="104"/>
      <c r="H13" s="99"/>
    </row>
    <row r="14" s="78" customFormat="1" ht="22.8" customHeight="1" spans="1:8">
      <c r="A14" s="100" t="s">
        <v>316</v>
      </c>
      <c r="B14" s="101" t="s">
        <v>329</v>
      </c>
      <c r="C14" s="102" t="s">
        <v>330</v>
      </c>
      <c r="D14" s="103" t="s">
        <v>331</v>
      </c>
      <c r="E14" s="104">
        <v>33.157824</v>
      </c>
      <c r="F14" s="104">
        <v>33.157824</v>
      </c>
      <c r="G14" s="104"/>
      <c r="H14" s="99"/>
    </row>
    <row r="15" s="78" customFormat="1" ht="22.8" customHeight="1" spans="1:8">
      <c r="A15" s="100" t="s">
        <v>316</v>
      </c>
      <c r="B15" s="101" t="s">
        <v>332</v>
      </c>
      <c r="C15" s="102" t="s">
        <v>333</v>
      </c>
      <c r="D15" s="103" t="s">
        <v>334</v>
      </c>
      <c r="E15" s="104">
        <v>16.578912</v>
      </c>
      <c r="F15" s="104">
        <v>16.578912</v>
      </c>
      <c r="G15" s="104"/>
      <c r="H15" s="99"/>
    </row>
    <row r="16" s="78" customFormat="1" ht="22.8" customHeight="1" spans="1:8">
      <c r="A16" s="100" t="s">
        <v>316</v>
      </c>
      <c r="B16" s="101" t="s">
        <v>335</v>
      </c>
      <c r="C16" s="102" t="s">
        <v>336</v>
      </c>
      <c r="D16" s="103" t="s">
        <v>337</v>
      </c>
      <c r="E16" s="104">
        <v>2.59044</v>
      </c>
      <c r="F16" s="104">
        <v>2.59044</v>
      </c>
      <c r="G16" s="104"/>
      <c r="H16" s="99"/>
    </row>
    <row r="17" s="78" customFormat="1" ht="22.8" customHeight="1" spans="1:8">
      <c r="A17" s="100" t="s">
        <v>316</v>
      </c>
      <c r="B17" s="101" t="s">
        <v>338</v>
      </c>
      <c r="C17" s="102" t="s">
        <v>339</v>
      </c>
      <c r="D17" s="103" t="s">
        <v>340</v>
      </c>
      <c r="E17" s="104">
        <v>11.95335</v>
      </c>
      <c r="F17" s="104">
        <v>11.95335</v>
      </c>
      <c r="G17" s="104"/>
      <c r="H17" s="99"/>
    </row>
    <row r="18" s="78" customFormat="1" ht="22.8" customHeight="1" spans="1:8">
      <c r="A18" s="100" t="s">
        <v>316</v>
      </c>
      <c r="B18" s="101" t="s">
        <v>341</v>
      </c>
      <c r="C18" s="102" t="s">
        <v>342</v>
      </c>
      <c r="D18" s="103" t="s">
        <v>343</v>
      </c>
      <c r="E18" s="104">
        <v>24.868368</v>
      </c>
      <c r="F18" s="104">
        <v>24.868368</v>
      </c>
      <c r="G18" s="104"/>
      <c r="H18" s="99"/>
    </row>
    <row r="19" s="79" customFormat="1" ht="22.8" customHeight="1" spans="1:8">
      <c r="A19" s="94" t="s">
        <v>344</v>
      </c>
      <c r="B19" s="94"/>
      <c r="C19" s="95" t="s">
        <v>344</v>
      </c>
      <c r="D19" s="95" t="s">
        <v>236</v>
      </c>
      <c r="E19" s="99">
        <v>103.323762</v>
      </c>
      <c r="F19" s="99"/>
      <c r="G19" s="99">
        <v>103.323762</v>
      </c>
      <c r="H19" s="99"/>
    </row>
    <row r="20" s="78" customFormat="1" ht="22.8" customHeight="1" spans="1:8">
      <c r="A20" s="100" t="s">
        <v>344</v>
      </c>
      <c r="B20" s="101" t="s">
        <v>203</v>
      </c>
      <c r="C20" s="102" t="s">
        <v>345</v>
      </c>
      <c r="D20" s="103" t="s">
        <v>346</v>
      </c>
      <c r="E20" s="104">
        <v>1.221062</v>
      </c>
      <c r="F20" s="104"/>
      <c r="G20" s="104">
        <v>1.221062</v>
      </c>
      <c r="H20" s="99"/>
    </row>
    <row r="21" s="78" customFormat="1" ht="22.8" customHeight="1" spans="1:8">
      <c r="A21" s="100" t="str">
        <f t="shared" ref="A21:A32" si="1">MID(C21,1,3)</f>
        <v>303</v>
      </c>
      <c r="B21" s="101" t="str">
        <f>MID(C21,4,2)</f>
        <v>02</v>
      </c>
      <c r="C21" s="102" t="s">
        <v>347</v>
      </c>
      <c r="D21" s="103" t="s">
        <v>348</v>
      </c>
      <c r="E21" s="104">
        <v>102.1027</v>
      </c>
      <c r="F21" s="104"/>
      <c r="G21" s="104">
        <v>102.1027</v>
      </c>
      <c r="H21" s="99"/>
    </row>
    <row r="22" s="79" customFormat="1" ht="22.8" customHeight="1" spans="1:8">
      <c r="A22" s="94" t="s">
        <v>349</v>
      </c>
      <c r="B22" s="94"/>
      <c r="C22" s="95" t="s">
        <v>349</v>
      </c>
      <c r="D22" s="95" t="s">
        <v>350</v>
      </c>
      <c r="E22" s="99">
        <v>15.86</v>
      </c>
      <c r="F22" s="99"/>
      <c r="G22" s="99"/>
      <c r="H22" s="99">
        <v>15.86</v>
      </c>
    </row>
    <row r="23" s="78" customFormat="1" ht="21" customHeight="1" spans="1:8">
      <c r="A23" s="100" t="s">
        <v>349</v>
      </c>
      <c r="B23" s="101" t="s">
        <v>184</v>
      </c>
      <c r="C23" s="102" t="s">
        <v>351</v>
      </c>
      <c r="D23" s="103" t="s">
        <v>352</v>
      </c>
      <c r="E23" s="105">
        <v>0.4</v>
      </c>
      <c r="F23" s="105"/>
      <c r="G23" s="105"/>
      <c r="H23" s="105">
        <v>0.4</v>
      </c>
    </row>
    <row r="24" s="78" customFormat="1" ht="21" customHeight="1" spans="1:8">
      <c r="A24" s="100" t="str">
        <f t="shared" si="1"/>
        <v>302</v>
      </c>
      <c r="B24" s="101" t="str">
        <f>MID(C24,4,2)</f>
        <v>05</v>
      </c>
      <c r="C24" s="102" t="s">
        <v>353</v>
      </c>
      <c r="D24" s="103" t="s">
        <v>354</v>
      </c>
      <c r="E24" s="105">
        <v>0.8</v>
      </c>
      <c r="F24" s="105"/>
      <c r="G24" s="105"/>
      <c r="H24" s="105">
        <v>0.8</v>
      </c>
    </row>
    <row r="25" s="78" customFormat="1" ht="21" customHeight="1" spans="1:8">
      <c r="A25" s="100" t="str">
        <f t="shared" si="1"/>
        <v>302</v>
      </c>
      <c r="B25" s="101" t="s">
        <v>341</v>
      </c>
      <c r="C25" s="102" t="s">
        <v>355</v>
      </c>
      <c r="D25" s="103" t="s">
        <v>356</v>
      </c>
      <c r="E25" s="105">
        <v>7</v>
      </c>
      <c r="F25" s="105"/>
      <c r="G25" s="105"/>
      <c r="H25" s="105">
        <v>7</v>
      </c>
    </row>
    <row r="26" s="78" customFormat="1" ht="21" customHeight="1" spans="1:8">
      <c r="A26" s="100" t="str">
        <f t="shared" si="1"/>
        <v>302</v>
      </c>
      <c r="B26" s="101" t="s">
        <v>357</v>
      </c>
      <c r="C26" s="102" t="s">
        <v>358</v>
      </c>
      <c r="D26" s="103" t="s">
        <v>359</v>
      </c>
      <c r="E26" s="105">
        <v>0.2</v>
      </c>
      <c r="F26" s="105"/>
      <c r="G26" s="105"/>
      <c r="H26" s="105">
        <v>0.2</v>
      </c>
    </row>
    <row r="27" s="78" customFormat="1" ht="21" customHeight="1" spans="1:8">
      <c r="A27" s="100" t="str">
        <f t="shared" si="1"/>
        <v>302</v>
      </c>
      <c r="B27" s="101" t="s">
        <v>360</v>
      </c>
      <c r="C27" s="102" t="s">
        <v>361</v>
      </c>
      <c r="D27" s="103" t="s">
        <v>362</v>
      </c>
      <c r="E27" s="105">
        <v>0.8</v>
      </c>
      <c r="F27" s="105"/>
      <c r="G27" s="105"/>
      <c r="H27" s="105">
        <v>0.8</v>
      </c>
    </row>
    <row r="28" s="78" customFormat="1" ht="21" customHeight="1" spans="1:8">
      <c r="A28" s="100" t="str">
        <f t="shared" si="1"/>
        <v>302</v>
      </c>
      <c r="B28" s="101" t="s">
        <v>363</v>
      </c>
      <c r="C28" s="102" t="s">
        <v>364</v>
      </c>
      <c r="D28" s="103" t="s">
        <v>365</v>
      </c>
      <c r="E28" s="105">
        <v>0.5</v>
      </c>
      <c r="F28" s="105"/>
      <c r="G28" s="105"/>
      <c r="H28" s="105">
        <v>0.5</v>
      </c>
    </row>
    <row r="29" s="78" customFormat="1" ht="21" customHeight="1" spans="1:8">
      <c r="A29" s="100" t="str">
        <f t="shared" si="1"/>
        <v>302</v>
      </c>
      <c r="B29" s="101" t="str">
        <f t="shared" ref="B29:B32" si="2">MID(C29,4,2)</f>
        <v>26</v>
      </c>
      <c r="C29" s="102" t="s">
        <v>366</v>
      </c>
      <c r="D29" s="103" t="s">
        <v>367</v>
      </c>
      <c r="E29" s="105">
        <v>0.2</v>
      </c>
      <c r="F29" s="105"/>
      <c r="G29" s="105"/>
      <c r="H29" s="105">
        <v>0.2</v>
      </c>
    </row>
    <row r="30" ht="21" customHeight="1" spans="1:8">
      <c r="A30" s="100" t="str">
        <f t="shared" si="1"/>
        <v>302</v>
      </c>
      <c r="B30" s="101" t="str">
        <f t="shared" si="2"/>
        <v>99</v>
      </c>
      <c r="C30" s="102" t="s">
        <v>368</v>
      </c>
      <c r="D30" s="103" t="s">
        <v>369</v>
      </c>
      <c r="E30" s="105">
        <v>0.36</v>
      </c>
      <c r="F30" s="105"/>
      <c r="G30" s="105"/>
      <c r="H30" s="105">
        <v>0.36</v>
      </c>
    </row>
    <row r="31" ht="22" customHeight="1" spans="1:8">
      <c r="A31" s="100" t="str">
        <f t="shared" si="1"/>
        <v>302</v>
      </c>
      <c r="B31" s="101" t="str">
        <f t="shared" si="2"/>
        <v>06</v>
      </c>
      <c r="C31" s="102" t="s">
        <v>370</v>
      </c>
      <c r="D31" s="103" t="s">
        <v>371</v>
      </c>
      <c r="E31" s="105">
        <v>1.6</v>
      </c>
      <c r="F31" s="105"/>
      <c r="G31" s="105"/>
      <c r="H31" s="105">
        <v>1.6</v>
      </c>
    </row>
    <row r="32" ht="22" customHeight="1" spans="1:8">
      <c r="A32" s="100" t="str">
        <f t="shared" si="1"/>
        <v>302</v>
      </c>
      <c r="B32" s="101" t="str">
        <f t="shared" si="2"/>
        <v>01</v>
      </c>
      <c r="C32" s="102" t="s">
        <v>372</v>
      </c>
      <c r="D32" s="103" t="s">
        <v>373</v>
      </c>
      <c r="E32" s="105">
        <v>4</v>
      </c>
      <c r="F32" s="105"/>
      <c r="G32" s="105"/>
      <c r="H32" s="105">
        <v>4</v>
      </c>
    </row>
    <row r="33" spans="1:8">
      <c r="A33" s="106"/>
      <c r="B33" s="106"/>
      <c r="C33" s="106"/>
      <c r="D33" s="106"/>
      <c r="E33" s="106"/>
      <c r="F33" s="106"/>
      <c r="G33" s="106"/>
      <c r="H33" s="106"/>
    </row>
    <row r="34" spans="1:8">
      <c r="A34" s="106"/>
      <c r="B34" s="106"/>
      <c r="C34" s="106"/>
      <c r="D34" s="106"/>
      <c r="E34" s="106"/>
      <c r="F34" s="106"/>
      <c r="G34" s="106"/>
      <c r="H34" s="106"/>
    </row>
    <row r="35" spans="1:8">
      <c r="A35" s="106"/>
      <c r="B35" s="106"/>
      <c r="C35" s="106"/>
      <c r="D35" s="106"/>
      <c r="E35" s="106"/>
      <c r="F35" s="106"/>
      <c r="G35" s="106"/>
      <c r="H35" s="106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P7" sqref="P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374</v>
      </c>
      <c r="N1" s="27"/>
    </row>
    <row r="2" ht="44.8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42.25" customHeight="1" spans="1:14">
      <c r="A4" s="63" t="s">
        <v>163</v>
      </c>
      <c r="B4" s="63"/>
      <c r="C4" s="63"/>
      <c r="D4" s="63" t="s">
        <v>225</v>
      </c>
      <c r="E4" s="63" t="s">
        <v>226</v>
      </c>
      <c r="F4" s="63" t="s">
        <v>243</v>
      </c>
      <c r="G4" s="63" t="s">
        <v>228</v>
      </c>
      <c r="H4" s="63"/>
      <c r="I4" s="63"/>
      <c r="J4" s="63"/>
      <c r="K4" s="63"/>
      <c r="L4" s="63" t="s">
        <v>232</v>
      </c>
      <c r="M4" s="63"/>
      <c r="N4" s="63"/>
    </row>
    <row r="5" ht="39.65" customHeight="1" spans="1:14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375</v>
      </c>
      <c r="I5" s="63" t="s">
        <v>376</v>
      </c>
      <c r="J5" s="63" t="s">
        <v>343</v>
      </c>
      <c r="K5" s="63" t="s">
        <v>377</v>
      </c>
      <c r="L5" s="63" t="s">
        <v>140</v>
      </c>
      <c r="M5" s="63" t="s">
        <v>244</v>
      </c>
      <c r="N5" s="63" t="s">
        <v>378</v>
      </c>
    </row>
    <row r="6" ht="22.8" customHeight="1" spans="1:14">
      <c r="A6" s="66"/>
      <c r="B6" s="66"/>
      <c r="C6" s="66"/>
      <c r="D6" s="66"/>
      <c r="E6" s="66" t="s">
        <v>140</v>
      </c>
      <c r="F6" s="73">
        <v>320.415594</v>
      </c>
      <c r="G6" s="73"/>
      <c r="H6" s="73"/>
      <c r="I6" s="73"/>
      <c r="J6" s="73"/>
      <c r="K6" s="73"/>
      <c r="L6" s="73">
        <v>320.415594</v>
      </c>
      <c r="M6" s="73">
        <v>320.415594</v>
      </c>
      <c r="N6" s="73"/>
    </row>
    <row r="7" ht="22.8" customHeight="1" spans="1:14">
      <c r="A7" s="66"/>
      <c r="B7" s="66"/>
      <c r="C7" s="66"/>
      <c r="D7" s="64" t="s">
        <v>158</v>
      </c>
      <c r="E7" s="64" t="s">
        <v>159</v>
      </c>
      <c r="F7" s="73">
        <v>320.415594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320.415594</v>
      </c>
      <c r="M7" s="73">
        <v>320.415594</v>
      </c>
      <c r="N7" s="73">
        <v>0</v>
      </c>
    </row>
    <row r="8" ht="22.8" customHeight="1" spans="1:14">
      <c r="A8" s="66"/>
      <c r="B8" s="66"/>
      <c r="C8" s="66"/>
      <c r="D8" s="69" t="s">
        <v>160</v>
      </c>
      <c r="E8" s="69" t="s">
        <v>161</v>
      </c>
      <c r="F8" s="73">
        <v>320.415594</v>
      </c>
      <c r="G8" s="73"/>
      <c r="H8" s="73"/>
      <c r="I8" s="73"/>
      <c r="J8" s="73"/>
      <c r="K8" s="73"/>
      <c r="L8" s="73">
        <v>320.415594</v>
      </c>
      <c r="M8" s="73">
        <v>320.415594</v>
      </c>
      <c r="N8" s="73"/>
    </row>
    <row r="9" ht="22.8" customHeight="1" spans="1:14">
      <c r="A9" s="55" t="s">
        <v>174</v>
      </c>
      <c r="B9" s="55"/>
      <c r="C9" s="55"/>
      <c r="D9" s="64" t="s">
        <v>174</v>
      </c>
      <c r="E9" s="64" t="s">
        <v>175</v>
      </c>
      <c r="F9" s="73"/>
      <c r="G9" s="73"/>
      <c r="H9" s="73"/>
      <c r="I9" s="73"/>
      <c r="J9" s="73"/>
      <c r="K9" s="73"/>
      <c r="L9" s="73"/>
      <c r="M9" s="73"/>
      <c r="N9" s="73"/>
    </row>
    <row r="10" ht="22.8" customHeight="1" spans="1:14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3"/>
      <c r="G10" s="73"/>
      <c r="H10" s="73"/>
      <c r="I10" s="73"/>
      <c r="J10" s="73"/>
      <c r="K10" s="73"/>
      <c r="L10" s="73"/>
      <c r="M10" s="73"/>
      <c r="N10" s="73"/>
    </row>
    <row r="11" ht="22.8" customHeight="1" spans="1:14">
      <c r="A11" s="74" t="s">
        <v>174</v>
      </c>
      <c r="B11" s="74" t="s">
        <v>176</v>
      </c>
      <c r="C11" s="74" t="s">
        <v>179</v>
      </c>
      <c r="D11" s="68" t="s">
        <v>180</v>
      </c>
      <c r="E11" s="77" t="s">
        <v>181</v>
      </c>
      <c r="F11" s="57"/>
      <c r="G11" s="57"/>
      <c r="H11" s="70"/>
      <c r="I11" s="70"/>
      <c r="J11" s="70"/>
      <c r="K11" s="70"/>
      <c r="L11" s="57"/>
      <c r="M11" s="70"/>
      <c r="N11" s="70"/>
    </row>
    <row r="12" ht="22.8" customHeight="1" spans="1:14">
      <c r="A12" s="55" t="s">
        <v>182</v>
      </c>
      <c r="B12" s="55"/>
      <c r="C12" s="55"/>
      <c r="D12" s="64" t="s">
        <v>182</v>
      </c>
      <c r="E12" s="64" t="s">
        <v>183</v>
      </c>
      <c r="F12" s="73">
        <v>231.2667</v>
      </c>
      <c r="G12" s="73"/>
      <c r="H12" s="73"/>
      <c r="I12" s="73"/>
      <c r="J12" s="73"/>
      <c r="K12" s="73"/>
      <c r="L12" s="73">
        <v>231.2667</v>
      </c>
      <c r="M12" s="73">
        <v>231.2667</v>
      </c>
      <c r="N12" s="73"/>
    </row>
    <row r="13" ht="22.8" customHeight="1" spans="1:14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3">
        <v>231.2667</v>
      </c>
      <c r="G13" s="73"/>
      <c r="H13" s="73"/>
      <c r="I13" s="73"/>
      <c r="J13" s="73"/>
      <c r="K13" s="73"/>
      <c r="L13" s="73">
        <v>231.2667</v>
      </c>
      <c r="M13" s="73">
        <v>231.2667</v>
      </c>
      <c r="N13" s="73"/>
    </row>
    <row r="14" ht="22.8" customHeight="1" spans="1:14">
      <c r="A14" s="74" t="s">
        <v>182</v>
      </c>
      <c r="B14" s="74" t="s">
        <v>184</v>
      </c>
      <c r="C14" s="74" t="s">
        <v>184</v>
      </c>
      <c r="D14" s="68" t="s">
        <v>187</v>
      </c>
      <c r="E14" s="77" t="s">
        <v>188</v>
      </c>
      <c r="F14" s="57">
        <v>231.2667</v>
      </c>
      <c r="G14" s="57"/>
      <c r="H14" s="70"/>
      <c r="I14" s="70"/>
      <c r="J14" s="70"/>
      <c r="K14" s="70"/>
      <c r="L14" s="57">
        <v>231.2667</v>
      </c>
      <c r="M14" s="70">
        <v>231.2667</v>
      </c>
      <c r="N14" s="70"/>
    </row>
    <row r="15" ht="22.8" customHeight="1" spans="1:14">
      <c r="A15" s="55" t="s">
        <v>189</v>
      </c>
      <c r="B15" s="55"/>
      <c r="C15" s="55"/>
      <c r="D15" s="64" t="s">
        <v>189</v>
      </c>
      <c r="E15" s="64" t="s">
        <v>190</v>
      </c>
      <c r="F15" s="73">
        <v>52.327176</v>
      </c>
      <c r="G15" s="73"/>
      <c r="H15" s="73"/>
      <c r="I15" s="73"/>
      <c r="J15" s="73"/>
      <c r="K15" s="73"/>
      <c r="L15" s="73">
        <v>52.327176</v>
      </c>
      <c r="M15" s="73">
        <v>52.327176</v>
      </c>
      <c r="N15" s="73"/>
    </row>
    <row r="16" ht="22.8" customHeight="1" spans="1:14">
      <c r="A16" s="55" t="s">
        <v>189</v>
      </c>
      <c r="B16" s="55" t="s">
        <v>191</v>
      </c>
      <c r="C16" s="55"/>
      <c r="D16" s="64" t="s">
        <v>192</v>
      </c>
      <c r="E16" s="64" t="s">
        <v>193</v>
      </c>
      <c r="F16" s="73">
        <v>49.736736</v>
      </c>
      <c r="G16" s="73"/>
      <c r="H16" s="73"/>
      <c r="I16" s="73"/>
      <c r="J16" s="73"/>
      <c r="K16" s="73"/>
      <c r="L16" s="73">
        <v>49.736736</v>
      </c>
      <c r="M16" s="73">
        <v>49.736736</v>
      </c>
      <c r="N16" s="73"/>
    </row>
    <row r="17" ht="22.8" customHeight="1" spans="1:14">
      <c r="A17" s="74" t="s">
        <v>189</v>
      </c>
      <c r="B17" s="74" t="s">
        <v>191</v>
      </c>
      <c r="C17" s="74" t="s">
        <v>184</v>
      </c>
      <c r="D17" s="68" t="s">
        <v>194</v>
      </c>
      <c r="E17" s="77" t="s">
        <v>195</v>
      </c>
      <c r="F17" s="57"/>
      <c r="G17" s="57"/>
      <c r="H17" s="70"/>
      <c r="I17" s="70"/>
      <c r="J17" s="70"/>
      <c r="K17" s="70"/>
      <c r="L17" s="57"/>
      <c r="M17" s="70"/>
      <c r="N17" s="70"/>
    </row>
    <row r="18" ht="22.8" customHeight="1" spans="1:14">
      <c r="A18" s="74" t="s">
        <v>189</v>
      </c>
      <c r="B18" s="74" t="s">
        <v>191</v>
      </c>
      <c r="C18" s="74" t="s">
        <v>191</v>
      </c>
      <c r="D18" s="68" t="s">
        <v>196</v>
      </c>
      <c r="E18" s="77" t="s">
        <v>197</v>
      </c>
      <c r="F18" s="57">
        <v>33.157824</v>
      </c>
      <c r="G18" s="57"/>
      <c r="H18" s="70"/>
      <c r="I18" s="70"/>
      <c r="J18" s="70"/>
      <c r="K18" s="70"/>
      <c r="L18" s="57">
        <v>33.157824</v>
      </c>
      <c r="M18" s="70">
        <v>33.157824</v>
      </c>
      <c r="N18" s="70"/>
    </row>
    <row r="19" ht="22.8" customHeight="1" spans="1:14">
      <c r="A19" s="74" t="s">
        <v>189</v>
      </c>
      <c r="B19" s="74" t="s">
        <v>191</v>
      </c>
      <c r="C19" s="74" t="s">
        <v>179</v>
      </c>
      <c r="D19" s="68" t="s">
        <v>198</v>
      </c>
      <c r="E19" s="77" t="s">
        <v>199</v>
      </c>
      <c r="F19" s="57">
        <v>16.578912</v>
      </c>
      <c r="G19" s="57"/>
      <c r="H19" s="70"/>
      <c r="I19" s="70"/>
      <c r="J19" s="70"/>
      <c r="K19" s="70"/>
      <c r="L19" s="57">
        <v>16.578912</v>
      </c>
      <c r="M19" s="70">
        <v>16.578912</v>
      </c>
      <c r="N19" s="70"/>
    </row>
    <row r="20" ht="22.8" customHeight="1" spans="1:14">
      <c r="A20" s="55" t="s">
        <v>189</v>
      </c>
      <c r="B20" s="55" t="s">
        <v>200</v>
      </c>
      <c r="C20" s="55"/>
      <c r="D20" s="64" t="s">
        <v>201</v>
      </c>
      <c r="E20" s="64" t="s">
        <v>202</v>
      </c>
      <c r="F20" s="73">
        <v>1.526328</v>
      </c>
      <c r="G20" s="73"/>
      <c r="H20" s="73"/>
      <c r="I20" s="73"/>
      <c r="J20" s="73"/>
      <c r="K20" s="73"/>
      <c r="L20" s="73">
        <v>1.526328</v>
      </c>
      <c r="M20" s="73">
        <v>1.526328</v>
      </c>
      <c r="N20" s="73"/>
    </row>
    <row r="21" ht="22.8" customHeight="1" spans="1:14">
      <c r="A21" s="74" t="s">
        <v>189</v>
      </c>
      <c r="B21" s="74" t="s">
        <v>200</v>
      </c>
      <c r="C21" s="74" t="s">
        <v>203</v>
      </c>
      <c r="D21" s="68" t="s">
        <v>204</v>
      </c>
      <c r="E21" s="77" t="s">
        <v>205</v>
      </c>
      <c r="F21" s="57">
        <v>1.526328</v>
      </c>
      <c r="G21" s="57"/>
      <c r="H21" s="70"/>
      <c r="I21" s="70"/>
      <c r="J21" s="70"/>
      <c r="K21" s="70"/>
      <c r="L21" s="57">
        <v>1.526328</v>
      </c>
      <c r="M21" s="70">
        <v>1.526328</v>
      </c>
      <c r="N21" s="70"/>
    </row>
    <row r="22" ht="22.8" customHeight="1" spans="1:14">
      <c r="A22" s="55" t="s">
        <v>189</v>
      </c>
      <c r="B22" s="55" t="s">
        <v>206</v>
      </c>
      <c r="C22" s="55"/>
      <c r="D22" s="64" t="s">
        <v>207</v>
      </c>
      <c r="E22" s="64" t="s">
        <v>208</v>
      </c>
      <c r="F22" s="73">
        <v>1.064112</v>
      </c>
      <c r="G22" s="73"/>
      <c r="H22" s="73"/>
      <c r="I22" s="73"/>
      <c r="J22" s="73"/>
      <c r="K22" s="73"/>
      <c r="L22" s="73">
        <v>1.064112</v>
      </c>
      <c r="M22" s="73">
        <v>1.064112</v>
      </c>
      <c r="N22" s="73"/>
    </row>
    <row r="23" ht="22.8" customHeight="1" spans="1:14">
      <c r="A23" s="74" t="s">
        <v>189</v>
      </c>
      <c r="B23" s="74" t="s">
        <v>206</v>
      </c>
      <c r="C23" s="74" t="s">
        <v>184</v>
      </c>
      <c r="D23" s="68" t="s">
        <v>209</v>
      </c>
      <c r="E23" s="77" t="s">
        <v>210</v>
      </c>
      <c r="F23" s="57">
        <v>1.064112</v>
      </c>
      <c r="G23" s="57"/>
      <c r="H23" s="70"/>
      <c r="I23" s="70"/>
      <c r="J23" s="70"/>
      <c r="K23" s="70"/>
      <c r="L23" s="57">
        <v>1.064112</v>
      </c>
      <c r="M23" s="70">
        <v>1.064112</v>
      </c>
      <c r="N23" s="70"/>
    </row>
    <row r="24" ht="22.8" customHeight="1" spans="1:14">
      <c r="A24" s="55" t="s">
        <v>211</v>
      </c>
      <c r="B24" s="55"/>
      <c r="C24" s="55"/>
      <c r="D24" s="64" t="s">
        <v>211</v>
      </c>
      <c r="E24" s="64" t="s">
        <v>212</v>
      </c>
      <c r="F24" s="73">
        <v>11.95335</v>
      </c>
      <c r="G24" s="73"/>
      <c r="H24" s="73"/>
      <c r="I24" s="73"/>
      <c r="J24" s="73"/>
      <c r="K24" s="73"/>
      <c r="L24" s="73">
        <v>11.95335</v>
      </c>
      <c r="M24" s="73">
        <v>11.95335</v>
      </c>
      <c r="N24" s="73"/>
    </row>
    <row r="25" ht="22.8" customHeight="1" spans="1:14">
      <c r="A25" s="55" t="s">
        <v>211</v>
      </c>
      <c r="B25" s="55" t="s">
        <v>200</v>
      </c>
      <c r="C25" s="55"/>
      <c r="D25" s="64" t="s">
        <v>213</v>
      </c>
      <c r="E25" s="64" t="s">
        <v>214</v>
      </c>
      <c r="F25" s="73">
        <v>11.95335</v>
      </c>
      <c r="G25" s="73"/>
      <c r="H25" s="73"/>
      <c r="I25" s="73"/>
      <c r="J25" s="73"/>
      <c r="K25" s="73"/>
      <c r="L25" s="73">
        <v>11.95335</v>
      </c>
      <c r="M25" s="73">
        <v>11.95335</v>
      </c>
      <c r="N25" s="73"/>
    </row>
    <row r="26" ht="22.8" customHeight="1" spans="1:14">
      <c r="A26" s="74" t="s">
        <v>211</v>
      </c>
      <c r="B26" s="74" t="s">
        <v>200</v>
      </c>
      <c r="C26" s="74" t="s">
        <v>184</v>
      </c>
      <c r="D26" s="68" t="s">
        <v>215</v>
      </c>
      <c r="E26" s="77" t="s">
        <v>216</v>
      </c>
      <c r="F26" s="57">
        <v>11.95335</v>
      </c>
      <c r="G26" s="57"/>
      <c r="H26" s="70"/>
      <c r="I26" s="70"/>
      <c r="J26" s="70"/>
      <c r="K26" s="70"/>
      <c r="L26" s="57">
        <v>11.95335</v>
      </c>
      <c r="M26" s="70">
        <v>11.95335</v>
      </c>
      <c r="N26" s="70"/>
    </row>
    <row r="27" ht="22.8" customHeight="1" spans="1:14">
      <c r="A27" s="55" t="s">
        <v>217</v>
      </c>
      <c r="B27" s="55"/>
      <c r="C27" s="55"/>
      <c r="D27" s="64" t="s">
        <v>217</v>
      </c>
      <c r="E27" s="64" t="s">
        <v>218</v>
      </c>
      <c r="F27" s="73">
        <v>24.868368</v>
      </c>
      <c r="G27" s="73"/>
      <c r="H27" s="73"/>
      <c r="I27" s="73"/>
      <c r="J27" s="73"/>
      <c r="K27" s="73"/>
      <c r="L27" s="73">
        <v>24.868368</v>
      </c>
      <c r="M27" s="73">
        <v>24.868368</v>
      </c>
      <c r="N27" s="73"/>
    </row>
    <row r="28" ht="22.8" customHeight="1" spans="1:14">
      <c r="A28" s="55" t="s">
        <v>217</v>
      </c>
      <c r="B28" s="55" t="s">
        <v>184</v>
      </c>
      <c r="C28" s="55"/>
      <c r="D28" s="64" t="s">
        <v>219</v>
      </c>
      <c r="E28" s="64" t="s">
        <v>220</v>
      </c>
      <c r="F28" s="73">
        <v>24.868368</v>
      </c>
      <c r="G28" s="73"/>
      <c r="H28" s="73"/>
      <c r="I28" s="73"/>
      <c r="J28" s="73"/>
      <c r="K28" s="73"/>
      <c r="L28" s="73">
        <v>24.868368</v>
      </c>
      <c r="M28" s="73">
        <v>24.868368</v>
      </c>
      <c r="N28" s="73"/>
    </row>
    <row r="29" ht="22.8" customHeight="1" spans="1:14">
      <c r="A29" s="74" t="s">
        <v>217</v>
      </c>
      <c r="B29" s="74" t="s">
        <v>184</v>
      </c>
      <c r="C29" s="74" t="s">
        <v>221</v>
      </c>
      <c r="D29" s="68" t="s">
        <v>222</v>
      </c>
      <c r="E29" s="77" t="s">
        <v>223</v>
      </c>
      <c r="F29" s="57">
        <v>24.868368</v>
      </c>
      <c r="G29" s="57"/>
      <c r="H29" s="70"/>
      <c r="I29" s="70"/>
      <c r="J29" s="70"/>
      <c r="K29" s="70"/>
      <c r="L29" s="57">
        <v>24.868368</v>
      </c>
      <c r="M29" s="70">
        <v>24.868368</v>
      </c>
      <c r="N29" s="70"/>
    </row>
    <row r="30" ht="16.35" customHeight="1" spans="1:14">
      <c r="A30" s="71"/>
      <c r="B30" s="71"/>
      <c r="C30" s="71"/>
      <c r="D30" s="71"/>
      <c r="E30" s="71"/>
      <c r="F30" s="71"/>
      <c r="G30" s="52"/>
      <c r="H30" s="52"/>
      <c r="I30" s="52"/>
      <c r="J30" s="52"/>
      <c r="K30" s="52"/>
      <c r="L30" s="52"/>
      <c r="M30" s="52"/>
      <c r="N30" s="52"/>
    </row>
    <row r="31" ht="16.35" customHeight="1" spans="1:6">
      <c r="A31" s="71"/>
      <c r="B31" s="71"/>
      <c r="C31" s="71"/>
      <c r="D31" s="71"/>
      <c r="E31" s="71"/>
      <c r="F31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379</v>
      </c>
      <c r="V1" s="27"/>
    </row>
    <row r="2" ht="50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35</v>
      </c>
      <c r="V3" s="60"/>
    </row>
    <row r="4" ht="26.7" customHeight="1" spans="1:22">
      <c r="A4" s="63" t="s">
        <v>163</v>
      </c>
      <c r="B4" s="63"/>
      <c r="C4" s="63"/>
      <c r="D4" s="63" t="s">
        <v>225</v>
      </c>
      <c r="E4" s="63" t="s">
        <v>226</v>
      </c>
      <c r="F4" s="63" t="s">
        <v>243</v>
      </c>
      <c r="G4" s="63" t="s">
        <v>380</v>
      </c>
      <c r="H4" s="63"/>
      <c r="I4" s="63"/>
      <c r="J4" s="63"/>
      <c r="K4" s="63"/>
      <c r="L4" s="63" t="s">
        <v>381</v>
      </c>
      <c r="M4" s="63"/>
      <c r="N4" s="63"/>
      <c r="O4" s="63"/>
      <c r="P4" s="63"/>
      <c r="Q4" s="63"/>
      <c r="R4" s="63" t="s">
        <v>343</v>
      </c>
      <c r="S4" s="63" t="s">
        <v>382</v>
      </c>
      <c r="T4" s="63"/>
      <c r="U4" s="63"/>
      <c r="V4" s="63"/>
    </row>
    <row r="5" ht="56.05" customHeight="1" spans="1:22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328</v>
      </c>
      <c r="I5" s="63" t="s">
        <v>318</v>
      </c>
      <c r="J5" s="63" t="s">
        <v>321</v>
      </c>
      <c r="K5" s="63" t="s">
        <v>326</v>
      </c>
      <c r="L5" s="63" t="s">
        <v>140</v>
      </c>
      <c r="M5" s="63" t="s">
        <v>331</v>
      </c>
      <c r="N5" s="63" t="s">
        <v>334</v>
      </c>
      <c r="O5" s="63" t="s">
        <v>340</v>
      </c>
      <c r="P5" s="63" t="s">
        <v>383</v>
      </c>
      <c r="Q5" s="63" t="s">
        <v>337</v>
      </c>
      <c r="R5" s="63"/>
      <c r="S5" s="63" t="s">
        <v>140</v>
      </c>
      <c r="T5" s="63" t="s">
        <v>323</v>
      </c>
      <c r="U5" s="63" t="s">
        <v>384</v>
      </c>
      <c r="V5" s="63" t="s">
        <v>377</v>
      </c>
    </row>
    <row r="6" ht="22.8" customHeight="1" spans="1:22">
      <c r="A6" s="66"/>
      <c r="B6" s="66"/>
      <c r="C6" s="66"/>
      <c r="D6" s="66"/>
      <c r="E6" s="66" t="s">
        <v>140</v>
      </c>
      <c r="F6" s="65">
        <v>320.415594</v>
      </c>
      <c r="G6" s="65">
        <v>222.8667</v>
      </c>
      <c r="H6" s="65">
        <v>101.7552</v>
      </c>
      <c r="I6" s="65">
        <v>0.7284</v>
      </c>
      <c r="J6" s="65">
        <v>63.4887</v>
      </c>
      <c r="K6" s="65">
        <v>56.8944</v>
      </c>
      <c r="L6" s="65">
        <v>64.280526</v>
      </c>
      <c r="M6" s="65">
        <v>33.157824</v>
      </c>
      <c r="N6" s="65">
        <v>16.578912</v>
      </c>
      <c r="O6" s="65">
        <v>11.95335</v>
      </c>
      <c r="P6" s="65"/>
      <c r="Q6" s="65">
        <v>2.59044</v>
      </c>
      <c r="R6" s="65">
        <v>24.868368</v>
      </c>
      <c r="S6" s="65">
        <v>8.4</v>
      </c>
      <c r="T6" s="65">
        <v>8.4</v>
      </c>
      <c r="U6" s="65"/>
      <c r="V6" s="65"/>
    </row>
    <row r="7" ht="22.8" customHeight="1" spans="1:22">
      <c r="A7" s="66"/>
      <c r="B7" s="66"/>
      <c r="C7" s="66"/>
      <c r="D7" s="64" t="s">
        <v>158</v>
      </c>
      <c r="E7" s="64" t="s">
        <v>159</v>
      </c>
      <c r="F7" s="65">
        <v>320.415594</v>
      </c>
      <c r="G7" s="65">
        <v>222.8667</v>
      </c>
      <c r="H7" s="65">
        <v>101.7552</v>
      </c>
      <c r="I7" s="65">
        <v>0.7284</v>
      </c>
      <c r="J7" s="65">
        <v>63.4887</v>
      </c>
      <c r="K7" s="65">
        <v>56.8944</v>
      </c>
      <c r="L7" s="65">
        <v>64.280526</v>
      </c>
      <c r="M7" s="65">
        <v>33.157824</v>
      </c>
      <c r="N7" s="65">
        <v>16.578912</v>
      </c>
      <c r="O7" s="65">
        <v>11.95335</v>
      </c>
      <c r="P7" s="65">
        <v>0</v>
      </c>
      <c r="Q7" s="65">
        <v>2.59044</v>
      </c>
      <c r="R7" s="65">
        <v>24.868368</v>
      </c>
      <c r="S7" s="65">
        <v>8.4</v>
      </c>
      <c r="T7" s="65">
        <v>8.4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9" t="s">
        <v>160</v>
      </c>
      <c r="E8" s="69" t="s">
        <v>161</v>
      </c>
      <c r="F8" s="65">
        <v>320.415594</v>
      </c>
      <c r="G8" s="65">
        <v>222.8667</v>
      </c>
      <c r="H8" s="65">
        <v>101.7552</v>
      </c>
      <c r="I8" s="65">
        <v>0.7284</v>
      </c>
      <c r="J8" s="65">
        <v>63.4887</v>
      </c>
      <c r="K8" s="65">
        <v>56.8944</v>
      </c>
      <c r="L8" s="65">
        <v>64.280526</v>
      </c>
      <c r="M8" s="65">
        <v>33.157824</v>
      </c>
      <c r="N8" s="65">
        <v>16.578912</v>
      </c>
      <c r="O8" s="65">
        <v>11.95335</v>
      </c>
      <c r="P8" s="65"/>
      <c r="Q8" s="65">
        <v>2.59044</v>
      </c>
      <c r="R8" s="65">
        <v>24.868368</v>
      </c>
      <c r="S8" s="65">
        <v>8.4</v>
      </c>
      <c r="T8" s="65">
        <v>8.4</v>
      </c>
      <c r="U8" s="65"/>
      <c r="V8" s="65"/>
    </row>
    <row r="9" ht="22.8" customHeight="1" spans="1:22">
      <c r="A9" s="55" t="s">
        <v>182</v>
      </c>
      <c r="B9" s="55"/>
      <c r="C9" s="55"/>
      <c r="D9" s="64" t="s">
        <v>182</v>
      </c>
      <c r="E9" s="64" t="s">
        <v>183</v>
      </c>
      <c r="F9" s="73">
        <v>231.2667</v>
      </c>
      <c r="G9" s="73">
        <v>222.8667</v>
      </c>
      <c r="H9" s="73">
        <v>101.7552</v>
      </c>
      <c r="I9" s="73">
        <v>0.7284</v>
      </c>
      <c r="J9" s="73">
        <v>63.4887</v>
      </c>
      <c r="K9" s="73">
        <v>56.8944</v>
      </c>
      <c r="L9" s="73"/>
      <c r="M9" s="73"/>
      <c r="N9" s="73"/>
      <c r="O9" s="73"/>
      <c r="P9" s="73"/>
      <c r="Q9" s="73"/>
      <c r="R9" s="73"/>
      <c r="S9" s="73">
        <v>8.4</v>
      </c>
      <c r="T9" s="73">
        <v>8.4</v>
      </c>
      <c r="U9" s="73"/>
      <c r="V9" s="73"/>
    </row>
    <row r="10" ht="22.8" customHeight="1" spans="1:22">
      <c r="A10" s="55" t="s">
        <v>182</v>
      </c>
      <c r="B10" s="55" t="s">
        <v>184</v>
      </c>
      <c r="C10" s="55"/>
      <c r="D10" s="64" t="s">
        <v>185</v>
      </c>
      <c r="E10" s="64" t="s">
        <v>186</v>
      </c>
      <c r="F10" s="73">
        <v>231.2667</v>
      </c>
      <c r="G10" s="73">
        <v>222.8667</v>
      </c>
      <c r="H10" s="73">
        <v>101.7552</v>
      </c>
      <c r="I10" s="73">
        <v>0.7284</v>
      </c>
      <c r="J10" s="73">
        <v>63.4887</v>
      </c>
      <c r="K10" s="73">
        <v>56.8944</v>
      </c>
      <c r="L10" s="73"/>
      <c r="M10" s="73"/>
      <c r="N10" s="73"/>
      <c r="O10" s="73"/>
      <c r="P10" s="73"/>
      <c r="Q10" s="73"/>
      <c r="R10" s="73"/>
      <c r="S10" s="73">
        <v>8.4</v>
      </c>
      <c r="T10" s="73">
        <v>8.4</v>
      </c>
      <c r="U10" s="73"/>
      <c r="V10" s="73"/>
    </row>
    <row r="11" ht="22.8" customHeight="1" spans="1:22">
      <c r="A11" s="74" t="s">
        <v>182</v>
      </c>
      <c r="B11" s="74" t="s">
        <v>184</v>
      </c>
      <c r="C11" s="74" t="s">
        <v>184</v>
      </c>
      <c r="D11" s="68" t="s">
        <v>187</v>
      </c>
      <c r="E11" s="77" t="s">
        <v>188</v>
      </c>
      <c r="F11" s="57">
        <v>231.2667</v>
      </c>
      <c r="G11" s="70">
        <v>222.8667</v>
      </c>
      <c r="H11" s="70">
        <v>101.7552</v>
      </c>
      <c r="I11" s="70">
        <v>0.7284</v>
      </c>
      <c r="J11" s="70">
        <v>63.4887</v>
      </c>
      <c r="K11" s="70">
        <v>56.8944</v>
      </c>
      <c r="L11" s="57"/>
      <c r="M11" s="70"/>
      <c r="N11" s="70"/>
      <c r="O11" s="70"/>
      <c r="P11" s="70"/>
      <c r="Q11" s="70"/>
      <c r="R11" s="70"/>
      <c r="S11" s="57">
        <v>8.4</v>
      </c>
      <c r="T11" s="70">
        <v>8.4</v>
      </c>
      <c r="U11" s="70"/>
      <c r="V11" s="70"/>
    </row>
    <row r="12" ht="22.8" customHeight="1" spans="1:22">
      <c r="A12" s="55" t="s">
        <v>189</v>
      </c>
      <c r="B12" s="55"/>
      <c r="C12" s="55"/>
      <c r="D12" s="64" t="s">
        <v>189</v>
      </c>
      <c r="E12" s="64" t="s">
        <v>190</v>
      </c>
      <c r="F12" s="73">
        <v>52.327176</v>
      </c>
      <c r="G12" s="73"/>
      <c r="H12" s="73"/>
      <c r="I12" s="73"/>
      <c r="J12" s="73"/>
      <c r="K12" s="73"/>
      <c r="L12" s="73">
        <v>52.327176</v>
      </c>
      <c r="M12" s="73">
        <v>33.157824</v>
      </c>
      <c r="N12" s="73">
        <v>16.578912</v>
      </c>
      <c r="O12" s="73"/>
      <c r="P12" s="73"/>
      <c r="Q12" s="73">
        <v>2.59044</v>
      </c>
      <c r="R12" s="73"/>
      <c r="S12" s="73"/>
      <c r="T12" s="73"/>
      <c r="U12" s="73"/>
      <c r="V12" s="73"/>
    </row>
    <row r="13" ht="22.8" customHeight="1" spans="1:22">
      <c r="A13" s="55" t="s">
        <v>189</v>
      </c>
      <c r="B13" s="55" t="s">
        <v>191</v>
      </c>
      <c r="C13" s="55"/>
      <c r="D13" s="64" t="s">
        <v>192</v>
      </c>
      <c r="E13" s="64" t="s">
        <v>193</v>
      </c>
      <c r="F13" s="73">
        <v>49.736736</v>
      </c>
      <c r="G13" s="73"/>
      <c r="H13" s="73"/>
      <c r="I13" s="73"/>
      <c r="J13" s="73"/>
      <c r="K13" s="73"/>
      <c r="L13" s="73">
        <v>49.736736</v>
      </c>
      <c r="M13" s="73">
        <v>33.157824</v>
      </c>
      <c r="N13" s="73">
        <v>16.578912</v>
      </c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189</v>
      </c>
      <c r="B14" s="74" t="s">
        <v>191</v>
      </c>
      <c r="C14" s="74" t="s">
        <v>191</v>
      </c>
      <c r="D14" s="68" t="s">
        <v>196</v>
      </c>
      <c r="E14" s="77" t="s">
        <v>197</v>
      </c>
      <c r="F14" s="57">
        <v>33.157824</v>
      </c>
      <c r="G14" s="70"/>
      <c r="H14" s="70"/>
      <c r="I14" s="70"/>
      <c r="J14" s="70"/>
      <c r="K14" s="70"/>
      <c r="L14" s="57">
        <v>33.157824</v>
      </c>
      <c r="M14" s="70">
        <v>33.157824</v>
      </c>
      <c r="N14" s="70"/>
      <c r="O14" s="70"/>
      <c r="P14" s="70"/>
      <c r="Q14" s="70"/>
      <c r="R14" s="70"/>
      <c r="S14" s="57"/>
      <c r="T14" s="70"/>
      <c r="U14" s="70"/>
      <c r="V14" s="70"/>
    </row>
    <row r="15" ht="22.8" customHeight="1" spans="1:22">
      <c r="A15" s="74" t="s">
        <v>189</v>
      </c>
      <c r="B15" s="74" t="s">
        <v>191</v>
      </c>
      <c r="C15" s="74" t="s">
        <v>179</v>
      </c>
      <c r="D15" s="68" t="s">
        <v>198</v>
      </c>
      <c r="E15" s="77" t="s">
        <v>199</v>
      </c>
      <c r="F15" s="57">
        <v>16.578912</v>
      </c>
      <c r="G15" s="70"/>
      <c r="H15" s="70"/>
      <c r="I15" s="70"/>
      <c r="J15" s="70"/>
      <c r="K15" s="70"/>
      <c r="L15" s="57">
        <v>16.578912</v>
      </c>
      <c r="M15" s="70"/>
      <c r="N15" s="70">
        <v>16.578912</v>
      </c>
      <c r="O15" s="70"/>
      <c r="P15" s="70"/>
      <c r="Q15" s="70"/>
      <c r="R15" s="70"/>
      <c r="S15" s="57"/>
      <c r="T15" s="70"/>
      <c r="U15" s="70"/>
      <c r="V15" s="70"/>
    </row>
    <row r="16" ht="22.8" customHeight="1" spans="1:22">
      <c r="A16" s="55" t="s">
        <v>189</v>
      </c>
      <c r="B16" s="55" t="s">
        <v>200</v>
      </c>
      <c r="C16" s="55"/>
      <c r="D16" s="64" t="s">
        <v>201</v>
      </c>
      <c r="E16" s="64" t="s">
        <v>202</v>
      </c>
      <c r="F16" s="73">
        <v>1.526328</v>
      </c>
      <c r="G16" s="73"/>
      <c r="H16" s="73"/>
      <c r="I16" s="73"/>
      <c r="J16" s="73"/>
      <c r="K16" s="73"/>
      <c r="L16" s="73">
        <v>1.526328</v>
      </c>
      <c r="M16" s="73"/>
      <c r="N16" s="73"/>
      <c r="O16" s="73"/>
      <c r="P16" s="73"/>
      <c r="Q16" s="73">
        <v>1.526328</v>
      </c>
      <c r="R16" s="73"/>
      <c r="S16" s="73"/>
      <c r="T16" s="73"/>
      <c r="U16" s="73"/>
      <c r="V16" s="73"/>
    </row>
    <row r="17" ht="22.8" customHeight="1" spans="1:22">
      <c r="A17" s="74" t="s">
        <v>189</v>
      </c>
      <c r="B17" s="74" t="s">
        <v>200</v>
      </c>
      <c r="C17" s="74" t="s">
        <v>203</v>
      </c>
      <c r="D17" s="68" t="s">
        <v>204</v>
      </c>
      <c r="E17" s="77" t="s">
        <v>205</v>
      </c>
      <c r="F17" s="57">
        <v>1.526328</v>
      </c>
      <c r="G17" s="70"/>
      <c r="H17" s="70"/>
      <c r="I17" s="70"/>
      <c r="J17" s="70"/>
      <c r="K17" s="70"/>
      <c r="L17" s="57">
        <v>1.526328</v>
      </c>
      <c r="M17" s="70"/>
      <c r="N17" s="70"/>
      <c r="O17" s="70"/>
      <c r="P17" s="70"/>
      <c r="Q17" s="70">
        <v>1.526328</v>
      </c>
      <c r="R17" s="70"/>
      <c r="S17" s="57"/>
      <c r="T17" s="70"/>
      <c r="U17" s="70"/>
      <c r="V17" s="70"/>
    </row>
    <row r="18" ht="22.8" customHeight="1" spans="1:22">
      <c r="A18" s="55" t="s">
        <v>189</v>
      </c>
      <c r="B18" s="55" t="s">
        <v>206</v>
      </c>
      <c r="C18" s="55"/>
      <c r="D18" s="64" t="s">
        <v>207</v>
      </c>
      <c r="E18" s="64" t="s">
        <v>208</v>
      </c>
      <c r="F18" s="73">
        <v>1.064112</v>
      </c>
      <c r="G18" s="73"/>
      <c r="H18" s="73"/>
      <c r="I18" s="73"/>
      <c r="J18" s="73"/>
      <c r="K18" s="73"/>
      <c r="L18" s="73">
        <v>1.064112</v>
      </c>
      <c r="M18" s="73"/>
      <c r="N18" s="73"/>
      <c r="O18" s="73"/>
      <c r="P18" s="73"/>
      <c r="Q18" s="73">
        <v>1.064112</v>
      </c>
      <c r="R18" s="73"/>
      <c r="S18" s="73"/>
      <c r="T18" s="73"/>
      <c r="U18" s="73"/>
      <c r="V18" s="73"/>
    </row>
    <row r="19" ht="22.8" customHeight="1" spans="1:22">
      <c r="A19" s="74" t="s">
        <v>189</v>
      </c>
      <c r="B19" s="74" t="s">
        <v>206</v>
      </c>
      <c r="C19" s="74" t="s">
        <v>184</v>
      </c>
      <c r="D19" s="68" t="s">
        <v>209</v>
      </c>
      <c r="E19" s="77" t="s">
        <v>210</v>
      </c>
      <c r="F19" s="57">
        <v>1.064112</v>
      </c>
      <c r="G19" s="70"/>
      <c r="H19" s="70"/>
      <c r="I19" s="70"/>
      <c r="J19" s="70"/>
      <c r="K19" s="70"/>
      <c r="L19" s="57">
        <v>1.064112</v>
      </c>
      <c r="M19" s="70"/>
      <c r="N19" s="70"/>
      <c r="O19" s="70"/>
      <c r="P19" s="70"/>
      <c r="Q19" s="70">
        <v>1.064112</v>
      </c>
      <c r="R19" s="70"/>
      <c r="S19" s="57"/>
      <c r="T19" s="70"/>
      <c r="U19" s="70"/>
      <c r="V19" s="70"/>
    </row>
    <row r="20" ht="22.8" customHeight="1" spans="1:22">
      <c r="A20" s="55" t="s">
        <v>211</v>
      </c>
      <c r="B20" s="55"/>
      <c r="C20" s="55"/>
      <c r="D20" s="64" t="s">
        <v>211</v>
      </c>
      <c r="E20" s="64" t="s">
        <v>212</v>
      </c>
      <c r="F20" s="73">
        <v>11.95335</v>
      </c>
      <c r="G20" s="73"/>
      <c r="H20" s="73"/>
      <c r="I20" s="73"/>
      <c r="J20" s="73"/>
      <c r="K20" s="73"/>
      <c r="L20" s="73">
        <v>11.95335</v>
      </c>
      <c r="M20" s="73"/>
      <c r="N20" s="73"/>
      <c r="O20" s="73">
        <v>11.95335</v>
      </c>
      <c r="P20" s="73"/>
      <c r="Q20" s="73"/>
      <c r="R20" s="73"/>
      <c r="S20" s="73"/>
      <c r="T20" s="73"/>
      <c r="U20" s="73"/>
      <c r="V20" s="73"/>
    </row>
    <row r="21" ht="22.8" customHeight="1" spans="1:22">
      <c r="A21" s="55" t="s">
        <v>211</v>
      </c>
      <c r="B21" s="55" t="s">
        <v>200</v>
      </c>
      <c r="C21" s="55"/>
      <c r="D21" s="64" t="s">
        <v>213</v>
      </c>
      <c r="E21" s="64" t="s">
        <v>214</v>
      </c>
      <c r="F21" s="73">
        <v>11.95335</v>
      </c>
      <c r="G21" s="73"/>
      <c r="H21" s="73"/>
      <c r="I21" s="73"/>
      <c r="J21" s="73"/>
      <c r="K21" s="73"/>
      <c r="L21" s="73">
        <v>11.95335</v>
      </c>
      <c r="M21" s="73"/>
      <c r="N21" s="73"/>
      <c r="O21" s="73">
        <v>11.95335</v>
      </c>
      <c r="P21" s="73"/>
      <c r="Q21" s="73"/>
      <c r="R21" s="73"/>
      <c r="S21" s="73"/>
      <c r="T21" s="73"/>
      <c r="U21" s="73"/>
      <c r="V21" s="73"/>
    </row>
    <row r="22" ht="22.8" customHeight="1" spans="1:22">
      <c r="A22" s="74" t="s">
        <v>211</v>
      </c>
      <c r="B22" s="74" t="s">
        <v>200</v>
      </c>
      <c r="C22" s="74" t="s">
        <v>184</v>
      </c>
      <c r="D22" s="68" t="s">
        <v>215</v>
      </c>
      <c r="E22" s="77" t="s">
        <v>216</v>
      </c>
      <c r="F22" s="57">
        <v>11.95335</v>
      </c>
      <c r="G22" s="70"/>
      <c r="H22" s="70"/>
      <c r="I22" s="70"/>
      <c r="J22" s="70"/>
      <c r="K22" s="70"/>
      <c r="L22" s="57">
        <v>11.95335</v>
      </c>
      <c r="M22" s="70"/>
      <c r="N22" s="70"/>
      <c r="O22" s="70">
        <v>11.95335</v>
      </c>
      <c r="P22" s="70"/>
      <c r="Q22" s="70"/>
      <c r="R22" s="70"/>
      <c r="S22" s="57"/>
      <c r="T22" s="70"/>
      <c r="U22" s="70"/>
      <c r="V22" s="70"/>
    </row>
    <row r="23" ht="22.8" customHeight="1" spans="1:22">
      <c r="A23" s="55" t="s">
        <v>217</v>
      </c>
      <c r="B23" s="55"/>
      <c r="C23" s="55"/>
      <c r="D23" s="64" t="s">
        <v>217</v>
      </c>
      <c r="E23" s="64" t="s">
        <v>218</v>
      </c>
      <c r="F23" s="73">
        <v>24.868368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24.868368</v>
      </c>
      <c r="S23" s="73"/>
      <c r="T23" s="73"/>
      <c r="U23" s="73"/>
      <c r="V23" s="73"/>
    </row>
    <row r="24" ht="22.8" customHeight="1" spans="1:22">
      <c r="A24" s="55" t="s">
        <v>217</v>
      </c>
      <c r="B24" s="55" t="s">
        <v>184</v>
      </c>
      <c r="C24" s="55"/>
      <c r="D24" s="64" t="s">
        <v>219</v>
      </c>
      <c r="E24" s="64" t="s">
        <v>220</v>
      </c>
      <c r="F24" s="73">
        <v>24.868368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>
        <v>24.868368</v>
      </c>
      <c r="S24" s="73"/>
      <c r="T24" s="73"/>
      <c r="U24" s="73"/>
      <c r="V24" s="73"/>
    </row>
    <row r="25" ht="22.8" customHeight="1" spans="1:22">
      <c r="A25" s="74" t="s">
        <v>217</v>
      </c>
      <c r="B25" s="74" t="s">
        <v>184</v>
      </c>
      <c r="C25" s="74" t="s">
        <v>221</v>
      </c>
      <c r="D25" s="68" t="s">
        <v>222</v>
      </c>
      <c r="E25" s="77" t="s">
        <v>223</v>
      </c>
      <c r="F25" s="57">
        <v>24.868368</v>
      </c>
      <c r="G25" s="70"/>
      <c r="H25" s="70"/>
      <c r="I25" s="70"/>
      <c r="J25" s="70"/>
      <c r="K25" s="70"/>
      <c r="L25" s="57"/>
      <c r="M25" s="70"/>
      <c r="N25" s="70"/>
      <c r="O25" s="70"/>
      <c r="P25" s="70"/>
      <c r="Q25" s="70"/>
      <c r="R25" s="70">
        <v>24.868368</v>
      </c>
      <c r="S25" s="57"/>
      <c r="T25" s="70"/>
      <c r="U25" s="70"/>
      <c r="V25" s="70"/>
    </row>
    <row r="26" ht="16.35" customHeight="1" spans="1:9">
      <c r="A26" s="71"/>
      <c r="B26" s="71"/>
      <c r="C26" s="71"/>
      <c r="D26" s="71"/>
      <c r="E26" s="71"/>
      <c r="F26" s="71"/>
      <c r="G26" s="52"/>
      <c r="H26" s="52"/>
      <c r="I26" s="52"/>
    </row>
    <row r="27" ht="16.35" customHeight="1" spans="1:6">
      <c r="A27" s="71"/>
      <c r="B27" s="71"/>
      <c r="C27" s="71"/>
      <c r="D27" s="71"/>
      <c r="E27" s="71"/>
      <c r="F27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385</v>
      </c>
    </row>
    <row r="2" ht="48.3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23.25" customHeight="1" spans="1:11">
      <c r="A4" s="63" t="s">
        <v>163</v>
      </c>
      <c r="B4" s="63"/>
      <c r="C4" s="63"/>
      <c r="D4" s="63" t="s">
        <v>225</v>
      </c>
      <c r="E4" s="63" t="s">
        <v>226</v>
      </c>
      <c r="F4" s="63" t="s">
        <v>386</v>
      </c>
      <c r="G4" s="63" t="s">
        <v>387</v>
      </c>
      <c r="H4" s="63" t="s">
        <v>388</v>
      </c>
      <c r="I4" s="63" t="s">
        <v>389</v>
      </c>
      <c r="J4" s="63" t="s">
        <v>390</v>
      </c>
      <c r="K4" s="63" t="s">
        <v>346</v>
      </c>
    </row>
    <row r="5" ht="23.2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65">
        <v>103.323762</v>
      </c>
      <c r="G6" s="65"/>
      <c r="H6" s="65"/>
      <c r="I6" s="65"/>
      <c r="J6" s="65">
        <v>102.1027</v>
      </c>
      <c r="K6" s="65">
        <v>1.221062</v>
      </c>
    </row>
    <row r="7" ht="22.8" customHeight="1" spans="1:11">
      <c r="A7" s="66"/>
      <c r="B7" s="66"/>
      <c r="C7" s="66"/>
      <c r="D7" s="64" t="s">
        <v>158</v>
      </c>
      <c r="E7" s="64" t="s">
        <v>159</v>
      </c>
      <c r="F7" s="65">
        <v>103.323762</v>
      </c>
      <c r="G7" s="65">
        <v>0</v>
      </c>
      <c r="H7" s="65">
        <v>0</v>
      </c>
      <c r="I7" s="65">
        <v>0</v>
      </c>
      <c r="J7" s="65">
        <v>102.1027</v>
      </c>
      <c r="K7" s="65">
        <v>1.221062</v>
      </c>
    </row>
    <row r="8" ht="22.8" customHeight="1" spans="1:11">
      <c r="A8" s="66"/>
      <c r="B8" s="66"/>
      <c r="C8" s="66"/>
      <c r="D8" s="69" t="s">
        <v>160</v>
      </c>
      <c r="E8" s="69" t="s">
        <v>161</v>
      </c>
      <c r="F8" s="65">
        <v>103.323762</v>
      </c>
      <c r="G8" s="65"/>
      <c r="H8" s="65"/>
      <c r="I8" s="65"/>
      <c r="J8" s="65">
        <v>102.1027</v>
      </c>
      <c r="K8" s="65">
        <v>1.221062</v>
      </c>
    </row>
    <row r="9" ht="22.8" customHeight="1" spans="1:11">
      <c r="A9" s="55" t="s">
        <v>174</v>
      </c>
      <c r="B9" s="55"/>
      <c r="C9" s="55"/>
      <c r="D9" s="66" t="s">
        <v>174</v>
      </c>
      <c r="E9" s="66" t="s">
        <v>175</v>
      </c>
      <c r="F9" s="73">
        <v>1.221062</v>
      </c>
      <c r="G9" s="73"/>
      <c r="H9" s="73"/>
      <c r="I9" s="73"/>
      <c r="J9" s="73"/>
      <c r="K9" s="73">
        <v>1.221062</v>
      </c>
    </row>
    <row r="10" ht="22.8" customHeight="1" spans="1:1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3">
        <v>1.221062</v>
      </c>
      <c r="G10" s="73"/>
      <c r="H10" s="73"/>
      <c r="I10" s="73"/>
      <c r="J10" s="73"/>
      <c r="K10" s="73">
        <v>1.221062</v>
      </c>
    </row>
    <row r="11" ht="22.8" customHeight="1" spans="1:11">
      <c r="A11" s="74" t="s">
        <v>174</v>
      </c>
      <c r="B11" s="74" t="s">
        <v>176</v>
      </c>
      <c r="C11" s="74" t="s">
        <v>179</v>
      </c>
      <c r="D11" s="68" t="s">
        <v>180</v>
      </c>
      <c r="E11" s="58" t="s">
        <v>181</v>
      </c>
      <c r="F11" s="57">
        <v>1.221062</v>
      </c>
      <c r="G11" s="70"/>
      <c r="H11" s="70"/>
      <c r="I11" s="70"/>
      <c r="J11" s="70"/>
      <c r="K11" s="70">
        <v>1.221062</v>
      </c>
    </row>
    <row r="12" ht="22.8" customHeight="1" spans="1:11">
      <c r="A12" s="55" t="s">
        <v>189</v>
      </c>
      <c r="B12" s="55"/>
      <c r="C12" s="55"/>
      <c r="D12" s="66" t="s">
        <v>189</v>
      </c>
      <c r="E12" s="66" t="s">
        <v>190</v>
      </c>
      <c r="F12" s="73">
        <v>102.1027</v>
      </c>
      <c r="G12" s="73"/>
      <c r="H12" s="73"/>
      <c r="I12" s="73"/>
      <c r="J12" s="73">
        <v>102.1027</v>
      </c>
      <c r="K12" s="73"/>
    </row>
    <row r="13" ht="22.8" customHeight="1" spans="1:11">
      <c r="A13" s="55" t="s">
        <v>189</v>
      </c>
      <c r="B13" s="55" t="s">
        <v>191</v>
      </c>
      <c r="C13" s="55"/>
      <c r="D13" s="66" t="s">
        <v>192</v>
      </c>
      <c r="E13" s="66" t="s">
        <v>193</v>
      </c>
      <c r="F13" s="73">
        <v>102.1027</v>
      </c>
      <c r="G13" s="73"/>
      <c r="H13" s="73"/>
      <c r="I13" s="73"/>
      <c r="J13" s="73">
        <v>102.1027</v>
      </c>
      <c r="K13" s="73"/>
    </row>
    <row r="14" ht="22.8" customHeight="1" spans="1:11">
      <c r="A14" s="74" t="s">
        <v>189</v>
      </c>
      <c r="B14" s="74" t="s">
        <v>191</v>
      </c>
      <c r="C14" s="74" t="s">
        <v>184</v>
      </c>
      <c r="D14" s="68" t="s">
        <v>194</v>
      </c>
      <c r="E14" s="58" t="s">
        <v>195</v>
      </c>
      <c r="F14" s="57">
        <v>102.1027</v>
      </c>
      <c r="G14" s="70"/>
      <c r="H14" s="70"/>
      <c r="I14" s="70"/>
      <c r="J14" s="70">
        <v>102.1027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52"/>
      <c r="H15" s="52"/>
      <c r="I15" s="52"/>
      <c r="J15" s="52"/>
      <c r="K15" s="52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391</v>
      </c>
      <c r="R1" s="27"/>
    </row>
    <row r="2" ht="40.5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4.15" customHeight="1" spans="1:18">
      <c r="A4" s="63" t="s">
        <v>163</v>
      </c>
      <c r="B4" s="63"/>
      <c r="C4" s="63"/>
      <c r="D4" s="63" t="s">
        <v>225</v>
      </c>
      <c r="E4" s="63" t="s">
        <v>226</v>
      </c>
      <c r="F4" s="63" t="s">
        <v>386</v>
      </c>
      <c r="G4" s="63" t="s">
        <v>392</v>
      </c>
      <c r="H4" s="63" t="s">
        <v>348</v>
      </c>
      <c r="I4" s="63" t="s">
        <v>393</v>
      </c>
      <c r="J4" s="63" t="s">
        <v>394</v>
      </c>
      <c r="K4" s="63" t="s">
        <v>395</v>
      </c>
      <c r="L4" s="63" t="s">
        <v>396</v>
      </c>
      <c r="M4" s="63" t="s">
        <v>397</v>
      </c>
      <c r="N4" s="63" t="s">
        <v>388</v>
      </c>
      <c r="O4" s="63" t="s">
        <v>398</v>
      </c>
      <c r="P4" s="63" t="s">
        <v>399</v>
      </c>
      <c r="Q4" s="63" t="s">
        <v>389</v>
      </c>
      <c r="R4" s="63" t="s">
        <v>346</v>
      </c>
    </row>
    <row r="5" ht="21.55" customHeight="1" spans="1:18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65">
        <v>103.323762</v>
      </c>
      <c r="G6" s="65"/>
      <c r="H6" s="65">
        <v>102.1027</v>
      </c>
      <c r="I6" s="65"/>
      <c r="J6" s="65"/>
      <c r="K6" s="65"/>
      <c r="L6" s="65"/>
      <c r="M6" s="65"/>
      <c r="N6" s="65"/>
      <c r="O6" s="65"/>
      <c r="P6" s="65"/>
      <c r="Q6" s="65"/>
      <c r="R6" s="65">
        <v>1.221062</v>
      </c>
    </row>
    <row r="7" ht="22.8" customHeight="1" spans="1:18">
      <c r="A7" s="66"/>
      <c r="B7" s="66"/>
      <c r="C7" s="66"/>
      <c r="D7" s="64" t="s">
        <v>158</v>
      </c>
      <c r="E7" s="64" t="s">
        <v>159</v>
      </c>
      <c r="F7" s="65">
        <v>103.323762</v>
      </c>
      <c r="G7" s="65">
        <v>0</v>
      </c>
      <c r="H7" s="65">
        <v>102.1027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1.221062</v>
      </c>
    </row>
    <row r="8" ht="22.8" customHeight="1" spans="1:18">
      <c r="A8" s="66"/>
      <c r="B8" s="66"/>
      <c r="C8" s="66"/>
      <c r="D8" s="69" t="s">
        <v>160</v>
      </c>
      <c r="E8" s="69" t="s">
        <v>161</v>
      </c>
      <c r="F8" s="65">
        <v>103.323762</v>
      </c>
      <c r="G8" s="65"/>
      <c r="H8" s="65">
        <v>102.1027</v>
      </c>
      <c r="I8" s="65"/>
      <c r="J8" s="65"/>
      <c r="K8" s="65"/>
      <c r="L8" s="65"/>
      <c r="M8" s="65"/>
      <c r="N8" s="65"/>
      <c r="O8" s="65"/>
      <c r="P8" s="65"/>
      <c r="Q8" s="65"/>
      <c r="R8" s="65">
        <v>1.221062</v>
      </c>
    </row>
    <row r="9" ht="22.8" customHeight="1" spans="1:18">
      <c r="A9" s="66" t="s">
        <v>174</v>
      </c>
      <c r="B9" s="66"/>
      <c r="C9" s="66"/>
      <c r="D9" s="66" t="s">
        <v>174</v>
      </c>
      <c r="E9" s="66" t="s">
        <v>175</v>
      </c>
      <c r="F9" s="73">
        <v>1.221062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1.221062</v>
      </c>
    </row>
    <row r="10" ht="22.8" customHeight="1" spans="1:18">
      <c r="A10" s="66" t="s">
        <v>174</v>
      </c>
      <c r="B10" s="66" t="s">
        <v>176</v>
      </c>
      <c r="C10" s="66"/>
      <c r="D10" s="66" t="s">
        <v>177</v>
      </c>
      <c r="E10" s="66" t="s">
        <v>178</v>
      </c>
      <c r="F10" s="73">
        <v>1.221062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1.221062</v>
      </c>
    </row>
    <row r="11" ht="22.8" customHeight="1" spans="1:18">
      <c r="A11" s="74" t="s">
        <v>174</v>
      </c>
      <c r="B11" s="74" t="s">
        <v>176</v>
      </c>
      <c r="C11" s="74" t="s">
        <v>179</v>
      </c>
      <c r="D11" s="68" t="s">
        <v>180</v>
      </c>
      <c r="E11" s="58" t="s">
        <v>181</v>
      </c>
      <c r="F11" s="57">
        <v>1.221062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1.221062</v>
      </c>
    </row>
    <row r="12" ht="22.8" customHeight="1" spans="1:18">
      <c r="A12" s="66" t="s">
        <v>189</v>
      </c>
      <c r="B12" s="66"/>
      <c r="C12" s="66"/>
      <c r="D12" s="66" t="s">
        <v>189</v>
      </c>
      <c r="E12" s="66" t="s">
        <v>190</v>
      </c>
      <c r="F12" s="73">
        <v>102.1027</v>
      </c>
      <c r="G12" s="73"/>
      <c r="H12" s="73">
        <v>102.1027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8" customHeight="1" spans="1:18">
      <c r="A13" s="66" t="s">
        <v>189</v>
      </c>
      <c r="B13" s="66" t="s">
        <v>191</v>
      </c>
      <c r="C13" s="66"/>
      <c r="D13" s="66" t="s">
        <v>192</v>
      </c>
      <c r="E13" s="66" t="s">
        <v>193</v>
      </c>
      <c r="F13" s="73">
        <v>102.1027</v>
      </c>
      <c r="G13" s="73"/>
      <c r="H13" s="73">
        <v>102.1027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8" customHeight="1" spans="1:18">
      <c r="A14" s="74" t="s">
        <v>189</v>
      </c>
      <c r="B14" s="74" t="s">
        <v>191</v>
      </c>
      <c r="C14" s="74" t="s">
        <v>184</v>
      </c>
      <c r="D14" s="68" t="s">
        <v>194</v>
      </c>
      <c r="E14" s="58" t="s">
        <v>195</v>
      </c>
      <c r="F14" s="57">
        <v>102.1027</v>
      </c>
      <c r="G14" s="70"/>
      <c r="H14" s="70">
        <v>102.1027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400</v>
      </c>
      <c r="T1" s="27"/>
    </row>
    <row r="2" ht="36.2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8.45" customHeight="1" spans="1:20">
      <c r="A4" s="63" t="s">
        <v>163</v>
      </c>
      <c r="B4" s="63"/>
      <c r="C4" s="63"/>
      <c r="D4" s="63" t="s">
        <v>225</v>
      </c>
      <c r="E4" s="63" t="s">
        <v>226</v>
      </c>
      <c r="F4" s="63" t="s">
        <v>386</v>
      </c>
      <c r="G4" s="63" t="s">
        <v>229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232</v>
      </c>
      <c r="S4" s="63"/>
      <c r="T4" s="63"/>
    </row>
    <row r="5" ht="36.2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401</v>
      </c>
      <c r="I5" s="63" t="s">
        <v>359</v>
      </c>
      <c r="J5" s="63" t="s">
        <v>362</v>
      </c>
      <c r="K5" s="63" t="s">
        <v>402</v>
      </c>
      <c r="L5" s="63" t="s">
        <v>403</v>
      </c>
      <c r="M5" s="63" t="s">
        <v>404</v>
      </c>
      <c r="N5" s="63" t="s">
        <v>405</v>
      </c>
      <c r="O5" s="63" t="s">
        <v>406</v>
      </c>
      <c r="P5" s="63" t="s">
        <v>407</v>
      </c>
      <c r="Q5" s="63" t="s">
        <v>369</v>
      </c>
      <c r="R5" s="63" t="s">
        <v>140</v>
      </c>
      <c r="S5" s="63" t="s">
        <v>350</v>
      </c>
      <c r="T5" s="63" t="s">
        <v>378</v>
      </c>
    </row>
    <row r="6" ht="22.8" customHeight="1" spans="1:20">
      <c r="A6" s="66"/>
      <c r="B6" s="66"/>
      <c r="C6" s="66"/>
      <c r="D6" s="66"/>
      <c r="E6" s="66" t="s">
        <v>140</v>
      </c>
      <c r="F6" s="73">
        <v>15.86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15.86</v>
      </c>
      <c r="S6" s="73">
        <v>15.86</v>
      </c>
      <c r="T6" s="73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73">
        <v>15.86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15.86</v>
      </c>
      <c r="S7" s="73">
        <v>15.86</v>
      </c>
      <c r="T7" s="73">
        <v>0</v>
      </c>
    </row>
    <row r="8" ht="22.8" customHeight="1" spans="1:20">
      <c r="A8" s="66"/>
      <c r="B8" s="66"/>
      <c r="C8" s="66"/>
      <c r="D8" s="69" t="s">
        <v>160</v>
      </c>
      <c r="E8" s="69" t="s">
        <v>161</v>
      </c>
      <c r="F8" s="73">
        <v>15.86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15.86</v>
      </c>
      <c r="S8" s="73">
        <v>15.86</v>
      </c>
      <c r="T8" s="73"/>
    </row>
    <row r="9" ht="22.8" customHeight="1" spans="1:20">
      <c r="A9" s="55" t="s">
        <v>182</v>
      </c>
      <c r="B9" s="55"/>
      <c r="C9" s="55"/>
      <c r="D9" s="64" t="s">
        <v>182</v>
      </c>
      <c r="E9" s="64" t="s">
        <v>183</v>
      </c>
      <c r="F9" s="73">
        <v>15.86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15.86</v>
      </c>
      <c r="S9" s="73">
        <v>15.86</v>
      </c>
      <c r="T9" s="73"/>
    </row>
    <row r="10" ht="22.8" customHeight="1" spans="1:20">
      <c r="A10" s="55" t="s">
        <v>182</v>
      </c>
      <c r="B10" s="55" t="s">
        <v>184</v>
      </c>
      <c r="C10" s="55"/>
      <c r="D10" s="64" t="s">
        <v>185</v>
      </c>
      <c r="E10" s="64" t="s">
        <v>186</v>
      </c>
      <c r="F10" s="73">
        <v>15.86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15.86</v>
      </c>
      <c r="S10" s="73">
        <v>15.86</v>
      </c>
      <c r="T10" s="73"/>
    </row>
    <row r="11" ht="22.8" customHeight="1" spans="1:20">
      <c r="A11" s="74" t="s">
        <v>182</v>
      </c>
      <c r="B11" s="74" t="s">
        <v>184</v>
      </c>
      <c r="C11" s="74" t="s">
        <v>184</v>
      </c>
      <c r="D11" s="68" t="s">
        <v>187</v>
      </c>
      <c r="E11" s="58" t="s">
        <v>188</v>
      </c>
      <c r="F11" s="57">
        <v>15.86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15.86</v>
      </c>
      <c r="S11" s="57">
        <v>15.86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T1" workbookViewId="0">
      <selection activeCell="T7" sqref="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408</v>
      </c>
      <c r="AG1" s="27"/>
    </row>
    <row r="2" ht="43.95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5" customHeight="1" spans="1:33">
      <c r="A4" s="63" t="s">
        <v>163</v>
      </c>
      <c r="B4" s="63"/>
      <c r="C4" s="63"/>
      <c r="D4" s="63" t="s">
        <v>225</v>
      </c>
      <c r="E4" s="63" t="s">
        <v>226</v>
      </c>
      <c r="F4" s="63" t="s">
        <v>409</v>
      </c>
      <c r="G4" s="63" t="s">
        <v>373</v>
      </c>
      <c r="H4" s="63" t="s">
        <v>352</v>
      </c>
      <c r="I4" s="63" t="s">
        <v>410</v>
      </c>
      <c r="J4" s="63" t="s">
        <v>411</v>
      </c>
      <c r="K4" s="63" t="s">
        <v>354</v>
      </c>
      <c r="L4" s="63" t="s">
        <v>371</v>
      </c>
      <c r="M4" s="63" t="s">
        <v>412</v>
      </c>
      <c r="N4" s="63" t="s">
        <v>413</v>
      </c>
      <c r="O4" s="63" t="s">
        <v>414</v>
      </c>
      <c r="P4" s="63" t="s">
        <v>415</v>
      </c>
      <c r="Q4" s="63" t="s">
        <v>405</v>
      </c>
      <c r="R4" s="63" t="s">
        <v>407</v>
      </c>
      <c r="S4" s="63" t="s">
        <v>416</v>
      </c>
      <c r="T4" s="63" t="s">
        <v>359</v>
      </c>
      <c r="U4" s="63" t="s">
        <v>362</v>
      </c>
      <c r="V4" s="63" t="s">
        <v>404</v>
      </c>
      <c r="W4" s="63" t="s">
        <v>365</v>
      </c>
      <c r="X4" s="63" t="s">
        <v>417</v>
      </c>
      <c r="Y4" s="63" t="s">
        <v>418</v>
      </c>
      <c r="Z4" s="63" t="s">
        <v>367</v>
      </c>
      <c r="AA4" s="63" t="s">
        <v>403</v>
      </c>
      <c r="AB4" s="63" t="s">
        <v>419</v>
      </c>
      <c r="AC4" s="63" t="s">
        <v>420</v>
      </c>
      <c r="AD4" s="63" t="s">
        <v>406</v>
      </c>
      <c r="AE4" s="63" t="s">
        <v>421</v>
      </c>
      <c r="AF4" s="63" t="s">
        <v>422</v>
      </c>
      <c r="AG4" s="63" t="s">
        <v>369</v>
      </c>
    </row>
    <row r="5" ht="21.55" customHeight="1" spans="1:33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140</v>
      </c>
      <c r="F6" s="73">
        <v>15.86</v>
      </c>
      <c r="G6" s="73">
        <v>4</v>
      </c>
      <c r="H6" s="73">
        <v>0.4</v>
      </c>
      <c r="I6" s="73"/>
      <c r="J6" s="73"/>
      <c r="K6" s="73">
        <v>0.8</v>
      </c>
      <c r="L6" s="73">
        <v>1.6</v>
      </c>
      <c r="M6" s="73"/>
      <c r="N6" s="73"/>
      <c r="O6" s="73"/>
      <c r="P6" s="73"/>
      <c r="Q6" s="73"/>
      <c r="R6" s="73">
        <v>7</v>
      </c>
      <c r="S6" s="73"/>
      <c r="T6" s="73">
        <v>0.2</v>
      </c>
      <c r="U6" s="73">
        <v>0.8</v>
      </c>
      <c r="V6" s="73"/>
      <c r="W6" s="73">
        <v>0.5</v>
      </c>
      <c r="X6" s="73"/>
      <c r="Y6" s="73"/>
      <c r="Z6" s="73">
        <v>0.2</v>
      </c>
      <c r="AA6" s="73"/>
      <c r="AB6" s="73"/>
      <c r="AC6" s="73"/>
      <c r="AD6" s="73"/>
      <c r="AE6" s="73"/>
      <c r="AF6" s="73"/>
      <c r="AG6" s="73">
        <v>0.36</v>
      </c>
    </row>
    <row r="7" ht="22.8" customHeight="1" spans="1:33">
      <c r="A7" s="66"/>
      <c r="B7" s="66"/>
      <c r="C7" s="66"/>
      <c r="D7" s="64" t="s">
        <v>158</v>
      </c>
      <c r="E7" s="64" t="s">
        <v>159</v>
      </c>
      <c r="F7" s="73">
        <v>15.86</v>
      </c>
      <c r="G7" s="73">
        <v>4</v>
      </c>
      <c r="H7" s="73">
        <v>0.4</v>
      </c>
      <c r="I7" s="73">
        <v>0</v>
      </c>
      <c r="J7" s="73">
        <v>0</v>
      </c>
      <c r="K7" s="73">
        <v>0.8</v>
      </c>
      <c r="L7" s="73">
        <v>1.6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7</v>
      </c>
      <c r="S7" s="73">
        <v>0</v>
      </c>
      <c r="T7" s="73">
        <v>0.2</v>
      </c>
      <c r="U7" s="73">
        <v>0.8</v>
      </c>
      <c r="V7" s="73">
        <v>0</v>
      </c>
      <c r="W7" s="73">
        <v>0.5</v>
      </c>
      <c r="X7" s="73">
        <v>0</v>
      </c>
      <c r="Y7" s="73">
        <v>0</v>
      </c>
      <c r="Z7" s="73">
        <v>0.2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0.36</v>
      </c>
    </row>
    <row r="8" ht="22.8" customHeight="1" spans="1:33">
      <c r="A8" s="66"/>
      <c r="B8" s="66"/>
      <c r="C8" s="66"/>
      <c r="D8" s="69" t="s">
        <v>160</v>
      </c>
      <c r="E8" s="69" t="s">
        <v>161</v>
      </c>
      <c r="F8" s="73">
        <v>15.86</v>
      </c>
      <c r="G8" s="73">
        <v>4</v>
      </c>
      <c r="H8" s="73">
        <v>0.4</v>
      </c>
      <c r="I8" s="73"/>
      <c r="J8" s="73"/>
      <c r="K8" s="73">
        <v>0.8</v>
      </c>
      <c r="L8" s="73">
        <v>1.6</v>
      </c>
      <c r="M8" s="73"/>
      <c r="N8" s="73"/>
      <c r="O8" s="73"/>
      <c r="P8" s="73"/>
      <c r="Q8" s="73"/>
      <c r="R8" s="73">
        <v>7</v>
      </c>
      <c r="S8" s="73"/>
      <c r="T8" s="73">
        <v>0.2</v>
      </c>
      <c r="U8" s="73">
        <v>0.8</v>
      </c>
      <c r="V8" s="73"/>
      <c r="W8" s="73">
        <v>0.5</v>
      </c>
      <c r="X8" s="73"/>
      <c r="Y8" s="73"/>
      <c r="Z8" s="73">
        <v>0.2</v>
      </c>
      <c r="AA8" s="73"/>
      <c r="AB8" s="73"/>
      <c r="AC8" s="73"/>
      <c r="AD8" s="73"/>
      <c r="AE8" s="73"/>
      <c r="AF8" s="73"/>
      <c r="AG8" s="73">
        <v>0.36</v>
      </c>
    </row>
    <row r="9" ht="22.8" customHeight="1" spans="1:33">
      <c r="A9" s="55" t="s">
        <v>182</v>
      </c>
      <c r="B9" s="55"/>
      <c r="C9" s="55"/>
      <c r="D9" s="64" t="s">
        <v>182</v>
      </c>
      <c r="E9" s="64" t="s">
        <v>183</v>
      </c>
      <c r="F9" s="73">
        <v>15.86</v>
      </c>
      <c r="G9" s="73">
        <v>4</v>
      </c>
      <c r="H9" s="73">
        <v>0.4</v>
      </c>
      <c r="I9" s="73"/>
      <c r="J9" s="73"/>
      <c r="K9" s="73">
        <v>0.8</v>
      </c>
      <c r="L9" s="73">
        <v>1.6</v>
      </c>
      <c r="M9" s="73"/>
      <c r="N9" s="73"/>
      <c r="O9" s="73"/>
      <c r="P9" s="73"/>
      <c r="Q9" s="73"/>
      <c r="R9" s="73">
        <v>7</v>
      </c>
      <c r="S9" s="73"/>
      <c r="T9" s="73">
        <v>0.2</v>
      </c>
      <c r="U9" s="73">
        <v>0.8</v>
      </c>
      <c r="V9" s="73"/>
      <c r="W9" s="73">
        <v>0.5</v>
      </c>
      <c r="X9" s="73"/>
      <c r="Y9" s="73"/>
      <c r="Z9" s="73">
        <v>0.2</v>
      </c>
      <c r="AA9" s="73"/>
      <c r="AB9" s="73"/>
      <c r="AC9" s="73"/>
      <c r="AD9" s="73"/>
      <c r="AE9" s="73"/>
      <c r="AF9" s="73"/>
      <c r="AG9" s="73">
        <v>0.36</v>
      </c>
    </row>
    <row r="10" ht="22.8" customHeight="1" spans="1:33">
      <c r="A10" s="55" t="s">
        <v>182</v>
      </c>
      <c r="B10" s="55" t="s">
        <v>184</v>
      </c>
      <c r="C10" s="55"/>
      <c r="D10" s="64" t="s">
        <v>185</v>
      </c>
      <c r="E10" s="64" t="s">
        <v>186</v>
      </c>
      <c r="F10" s="73">
        <v>15.86</v>
      </c>
      <c r="G10" s="73">
        <v>4</v>
      </c>
      <c r="H10" s="73">
        <v>0.4</v>
      </c>
      <c r="I10" s="73"/>
      <c r="J10" s="73"/>
      <c r="K10" s="73">
        <v>0.8</v>
      </c>
      <c r="L10" s="73">
        <v>1.6</v>
      </c>
      <c r="M10" s="73"/>
      <c r="N10" s="73"/>
      <c r="O10" s="73"/>
      <c r="P10" s="73"/>
      <c r="Q10" s="73"/>
      <c r="R10" s="73">
        <v>7</v>
      </c>
      <c r="S10" s="73"/>
      <c r="T10" s="73">
        <v>0.2</v>
      </c>
      <c r="U10" s="73">
        <v>0.8</v>
      </c>
      <c r="V10" s="73"/>
      <c r="W10" s="73">
        <v>0.5</v>
      </c>
      <c r="X10" s="73"/>
      <c r="Y10" s="73"/>
      <c r="Z10" s="73">
        <v>0.2</v>
      </c>
      <c r="AA10" s="73"/>
      <c r="AB10" s="73"/>
      <c r="AC10" s="73"/>
      <c r="AD10" s="73"/>
      <c r="AE10" s="73"/>
      <c r="AF10" s="73"/>
      <c r="AG10" s="73">
        <v>0.36</v>
      </c>
    </row>
    <row r="11" ht="22.8" customHeight="1" spans="1:33">
      <c r="A11" s="74" t="s">
        <v>182</v>
      </c>
      <c r="B11" s="74" t="s">
        <v>184</v>
      </c>
      <c r="C11" s="74" t="s">
        <v>184</v>
      </c>
      <c r="D11" s="68" t="s">
        <v>187</v>
      </c>
      <c r="E11" s="58" t="s">
        <v>188</v>
      </c>
      <c r="F11" s="70">
        <v>15.86</v>
      </c>
      <c r="G11" s="70">
        <v>4</v>
      </c>
      <c r="H11" s="70">
        <v>0.4</v>
      </c>
      <c r="I11" s="70"/>
      <c r="J11" s="70"/>
      <c r="K11" s="70">
        <v>0.8</v>
      </c>
      <c r="L11" s="70">
        <v>1.6</v>
      </c>
      <c r="M11" s="70"/>
      <c r="N11" s="70"/>
      <c r="O11" s="70"/>
      <c r="P11" s="70"/>
      <c r="Q11" s="70"/>
      <c r="R11" s="70">
        <v>7</v>
      </c>
      <c r="S11" s="70"/>
      <c r="T11" s="70">
        <v>0.2</v>
      </c>
      <c r="U11" s="70">
        <v>0.8</v>
      </c>
      <c r="V11" s="70"/>
      <c r="W11" s="70">
        <v>0.5</v>
      </c>
      <c r="X11" s="70"/>
      <c r="Y11" s="70"/>
      <c r="Z11" s="70">
        <v>0.2</v>
      </c>
      <c r="AA11" s="70"/>
      <c r="AB11" s="70"/>
      <c r="AC11" s="70"/>
      <c r="AD11" s="70"/>
      <c r="AE11" s="70"/>
      <c r="AF11" s="70"/>
      <c r="AG11" s="70">
        <v>0.36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52"/>
      <c r="I12" s="52"/>
      <c r="J12" s="52"/>
      <c r="K12" s="52"/>
      <c r="L12" s="52"/>
      <c r="M12" s="52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423</v>
      </c>
      <c r="H1" s="27"/>
    </row>
    <row r="2" ht="33.6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424</v>
      </c>
      <c r="B4" s="63" t="s">
        <v>425</v>
      </c>
      <c r="C4" s="63" t="s">
        <v>426</v>
      </c>
      <c r="D4" s="63" t="s">
        <v>427</v>
      </c>
      <c r="E4" s="63" t="s">
        <v>428</v>
      </c>
      <c r="F4" s="63"/>
      <c r="G4" s="63"/>
      <c r="H4" s="63" t="s">
        <v>429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430</v>
      </c>
      <c r="G5" s="63" t="s">
        <v>431</v>
      </c>
      <c r="H5" s="63"/>
    </row>
    <row r="6" ht="22.8" customHeight="1" spans="1:8">
      <c r="A6" s="66"/>
      <c r="B6" s="66" t="s">
        <v>140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158</v>
      </c>
      <c r="B7" s="64" t="s">
        <v>159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8" t="s">
        <v>160</v>
      </c>
      <c r="B8" s="68" t="s">
        <v>161</v>
      </c>
      <c r="C8" s="70"/>
      <c r="D8" s="70"/>
      <c r="E8" s="57"/>
      <c r="F8" s="70"/>
      <c r="G8" s="70"/>
      <c r="H8" s="70"/>
    </row>
    <row r="9" ht="16.35" customHeight="1" spans="1:3">
      <c r="A9" s="71" t="s">
        <v>432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8" sqref="E1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433</v>
      </c>
      <c r="H1" s="27"/>
    </row>
    <row r="2" ht="38.8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164</v>
      </c>
      <c r="B4" s="63" t="s">
        <v>165</v>
      </c>
      <c r="C4" s="63" t="s">
        <v>140</v>
      </c>
      <c r="D4" s="63" t="s">
        <v>434</v>
      </c>
      <c r="E4" s="63"/>
      <c r="F4" s="63"/>
      <c r="G4" s="63"/>
      <c r="H4" s="63" t="s">
        <v>167</v>
      </c>
    </row>
    <row r="5" ht="19.8" customHeight="1" spans="1:8">
      <c r="A5" s="63"/>
      <c r="B5" s="63"/>
      <c r="C5" s="63"/>
      <c r="D5" s="63" t="s">
        <v>142</v>
      </c>
      <c r="E5" s="63" t="s">
        <v>266</v>
      </c>
      <c r="F5" s="63"/>
      <c r="G5" s="63" t="s">
        <v>267</v>
      </c>
      <c r="H5" s="63"/>
    </row>
    <row r="6" ht="27.6" customHeight="1" spans="1:8">
      <c r="A6" s="63"/>
      <c r="B6" s="63"/>
      <c r="C6" s="63"/>
      <c r="D6" s="63"/>
      <c r="E6" s="63" t="s">
        <v>244</v>
      </c>
      <c r="F6" s="63" t="s">
        <v>236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4">
      <c r="A13" s="71" t="s">
        <v>435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G8" sqref="G8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3"/>
      <c r="B1" s="124" t="s">
        <v>5</v>
      </c>
      <c r="C1" s="124"/>
    </row>
    <row r="2" s="32" customFormat="1" ht="25" customHeight="1" spans="2:3">
      <c r="B2" s="124"/>
      <c r="C2" s="124"/>
    </row>
    <row r="3" s="32" customFormat="1" ht="31.05" customHeight="1" spans="2:3">
      <c r="B3" s="125" t="s">
        <v>6</v>
      </c>
      <c r="C3" s="125"/>
    </row>
    <row r="4" s="32" customFormat="1" ht="32.55" customHeight="1" spans="2:3">
      <c r="B4" s="126">
        <v>1</v>
      </c>
      <c r="C4" s="127" t="s">
        <v>7</v>
      </c>
    </row>
    <row r="5" s="32" customFormat="1" ht="32.55" customHeight="1" spans="2:3">
      <c r="B5" s="126">
        <v>2</v>
      </c>
      <c r="C5" s="128" t="s">
        <v>8</v>
      </c>
    </row>
    <row r="6" s="32" customFormat="1" ht="32.55" customHeight="1" spans="2:3">
      <c r="B6" s="126">
        <v>3</v>
      </c>
      <c r="C6" s="127" t="s">
        <v>9</v>
      </c>
    </row>
    <row r="7" s="32" customFormat="1" ht="32.55" customHeight="1" spans="2:3">
      <c r="B7" s="126">
        <v>4</v>
      </c>
      <c r="C7" s="127" t="s">
        <v>10</v>
      </c>
    </row>
    <row r="8" s="32" customFormat="1" ht="32.55" customHeight="1" spans="2:3">
      <c r="B8" s="126">
        <v>5</v>
      </c>
      <c r="C8" s="127" t="s">
        <v>11</v>
      </c>
    </row>
    <row r="9" s="32" customFormat="1" ht="32.55" customHeight="1" spans="2:3">
      <c r="B9" s="126">
        <v>6</v>
      </c>
      <c r="C9" s="127" t="s">
        <v>12</v>
      </c>
    </row>
    <row r="10" s="32" customFormat="1" ht="32.55" customHeight="1" spans="2:3">
      <c r="B10" s="126">
        <v>7</v>
      </c>
      <c r="C10" s="127" t="s">
        <v>13</v>
      </c>
    </row>
    <row r="11" s="32" customFormat="1" ht="32.55" customHeight="1" spans="2:3">
      <c r="B11" s="126">
        <v>8</v>
      </c>
      <c r="C11" s="127" t="s">
        <v>14</v>
      </c>
    </row>
    <row r="12" s="32" customFormat="1" ht="32.55" customHeight="1" spans="2:3">
      <c r="B12" s="126">
        <v>9</v>
      </c>
      <c r="C12" s="127" t="s">
        <v>15</v>
      </c>
    </row>
    <row r="13" s="32" customFormat="1" ht="32.55" customHeight="1" spans="2:3">
      <c r="B13" s="126">
        <v>10</v>
      </c>
      <c r="C13" s="127" t="s">
        <v>16</v>
      </c>
    </row>
    <row r="14" s="32" customFormat="1" ht="32.55" customHeight="1" spans="2:3">
      <c r="B14" s="126">
        <v>11</v>
      </c>
      <c r="C14" s="127" t="s">
        <v>17</v>
      </c>
    </row>
    <row r="15" s="32" customFormat="1" ht="32.55" customHeight="1" spans="2:3">
      <c r="B15" s="126">
        <v>12</v>
      </c>
      <c r="C15" s="127" t="s">
        <v>18</v>
      </c>
    </row>
    <row r="16" s="32" customFormat="1" ht="32.55" customHeight="1" spans="2:3">
      <c r="B16" s="126">
        <v>13</v>
      </c>
      <c r="C16" s="127" t="s">
        <v>19</v>
      </c>
    </row>
    <row r="17" s="32" customFormat="1" ht="32.55" customHeight="1" spans="2:3">
      <c r="B17" s="126">
        <v>14</v>
      </c>
      <c r="C17" s="127" t="s">
        <v>20</v>
      </c>
    </row>
    <row r="18" s="32" customFormat="1" ht="32.55" customHeight="1" spans="2:3">
      <c r="B18" s="126">
        <v>15</v>
      </c>
      <c r="C18" s="127" t="s">
        <v>21</v>
      </c>
    </row>
    <row r="19" s="32" customFormat="1" ht="32.55" customHeight="1" spans="2:3">
      <c r="B19" s="126">
        <v>16</v>
      </c>
      <c r="C19" s="127" t="s">
        <v>22</v>
      </c>
    </row>
    <row r="20" s="32" customFormat="1" ht="32.55" customHeight="1" spans="2:3">
      <c r="B20" s="126">
        <v>17</v>
      </c>
      <c r="C20" s="127" t="s">
        <v>23</v>
      </c>
    </row>
    <row r="21" s="32" customFormat="1" ht="32.55" customHeight="1" spans="2:3">
      <c r="B21" s="126">
        <v>18</v>
      </c>
      <c r="C21" s="127" t="s">
        <v>24</v>
      </c>
    </row>
    <row r="22" s="32" customFormat="1" ht="32.55" customHeight="1" spans="2:3">
      <c r="B22" s="126">
        <v>19</v>
      </c>
      <c r="C22" s="127" t="s">
        <v>25</v>
      </c>
    </row>
    <row r="23" s="32" customFormat="1" ht="32.55" customHeight="1" spans="2:3">
      <c r="B23" s="126">
        <v>20</v>
      </c>
      <c r="C23" s="127" t="s">
        <v>26</v>
      </c>
    </row>
    <row r="24" s="32" customFormat="1" ht="32.55" customHeight="1" spans="2:3">
      <c r="B24" s="126">
        <v>21</v>
      </c>
      <c r="C24" s="127" t="s">
        <v>27</v>
      </c>
    </row>
    <row r="25" s="32" customFormat="1" ht="32.55" customHeight="1" spans="2:3">
      <c r="B25" s="126">
        <v>22</v>
      </c>
      <c r="C25" s="127" t="s">
        <v>28</v>
      </c>
    </row>
    <row r="26" s="32" customFormat="1" ht="32.55" customHeight="1" spans="2:3">
      <c r="B26" s="126">
        <v>23</v>
      </c>
      <c r="C26" s="127" t="s">
        <v>29</v>
      </c>
    </row>
    <row r="27" s="32" customFormat="1" ht="32.55" customHeight="1" spans="2:3">
      <c r="B27" s="126">
        <v>24</v>
      </c>
      <c r="C27" s="127" t="s">
        <v>30</v>
      </c>
    </row>
    <row r="28" s="32" customFormat="1" ht="32.55" customHeight="1" spans="2:3">
      <c r="B28" s="126">
        <v>25</v>
      </c>
      <c r="C28" s="127" t="s">
        <v>31</v>
      </c>
    </row>
    <row r="29" s="32" customFormat="1" ht="32.55" customHeight="1" spans="2:3">
      <c r="B29" s="126">
        <v>26</v>
      </c>
      <c r="C29" s="127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A13:H1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436</v>
      </c>
      <c r="T1" s="27"/>
    </row>
    <row r="2" ht="47.4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7.6" customHeight="1" spans="1:20">
      <c r="A4" s="63" t="s">
        <v>163</v>
      </c>
      <c r="B4" s="63"/>
      <c r="C4" s="63"/>
      <c r="D4" s="63" t="s">
        <v>225</v>
      </c>
      <c r="E4" s="63" t="s">
        <v>226</v>
      </c>
      <c r="F4" s="63" t="s">
        <v>227</v>
      </c>
      <c r="G4" s="63" t="s">
        <v>228</v>
      </c>
      <c r="H4" s="63" t="s">
        <v>229</v>
      </c>
      <c r="I4" s="63" t="s">
        <v>230</v>
      </c>
      <c r="J4" s="63" t="s">
        <v>231</v>
      </c>
      <c r="K4" s="63" t="s">
        <v>232</v>
      </c>
      <c r="L4" s="63" t="s">
        <v>233</v>
      </c>
      <c r="M4" s="63" t="s">
        <v>234</v>
      </c>
      <c r="N4" s="63" t="s">
        <v>235</v>
      </c>
      <c r="O4" s="63" t="s">
        <v>236</v>
      </c>
      <c r="P4" s="63" t="s">
        <v>237</v>
      </c>
      <c r="Q4" s="63" t="s">
        <v>238</v>
      </c>
      <c r="R4" s="63" t="s">
        <v>239</v>
      </c>
      <c r="S4" s="63" t="s">
        <v>240</v>
      </c>
      <c r="T4" s="63" t="s">
        <v>241</v>
      </c>
    </row>
    <row r="5" ht="19.8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22.8" customHeight="1" spans="1:20">
      <c r="A7" s="66"/>
      <c r="B7" s="66"/>
      <c r="C7" s="66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6"/>
      <c r="B10" s="66"/>
      <c r="C10" s="66"/>
      <c r="D10" s="66"/>
      <c r="E10" s="66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435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437</v>
      </c>
      <c r="T1" s="27"/>
    </row>
    <row r="2" ht="47.4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9.3" customHeight="1" spans="1:20">
      <c r="A4" s="63" t="s">
        <v>163</v>
      </c>
      <c r="B4" s="63"/>
      <c r="C4" s="63"/>
      <c r="D4" s="63" t="s">
        <v>225</v>
      </c>
      <c r="E4" s="63" t="s">
        <v>226</v>
      </c>
      <c r="F4" s="63" t="s">
        <v>243</v>
      </c>
      <c r="G4" s="63" t="s">
        <v>166</v>
      </c>
      <c r="H4" s="63"/>
      <c r="I4" s="63"/>
      <c r="J4" s="63"/>
      <c r="K4" s="63" t="s">
        <v>167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244</v>
      </c>
      <c r="I5" s="63" t="s">
        <v>245</v>
      </c>
      <c r="J5" s="63" t="s">
        <v>236</v>
      </c>
      <c r="K5" s="63" t="s">
        <v>140</v>
      </c>
      <c r="L5" s="63" t="s">
        <v>247</v>
      </c>
      <c r="M5" s="63" t="s">
        <v>248</v>
      </c>
      <c r="N5" s="63" t="s">
        <v>238</v>
      </c>
      <c r="O5" s="63" t="s">
        <v>249</v>
      </c>
      <c r="P5" s="63" t="s">
        <v>250</v>
      </c>
      <c r="Q5" s="63" t="s">
        <v>251</v>
      </c>
      <c r="R5" s="63" t="s">
        <v>234</v>
      </c>
      <c r="S5" s="63" t="s">
        <v>237</v>
      </c>
      <c r="T5" s="63" t="s">
        <v>241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22.8" customHeight="1" spans="1:20">
      <c r="A7" s="66"/>
      <c r="B7" s="66"/>
      <c r="C7" s="66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5"/>
      <c r="B10" s="55"/>
      <c r="C10" s="55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1" t="s">
        <v>435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438</v>
      </c>
    </row>
    <row r="2" ht="38.8" customHeight="1" spans="1:8">
      <c r="A2" s="67" t="s">
        <v>439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9.8" customHeight="1" spans="1:8">
      <c r="A4" s="63" t="s">
        <v>164</v>
      </c>
      <c r="B4" s="63" t="s">
        <v>165</v>
      </c>
      <c r="C4" s="63" t="s">
        <v>140</v>
      </c>
      <c r="D4" s="63" t="s">
        <v>440</v>
      </c>
      <c r="E4" s="63"/>
      <c r="F4" s="63"/>
      <c r="G4" s="63"/>
      <c r="H4" s="63" t="s">
        <v>167</v>
      </c>
    </row>
    <row r="5" ht="23.25" customHeight="1" spans="1:8">
      <c r="A5" s="63"/>
      <c r="B5" s="63"/>
      <c r="C5" s="63"/>
      <c r="D5" s="63" t="s">
        <v>142</v>
      </c>
      <c r="E5" s="63" t="s">
        <v>266</v>
      </c>
      <c r="F5" s="63"/>
      <c r="G5" s="63" t="s">
        <v>267</v>
      </c>
      <c r="H5" s="63"/>
    </row>
    <row r="6" ht="23.25" customHeight="1" spans="1:8">
      <c r="A6" s="63"/>
      <c r="B6" s="63"/>
      <c r="C6" s="63"/>
      <c r="D6" s="63"/>
      <c r="E6" s="63" t="s">
        <v>244</v>
      </c>
      <c r="F6" s="63" t="s">
        <v>236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441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442</v>
      </c>
    </row>
    <row r="2" ht="38.8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7" customHeight="1" spans="1:8">
      <c r="A4" s="63" t="s">
        <v>164</v>
      </c>
      <c r="B4" s="63" t="s">
        <v>165</v>
      </c>
      <c r="C4" s="63" t="s">
        <v>140</v>
      </c>
      <c r="D4" s="63" t="s">
        <v>443</v>
      </c>
      <c r="E4" s="63"/>
      <c r="F4" s="63"/>
      <c r="G4" s="63"/>
      <c r="H4" s="63" t="s">
        <v>167</v>
      </c>
    </row>
    <row r="5" ht="18.95" customHeight="1" spans="1:8">
      <c r="A5" s="63"/>
      <c r="B5" s="63"/>
      <c r="C5" s="63"/>
      <c r="D5" s="63" t="s">
        <v>142</v>
      </c>
      <c r="E5" s="63" t="s">
        <v>266</v>
      </c>
      <c r="F5" s="63"/>
      <c r="G5" s="63" t="s">
        <v>267</v>
      </c>
      <c r="H5" s="63"/>
    </row>
    <row r="6" ht="24.15" customHeight="1" spans="1:8">
      <c r="A6" s="63"/>
      <c r="B6" s="63"/>
      <c r="C6" s="63"/>
      <c r="D6" s="63"/>
      <c r="E6" s="63" t="s">
        <v>244</v>
      </c>
      <c r="F6" s="63" t="s">
        <v>236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64"/>
      <c r="B8" s="64"/>
      <c r="C8" s="65"/>
      <c r="D8" s="65"/>
      <c r="E8" s="65"/>
      <c r="F8" s="65"/>
      <c r="G8" s="65"/>
      <c r="H8" s="65"/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444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7" sqref="C7:N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445</v>
      </c>
      <c r="N1" s="27"/>
    </row>
    <row r="2" ht="45.7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6.05" customHeight="1" spans="1:14">
      <c r="A4" s="63" t="s">
        <v>225</v>
      </c>
      <c r="B4" s="63" t="s">
        <v>446</v>
      </c>
      <c r="C4" s="63" t="s">
        <v>447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448</v>
      </c>
      <c r="N4" s="63"/>
    </row>
    <row r="5" ht="31.9" customHeight="1" spans="1:14">
      <c r="A5" s="63"/>
      <c r="B5" s="63"/>
      <c r="C5" s="63" t="s">
        <v>449</v>
      </c>
      <c r="D5" s="63" t="s">
        <v>143</v>
      </c>
      <c r="E5" s="63"/>
      <c r="F5" s="63"/>
      <c r="G5" s="63"/>
      <c r="H5" s="63"/>
      <c r="I5" s="63"/>
      <c r="J5" s="63" t="s">
        <v>450</v>
      </c>
      <c r="K5" s="63" t="s">
        <v>145</v>
      </c>
      <c r="L5" s="63" t="s">
        <v>146</v>
      </c>
      <c r="M5" s="63" t="s">
        <v>451</v>
      </c>
      <c r="N5" s="63" t="s">
        <v>452</v>
      </c>
    </row>
    <row r="6" ht="44.85" customHeight="1" spans="1:14">
      <c r="A6" s="63"/>
      <c r="B6" s="63"/>
      <c r="C6" s="63"/>
      <c r="D6" s="63" t="s">
        <v>453</v>
      </c>
      <c r="E6" s="63" t="s">
        <v>454</v>
      </c>
      <c r="F6" s="63" t="s">
        <v>455</v>
      </c>
      <c r="G6" s="63" t="s">
        <v>456</v>
      </c>
      <c r="H6" s="63" t="s">
        <v>457</v>
      </c>
      <c r="I6" s="63" t="s">
        <v>458</v>
      </c>
      <c r="J6" s="63"/>
      <c r="K6" s="63"/>
      <c r="L6" s="63"/>
      <c r="M6" s="63"/>
      <c r="N6" s="63"/>
    </row>
    <row r="7" ht="22.8" customHeight="1" spans="1:14">
      <c r="A7" s="66"/>
      <c r="B7" s="55" t="s">
        <v>140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6"/>
    </row>
    <row r="8" ht="22.8" customHeight="1" spans="1:14">
      <c r="A8" s="64"/>
      <c r="B8" s="6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</row>
    <row r="9" ht="22.8" customHeight="1" spans="1:14">
      <c r="A9" s="68"/>
      <c r="B9" s="6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459</v>
      </c>
    </row>
    <row r="2" ht="37.95" customHeight="1" spans="1:13">
      <c r="A2" s="52"/>
      <c r="B2" s="52"/>
      <c r="C2" s="61" t="s">
        <v>29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33.6" customHeight="1" spans="1:13">
      <c r="A4" s="63" t="s">
        <v>225</v>
      </c>
      <c r="B4" s="63" t="s">
        <v>460</v>
      </c>
      <c r="C4" s="63" t="s">
        <v>461</v>
      </c>
      <c r="D4" s="63" t="s">
        <v>462</v>
      </c>
      <c r="E4" s="63" t="s">
        <v>463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464</v>
      </c>
      <c r="F5" s="63" t="s">
        <v>465</v>
      </c>
      <c r="G5" s="63" t="s">
        <v>466</v>
      </c>
      <c r="H5" s="63" t="s">
        <v>467</v>
      </c>
      <c r="I5" s="63" t="s">
        <v>468</v>
      </c>
      <c r="J5" s="63" t="s">
        <v>469</v>
      </c>
      <c r="K5" s="63" t="s">
        <v>470</v>
      </c>
      <c r="L5" s="63" t="s">
        <v>471</v>
      </c>
      <c r="M5" s="63" t="s">
        <v>472</v>
      </c>
    </row>
    <row r="6" ht="28.45" customHeight="1" spans="1:13">
      <c r="A6" s="64"/>
      <c r="B6" s="64"/>
      <c r="C6" s="65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/>
      <c r="B7" s="58"/>
      <c r="C7" s="57"/>
      <c r="D7" s="58"/>
      <c r="E7" s="66"/>
      <c r="F7" s="58"/>
      <c r="G7" s="58"/>
      <c r="H7" s="58"/>
      <c r="I7" s="58"/>
      <c r="J7" s="58"/>
      <c r="K7" s="58"/>
      <c r="L7" s="58"/>
      <c r="M7" s="5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85" zoomScaleNormal="85" topLeftCell="L1" workbookViewId="0">
      <pane ySplit="7" topLeftCell="A8" activePane="bottomLeft" state="frozen"/>
      <selection/>
      <selection pane="bottomLeft" activeCell="P18" sqref="P18:P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473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35</v>
      </c>
      <c r="R4" s="60"/>
      <c r="S4" s="60"/>
    </row>
    <row r="5" ht="18.1" customHeight="1" spans="1:19">
      <c r="A5" s="55" t="s">
        <v>424</v>
      </c>
      <c r="B5" s="55" t="s">
        <v>425</v>
      </c>
      <c r="C5" s="55" t="s">
        <v>474</v>
      </c>
      <c r="D5" s="55"/>
      <c r="E5" s="55"/>
      <c r="F5" s="55"/>
      <c r="G5" s="55"/>
      <c r="H5" s="55"/>
      <c r="I5" s="55"/>
      <c r="J5" s="55" t="s">
        <v>475</v>
      </c>
      <c r="K5" s="55" t="s">
        <v>476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461</v>
      </c>
      <c r="D6" s="55" t="s">
        <v>477</v>
      </c>
      <c r="E6" s="55"/>
      <c r="F6" s="55"/>
      <c r="G6" s="55"/>
      <c r="H6" s="55" t="s">
        <v>478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479</v>
      </c>
      <c r="F7" s="55" t="s">
        <v>147</v>
      </c>
      <c r="G7" s="55" t="s">
        <v>480</v>
      </c>
      <c r="H7" s="55" t="s">
        <v>166</v>
      </c>
      <c r="I7" s="55" t="s">
        <v>167</v>
      </c>
      <c r="J7" s="55"/>
      <c r="K7" s="55" t="s">
        <v>464</v>
      </c>
      <c r="L7" s="55" t="s">
        <v>465</v>
      </c>
      <c r="M7" s="55" t="s">
        <v>466</v>
      </c>
      <c r="N7" s="55" t="s">
        <v>471</v>
      </c>
      <c r="O7" s="55" t="s">
        <v>467</v>
      </c>
      <c r="P7" s="55" t="s">
        <v>481</v>
      </c>
      <c r="Q7" s="55" t="s">
        <v>482</v>
      </c>
      <c r="R7" s="55" t="s">
        <v>483</v>
      </c>
      <c r="S7" s="55" t="s">
        <v>472</v>
      </c>
    </row>
    <row r="8" ht="16.35" customHeight="1" spans="1:19">
      <c r="A8" s="56" t="s">
        <v>484</v>
      </c>
      <c r="B8" s="56"/>
      <c r="C8" s="57">
        <v>439.599356</v>
      </c>
      <c r="D8" s="57">
        <v>439.599356</v>
      </c>
      <c r="E8" s="57">
        <v>0</v>
      </c>
      <c r="F8" s="57">
        <v>0</v>
      </c>
      <c r="G8" s="57">
        <v>0</v>
      </c>
      <c r="H8" s="57">
        <v>439.599356</v>
      </c>
      <c r="I8" s="57"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485</v>
      </c>
      <c r="B9" s="58" t="s">
        <v>3</v>
      </c>
      <c r="C9" s="57">
        <v>439.599356</v>
      </c>
      <c r="D9" s="57">
        <v>439.599356</v>
      </c>
      <c r="E9" s="57"/>
      <c r="F9" s="57"/>
      <c r="G9" s="57"/>
      <c r="H9" s="57">
        <v>439.599356</v>
      </c>
      <c r="I9" s="57"/>
      <c r="J9" s="58"/>
      <c r="K9" s="59" t="s">
        <v>486</v>
      </c>
      <c r="L9" s="59" t="s">
        <v>487</v>
      </c>
      <c r="M9" s="58" t="s">
        <v>488</v>
      </c>
      <c r="N9" s="59" t="s">
        <v>489</v>
      </c>
      <c r="O9" s="59" t="s">
        <v>490</v>
      </c>
      <c r="P9" s="59" t="s">
        <v>491</v>
      </c>
      <c r="Q9" s="58" t="s">
        <v>492</v>
      </c>
      <c r="R9" s="59" t="s">
        <v>493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494</v>
      </c>
      <c r="M10" s="58" t="s">
        <v>495</v>
      </c>
      <c r="N10" s="59" t="s">
        <v>489</v>
      </c>
      <c r="O10" s="59" t="s">
        <v>490</v>
      </c>
      <c r="P10" s="59" t="s">
        <v>491</v>
      </c>
      <c r="Q10" s="58" t="s">
        <v>496</v>
      </c>
      <c r="R10" s="59" t="s">
        <v>493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497</v>
      </c>
      <c r="M11" s="58" t="s">
        <v>498</v>
      </c>
      <c r="N11" s="59" t="s">
        <v>499</v>
      </c>
      <c r="O11" s="59" t="s">
        <v>500</v>
      </c>
      <c r="P11" s="59" t="s">
        <v>501</v>
      </c>
      <c r="Q11" s="58" t="s">
        <v>498</v>
      </c>
      <c r="R11" s="59" t="s">
        <v>493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502</v>
      </c>
      <c r="L12" s="59" t="s">
        <v>503</v>
      </c>
      <c r="M12" s="58" t="s">
        <v>504</v>
      </c>
      <c r="N12" s="59" t="s">
        <v>489</v>
      </c>
      <c r="O12" s="59" t="s">
        <v>490</v>
      </c>
      <c r="P12" s="59" t="s">
        <v>491</v>
      </c>
      <c r="Q12" s="58" t="s">
        <v>504</v>
      </c>
      <c r="R12" s="59" t="s">
        <v>493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505</v>
      </c>
      <c r="M13" s="58" t="s">
        <v>506</v>
      </c>
      <c r="N13" s="59" t="s">
        <v>489</v>
      </c>
      <c r="O13" s="59" t="s">
        <v>490</v>
      </c>
      <c r="P13" s="59" t="s">
        <v>491</v>
      </c>
      <c r="Q13" s="58" t="s">
        <v>506</v>
      </c>
      <c r="R13" s="59" t="s">
        <v>493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507</v>
      </c>
      <c r="M14" s="58" t="s">
        <v>508</v>
      </c>
      <c r="N14" s="59" t="s">
        <v>499</v>
      </c>
      <c r="O14" s="59" t="s">
        <v>508</v>
      </c>
      <c r="P14" s="59" t="s">
        <v>508</v>
      </c>
      <c r="Q14" s="58" t="s">
        <v>508</v>
      </c>
      <c r="R14" s="59" t="s">
        <v>508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509</v>
      </c>
      <c r="M15" s="58" t="s">
        <v>508</v>
      </c>
      <c r="N15" s="59" t="s">
        <v>499</v>
      </c>
      <c r="O15" s="59" t="s">
        <v>508</v>
      </c>
      <c r="P15" s="59" t="s">
        <v>508</v>
      </c>
      <c r="Q15" s="58" t="s">
        <v>508</v>
      </c>
      <c r="R15" s="59" t="s">
        <v>508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510</v>
      </c>
      <c r="L16" s="59" t="s">
        <v>511</v>
      </c>
      <c r="M16" s="58" t="s">
        <v>512</v>
      </c>
      <c r="N16" s="59" t="s">
        <v>489</v>
      </c>
      <c r="O16" s="59" t="s">
        <v>513</v>
      </c>
      <c r="P16" s="59" t="s">
        <v>491</v>
      </c>
      <c r="Q16" s="58" t="s">
        <v>512</v>
      </c>
      <c r="R16" s="59" t="s">
        <v>493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514</v>
      </c>
      <c r="L17" s="59" t="s">
        <v>515</v>
      </c>
      <c r="M17" s="58" t="s">
        <v>516</v>
      </c>
      <c r="N17" s="59" t="s">
        <v>489</v>
      </c>
      <c r="O17" s="59" t="s">
        <v>490</v>
      </c>
      <c r="P17" s="59" t="s">
        <v>491</v>
      </c>
      <c r="Q17" s="58" t="s">
        <v>517</v>
      </c>
      <c r="R17" s="59" t="s">
        <v>493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518</v>
      </c>
      <c r="M18" s="58" t="s">
        <v>519</v>
      </c>
      <c r="N18" s="59" t="s">
        <v>499</v>
      </c>
      <c r="O18" s="59" t="s">
        <v>508</v>
      </c>
      <c r="P18" s="59" t="s">
        <v>508</v>
      </c>
      <c r="Q18" s="58" t="s">
        <v>520</v>
      </c>
      <c r="R18" s="59" t="s">
        <v>521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522</v>
      </c>
      <c r="M19" s="58" t="s">
        <v>523</v>
      </c>
      <c r="N19" s="59" t="s">
        <v>499</v>
      </c>
      <c r="O19" s="59" t="s">
        <v>508</v>
      </c>
      <c r="P19" s="59" t="s">
        <v>508</v>
      </c>
      <c r="Q19" s="58" t="s">
        <v>524</v>
      </c>
      <c r="R19" s="59" t="s">
        <v>525</v>
      </c>
      <c r="S19" s="5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2" t="s">
        <v>526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0" zoomScaleNormal="80" workbookViewId="0">
      <selection activeCell="C15" sqref="C15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14.0092592592593" style="33" customWidth="1"/>
    <col min="7" max="7" width="11.4351851851852" style="33" customWidth="1"/>
    <col min="8" max="8" width="23.0925925925926" style="33" customWidth="1"/>
    <col min="9" max="9" width="11.8148148148148" style="33" customWidth="1"/>
    <col min="10" max="10" width="11.962962962963" style="33" customWidth="1"/>
    <col min="11" max="250" width="8.33333333333333" style="33"/>
    <col min="251" max="251" width="38.537037037037" style="33" customWidth="1"/>
    <col min="252" max="252" width="17.6666666666667" style="33" customWidth="1"/>
    <col min="253" max="253" width="19.462962962963" style="33" customWidth="1"/>
    <col min="254" max="254" width="13.8703703703704" style="33" customWidth="1"/>
    <col min="255" max="506" width="8.33333333333333" style="33"/>
    <col min="507" max="507" width="38.537037037037" style="33" customWidth="1"/>
    <col min="508" max="508" width="17.6666666666667" style="33" customWidth="1"/>
    <col min="509" max="509" width="19.462962962963" style="33" customWidth="1"/>
    <col min="510" max="510" width="13.8703703703704" style="33" customWidth="1"/>
    <col min="511" max="762" width="8.33333333333333" style="33"/>
    <col min="763" max="763" width="38.537037037037" style="33" customWidth="1"/>
    <col min="764" max="764" width="17.6666666666667" style="33" customWidth="1"/>
    <col min="765" max="765" width="19.462962962963" style="33" customWidth="1"/>
    <col min="766" max="766" width="13.8703703703704" style="33" customWidth="1"/>
    <col min="767" max="1018" width="8.33333333333333" style="33"/>
    <col min="1019" max="1019" width="38.537037037037" style="33" customWidth="1"/>
    <col min="1020" max="1020" width="17.6666666666667" style="33" customWidth="1"/>
    <col min="1021" max="1021" width="19.462962962963" style="33" customWidth="1"/>
    <col min="1022" max="1022" width="13.8703703703704" style="33" customWidth="1"/>
    <col min="1023" max="1274" width="8.33333333333333" style="33"/>
    <col min="1275" max="1275" width="38.537037037037" style="33" customWidth="1"/>
    <col min="1276" max="1276" width="17.6666666666667" style="33" customWidth="1"/>
    <col min="1277" max="1277" width="19.462962962963" style="33" customWidth="1"/>
    <col min="1278" max="1278" width="13.8703703703704" style="33" customWidth="1"/>
    <col min="1279" max="1530" width="8.33333333333333" style="33"/>
    <col min="1531" max="1531" width="38.537037037037" style="33" customWidth="1"/>
    <col min="1532" max="1532" width="17.6666666666667" style="33" customWidth="1"/>
    <col min="1533" max="1533" width="19.462962962963" style="33" customWidth="1"/>
    <col min="1534" max="1534" width="13.8703703703704" style="33" customWidth="1"/>
    <col min="1535" max="1786" width="8.33333333333333" style="33"/>
    <col min="1787" max="1787" width="38.537037037037" style="33" customWidth="1"/>
    <col min="1788" max="1788" width="17.6666666666667" style="33" customWidth="1"/>
    <col min="1789" max="1789" width="19.462962962963" style="33" customWidth="1"/>
    <col min="1790" max="1790" width="13.8703703703704" style="33" customWidth="1"/>
    <col min="1791" max="2042" width="8.33333333333333" style="33"/>
    <col min="2043" max="2043" width="38.537037037037" style="33" customWidth="1"/>
    <col min="2044" max="2044" width="17.6666666666667" style="33" customWidth="1"/>
    <col min="2045" max="2045" width="19.462962962963" style="33" customWidth="1"/>
    <col min="2046" max="2046" width="13.8703703703704" style="33" customWidth="1"/>
    <col min="2047" max="2298" width="8.33333333333333" style="33"/>
    <col min="2299" max="2299" width="38.537037037037" style="33" customWidth="1"/>
    <col min="2300" max="2300" width="17.6666666666667" style="33" customWidth="1"/>
    <col min="2301" max="2301" width="19.462962962963" style="33" customWidth="1"/>
    <col min="2302" max="2302" width="13.8703703703704" style="33" customWidth="1"/>
    <col min="2303" max="2554" width="8.33333333333333" style="33"/>
    <col min="2555" max="2555" width="38.537037037037" style="33" customWidth="1"/>
    <col min="2556" max="2556" width="17.6666666666667" style="33" customWidth="1"/>
    <col min="2557" max="2557" width="19.462962962963" style="33" customWidth="1"/>
    <col min="2558" max="2558" width="13.8703703703704" style="33" customWidth="1"/>
    <col min="2559" max="2810" width="8.33333333333333" style="33"/>
    <col min="2811" max="2811" width="38.537037037037" style="33" customWidth="1"/>
    <col min="2812" max="2812" width="17.6666666666667" style="33" customWidth="1"/>
    <col min="2813" max="2813" width="19.462962962963" style="33" customWidth="1"/>
    <col min="2814" max="2814" width="13.8703703703704" style="33" customWidth="1"/>
    <col min="2815" max="3066" width="8.33333333333333" style="33"/>
    <col min="3067" max="3067" width="38.537037037037" style="33" customWidth="1"/>
    <col min="3068" max="3068" width="17.6666666666667" style="33" customWidth="1"/>
    <col min="3069" max="3069" width="19.462962962963" style="33" customWidth="1"/>
    <col min="3070" max="3070" width="13.8703703703704" style="33" customWidth="1"/>
    <col min="3071" max="3322" width="8.33333333333333" style="33"/>
    <col min="3323" max="3323" width="38.537037037037" style="33" customWidth="1"/>
    <col min="3324" max="3324" width="17.6666666666667" style="33" customWidth="1"/>
    <col min="3325" max="3325" width="19.462962962963" style="33" customWidth="1"/>
    <col min="3326" max="3326" width="13.8703703703704" style="33" customWidth="1"/>
    <col min="3327" max="3578" width="8.33333333333333" style="33"/>
    <col min="3579" max="3579" width="38.537037037037" style="33" customWidth="1"/>
    <col min="3580" max="3580" width="17.6666666666667" style="33" customWidth="1"/>
    <col min="3581" max="3581" width="19.462962962963" style="33" customWidth="1"/>
    <col min="3582" max="3582" width="13.8703703703704" style="33" customWidth="1"/>
    <col min="3583" max="3834" width="8.33333333333333" style="33"/>
    <col min="3835" max="3835" width="38.537037037037" style="33" customWidth="1"/>
    <col min="3836" max="3836" width="17.6666666666667" style="33" customWidth="1"/>
    <col min="3837" max="3837" width="19.462962962963" style="33" customWidth="1"/>
    <col min="3838" max="3838" width="13.8703703703704" style="33" customWidth="1"/>
    <col min="3839" max="4090" width="8.33333333333333" style="33"/>
    <col min="4091" max="4091" width="38.537037037037" style="33" customWidth="1"/>
    <col min="4092" max="4092" width="17.6666666666667" style="33" customWidth="1"/>
    <col min="4093" max="4093" width="19.462962962963" style="33" customWidth="1"/>
    <col min="4094" max="4094" width="13.8703703703704" style="33" customWidth="1"/>
    <col min="4095" max="4346" width="8.33333333333333" style="33"/>
    <col min="4347" max="4347" width="38.537037037037" style="33" customWidth="1"/>
    <col min="4348" max="4348" width="17.6666666666667" style="33" customWidth="1"/>
    <col min="4349" max="4349" width="19.462962962963" style="33" customWidth="1"/>
    <col min="4350" max="4350" width="13.8703703703704" style="33" customWidth="1"/>
    <col min="4351" max="4602" width="8.33333333333333" style="33"/>
    <col min="4603" max="4603" width="38.537037037037" style="33" customWidth="1"/>
    <col min="4604" max="4604" width="17.6666666666667" style="33" customWidth="1"/>
    <col min="4605" max="4605" width="19.462962962963" style="33" customWidth="1"/>
    <col min="4606" max="4606" width="13.8703703703704" style="33" customWidth="1"/>
    <col min="4607" max="4858" width="8.33333333333333" style="33"/>
    <col min="4859" max="4859" width="38.537037037037" style="33" customWidth="1"/>
    <col min="4860" max="4860" width="17.6666666666667" style="33" customWidth="1"/>
    <col min="4861" max="4861" width="19.462962962963" style="33" customWidth="1"/>
    <col min="4862" max="4862" width="13.8703703703704" style="33" customWidth="1"/>
    <col min="4863" max="5114" width="8.33333333333333" style="33"/>
    <col min="5115" max="5115" width="38.537037037037" style="33" customWidth="1"/>
    <col min="5116" max="5116" width="17.6666666666667" style="33" customWidth="1"/>
    <col min="5117" max="5117" width="19.462962962963" style="33" customWidth="1"/>
    <col min="5118" max="5118" width="13.8703703703704" style="33" customWidth="1"/>
    <col min="5119" max="5370" width="8.33333333333333" style="33"/>
    <col min="5371" max="5371" width="38.537037037037" style="33" customWidth="1"/>
    <col min="5372" max="5372" width="17.6666666666667" style="33" customWidth="1"/>
    <col min="5373" max="5373" width="19.462962962963" style="33" customWidth="1"/>
    <col min="5374" max="5374" width="13.8703703703704" style="33" customWidth="1"/>
    <col min="5375" max="5626" width="8.33333333333333" style="33"/>
    <col min="5627" max="5627" width="38.537037037037" style="33" customWidth="1"/>
    <col min="5628" max="5628" width="17.6666666666667" style="33" customWidth="1"/>
    <col min="5629" max="5629" width="19.462962962963" style="33" customWidth="1"/>
    <col min="5630" max="5630" width="13.8703703703704" style="33" customWidth="1"/>
    <col min="5631" max="5882" width="8.33333333333333" style="33"/>
    <col min="5883" max="5883" width="38.537037037037" style="33" customWidth="1"/>
    <col min="5884" max="5884" width="17.6666666666667" style="33" customWidth="1"/>
    <col min="5885" max="5885" width="19.462962962963" style="33" customWidth="1"/>
    <col min="5886" max="5886" width="13.8703703703704" style="33" customWidth="1"/>
    <col min="5887" max="6138" width="8.33333333333333" style="33"/>
    <col min="6139" max="6139" width="38.537037037037" style="33" customWidth="1"/>
    <col min="6140" max="6140" width="17.6666666666667" style="33" customWidth="1"/>
    <col min="6141" max="6141" width="19.462962962963" style="33" customWidth="1"/>
    <col min="6142" max="6142" width="13.8703703703704" style="33" customWidth="1"/>
    <col min="6143" max="6394" width="8.33333333333333" style="33"/>
    <col min="6395" max="6395" width="38.537037037037" style="33" customWidth="1"/>
    <col min="6396" max="6396" width="17.6666666666667" style="33" customWidth="1"/>
    <col min="6397" max="6397" width="19.462962962963" style="33" customWidth="1"/>
    <col min="6398" max="6398" width="13.8703703703704" style="33" customWidth="1"/>
    <col min="6399" max="6650" width="8.33333333333333" style="33"/>
    <col min="6651" max="6651" width="38.537037037037" style="33" customWidth="1"/>
    <col min="6652" max="6652" width="17.6666666666667" style="33" customWidth="1"/>
    <col min="6653" max="6653" width="19.462962962963" style="33" customWidth="1"/>
    <col min="6654" max="6654" width="13.8703703703704" style="33" customWidth="1"/>
    <col min="6655" max="6906" width="8.33333333333333" style="33"/>
    <col min="6907" max="6907" width="38.537037037037" style="33" customWidth="1"/>
    <col min="6908" max="6908" width="17.6666666666667" style="33" customWidth="1"/>
    <col min="6909" max="6909" width="19.462962962963" style="33" customWidth="1"/>
    <col min="6910" max="6910" width="13.8703703703704" style="33" customWidth="1"/>
    <col min="6911" max="7162" width="8.33333333333333" style="33"/>
    <col min="7163" max="7163" width="38.537037037037" style="33" customWidth="1"/>
    <col min="7164" max="7164" width="17.6666666666667" style="33" customWidth="1"/>
    <col min="7165" max="7165" width="19.462962962963" style="33" customWidth="1"/>
    <col min="7166" max="7166" width="13.8703703703704" style="33" customWidth="1"/>
    <col min="7167" max="7418" width="8.33333333333333" style="33"/>
    <col min="7419" max="7419" width="38.537037037037" style="33" customWidth="1"/>
    <col min="7420" max="7420" width="17.6666666666667" style="33" customWidth="1"/>
    <col min="7421" max="7421" width="19.462962962963" style="33" customWidth="1"/>
    <col min="7422" max="7422" width="13.8703703703704" style="33" customWidth="1"/>
    <col min="7423" max="7674" width="8.33333333333333" style="33"/>
    <col min="7675" max="7675" width="38.537037037037" style="33" customWidth="1"/>
    <col min="7676" max="7676" width="17.6666666666667" style="33" customWidth="1"/>
    <col min="7677" max="7677" width="19.462962962963" style="33" customWidth="1"/>
    <col min="7678" max="7678" width="13.8703703703704" style="33" customWidth="1"/>
    <col min="7679" max="7930" width="8.33333333333333" style="33"/>
    <col min="7931" max="7931" width="38.537037037037" style="33" customWidth="1"/>
    <col min="7932" max="7932" width="17.6666666666667" style="33" customWidth="1"/>
    <col min="7933" max="7933" width="19.462962962963" style="33" customWidth="1"/>
    <col min="7934" max="7934" width="13.8703703703704" style="33" customWidth="1"/>
    <col min="7935" max="8186" width="8.33333333333333" style="33"/>
    <col min="8187" max="8187" width="38.537037037037" style="33" customWidth="1"/>
    <col min="8188" max="8188" width="17.6666666666667" style="33" customWidth="1"/>
    <col min="8189" max="8189" width="19.462962962963" style="33" customWidth="1"/>
    <col min="8190" max="8190" width="13.8703703703704" style="33" customWidth="1"/>
    <col min="8191" max="8442" width="8.33333333333333" style="33"/>
    <col min="8443" max="8443" width="38.537037037037" style="33" customWidth="1"/>
    <col min="8444" max="8444" width="17.6666666666667" style="33" customWidth="1"/>
    <col min="8445" max="8445" width="19.462962962963" style="33" customWidth="1"/>
    <col min="8446" max="8446" width="13.8703703703704" style="33" customWidth="1"/>
    <col min="8447" max="8698" width="8.33333333333333" style="33"/>
    <col min="8699" max="8699" width="38.537037037037" style="33" customWidth="1"/>
    <col min="8700" max="8700" width="17.6666666666667" style="33" customWidth="1"/>
    <col min="8701" max="8701" width="19.462962962963" style="33" customWidth="1"/>
    <col min="8702" max="8702" width="13.8703703703704" style="33" customWidth="1"/>
    <col min="8703" max="8954" width="8.33333333333333" style="33"/>
    <col min="8955" max="8955" width="38.537037037037" style="33" customWidth="1"/>
    <col min="8956" max="8956" width="17.6666666666667" style="33" customWidth="1"/>
    <col min="8957" max="8957" width="19.462962962963" style="33" customWidth="1"/>
    <col min="8958" max="8958" width="13.8703703703704" style="33" customWidth="1"/>
    <col min="8959" max="9210" width="8.33333333333333" style="33"/>
    <col min="9211" max="9211" width="38.537037037037" style="33" customWidth="1"/>
    <col min="9212" max="9212" width="17.6666666666667" style="33" customWidth="1"/>
    <col min="9213" max="9213" width="19.462962962963" style="33" customWidth="1"/>
    <col min="9214" max="9214" width="13.8703703703704" style="33" customWidth="1"/>
    <col min="9215" max="9466" width="8.33333333333333" style="33"/>
    <col min="9467" max="9467" width="38.537037037037" style="33" customWidth="1"/>
    <col min="9468" max="9468" width="17.6666666666667" style="33" customWidth="1"/>
    <col min="9469" max="9469" width="19.462962962963" style="33" customWidth="1"/>
    <col min="9470" max="9470" width="13.8703703703704" style="33" customWidth="1"/>
    <col min="9471" max="9722" width="8.33333333333333" style="33"/>
    <col min="9723" max="9723" width="38.537037037037" style="33" customWidth="1"/>
    <col min="9724" max="9724" width="17.6666666666667" style="33" customWidth="1"/>
    <col min="9725" max="9725" width="19.462962962963" style="33" customWidth="1"/>
    <col min="9726" max="9726" width="13.8703703703704" style="33" customWidth="1"/>
    <col min="9727" max="9978" width="8.33333333333333" style="33"/>
    <col min="9979" max="9979" width="38.537037037037" style="33" customWidth="1"/>
    <col min="9980" max="9980" width="17.6666666666667" style="33" customWidth="1"/>
    <col min="9981" max="9981" width="19.462962962963" style="33" customWidth="1"/>
    <col min="9982" max="9982" width="13.8703703703704" style="33" customWidth="1"/>
    <col min="9983" max="10234" width="8.33333333333333" style="33"/>
    <col min="10235" max="10235" width="38.537037037037" style="33" customWidth="1"/>
    <col min="10236" max="10236" width="17.6666666666667" style="33" customWidth="1"/>
    <col min="10237" max="10237" width="19.462962962963" style="33" customWidth="1"/>
    <col min="10238" max="10238" width="13.8703703703704" style="33" customWidth="1"/>
    <col min="10239" max="10490" width="8.33333333333333" style="33"/>
    <col min="10491" max="10491" width="38.537037037037" style="33" customWidth="1"/>
    <col min="10492" max="10492" width="17.6666666666667" style="33" customWidth="1"/>
    <col min="10493" max="10493" width="19.462962962963" style="33" customWidth="1"/>
    <col min="10494" max="10494" width="13.8703703703704" style="33" customWidth="1"/>
    <col min="10495" max="10746" width="8.33333333333333" style="33"/>
    <col min="10747" max="10747" width="38.537037037037" style="33" customWidth="1"/>
    <col min="10748" max="10748" width="17.6666666666667" style="33" customWidth="1"/>
    <col min="10749" max="10749" width="19.462962962963" style="33" customWidth="1"/>
    <col min="10750" max="10750" width="13.8703703703704" style="33" customWidth="1"/>
    <col min="10751" max="11002" width="8.33333333333333" style="33"/>
    <col min="11003" max="11003" width="38.537037037037" style="33" customWidth="1"/>
    <col min="11004" max="11004" width="17.6666666666667" style="33" customWidth="1"/>
    <col min="11005" max="11005" width="19.462962962963" style="33" customWidth="1"/>
    <col min="11006" max="11006" width="13.8703703703704" style="33" customWidth="1"/>
    <col min="11007" max="11258" width="8.33333333333333" style="33"/>
    <col min="11259" max="11259" width="38.537037037037" style="33" customWidth="1"/>
    <col min="11260" max="11260" width="17.6666666666667" style="33" customWidth="1"/>
    <col min="11261" max="11261" width="19.462962962963" style="33" customWidth="1"/>
    <col min="11262" max="11262" width="13.8703703703704" style="33" customWidth="1"/>
    <col min="11263" max="11514" width="8.33333333333333" style="33"/>
    <col min="11515" max="11515" width="38.537037037037" style="33" customWidth="1"/>
    <col min="11516" max="11516" width="17.6666666666667" style="33" customWidth="1"/>
    <col min="11517" max="11517" width="19.462962962963" style="33" customWidth="1"/>
    <col min="11518" max="11518" width="13.8703703703704" style="33" customWidth="1"/>
    <col min="11519" max="11770" width="8.33333333333333" style="33"/>
    <col min="11771" max="11771" width="38.537037037037" style="33" customWidth="1"/>
    <col min="11772" max="11772" width="17.6666666666667" style="33" customWidth="1"/>
    <col min="11773" max="11773" width="19.462962962963" style="33" customWidth="1"/>
    <col min="11774" max="11774" width="13.8703703703704" style="33" customWidth="1"/>
    <col min="11775" max="12026" width="8.33333333333333" style="33"/>
    <col min="12027" max="12027" width="38.537037037037" style="33" customWidth="1"/>
    <col min="12028" max="12028" width="17.6666666666667" style="33" customWidth="1"/>
    <col min="12029" max="12029" width="19.462962962963" style="33" customWidth="1"/>
    <col min="12030" max="12030" width="13.8703703703704" style="33" customWidth="1"/>
    <col min="12031" max="12282" width="8.33333333333333" style="33"/>
    <col min="12283" max="12283" width="38.537037037037" style="33" customWidth="1"/>
    <col min="12284" max="12284" width="17.6666666666667" style="33" customWidth="1"/>
    <col min="12285" max="12285" width="19.462962962963" style="33" customWidth="1"/>
    <col min="12286" max="12286" width="13.8703703703704" style="33" customWidth="1"/>
    <col min="12287" max="12538" width="8.33333333333333" style="33"/>
    <col min="12539" max="12539" width="38.537037037037" style="33" customWidth="1"/>
    <col min="12540" max="12540" width="17.6666666666667" style="33" customWidth="1"/>
    <col min="12541" max="12541" width="19.462962962963" style="33" customWidth="1"/>
    <col min="12542" max="12542" width="13.8703703703704" style="33" customWidth="1"/>
    <col min="12543" max="12794" width="8.33333333333333" style="33"/>
    <col min="12795" max="12795" width="38.537037037037" style="33" customWidth="1"/>
    <col min="12796" max="12796" width="17.6666666666667" style="33" customWidth="1"/>
    <col min="12797" max="12797" width="19.462962962963" style="33" customWidth="1"/>
    <col min="12798" max="12798" width="13.8703703703704" style="33" customWidth="1"/>
    <col min="12799" max="13050" width="8.33333333333333" style="33"/>
    <col min="13051" max="13051" width="38.537037037037" style="33" customWidth="1"/>
    <col min="13052" max="13052" width="17.6666666666667" style="33" customWidth="1"/>
    <col min="13053" max="13053" width="19.462962962963" style="33" customWidth="1"/>
    <col min="13054" max="13054" width="13.8703703703704" style="33" customWidth="1"/>
    <col min="13055" max="13306" width="8.33333333333333" style="33"/>
    <col min="13307" max="13307" width="38.537037037037" style="33" customWidth="1"/>
    <col min="13308" max="13308" width="17.6666666666667" style="33" customWidth="1"/>
    <col min="13309" max="13309" width="19.462962962963" style="33" customWidth="1"/>
    <col min="13310" max="13310" width="13.8703703703704" style="33" customWidth="1"/>
    <col min="13311" max="13562" width="8.33333333333333" style="33"/>
    <col min="13563" max="13563" width="38.537037037037" style="33" customWidth="1"/>
    <col min="13564" max="13564" width="17.6666666666667" style="33" customWidth="1"/>
    <col min="13565" max="13565" width="19.462962962963" style="33" customWidth="1"/>
    <col min="13566" max="13566" width="13.8703703703704" style="33" customWidth="1"/>
    <col min="13567" max="13818" width="8.33333333333333" style="33"/>
    <col min="13819" max="13819" width="38.537037037037" style="33" customWidth="1"/>
    <col min="13820" max="13820" width="17.6666666666667" style="33" customWidth="1"/>
    <col min="13821" max="13821" width="19.462962962963" style="33" customWidth="1"/>
    <col min="13822" max="13822" width="13.8703703703704" style="33" customWidth="1"/>
    <col min="13823" max="14074" width="8.33333333333333" style="33"/>
    <col min="14075" max="14075" width="38.537037037037" style="33" customWidth="1"/>
    <col min="14076" max="14076" width="17.6666666666667" style="33" customWidth="1"/>
    <col min="14077" max="14077" width="19.462962962963" style="33" customWidth="1"/>
    <col min="14078" max="14078" width="13.8703703703704" style="33" customWidth="1"/>
    <col min="14079" max="14330" width="8.33333333333333" style="33"/>
    <col min="14331" max="14331" width="38.537037037037" style="33" customWidth="1"/>
    <col min="14332" max="14332" width="17.6666666666667" style="33" customWidth="1"/>
    <col min="14333" max="14333" width="19.462962962963" style="33" customWidth="1"/>
    <col min="14334" max="14334" width="13.8703703703704" style="33" customWidth="1"/>
    <col min="14335" max="14586" width="8.33333333333333" style="33"/>
    <col min="14587" max="14587" width="38.537037037037" style="33" customWidth="1"/>
    <col min="14588" max="14588" width="17.6666666666667" style="33" customWidth="1"/>
    <col min="14589" max="14589" width="19.462962962963" style="33" customWidth="1"/>
    <col min="14590" max="14590" width="13.8703703703704" style="33" customWidth="1"/>
    <col min="14591" max="14842" width="8.33333333333333" style="33"/>
    <col min="14843" max="14843" width="38.537037037037" style="33" customWidth="1"/>
    <col min="14844" max="14844" width="17.6666666666667" style="33" customWidth="1"/>
    <col min="14845" max="14845" width="19.462962962963" style="33" customWidth="1"/>
    <col min="14846" max="14846" width="13.8703703703704" style="33" customWidth="1"/>
    <col min="14847" max="15098" width="8.33333333333333" style="33"/>
    <col min="15099" max="15099" width="38.537037037037" style="33" customWidth="1"/>
    <col min="15100" max="15100" width="17.6666666666667" style="33" customWidth="1"/>
    <col min="15101" max="15101" width="19.462962962963" style="33" customWidth="1"/>
    <col min="15102" max="15102" width="13.8703703703704" style="33" customWidth="1"/>
    <col min="15103" max="15354" width="8.33333333333333" style="33"/>
    <col min="15355" max="15355" width="38.537037037037" style="33" customWidth="1"/>
    <col min="15356" max="15356" width="17.6666666666667" style="33" customWidth="1"/>
    <col min="15357" max="15357" width="19.462962962963" style="33" customWidth="1"/>
    <col min="15358" max="15358" width="13.8703703703704" style="33" customWidth="1"/>
    <col min="15359" max="15610" width="8.33333333333333" style="33"/>
    <col min="15611" max="15611" width="38.537037037037" style="33" customWidth="1"/>
    <col min="15612" max="15612" width="17.6666666666667" style="33" customWidth="1"/>
    <col min="15613" max="15613" width="19.462962962963" style="33" customWidth="1"/>
    <col min="15614" max="15614" width="13.8703703703704" style="33" customWidth="1"/>
    <col min="15615" max="15866" width="8.33333333333333" style="33"/>
    <col min="15867" max="15867" width="38.537037037037" style="33" customWidth="1"/>
    <col min="15868" max="15868" width="17.6666666666667" style="33" customWidth="1"/>
    <col min="15869" max="15869" width="19.462962962963" style="33" customWidth="1"/>
    <col min="15870" max="15870" width="13.8703703703704" style="33" customWidth="1"/>
    <col min="15871" max="16122" width="8.33333333333333" style="33"/>
    <col min="16123" max="16123" width="38.537037037037" style="33" customWidth="1"/>
    <col min="16124" max="16124" width="17.6666666666667" style="33" customWidth="1"/>
    <col min="16125" max="16125" width="19.462962962963" style="33" customWidth="1"/>
    <col min="16126" max="16126" width="13.8703703703704" style="33" customWidth="1"/>
    <col min="16127" max="16384" width="8.33333333333333" style="33"/>
  </cols>
  <sheetData>
    <row r="1" s="32" customFormat="1" customHeight="1" spans="1:16377">
      <c r="A1" s="33"/>
      <c r="B1" s="33"/>
      <c r="C1" s="35"/>
      <c r="D1" s="27" t="s">
        <v>527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</row>
    <row r="2" s="33" customFormat="1" ht="47" customHeight="1" spans="1:4">
      <c r="A2" s="36" t="s">
        <v>528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529</v>
      </c>
      <c r="B4" s="41" t="s">
        <v>530</v>
      </c>
      <c r="C4" s="41" t="s">
        <v>531</v>
      </c>
      <c r="D4" s="41" t="s">
        <v>532</v>
      </c>
    </row>
    <row r="5" s="34" customFormat="1" customHeight="1" spans="1:11">
      <c r="A5" s="42" t="s">
        <v>533</v>
      </c>
      <c r="B5" s="42"/>
      <c r="C5" s="42"/>
      <c r="D5" s="42"/>
      <c r="F5" s="33"/>
      <c r="G5" s="33"/>
      <c r="H5" s="33"/>
      <c r="I5" s="33"/>
      <c r="J5" s="33"/>
      <c r="K5" s="33"/>
    </row>
    <row r="6" s="34" customFormat="1" customHeight="1" spans="1:11">
      <c r="A6" s="42" t="s">
        <v>534</v>
      </c>
      <c r="B6" s="41">
        <v>1</v>
      </c>
      <c r="C6" s="43"/>
      <c r="D6" s="44">
        <f>D7+D20</f>
        <v>318.15553</v>
      </c>
      <c r="F6" s="33"/>
      <c r="G6" s="33"/>
      <c r="H6" s="33"/>
      <c r="I6" s="33"/>
      <c r="J6" s="33"/>
      <c r="K6" s="33"/>
    </row>
    <row r="7" s="34" customFormat="1" customHeight="1" spans="1:11">
      <c r="A7" s="45" t="s">
        <v>535</v>
      </c>
      <c r="B7" s="41">
        <v>2</v>
      </c>
      <c r="C7" s="43"/>
      <c r="D7" s="44">
        <f>D8+D10+D13+D15+D17+D18</f>
        <v>318.15533</v>
      </c>
      <c r="F7" s="33"/>
      <c r="G7" s="33"/>
      <c r="H7" s="33"/>
      <c r="I7" s="33"/>
      <c r="J7" s="33"/>
      <c r="K7" s="33"/>
    </row>
    <row r="8" s="33" customFormat="1" customHeight="1" spans="1:5">
      <c r="A8" s="46" t="s">
        <v>536</v>
      </c>
      <c r="B8" s="41">
        <v>3</v>
      </c>
      <c r="C8" s="43">
        <v>2760</v>
      </c>
      <c r="D8" s="47">
        <v>201.935164</v>
      </c>
      <c r="E8" s="34"/>
    </row>
    <row r="9" s="33" customFormat="1" customHeight="1" spans="1:5">
      <c r="A9" s="46" t="s">
        <v>537</v>
      </c>
      <c r="B9" s="41">
        <v>4</v>
      </c>
      <c r="C9" s="43">
        <v>2760</v>
      </c>
      <c r="D9" s="47">
        <v>161.941564</v>
      </c>
      <c r="E9" s="34"/>
    </row>
    <row r="10" s="33" customFormat="1" customHeight="1" spans="1:5">
      <c r="A10" s="46" t="s">
        <v>538</v>
      </c>
      <c r="B10" s="41">
        <v>5</v>
      </c>
      <c r="C10" s="43">
        <v>58</v>
      </c>
      <c r="D10" s="47">
        <v>48.901273</v>
      </c>
      <c r="E10" s="34"/>
    </row>
    <row r="11" s="33" customFormat="1" customHeight="1" spans="1:5">
      <c r="A11" s="46" t="s">
        <v>539</v>
      </c>
      <c r="B11" s="41">
        <v>6</v>
      </c>
      <c r="C11" s="43">
        <v>0</v>
      </c>
      <c r="D11" s="43">
        <v>0</v>
      </c>
      <c r="E11" s="34"/>
    </row>
    <row r="12" s="33" customFormat="1" customHeight="1" spans="1:5">
      <c r="A12" s="46" t="s">
        <v>540</v>
      </c>
      <c r="B12" s="41">
        <v>7</v>
      </c>
      <c r="C12" s="43">
        <v>0</v>
      </c>
      <c r="D12" s="43">
        <v>0</v>
      </c>
      <c r="E12" s="34"/>
    </row>
    <row r="13" s="33" customFormat="1" customHeight="1" spans="1:5">
      <c r="A13" s="46" t="s">
        <v>541</v>
      </c>
      <c r="B13" s="41">
        <v>8</v>
      </c>
      <c r="C13" s="43">
        <v>0</v>
      </c>
      <c r="D13" s="43">
        <v>0</v>
      </c>
      <c r="E13" s="34"/>
    </row>
    <row r="14" s="33" customFormat="1" customHeight="1" spans="1:5">
      <c r="A14" s="46" t="s">
        <v>542</v>
      </c>
      <c r="B14" s="41">
        <v>9</v>
      </c>
      <c r="C14" s="43">
        <v>0</v>
      </c>
      <c r="D14" s="43">
        <v>0</v>
      </c>
      <c r="E14" s="34"/>
    </row>
    <row r="15" s="33" customFormat="1" customHeight="1" spans="1:5">
      <c r="A15" s="46" t="s">
        <v>543</v>
      </c>
      <c r="B15" s="41">
        <v>10</v>
      </c>
      <c r="C15" s="43">
        <v>2</v>
      </c>
      <c r="D15" s="43">
        <v>0.28084</v>
      </c>
      <c r="E15" s="34"/>
    </row>
    <row r="16" s="33" customFormat="1" customHeight="1" spans="1:5">
      <c r="A16" s="46" t="s">
        <v>544</v>
      </c>
      <c r="B16" s="41">
        <v>11</v>
      </c>
      <c r="C16" s="43">
        <v>0</v>
      </c>
      <c r="D16" s="43">
        <v>0</v>
      </c>
      <c r="E16" s="34"/>
    </row>
    <row r="17" s="33" customFormat="1" customHeight="1" spans="1:5">
      <c r="A17" s="46" t="s">
        <v>545</v>
      </c>
      <c r="B17" s="41">
        <v>12</v>
      </c>
      <c r="C17" s="43">
        <v>25194</v>
      </c>
      <c r="D17" s="47">
        <v>45.595458</v>
      </c>
      <c r="E17" s="34"/>
    </row>
    <row r="18" s="33" customFormat="1" customHeight="1" spans="1:5">
      <c r="A18" s="46" t="s">
        <v>546</v>
      </c>
      <c r="B18" s="41">
        <v>13</v>
      </c>
      <c r="C18" s="43">
        <v>874</v>
      </c>
      <c r="D18" s="47">
        <v>21.442595</v>
      </c>
      <c r="E18" s="34"/>
    </row>
    <row r="19" s="33" customFormat="1" customHeight="1" spans="1:5">
      <c r="A19" s="48" t="s">
        <v>547</v>
      </c>
      <c r="B19" s="49">
        <v>14</v>
      </c>
      <c r="C19" s="43">
        <v>864</v>
      </c>
      <c r="D19" s="47">
        <v>21.441595</v>
      </c>
      <c r="E19" s="34"/>
    </row>
    <row r="20" s="33" customFormat="1" customHeight="1" spans="1:5">
      <c r="A20" s="50" t="s">
        <v>548</v>
      </c>
      <c r="B20" s="51">
        <v>15</v>
      </c>
      <c r="C20" s="43">
        <v>0</v>
      </c>
      <c r="D20" s="43">
        <v>0.0002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zoomScale="70" zoomScaleNormal="70" topLeftCell="A3" workbookViewId="0">
      <selection activeCell="A9" sqref="A9:D36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10" width="12.6018518518519" style="6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I1" s="6"/>
      <c r="J1" s="6"/>
      <c r="K1" s="6"/>
      <c r="L1" s="6"/>
      <c r="AD1" s="27" t="s">
        <v>549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9"/>
      <c r="J3" s="19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I4" s="6"/>
      <c r="J4" s="6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225</v>
      </c>
      <c r="E5" s="13" t="s">
        <v>425</v>
      </c>
      <c r="F5" s="13" t="s">
        <v>550</v>
      </c>
      <c r="G5" s="14" t="s">
        <v>551</v>
      </c>
      <c r="H5" s="14" t="s">
        <v>552</v>
      </c>
      <c r="I5" s="13" t="s">
        <v>553</v>
      </c>
      <c r="J5" s="13" t="s">
        <v>554</v>
      </c>
      <c r="K5" s="13" t="s">
        <v>555</v>
      </c>
      <c r="L5" s="13" t="s">
        <v>481</v>
      </c>
      <c r="M5" s="13" t="s">
        <v>556</v>
      </c>
      <c r="N5" s="13" t="s">
        <v>557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472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386</v>
      </c>
      <c r="O6" s="13" t="s">
        <v>558</v>
      </c>
      <c r="P6" s="13"/>
      <c r="Q6" s="13"/>
      <c r="R6" s="13" t="s">
        <v>479</v>
      </c>
      <c r="S6" s="13" t="s">
        <v>145</v>
      </c>
      <c r="T6" s="13" t="s">
        <v>559</v>
      </c>
      <c r="U6" s="13" t="s">
        <v>560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561</v>
      </c>
      <c r="P7" s="13" t="s">
        <v>454</v>
      </c>
      <c r="Q7" s="13" t="s">
        <v>562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SUM(M9:M36)</f>
        <v>13.385</v>
      </c>
      <c r="N8" s="22">
        <f t="shared" si="0"/>
        <v>13.385</v>
      </c>
      <c r="O8" s="22">
        <f t="shared" si="0"/>
        <v>13.385</v>
      </c>
      <c r="P8" s="22">
        <f t="shared" si="0"/>
        <v>13.385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9" customHeight="1" spans="1:30">
      <c r="A9" s="17" t="s">
        <v>182</v>
      </c>
      <c r="B9" s="17" t="s">
        <v>184</v>
      </c>
      <c r="C9" s="17" t="s">
        <v>184</v>
      </c>
      <c r="D9" s="18">
        <v>600031</v>
      </c>
      <c r="E9" s="17" t="s">
        <v>3</v>
      </c>
      <c r="F9" s="18" t="s">
        <v>563</v>
      </c>
      <c r="G9" s="18" t="s">
        <v>564</v>
      </c>
      <c r="H9" s="18" t="s">
        <v>565</v>
      </c>
      <c r="I9" s="23">
        <v>44927</v>
      </c>
      <c r="J9" s="23">
        <v>45291</v>
      </c>
      <c r="K9" s="24">
        <v>3</v>
      </c>
      <c r="L9" s="24" t="s">
        <v>566</v>
      </c>
      <c r="M9" s="25">
        <v>0.05</v>
      </c>
      <c r="N9" s="26">
        <f t="shared" ref="N9:N36" si="1">O9+R9+S9+T9+U9+X9+Y9+Z9+AA9+AB9+AC9</f>
        <v>0.05</v>
      </c>
      <c r="O9" s="26">
        <v>0.05</v>
      </c>
      <c r="P9" s="25">
        <v>0.05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9" customHeight="1" spans="1:30">
      <c r="A10" s="17" t="s">
        <v>182</v>
      </c>
      <c r="B10" s="17" t="s">
        <v>184</v>
      </c>
      <c r="C10" s="17" t="s">
        <v>184</v>
      </c>
      <c r="D10" s="18">
        <v>600031</v>
      </c>
      <c r="E10" s="17" t="s">
        <v>3</v>
      </c>
      <c r="F10" s="18" t="s">
        <v>563</v>
      </c>
      <c r="G10" s="18" t="s">
        <v>567</v>
      </c>
      <c r="H10" s="18" t="s">
        <v>568</v>
      </c>
      <c r="I10" s="23">
        <v>44927</v>
      </c>
      <c r="J10" s="23">
        <v>45291</v>
      </c>
      <c r="K10" s="24">
        <v>20</v>
      </c>
      <c r="L10" s="24" t="s">
        <v>569</v>
      </c>
      <c r="M10" s="25">
        <v>0.4</v>
      </c>
      <c r="N10" s="26">
        <f t="shared" si="1"/>
        <v>0.4</v>
      </c>
      <c r="O10" s="26">
        <v>0.4</v>
      </c>
      <c r="P10" s="25">
        <v>0.4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9" customHeight="1" spans="1:30">
      <c r="A11" s="17" t="s">
        <v>182</v>
      </c>
      <c r="B11" s="17" t="s">
        <v>184</v>
      </c>
      <c r="C11" s="17" t="s">
        <v>184</v>
      </c>
      <c r="D11" s="18">
        <v>600031</v>
      </c>
      <c r="E11" s="17" t="s">
        <v>3</v>
      </c>
      <c r="F11" s="18" t="s">
        <v>563</v>
      </c>
      <c r="G11" s="18" t="s">
        <v>570</v>
      </c>
      <c r="H11" s="18" t="s">
        <v>571</v>
      </c>
      <c r="I11" s="23">
        <v>44927</v>
      </c>
      <c r="J11" s="23">
        <v>45291</v>
      </c>
      <c r="K11" s="24">
        <v>1</v>
      </c>
      <c r="L11" s="24" t="s">
        <v>572</v>
      </c>
      <c r="M11" s="25">
        <v>0.15</v>
      </c>
      <c r="N11" s="26">
        <f t="shared" si="1"/>
        <v>0.15</v>
      </c>
      <c r="O11" s="26">
        <v>0.15</v>
      </c>
      <c r="P11" s="25">
        <v>0.15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9" customHeight="1" spans="1:30">
      <c r="A12" s="17" t="s">
        <v>182</v>
      </c>
      <c r="B12" s="17" t="s">
        <v>184</v>
      </c>
      <c r="C12" s="17" t="s">
        <v>184</v>
      </c>
      <c r="D12" s="18">
        <v>600031</v>
      </c>
      <c r="E12" s="17" t="s">
        <v>3</v>
      </c>
      <c r="F12" s="18" t="s">
        <v>563</v>
      </c>
      <c r="G12" s="18" t="s">
        <v>573</v>
      </c>
      <c r="H12" s="18" t="s">
        <v>574</v>
      </c>
      <c r="I12" s="23">
        <v>44927</v>
      </c>
      <c r="J12" s="23">
        <v>45291</v>
      </c>
      <c r="K12" s="24">
        <v>2</v>
      </c>
      <c r="L12" s="24" t="s">
        <v>575</v>
      </c>
      <c r="M12" s="25">
        <v>0.03</v>
      </c>
      <c r="N12" s="26">
        <f t="shared" si="1"/>
        <v>0.03</v>
      </c>
      <c r="O12" s="26">
        <v>0.03</v>
      </c>
      <c r="P12" s="25">
        <v>0.03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9" customHeight="1" spans="1:30">
      <c r="A13" s="17" t="s">
        <v>182</v>
      </c>
      <c r="B13" s="17" t="s">
        <v>184</v>
      </c>
      <c r="C13" s="17" t="s">
        <v>184</v>
      </c>
      <c r="D13" s="18">
        <v>600031</v>
      </c>
      <c r="E13" s="17" t="s">
        <v>3</v>
      </c>
      <c r="F13" s="18" t="s">
        <v>563</v>
      </c>
      <c r="G13" s="18" t="s">
        <v>576</v>
      </c>
      <c r="H13" s="18" t="s">
        <v>577</v>
      </c>
      <c r="I13" s="23">
        <v>44927</v>
      </c>
      <c r="J13" s="23">
        <v>45291</v>
      </c>
      <c r="K13" s="24">
        <v>80</v>
      </c>
      <c r="L13" s="24" t="s">
        <v>575</v>
      </c>
      <c r="M13" s="25">
        <v>0.16</v>
      </c>
      <c r="N13" s="26">
        <f t="shared" si="1"/>
        <v>0.16</v>
      </c>
      <c r="O13" s="26">
        <v>0.16</v>
      </c>
      <c r="P13" s="25">
        <v>0.16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9" customHeight="1" spans="1:30">
      <c r="A14" s="17" t="s">
        <v>182</v>
      </c>
      <c r="B14" s="17" t="s">
        <v>184</v>
      </c>
      <c r="C14" s="17" t="s">
        <v>184</v>
      </c>
      <c r="D14" s="18">
        <v>600031</v>
      </c>
      <c r="E14" s="17" t="s">
        <v>3</v>
      </c>
      <c r="F14" s="18" t="s">
        <v>563</v>
      </c>
      <c r="G14" s="18" t="s">
        <v>578</v>
      </c>
      <c r="H14" s="18" t="s">
        <v>579</v>
      </c>
      <c r="I14" s="23">
        <v>44927</v>
      </c>
      <c r="J14" s="23">
        <v>45291</v>
      </c>
      <c r="K14" s="24">
        <v>40</v>
      </c>
      <c r="L14" s="24" t="s">
        <v>580</v>
      </c>
      <c r="M14" s="25">
        <v>0.06</v>
      </c>
      <c r="N14" s="26">
        <f t="shared" si="1"/>
        <v>0.06</v>
      </c>
      <c r="O14" s="26">
        <v>0.06</v>
      </c>
      <c r="P14" s="25">
        <v>0.06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9" customHeight="1" spans="1:30">
      <c r="A15" s="17" t="s">
        <v>182</v>
      </c>
      <c r="B15" s="17" t="s">
        <v>184</v>
      </c>
      <c r="C15" s="17" t="s">
        <v>184</v>
      </c>
      <c r="D15" s="18">
        <v>600031</v>
      </c>
      <c r="E15" s="17" t="s">
        <v>3</v>
      </c>
      <c r="F15" s="18" t="s">
        <v>563</v>
      </c>
      <c r="G15" s="18" t="s">
        <v>581</v>
      </c>
      <c r="H15" s="18" t="s">
        <v>582</v>
      </c>
      <c r="I15" s="23">
        <v>44927</v>
      </c>
      <c r="J15" s="23">
        <v>45291</v>
      </c>
      <c r="K15" s="24">
        <v>100</v>
      </c>
      <c r="L15" s="24" t="s">
        <v>569</v>
      </c>
      <c r="M15" s="25">
        <v>0.12</v>
      </c>
      <c r="N15" s="26">
        <f t="shared" si="1"/>
        <v>0.12</v>
      </c>
      <c r="O15" s="26">
        <v>0.12</v>
      </c>
      <c r="P15" s="25">
        <v>0.12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9" customHeight="1" spans="1:30">
      <c r="A16" s="17" t="s">
        <v>182</v>
      </c>
      <c r="B16" s="17" t="s">
        <v>184</v>
      </c>
      <c r="C16" s="17" t="s">
        <v>184</v>
      </c>
      <c r="D16" s="18">
        <v>600031</v>
      </c>
      <c r="E16" s="17" t="s">
        <v>3</v>
      </c>
      <c r="F16" s="18" t="s">
        <v>563</v>
      </c>
      <c r="G16" s="18" t="s">
        <v>583</v>
      </c>
      <c r="H16" s="18" t="s">
        <v>584</v>
      </c>
      <c r="I16" s="23">
        <v>44927</v>
      </c>
      <c r="J16" s="23">
        <v>45291</v>
      </c>
      <c r="K16" s="24">
        <v>20</v>
      </c>
      <c r="L16" s="24" t="s">
        <v>585</v>
      </c>
      <c r="M16" s="25">
        <v>0.2</v>
      </c>
      <c r="N16" s="26">
        <f t="shared" si="1"/>
        <v>0.2</v>
      </c>
      <c r="O16" s="26">
        <v>0.2</v>
      </c>
      <c r="P16" s="25">
        <v>0.2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9" customHeight="1" spans="1:30">
      <c r="A17" s="17" t="s">
        <v>182</v>
      </c>
      <c r="B17" s="17" t="s">
        <v>184</v>
      </c>
      <c r="C17" s="17" t="s">
        <v>184</v>
      </c>
      <c r="D17" s="18">
        <v>600031</v>
      </c>
      <c r="E17" s="17" t="s">
        <v>3</v>
      </c>
      <c r="F17" s="18" t="s">
        <v>563</v>
      </c>
      <c r="G17" s="18" t="s">
        <v>586</v>
      </c>
      <c r="H17" s="18" t="s">
        <v>587</v>
      </c>
      <c r="I17" s="23">
        <v>44927</v>
      </c>
      <c r="J17" s="23">
        <v>45291</v>
      </c>
      <c r="K17" s="24">
        <v>50</v>
      </c>
      <c r="L17" s="24" t="s">
        <v>585</v>
      </c>
      <c r="M17" s="25">
        <v>0.035</v>
      </c>
      <c r="N17" s="26">
        <f t="shared" si="1"/>
        <v>0.035</v>
      </c>
      <c r="O17" s="26">
        <v>0.035</v>
      </c>
      <c r="P17" s="25">
        <v>0.035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9" customHeight="1" spans="1:30">
      <c r="A18" s="17" t="s">
        <v>182</v>
      </c>
      <c r="B18" s="17" t="s">
        <v>184</v>
      </c>
      <c r="C18" s="17" t="s">
        <v>184</v>
      </c>
      <c r="D18" s="18">
        <v>600031</v>
      </c>
      <c r="E18" s="17" t="s">
        <v>3</v>
      </c>
      <c r="F18" s="18" t="s">
        <v>563</v>
      </c>
      <c r="G18" s="18" t="s">
        <v>586</v>
      </c>
      <c r="H18" s="18" t="s">
        <v>588</v>
      </c>
      <c r="I18" s="23">
        <v>44927</v>
      </c>
      <c r="J18" s="23">
        <v>45291</v>
      </c>
      <c r="K18" s="24">
        <v>600</v>
      </c>
      <c r="L18" s="24" t="s">
        <v>585</v>
      </c>
      <c r="M18" s="25">
        <v>0.03</v>
      </c>
      <c r="N18" s="26">
        <f t="shared" si="1"/>
        <v>0.03</v>
      </c>
      <c r="O18" s="26">
        <v>0.03</v>
      </c>
      <c r="P18" s="25">
        <v>0.03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9" customHeight="1" spans="1:30">
      <c r="A19" s="17" t="s">
        <v>182</v>
      </c>
      <c r="B19" s="17" t="s">
        <v>184</v>
      </c>
      <c r="C19" s="17" t="s">
        <v>184</v>
      </c>
      <c r="D19" s="18">
        <v>600031</v>
      </c>
      <c r="E19" s="17" t="s">
        <v>3</v>
      </c>
      <c r="F19" s="18" t="s">
        <v>563</v>
      </c>
      <c r="G19" s="18" t="s">
        <v>586</v>
      </c>
      <c r="H19" s="18" t="s">
        <v>589</v>
      </c>
      <c r="I19" s="23">
        <v>44927</v>
      </c>
      <c r="J19" s="23">
        <v>45291</v>
      </c>
      <c r="K19" s="24">
        <v>5</v>
      </c>
      <c r="L19" s="24" t="s">
        <v>585</v>
      </c>
      <c r="M19" s="25">
        <v>0.1</v>
      </c>
      <c r="N19" s="26">
        <f t="shared" si="1"/>
        <v>0.1</v>
      </c>
      <c r="O19" s="26">
        <v>0.1</v>
      </c>
      <c r="P19" s="25">
        <v>0.1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9" customHeight="1" spans="1:30">
      <c r="A20" s="17" t="s">
        <v>182</v>
      </c>
      <c r="B20" s="17" t="s">
        <v>184</v>
      </c>
      <c r="C20" s="17" t="s">
        <v>184</v>
      </c>
      <c r="D20" s="18">
        <v>600031</v>
      </c>
      <c r="E20" s="17" t="s">
        <v>3</v>
      </c>
      <c r="F20" s="18" t="s">
        <v>563</v>
      </c>
      <c r="G20" s="18" t="s">
        <v>590</v>
      </c>
      <c r="H20" s="18" t="s">
        <v>591</v>
      </c>
      <c r="I20" s="23">
        <v>44927</v>
      </c>
      <c r="J20" s="23">
        <v>45291</v>
      </c>
      <c r="K20" s="24">
        <v>20</v>
      </c>
      <c r="L20" s="24" t="s">
        <v>569</v>
      </c>
      <c r="M20" s="25">
        <v>0.05</v>
      </c>
      <c r="N20" s="26">
        <f t="shared" si="1"/>
        <v>0.05</v>
      </c>
      <c r="O20" s="26">
        <v>0.05</v>
      </c>
      <c r="P20" s="25">
        <v>0.05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9" customHeight="1" spans="1:30">
      <c r="A21" s="17" t="s">
        <v>182</v>
      </c>
      <c r="B21" s="17" t="s">
        <v>184</v>
      </c>
      <c r="C21" s="17" t="s">
        <v>184</v>
      </c>
      <c r="D21" s="18">
        <v>600031</v>
      </c>
      <c r="E21" s="17" t="s">
        <v>3</v>
      </c>
      <c r="F21" s="18" t="s">
        <v>563</v>
      </c>
      <c r="G21" s="18" t="s">
        <v>590</v>
      </c>
      <c r="H21" s="18" t="s">
        <v>592</v>
      </c>
      <c r="I21" s="23">
        <v>44927</v>
      </c>
      <c r="J21" s="23">
        <v>45291</v>
      </c>
      <c r="K21" s="24">
        <v>5</v>
      </c>
      <c r="L21" s="24" t="s">
        <v>569</v>
      </c>
      <c r="M21" s="25">
        <v>0.1</v>
      </c>
      <c r="N21" s="26">
        <f t="shared" si="1"/>
        <v>0.1</v>
      </c>
      <c r="O21" s="26">
        <v>0.1</v>
      </c>
      <c r="P21" s="25">
        <v>0.1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9" customHeight="1" spans="1:30">
      <c r="A22" s="17" t="s">
        <v>182</v>
      </c>
      <c r="B22" s="17" t="s">
        <v>184</v>
      </c>
      <c r="C22" s="17" t="s">
        <v>184</v>
      </c>
      <c r="D22" s="18">
        <v>600031</v>
      </c>
      <c r="E22" s="17" t="s">
        <v>3</v>
      </c>
      <c r="F22" s="18" t="s">
        <v>563</v>
      </c>
      <c r="G22" s="18" t="s">
        <v>593</v>
      </c>
      <c r="H22" s="18" t="s">
        <v>594</v>
      </c>
      <c r="I22" s="23">
        <v>44927</v>
      </c>
      <c r="J22" s="23">
        <v>45291</v>
      </c>
      <c r="K22" s="24">
        <v>20</v>
      </c>
      <c r="L22" s="24" t="s">
        <v>585</v>
      </c>
      <c r="M22" s="25">
        <v>0.3</v>
      </c>
      <c r="N22" s="26">
        <f t="shared" si="1"/>
        <v>0.3</v>
      </c>
      <c r="O22" s="26">
        <v>0.3</v>
      </c>
      <c r="P22" s="25">
        <v>0.3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9" customHeight="1" spans="1:30">
      <c r="A23" s="17" t="s">
        <v>182</v>
      </c>
      <c r="B23" s="17" t="s">
        <v>184</v>
      </c>
      <c r="C23" s="17" t="s">
        <v>184</v>
      </c>
      <c r="D23" s="18">
        <v>600031</v>
      </c>
      <c r="E23" s="17" t="s">
        <v>3</v>
      </c>
      <c r="F23" s="18" t="s">
        <v>563</v>
      </c>
      <c r="G23" s="18" t="s">
        <v>590</v>
      </c>
      <c r="H23" s="18" t="s">
        <v>595</v>
      </c>
      <c r="I23" s="23">
        <v>44927</v>
      </c>
      <c r="J23" s="23">
        <v>45291</v>
      </c>
      <c r="K23" s="24">
        <v>50</v>
      </c>
      <c r="L23" s="24" t="s">
        <v>585</v>
      </c>
      <c r="M23" s="25">
        <v>0.1</v>
      </c>
      <c r="N23" s="26">
        <f t="shared" si="1"/>
        <v>0.1</v>
      </c>
      <c r="O23" s="26">
        <v>0.1</v>
      </c>
      <c r="P23" s="25">
        <v>0.1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9" customHeight="1" spans="1:30">
      <c r="A24" s="17" t="s">
        <v>182</v>
      </c>
      <c r="B24" s="17" t="s">
        <v>184</v>
      </c>
      <c r="C24" s="17" t="s">
        <v>184</v>
      </c>
      <c r="D24" s="18">
        <v>600031</v>
      </c>
      <c r="E24" s="17" t="s">
        <v>3</v>
      </c>
      <c r="F24" s="18" t="s">
        <v>563</v>
      </c>
      <c r="G24" s="18" t="s">
        <v>586</v>
      </c>
      <c r="H24" s="18" t="s">
        <v>596</v>
      </c>
      <c r="I24" s="23">
        <v>44927</v>
      </c>
      <c r="J24" s="23">
        <v>45291</v>
      </c>
      <c r="K24" s="24">
        <v>10</v>
      </c>
      <c r="L24" s="24" t="s">
        <v>585</v>
      </c>
      <c r="M24" s="25">
        <v>0.1</v>
      </c>
      <c r="N24" s="26">
        <f t="shared" si="1"/>
        <v>0.1</v>
      </c>
      <c r="O24" s="26">
        <v>0.1</v>
      </c>
      <c r="P24" s="25">
        <v>0.1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9" customHeight="1" spans="1:30">
      <c r="A25" s="17" t="s">
        <v>182</v>
      </c>
      <c r="B25" s="17" t="s">
        <v>184</v>
      </c>
      <c r="C25" s="17" t="s">
        <v>184</v>
      </c>
      <c r="D25" s="18">
        <v>600031</v>
      </c>
      <c r="E25" s="17" t="s">
        <v>3</v>
      </c>
      <c r="F25" s="18" t="s">
        <v>563</v>
      </c>
      <c r="G25" s="18" t="s">
        <v>597</v>
      </c>
      <c r="H25" s="18" t="s">
        <v>598</v>
      </c>
      <c r="I25" s="23">
        <v>44927</v>
      </c>
      <c r="J25" s="23">
        <v>45291</v>
      </c>
      <c r="K25" s="24">
        <v>10</v>
      </c>
      <c r="L25" s="24" t="s">
        <v>585</v>
      </c>
      <c r="M25" s="25">
        <v>0.05</v>
      </c>
      <c r="N25" s="26">
        <f t="shared" si="1"/>
        <v>0.05</v>
      </c>
      <c r="O25" s="26">
        <v>0.05</v>
      </c>
      <c r="P25" s="25">
        <v>0.05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9" customHeight="1" spans="1:30">
      <c r="A26" s="17" t="s">
        <v>182</v>
      </c>
      <c r="B26" s="17" t="s">
        <v>184</v>
      </c>
      <c r="C26" s="17" t="s">
        <v>184</v>
      </c>
      <c r="D26" s="18">
        <v>600031</v>
      </c>
      <c r="E26" s="17" t="s">
        <v>3</v>
      </c>
      <c r="F26" s="18" t="s">
        <v>563</v>
      </c>
      <c r="G26" s="18" t="s">
        <v>597</v>
      </c>
      <c r="H26" s="18" t="s">
        <v>599</v>
      </c>
      <c r="I26" s="23">
        <v>44927</v>
      </c>
      <c r="J26" s="23">
        <v>45291</v>
      </c>
      <c r="K26" s="24">
        <v>20</v>
      </c>
      <c r="L26" s="24" t="s">
        <v>575</v>
      </c>
      <c r="M26" s="25">
        <v>0.3</v>
      </c>
      <c r="N26" s="26">
        <f t="shared" si="1"/>
        <v>0.3</v>
      </c>
      <c r="O26" s="26">
        <v>0.3</v>
      </c>
      <c r="P26" s="25">
        <v>0.3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9" customHeight="1" spans="1:30">
      <c r="A27" s="17" t="s">
        <v>182</v>
      </c>
      <c r="B27" s="17" t="s">
        <v>184</v>
      </c>
      <c r="C27" s="17" t="s">
        <v>184</v>
      </c>
      <c r="D27" s="18">
        <v>600031</v>
      </c>
      <c r="E27" s="17" t="s">
        <v>3</v>
      </c>
      <c r="F27" s="18" t="s">
        <v>600</v>
      </c>
      <c r="G27" s="18" t="s">
        <v>601</v>
      </c>
      <c r="H27" s="18" t="s">
        <v>367</v>
      </c>
      <c r="I27" s="23">
        <v>44927</v>
      </c>
      <c r="J27" s="23">
        <v>45291</v>
      </c>
      <c r="K27" s="24">
        <v>12</v>
      </c>
      <c r="L27" s="24" t="s">
        <v>602</v>
      </c>
      <c r="M27" s="25">
        <v>0.65</v>
      </c>
      <c r="N27" s="26">
        <f t="shared" si="1"/>
        <v>0.65</v>
      </c>
      <c r="O27" s="26">
        <v>0.65</v>
      </c>
      <c r="P27" s="25">
        <v>0.65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9" customHeight="1" spans="1:30">
      <c r="A28" s="17" t="s">
        <v>182</v>
      </c>
      <c r="B28" s="17" t="s">
        <v>184</v>
      </c>
      <c r="C28" s="17" t="s">
        <v>184</v>
      </c>
      <c r="D28" s="18">
        <v>600031</v>
      </c>
      <c r="E28" s="17" t="s">
        <v>3</v>
      </c>
      <c r="F28" s="18" t="s">
        <v>600</v>
      </c>
      <c r="G28" s="18" t="s">
        <v>601</v>
      </c>
      <c r="H28" s="18" t="s">
        <v>403</v>
      </c>
      <c r="I28" s="23">
        <v>44927</v>
      </c>
      <c r="J28" s="23">
        <v>45291</v>
      </c>
      <c r="K28" s="24">
        <v>2</v>
      </c>
      <c r="L28" s="24" t="s">
        <v>569</v>
      </c>
      <c r="M28" s="25">
        <v>0.3</v>
      </c>
      <c r="N28" s="26">
        <f t="shared" si="1"/>
        <v>0.3</v>
      </c>
      <c r="O28" s="26">
        <v>0.3</v>
      </c>
      <c r="P28" s="25">
        <v>0.3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9" customHeight="1" spans="1:30">
      <c r="A29" s="17" t="s">
        <v>182</v>
      </c>
      <c r="B29" s="17" t="s">
        <v>184</v>
      </c>
      <c r="C29" s="17" t="s">
        <v>184</v>
      </c>
      <c r="D29" s="18">
        <v>600031</v>
      </c>
      <c r="E29" s="17" t="s">
        <v>3</v>
      </c>
      <c r="F29" s="18" t="s">
        <v>563</v>
      </c>
      <c r="G29" s="18" t="s">
        <v>603</v>
      </c>
      <c r="H29" s="18" t="s">
        <v>604</v>
      </c>
      <c r="I29" s="23">
        <v>44927</v>
      </c>
      <c r="J29" s="23">
        <v>45291</v>
      </c>
      <c r="K29" s="24">
        <v>3</v>
      </c>
      <c r="L29" s="24" t="s">
        <v>602</v>
      </c>
      <c r="M29" s="25">
        <v>1.1</v>
      </c>
      <c r="N29" s="26">
        <f t="shared" si="1"/>
        <v>1.1</v>
      </c>
      <c r="O29" s="26">
        <v>1.1</v>
      </c>
      <c r="P29" s="25">
        <v>1.1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9" customHeight="1" spans="1:30">
      <c r="A30" s="17" t="s">
        <v>182</v>
      </c>
      <c r="B30" s="17" t="s">
        <v>184</v>
      </c>
      <c r="C30" s="17" t="s">
        <v>184</v>
      </c>
      <c r="D30" s="18">
        <v>600031</v>
      </c>
      <c r="E30" s="17" t="s">
        <v>3</v>
      </c>
      <c r="F30" s="18" t="s">
        <v>563</v>
      </c>
      <c r="G30" s="18" t="s">
        <v>603</v>
      </c>
      <c r="H30" s="18" t="s">
        <v>605</v>
      </c>
      <c r="I30" s="23">
        <v>44927</v>
      </c>
      <c r="J30" s="23">
        <v>45291</v>
      </c>
      <c r="K30" s="24">
        <v>5</v>
      </c>
      <c r="L30" s="24" t="s">
        <v>602</v>
      </c>
      <c r="M30" s="25">
        <v>3</v>
      </c>
      <c r="N30" s="26">
        <f t="shared" si="1"/>
        <v>3</v>
      </c>
      <c r="O30" s="26">
        <v>3</v>
      </c>
      <c r="P30" s="25">
        <v>3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9" customHeight="1" spans="1:30">
      <c r="A31" s="17" t="s">
        <v>182</v>
      </c>
      <c r="B31" s="17" t="s">
        <v>184</v>
      </c>
      <c r="C31" s="17" t="s">
        <v>184</v>
      </c>
      <c r="D31" s="18">
        <v>600031</v>
      </c>
      <c r="E31" s="17" t="s">
        <v>3</v>
      </c>
      <c r="F31" s="18" t="s">
        <v>563</v>
      </c>
      <c r="G31" s="18" t="s">
        <v>603</v>
      </c>
      <c r="H31" s="18" t="s">
        <v>606</v>
      </c>
      <c r="I31" s="23">
        <v>44927</v>
      </c>
      <c r="J31" s="23">
        <v>45291</v>
      </c>
      <c r="K31" s="24">
        <v>2</v>
      </c>
      <c r="L31" s="24" t="s">
        <v>602</v>
      </c>
      <c r="M31" s="25">
        <v>0.6</v>
      </c>
      <c r="N31" s="26">
        <f t="shared" si="1"/>
        <v>0.6</v>
      </c>
      <c r="O31" s="26">
        <v>0.6</v>
      </c>
      <c r="P31" s="25">
        <v>0.6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9" customHeight="1" spans="1:30">
      <c r="A32" s="17" t="s">
        <v>182</v>
      </c>
      <c r="B32" s="17" t="s">
        <v>184</v>
      </c>
      <c r="C32" s="17" t="s">
        <v>184</v>
      </c>
      <c r="D32" s="18">
        <v>600031</v>
      </c>
      <c r="E32" s="17" t="s">
        <v>3</v>
      </c>
      <c r="F32" s="18" t="s">
        <v>600</v>
      </c>
      <c r="G32" s="18" t="s">
        <v>607</v>
      </c>
      <c r="H32" s="18" t="s">
        <v>608</v>
      </c>
      <c r="I32" s="23">
        <v>44927</v>
      </c>
      <c r="J32" s="23">
        <v>45291</v>
      </c>
      <c r="K32" s="24">
        <v>1</v>
      </c>
      <c r="L32" s="24" t="s">
        <v>609</v>
      </c>
      <c r="M32" s="25">
        <v>1</v>
      </c>
      <c r="N32" s="26">
        <f t="shared" si="1"/>
        <v>1</v>
      </c>
      <c r="O32" s="26">
        <v>1</v>
      </c>
      <c r="P32" s="25">
        <v>1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9" customHeight="1" spans="1:30">
      <c r="A33" s="17" t="s">
        <v>182</v>
      </c>
      <c r="B33" s="17" t="s">
        <v>184</v>
      </c>
      <c r="C33" s="17" t="s">
        <v>184</v>
      </c>
      <c r="D33" s="18">
        <v>600031</v>
      </c>
      <c r="E33" s="17" t="s">
        <v>3</v>
      </c>
      <c r="F33" s="18" t="s">
        <v>600</v>
      </c>
      <c r="G33" s="18" t="s">
        <v>610</v>
      </c>
      <c r="H33" s="18" t="s">
        <v>608</v>
      </c>
      <c r="I33" s="23">
        <v>44927</v>
      </c>
      <c r="J33" s="23">
        <v>45291</v>
      </c>
      <c r="K33" s="24">
        <v>5</v>
      </c>
      <c r="L33" s="24" t="s">
        <v>609</v>
      </c>
      <c r="M33" s="25">
        <v>3</v>
      </c>
      <c r="N33" s="26">
        <f t="shared" si="1"/>
        <v>3</v>
      </c>
      <c r="O33" s="26">
        <v>3</v>
      </c>
      <c r="P33" s="25">
        <v>3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9" customHeight="1" spans="1:30">
      <c r="A34" s="17" t="s">
        <v>182</v>
      </c>
      <c r="B34" s="17" t="s">
        <v>184</v>
      </c>
      <c r="C34" s="17" t="s">
        <v>184</v>
      </c>
      <c r="D34" s="18">
        <v>600031</v>
      </c>
      <c r="E34" s="17" t="s">
        <v>3</v>
      </c>
      <c r="F34" s="18" t="s">
        <v>600</v>
      </c>
      <c r="G34" s="18" t="s">
        <v>611</v>
      </c>
      <c r="H34" s="18" t="s">
        <v>608</v>
      </c>
      <c r="I34" s="23">
        <v>44927</v>
      </c>
      <c r="J34" s="23">
        <v>45291</v>
      </c>
      <c r="K34" s="24">
        <v>1</v>
      </c>
      <c r="L34" s="24" t="s">
        <v>609</v>
      </c>
      <c r="M34" s="25">
        <v>0.5</v>
      </c>
      <c r="N34" s="26">
        <f t="shared" si="1"/>
        <v>0.5</v>
      </c>
      <c r="O34" s="26">
        <v>0.5</v>
      </c>
      <c r="P34" s="25">
        <v>0.5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9" customHeight="1" spans="1:30">
      <c r="A35" s="17" t="s">
        <v>182</v>
      </c>
      <c r="B35" s="17" t="s">
        <v>184</v>
      </c>
      <c r="C35" s="17" t="s">
        <v>184</v>
      </c>
      <c r="D35" s="18">
        <v>600031</v>
      </c>
      <c r="E35" s="17" t="s">
        <v>3</v>
      </c>
      <c r="F35" s="18" t="s">
        <v>600</v>
      </c>
      <c r="G35" s="18" t="s">
        <v>612</v>
      </c>
      <c r="H35" s="18" t="s">
        <v>608</v>
      </c>
      <c r="I35" s="23">
        <v>44927</v>
      </c>
      <c r="J35" s="23">
        <v>45291</v>
      </c>
      <c r="K35" s="24">
        <v>1</v>
      </c>
      <c r="L35" s="24" t="s">
        <v>609</v>
      </c>
      <c r="M35" s="25">
        <v>0.6</v>
      </c>
      <c r="N35" s="26">
        <f t="shared" si="1"/>
        <v>0.6</v>
      </c>
      <c r="O35" s="26">
        <v>0.6</v>
      </c>
      <c r="P35" s="25">
        <v>0.6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9" customHeight="1" spans="1:30">
      <c r="A36" s="17" t="s">
        <v>182</v>
      </c>
      <c r="B36" s="17" t="s">
        <v>184</v>
      </c>
      <c r="C36" s="17" t="s">
        <v>184</v>
      </c>
      <c r="D36" s="18">
        <v>600031</v>
      </c>
      <c r="E36" s="17" t="s">
        <v>3</v>
      </c>
      <c r="F36" s="18" t="s">
        <v>563</v>
      </c>
      <c r="G36" s="18" t="s">
        <v>613</v>
      </c>
      <c r="H36" s="18" t="s">
        <v>614</v>
      </c>
      <c r="I36" s="23">
        <v>44927</v>
      </c>
      <c r="J36" s="23">
        <v>45291</v>
      </c>
      <c r="K36" s="24">
        <v>6</v>
      </c>
      <c r="L36" s="24" t="s">
        <v>566</v>
      </c>
      <c r="M36" s="25">
        <v>0.3</v>
      </c>
      <c r="N36" s="26">
        <f t="shared" si="1"/>
        <v>0.3</v>
      </c>
      <c r="O36" s="26">
        <v>0.3</v>
      </c>
      <c r="P36" s="25">
        <v>0.3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6" sqref="G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33</v>
      </c>
    </row>
    <row r="2" ht="24.15" customHeight="1" spans="1:8">
      <c r="A2" s="121" t="s">
        <v>7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57">
        <v>439.599356</v>
      </c>
      <c r="C6" s="58" t="s">
        <v>44</v>
      </c>
      <c r="D6" s="70">
        <v>1.221062</v>
      </c>
      <c r="E6" s="66" t="s">
        <v>45</v>
      </c>
      <c r="F6" s="65">
        <v>439.599356</v>
      </c>
      <c r="G6" s="58" t="s">
        <v>46</v>
      </c>
      <c r="H6" s="57"/>
    </row>
    <row r="7" ht="16.25" customHeight="1" spans="1:8">
      <c r="A7" s="58" t="s">
        <v>47</v>
      </c>
      <c r="B7" s="57">
        <v>439.599356</v>
      </c>
      <c r="C7" s="58" t="s">
        <v>48</v>
      </c>
      <c r="D7" s="70"/>
      <c r="E7" s="58" t="s">
        <v>49</v>
      </c>
      <c r="F7" s="57">
        <v>320.415594</v>
      </c>
      <c r="G7" s="58" t="s">
        <v>50</v>
      </c>
      <c r="H7" s="57"/>
    </row>
    <row r="8" ht="16.25" customHeight="1" spans="1:8">
      <c r="A8" s="66" t="s">
        <v>51</v>
      </c>
      <c r="B8" s="57"/>
      <c r="C8" s="58" t="s">
        <v>52</v>
      </c>
      <c r="D8" s="70"/>
      <c r="E8" s="58" t="s">
        <v>53</v>
      </c>
      <c r="F8" s="57">
        <v>15.86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0"/>
      <c r="E9" s="58" t="s">
        <v>57</v>
      </c>
      <c r="F9" s="57">
        <v>103.323762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0">
        <v>247.1267</v>
      </c>
      <c r="E10" s="66" t="s">
        <v>61</v>
      </c>
      <c r="F10" s="65"/>
      <c r="G10" s="58" t="s">
        <v>62</v>
      </c>
      <c r="H10" s="57">
        <v>336.275594</v>
      </c>
    </row>
    <row r="11" ht="16.25" customHeight="1" spans="1:8">
      <c r="A11" s="58" t="s">
        <v>63</v>
      </c>
      <c r="B11" s="57"/>
      <c r="C11" s="58" t="s">
        <v>64</v>
      </c>
      <c r="D11" s="70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0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0">
        <v>154.429876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0"/>
      <c r="E14" s="58" t="s">
        <v>77</v>
      </c>
      <c r="F14" s="57"/>
      <c r="G14" s="58" t="s">
        <v>78</v>
      </c>
      <c r="H14" s="57">
        <v>103.323762</v>
      </c>
    </row>
    <row r="15" ht="16.25" customHeight="1" spans="1:8">
      <c r="A15" s="58" t="s">
        <v>79</v>
      </c>
      <c r="B15" s="57"/>
      <c r="C15" s="58" t="s">
        <v>80</v>
      </c>
      <c r="D15" s="70">
        <v>11.95335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0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0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0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0"/>
      <c r="E19" s="58" t="s">
        <v>97</v>
      </c>
      <c r="F19" s="57"/>
      <c r="G19" s="58" t="s">
        <v>98</v>
      </c>
      <c r="H19" s="57"/>
    </row>
    <row r="20" ht="16.25" customHeight="1" spans="1:8">
      <c r="A20" s="66" t="s">
        <v>99</v>
      </c>
      <c r="B20" s="65"/>
      <c r="C20" s="58" t="s">
        <v>100</v>
      </c>
      <c r="D20" s="70"/>
      <c r="E20" s="58" t="s">
        <v>101</v>
      </c>
      <c r="F20" s="57"/>
      <c r="G20" s="58"/>
      <c r="H20" s="57"/>
    </row>
    <row r="21" ht="16.25" customHeight="1" spans="1:8">
      <c r="A21" s="66" t="s">
        <v>102</v>
      </c>
      <c r="B21" s="65"/>
      <c r="C21" s="58" t="s">
        <v>103</v>
      </c>
      <c r="D21" s="70"/>
      <c r="E21" s="66" t="s">
        <v>104</v>
      </c>
      <c r="F21" s="65"/>
      <c r="G21" s="58"/>
      <c r="H21" s="57"/>
    </row>
    <row r="22" ht="16.25" customHeight="1" spans="1:8">
      <c r="A22" s="66" t="s">
        <v>105</v>
      </c>
      <c r="B22" s="65"/>
      <c r="C22" s="58" t="s">
        <v>106</v>
      </c>
      <c r="D22" s="70"/>
      <c r="E22" s="58"/>
      <c r="F22" s="58"/>
      <c r="G22" s="58"/>
      <c r="H22" s="57"/>
    </row>
    <row r="23" ht="16.25" customHeight="1" spans="1:8">
      <c r="A23" s="66" t="s">
        <v>107</v>
      </c>
      <c r="B23" s="65"/>
      <c r="C23" s="58" t="s">
        <v>108</v>
      </c>
      <c r="D23" s="70"/>
      <c r="E23" s="58"/>
      <c r="F23" s="58"/>
      <c r="G23" s="58"/>
      <c r="H23" s="57"/>
    </row>
    <row r="24" ht="16.25" customHeight="1" spans="1:8">
      <c r="A24" s="66" t="s">
        <v>109</v>
      </c>
      <c r="B24" s="65"/>
      <c r="C24" s="58" t="s">
        <v>110</v>
      </c>
      <c r="D24" s="70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0">
        <v>24.868368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0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0"/>
      <c r="E27" s="58"/>
      <c r="F27" s="58"/>
      <c r="G27" s="58"/>
      <c r="H27" s="57"/>
    </row>
    <row r="28" ht="16.25" customHeight="1" spans="1:8">
      <c r="A28" s="66" t="s">
        <v>117</v>
      </c>
      <c r="B28" s="65"/>
      <c r="C28" s="58" t="s">
        <v>118</v>
      </c>
      <c r="D28" s="70"/>
      <c r="E28" s="58"/>
      <c r="F28" s="58"/>
      <c r="G28" s="58"/>
      <c r="H28" s="57"/>
    </row>
    <row r="29" ht="16.25" customHeight="1" spans="1:8">
      <c r="A29" s="66" t="s">
        <v>119</v>
      </c>
      <c r="B29" s="65"/>
      <c r="C29" s="58" t="s">
        <v>120</v>
      </c>
      <c r="D29" s="70"/>
      <c r="E29" s="58"/>
      <c r="F29" s="58"/>
      <c r="G29" s="58"/>
      <c r="H29" s="57"/>
    </row>
    <row r="30" ht="16.25" customHeight="1" spans="1:8">
      <c r="A30" s="66" t="s">
        <v>121</v>
      </c>
      <c r="B30" s="65"/>
      <c r="C30" s="58" t="s">
        <v>122</v>
      </c>
      <c r="D30" s="70"/>
      <c r="E30" s="58"/>
      <c r="F30" s="58"/>
      <c r="G30" s="58"/>
      <c r="H30" s="57"/>
    </row>
    <row r="31" ht="16.25" customHeight="1" spans="1:8">
      <c r="A31" s="66" t="s">
        <v>123</v>
      </c>
      <c r="B31" s="65"/>
      <c r="C31" s="58" t="s">
        <v>124</v>
      </c>
      <c r="D31" s="70"/>
      <c r="E31" s="58"/>
      <c r="F31" s="58"/>
      <c r="G31" s="58"/>
      <c r="H31" s="57"/>
    </row>
    <row r="32" ht="16.25" customHeight="1" spans="1:8">
      <c r="A32" s="66" t="s">
        <v>125</v>
      </c>
      <c r="B32" s="65"/>
      <c r="C32" s="58" t="s">
        <v>126</v>
      </c>
      <c r="D32" s="70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0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0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0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130</v>
      </c>
      <c r="B37" s="65">
        <v>439.599356</v>
      </c>
      <c r="C37" s="66" t="s">
        <v>131</v>
      </c>
      <c r="D37" s="65">
        <v>439.599356</v>
      </c>
      <c r="E37" s="66" t="s">
        <v>131</v>
      </c>
      <c r="F37" s="65">
        <v>439.599356</v>
      </c>
      <c r="G37" s="66" t="s">
        <v>131</v>
      </c>
      <c r="H37" s="65">
        <v>439.599356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134</v>
      </c>
      <c r="B40" s="65">
        <v>439.599356</v>
      </c>
      <c r="C40" s="66" t="s">
        <v>135</v>
      </c>
      <c r="D40" s="65">
        <v>439.599356</v>
      </c>
      <c r="E40" s="66" t="s">
        <v>135</v>
      </c>
      <c r="F40" s="65">
        <v>439.599356</v>
      </c>
      <c r="G40" s="66" t="s">
        <v>135</v>
      </c>
      <c r="H40" s="65">
        <v>439.599356</v>
      </c>
    </row>
    <row r="41" ht="17.9" customHeight="1" spans="1:8">
      <c r="A41" s="122" t="s">
        <v>136</v>
      </c>
      <c r="B41" s="122"/>
      <c r="C41" s="122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137</v>
      </c>
      <c r="Y1" s="27"/>
    </row>
    <row r="2" ht="33.6" customHeight="1" spans="1:25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140</v>
      </c>
      <c r="C7" s="73">
        <v>439.599356</v>
      </c>
      <c r="D7" s="73">
        <v>439.599356</v>
      </c>
      <c r="E7" s="73">
        <v>439.599356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4" t="s">
        <v>158</v>
      </c>
      <c r="B8" s="64" t="s">
        <v>159</v>
      </c>
      <c r="C8" s="73">
        <v>439.599356</v>
      </c>
      <c r="D8" s="73">
        <v>439.599356</v>
      </c>
      <c r="E8" s="73">
        <v>439.599356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160</v>
      </c>
      <c r="B9" s="77" t="s">
        <v>161</v>
      </c>
      <c r="C9" s="70">
        <v>439.599356</v>
      </c>
      <c r="D9" s="70">
        <v>439.599356</v>
      </c>
      <c r="E9" s="57">
        <v>439.599356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D1" workbookViewId="0">
      <selection activeCell="H6" sqref="H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3" max="13" width="11.7777777777778"/>
  </cols>
  <sheetData>
    <row r="1" ht="16.35" customHeight="1" spans="1:11">
      <c r="A1" s="52"/>
      <c r="D1" s="109"/>
      <c r="K1" s="27" t="s">
        <v>162</v>
      </c>
    </row>
    <row r="2" ht="31.9" customHeight="1" spans="1:1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/>
      <c r="K3" s="60" t="s">
        <v>35</v>
      </c>
    </row>
    <row r="4" ht="27.6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 t="s">
        <v>167</v>
      </c>
      <c r="I4" s="63" t="s">
        <v>168</v>
      </c>
      <c r="J4" s="63" t="s">
        <v>169</v>
      </c>
      <c r="K4" s="63" t="s">
        <v>170</v>
      </c>
    </row>
    <row r="5" ht="25.8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11" t="s">
        <v>140</v>
      </c>
      <c r="E6" s="111"/>
      <c r="F6" s="112">
        <v>439.6</v>
      </c>
      <c r="G6" s="112">
        <v>439.6</v>
      </c>
      <c r="H6" s="112"/>
      <c r="I6" s="112"/>
      <c r="J6" s="111"/>
      <c r="K6" s="111"/>
    </row>
    <row r="7" ht="22.8" customHeight="1" spans="1:11">
      <c r="A7" s="113"/>
      <c r="B7" s="113"/>
      <c r="C7" s="113"/>
      <c r="D7" s="114" t="s">
        <v>158</v>
      </c>
      <c r="E7" s="114" t="s">
        <v>159</v>
      </c>
      <c r="F7" s="115">
        <v>439.6</v>
      </c>
      <c r="G7" s="115">
        <v>439.6</v>
      </c>
      <c r="H7" s="115">
        <v>0</v>
      </c>
      <c r="I7" s="115">
        <v>0</v>
      </c>
      <c r="J7" s="119">
        <v>0</v>
      </c>
      <c r="K7" s="119">
        <v>0</v>
      </c>
    </row>
    <row r="8" ht="22.8" customHeight="1" spans="1:11">
      <c r="A8" s="113"/>
      <c r="B8" s="113"/>
      <c r="C8" s="113"/>
      <c r="D8" s="114" t="s">
        <v>160</v>
      </c>
      <c r="E8" s="114" t="s">
        <v>161</v>
      </c>
      <c r="F8" s="115">
        <v>439.6</v>
      </c>
      <c r="G8" s="115">
        <v>439.6</v>
      </c>
      <c r="H8" s="115"/>
      <c r="I8" s="115"/>
      <c r="J8" s="119"/>
      <c r="K8" s="119"/>
    </row>
    <row r="9" ht="22.8" customHeight="1" spans="1:13">
      <c r="A9" s="55" t="s">
        <v>174</v>
      </c>
      <c r="B9" s="55"/>
      <c r="C9" s="55"/>
      <c r="D9" s="64" t="s">
        <v>174</v>
      </c>
      <c r="E9" s="64" t="s">
        <v>175</v>
      </c>
      <c r="F9" s="73">
        <v>1.221062</v>
      </c>
      <c r="G9" s="73">
        <v>1.221062</v>
      </c>
      <c r="H9" s="73">
        <v>0</v>
      </c>
      <c r="I9" s="73">
        <v>0</v>
      </c>
      <c r="J9" s="72"/>
      <c r="K9" s="72"/>
      <c r="M9">
        <f>SUM(F9,F12,F15,F24,F27)</f>
        <v>439.599356</v>
      </c>
    </row>
    <row r="10" ht="22.8" customHeight="1" spans="1:11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3">
        <v>1.221062</v>
      </c>
      <c r="G10" s="73">
        <v>1.221062</v>
      </c>
      <c r="H10" s="73">
        <v>0</v>
      </c>
      <c r="I10" s="73">
        <v>0</v>
      </c>
      <c r="J10" s="72"/>
      <c r="K10" s="72"/>
    </row>
    <row r="11" ht="22.8" customHeight="1" spans="1:11">
      <c r="A11" s="116" t="s">
        <v>174</v>
      </c>
      <c r="B11" s="116" t="s">
        <v>176</v>
      </c>
      <c r="C11" s="116" t="s">
        <v>179</v>
      </c>
      <c r="D11" s="117" t="s">
        <v>180</v>
      </c>
      <c r="E11" s="117" t="s">
        <v>181</v>
      </c>
      <c r="F11" s="118">
        <v>1.221062</v>
      </c>
      <c r="G11" s="118">
        <v>1.221062</v>
      </c>
      <c r="H11" s="118"/>
      <c r="I11" s="118"/>
      <c r="J11" s="120"/>
      <c r="K11" s="120"/>
    </row>
    <row r="12" ht="22.8" customHeight="1" spans="1:11">
      <c r="A12" s="55" t="s">
        <v>182</v>
      </c>
      <c r="B12" s="55"/>
      <c r="C12" s="55"/>
      <c r="D12" s="64" t="s">
        <v>182</v>
      </c>
      <c r="E12" s="64" t="s">
        <v>183</v>
      </c>
      <c r="F12" s="73">
        <v>247.1267</v>
      </c>
      <c r="G12" s="73">
        <v>247.1267</v>
      </c>
      <c r="H12" s="73">
        <v>0</v>
      </c>
      <c r="I12" s="73">
        <v>0</v>
      </c>
      <c r="J12" s="72"/>
      <c r="K12" s="72"/>
    </row>
    <row r="13" ht="22.8" customHeight="1" spans="1:11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3">
        <v>247.1267</v>
      </c>
      <c r="G13" s="73">
        <v>247.1267</v>
      </c>
      <c r="H13" s="73">
        <v>0</v>
      </c>
      <c r="I13" s="73">
        <v>0</v>
      </c>
      <c r="J13" s="72"/>
      <c r="K13" s="72"/>
    </row>
    <row r="14" ht="22.8" customHeight="1" spans="1:11">
      <c r="A14" s="116" t="s">
        <v>182</v>
      </c>
      <c r="B14" s="116" t="s">
        <v>184</v>
      </c>
      <c r="C14" s="116" t="s">
        <v>184</v>
      </c>
      <c r="D14" s="117" t="s">
        <v>187</v>
      </c>
      <c r="E14" s="117" t="s">
        <v>188</v>
      </c>
      <c r="F14" s="118">
        <v>247.1267</v>
      </c>
      <c r="G14" s="118">
        <v>247.1267</v>
      </c>
      <c r="H14" s="118"/>
      <c r="I14" s="118"/>
      <c r="J14" s="120"/>
      <c r="K14" s="120"/>
    </row>
    <row r="15" ht="22.8" customHeight="1" spans="1:11">
      <c r="A15" s="55" t="s">
        <v>189</v>
      </c>
      <c r="B15" s="55"/>
      <c r="C15" s="55"/>
      <c r="D15" s="64" t="s">
        <v>189</v>
      </c>
      <c r="E15" s="64" t="s">
        <v>190</v>
      </c>
      <c r="F15" s="73">
        <v>154.429876</v>
      </c>
      <c r="G15" s="73">
        <v>154.429876</v>
      </c>
      <c r="H15" s="73">
        <v>0</v>
      </c>
      <c r="I15" s="73">
        <v>0</v>
      </c>
      <c r="J15" s="72"/>
      <c r="K15" s="72"/>
    </row>
    <row r="16" ht="22.8" customHeight="1" spans="1:11">
      <c r="A16" s="55" t="s">
        <v>189</v>
      </c>
      <c r="B16" s="55" t="s">
        <v>191</v>
      </c>
      <c r="C16" s="55"/>
      <c r="D16" s="64" t="s">
        <v>192</v>
      </c>
      <c r="E16" s="64" t="s">
        <v>193</v>
      </c>
      <c r="F16" s="73">
        <v>151.839436</v>
      </c>
      <c r="G16" s="73">
        <v>151.839436</v>
      </c>
      <c r="H16" s="73">
        <v>0</v>
      </c>
      <c r="I16" s="73">
        <v>0</v>
      </c>
      <c r="J16" s="72"/>
      <c r="K16" s="72"/>
    </row>
    <row r="17" ht="22.8" customHeight="1" spans="1:11">
      <c r="A17" s="116" t="s">
        <v>189</v>
      </c>
      <c r="B17" s="116" t="s">
        <v>191</v>
      </c>
      <c r="C17" s="116" t="s">
        <v>184</v>
      </c>
      <c r="D17" s="117" t="s">
        <v>194</v>
      </c>
      <c r="E17" s="117" t="s">
        <v>195</v>
      </c>
      <c r="F17" s="118">
        <v>102.1027</v>
      </c>
      <c r="G17" s="118">
        <v>102.1027</v>
      </c>
      <c r="H17" s="118"/>
      <c r="I17" s="118"/>
      <c r="J17" s="120"/>
      <c r="K17" s="120"/>
    </row>
    <row r="18" ht="22.8" customHeight="1" spans="1:11">
      <c r="A18" s="116" t="s">
        <v>189</v>
      </c>
      <c r="B18" s="116" t="s">
        <v>191</v>
      </c>
      <c r="C18" s="116" t="s">
        <v>191</v>
      </c>
      <c r="D18" s="117" t="s">
        <v>196</v>
      </c>
      <c r="E18" s="117" t="s">
        <v>197</v>
      </c>
      <c r="F18" s="118">
        <v>33.157824</v>
      </c>
      <c r="G18" s="118">
        <v>33.157824</v>
      </c>
      <c r="H18" s="118"/>
      <c r="I18" s="118"/>
      <c r="J18" s="120"/>
      <c r="K18" s="120"/>
    </row>
    <row r="19" ht="22.8" customHeight="1" spans="1:11">
      <c r="A19" s="116" t="s">
        <v>189</v>
      </c>
      <c r="B19" s="116" t="s">
        <v>191</v>
      </c>
      <c r="C19" s="116" t="s">
        <v>179</v>
      </c>
      <c r="D19" s="117" t="s">
        <v>198</v>
      </c>
      <c r="E19" s="117" t="s">
        <v>199</v>
      </c>
      <c r="F19" s="118">
        <v>16.578912</v>
      </c>
      <c r="G19" s="118">
        <v>16.578912</v>
      </c>
      <c r="H19" s="118"/>
      <c r="I19" s="118"/>
      <c r="J19" s="120"/>
      <c r="K19" s="120"/>
    </row>
    <row r="20" ht="22.8" customHeight="1" spans="1:11">
      <c r="A20" s="55" t="s">
        <v>189</v>
      </c>
      <c r="B20" s="55" t="s">
        <v>200</v>
      </c>
      <c r="C20" s="55"/>
      <c r="D20" s="64" t="s">
        <v>201</v>
      </c>
      <c r="E20" s="64" t="s">
        <v>202</v>
      </c>
      <c r="F20" s="73">
        <v>1.526328</v>
      </c>
      <c r="G20" s="73">
        <v>1.526328</v>
      </c>
      <c r="H20" s="73">
        <v>0</v>
      </c>
      <c r="I20" s="73">
        <v>0</v>
      </c>
      <c r="J20" s="72"/>
      <c r="K20" s="72"/>
    </row>
    <row r="21" ht="22.8" customHeight="1" spans="1:11">
      <c r="A21" s="116" t="s">
        <v>189</v>
      </c>
      <c r="B21" s="116" t="s">
        <v>200</v>
      </c>
      <c r="C21" s="116" t="s">
        <v>203</v>
      </c>
      <c r="D21" s="117" t="s">
        <v>204</v>
      </c>
      <c r="E21" s="117" t="s">
        <v>205</v>
      </c>
      <c r="F21" s="118">
        <v>1.526328</v>
      </c>
      <c r="G21" s="118">
        <v>1.526328</v>
      </c>
      <c r="H21" s="118"/>
      <c r="I21" s="118"/>
      <c r="J21" s="120"/>
      <c r="K21" s="120"/>
    </row>
    <row r="22" ht="22.8" customHeight="1" spans="1:11">
      <c r="A22" s="55" t="s">
        <v>189</v>
      </c>
      <c r="B22" s="55" t="s">
        <v>206</v>
      </c>
      <c r="C22" s="55"/>
      <c r="D22" s="64" t="s">
        <v>207</v>
      </c>
      <c r="E22" s="64" t="s">
        <v>208</v>
      </c>
      <c r="F22" s="73">
        <v>1.064112</v>
      </c>
      <c r="G22" s="73">
        <v>1.064112</v>
      </c>
      <c r="H22" s="73">
        <v>0</v>
      </c>
      <c r="I22" s="73">
        <v>0</v>
      </c>
      <c r="J22" s="72"/>
      <c r="K22" s="72"/>
    </row>
    <row r="23" ht="22.8" customHeight="1" spans="1:11">
      <c r="A23" s="116" t="s">
        <v>189</v>
      </c>
      <c r="B23" s="116" t="s">
        <v>206</v>
      </c>
      <c r="C23" s="116" t="s">
        <v>184</v>
      </c>
      <c r="D23" s="117" t="s">
        <v>209</v>
      </c>
      <c r="E23" s="117" t="s">
        <v>210</v>
      </c>
      <c r="F23" s="118">
        <v>1.064112</v>
      </c>
      <c r="G23" s="118">
        <v>1.064112</v>
      </c>
      <c r="H23" s="118"/>
      <c r="I23" s="118"/>
      <c r="J23" s="120"/>
      <c r="K23" s="120"/>
    </row>
    <row r="24" ht="22.8" customHeight="1" spans="1:11">
      <c r="A24" s="55" t="s">
        <v>211</v>
      </c>
      <c r="B24" s="55"/>
      <c r="C24" s="55"/>
      <c r="D24" s="64" t="s">
        <v>211</v>
      </c>
      <c r="E24" s="64" t="s">
        <v>212</v>
      </c>
      <c r="F24" s="73">
        <v>11.95335</v>
      </c>
      <c r="G24" s="73">
        <v>11.95335</v>
      </c>
      <c r="H24" s="73">
        <v>0</v>
      </c>
      <c r="I24" s="73">
        <v>0</v>
      </c>
      <c r="J24" s="72"/>
      <c r="K24" s="72"/>
    </row>
    <row r="25" ht="22.8" customHeight="1" spans="1:11">
      <c r="A25" s="55" t="s">
        <v>211</v>
      </c>
      <c r="B25" s="55" t="s">
        <v>200</v>
      </c>
      <c r="C25" s="55"/>
      <c r="D25" s="64" t="s">
        <v>213</v>
      </c>
      <c r="E25" s="64" t="s">
        <v>214</v>
      </c>
      <c r="F25" s="73">
        <v>11.95335</v>
      </c>
      <c r="G25" s="73">
        <v>11.95335</v>
      </c>
      <c r="H25" s="73">
        <v>0</v>
      </c>
      <c r="I25" s="73">
        <v>0</v>
      </c>
      <c r="J25" s="72"/>
      <c r="K25" s="72"/>
    </row>
    <row r="26" ht="22.8" customHeight="1" spans="1:11">
      <c r="A26" s="116" t="s">
        <v>211</v>
      </c>
      <c r="B26" s="116" t="s">
        <v>200</v>
      </c>
      <c r="C26" s="116" t="s">
        <v>184</v>
      </c>
      <c r="D26" s="117" t="s">
        <v>215</v>
      </c>
      <c r="E26" s="117" t="s">
        <v>216</v>
      </c>
      <c r="F26" s="118">
        <v>11.95335</v>
      </c>
      <c r="G26" s="118">
        <v>11.95335</v>
      </c>
      <c r="H26" s="118"/>
      <c r="I26" s="118"/>
      <c r="J26" s="120"/>
      <c r="K26" s="120"/>
    </row>
    <row r="27" ht="22.8" customHeight="1" spans="1:11">
      <c r="A27" s="55" t="s">
        <v>217</v>
      </c>
      <c r="B27" s="55"/>
      <c r="C27" s="55"/>
      <c r="D27" s="64" t="s">
        <v>217</v>
      </c>
      <c r="E27" s="64" t="s">
        <v>218</v>
      </c>
      <c r="F27" s="73">
        <v>24.868368</v>
      </c>
      <c r="G27" s="73">
        <v>24.868368</v>
      </c>
      <c r="H27" s="73">
        <v>0</v>
      </c>
      <c r="I27" s="73">
        <v>0</v>
      </c>
      <c r="J27" s="72"/>
      <c r="K27" s="72"/>
    </row>
    <row r="28" ht="22.8" customHeight="1" spans="1:11">
      <c r="A28" s="55" t="s">
        <v>217</v>
      </c>
      <c r="B28" s="55" t="s">
        <v>184</v>
      </c>
      <c r="C28" s="55"/>
      <c r="D28" s="64" t="s">
        <v>219</v>
      </c>
      <c r="E28" s="64" t="s">
        <v>220</v>
      </c>
      <c r="F28" s="73">
        <v>24.868368</v>
      </c>
      <c r="G28" s="73">
        <v>24.868368</v>
      </c>
      <c r="H28" s="73">
        <v>0</v>
      </c>
      <c r="I28" s="73">
        <v>0</v>
      </c>
      <c r="J28" s="72"/>
      <c r="K28" s="72"/>
    </row>
    <row r="29" ht="22.8" customHeight="1" spans="1:11">
      <c r="A29" s="116" t="s">
        <v>217</v>
      </c>
      <c r="B29" s="116" t="s">
        <v>184</v>
      </c>
      <c r="C29" s="116" t="s">
        <v>221</v>
      </c>
      <c r="D29" s="117" t="s">
        <v>222</v>
      </c>
      <c r="E29" s="117" t="s">
        <v>223</v>
      </c>
      <c r="F29" s="118">
        <v>24.868368</v>
      </c>
      <c r="G29" s="118">
        <v>24.868368</v>
      </c>
      <c r="H29" s="118"/>
      <c r="I29" s="118"/>
      <c r="J29" s="120"/>
      <c r="K29" s="120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224</v>
      </c>
      <c r="T1" s="27"/>
    </row>
    <row r="2" ht="42.25" customHeight="1" spans="1:20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9.8" customHeight="1" spans="1:20">
      <c r="A4" s="55" t="s">
        <v>163</v>
      </c>
      <c r="B4" s="55"/>
      <c r="C4" s="55"/>
      <c r="D4" s="55" t="s">
        <v>225</v>
      </c>
      <c r="E4" s="55" t="s">
        <v>226</v>
      </c>
      <c r="F4" s="55" t="s">
        <v>227</v>
      </c>
      <c r="G4" s="55" t="s">
        <v>228</v>
      </c>
      <c r="H4" s="55" t="s">
        <v>229</v>
      </c>
      <c r="I4" s="55" t="s">
        <v>230</v>
      </c>
      <c r="J4" s="55" t="s">
        <v>231</v>
      </c>
      <c r="K4" s="55" t="s">
        <v>232</v>
      </c>
      <c r="L4" s="55" t="s">
        <v>233</v>
      </c>
      <c r="M4" s="55" t="s">
        <v>234</v>
      </c>
      <c r="N4" s="55" t="s">
        <v>235</v>
      </c>
      <c r="O4" s="55" t="s">
        <v>236</v>
      </c>
      <c r="P4" s="55" t="s">
        <v>237</v>
      </c>
      <c r="Q4" s="55" t="s">
        <v>238</v>
      </c>
      <c r="R4" s="55" t="s">
        <v>239</v>
      </c>
      <c r="S4" s="55" t="s">
        <v>240</v>
      </c>
      <c r="T4" s="55" t="s">
        <v>241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140</v>
      </c>
      <c r="F6" s="65">
        <v>439.599356</v>
      </c>
      <c r="G6" s="65"/>
      <c r="H6" s="65"/>
      <c r="I6" s="65"/>
      <c r="J6" s="65"/>
      <c r="K6" s="65">
        <v>336.275594</v>
      </c>
      <c r="L6" s="65"/>
      <c r="M6" s="65"/>
      <c r="N6" s="65"/>
      <c r="O6" s="65">
        <v>103.323762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65">
        <v>439.599356</v>
      </c>
      <c r="G7" s="65">
        <v>0</v>
      </c>
      <c r="H7" s="65">
        <v>0</v>
      </c>
      <c r="I7" s="65">
        <v>0</v>
      </c>
      <c r="J7" s="65">
        <v>0</v>
      </c>
      <c r="K7" s="65">
        <v>336.275594</v>
      </c>
      <c r="L7" s="65">
        <v>0</v>
      </c>
      <c r="M7" s="65">
        <v>0</v>
      </c>
      <c r="N7" s="65">
        <v>0</v>
      </c>
      <c r="O7" s="65">
        <v>103.323762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 t="s">
        <v>160</v>
      </c>
      <c r="E8" s="69" t="s">
        <v>161</v>
      </c>
      <c r="F8" s="108">
        <v>439.599356</v>
      </c>
      <c r="G8" s="108"/>
      <c r="H8" s="108"/>
      <c r="I8" s="108"/>
      <c r="J8" s="108"/>
      <c r="K8" s="108">
        <v>336.275594</v>
      </c>
      <c r="L8" s="108"/>
      <c r="M8" s="108"/>
      <c r="N8" s="108"/>
      <c r="O8" s="108">
        <v>103.323762</v>
      </c>
      <c r="P8" s="108"/>
      <c r="Q8" s="108"/>
      <c r="R8" s="108"/>
      <c r="S8" s="108"/>
      <c r="T8" s="108"/>
    </row>
    <row r="9" ht="22.8" customHeight="1" spans="1:20">
      <c r="A9" s="55" t="s">
        <v>174</v>
      </c>
      <c r="B9" s="55"/>
      <c r="C9" s="55"/>
      <c r="D9" s="64" t="s">
        <v>174</v>
      </c>
      <c r="E9" s="64" t="s">
        <v>175</v>
      </c>
      <c r="F9" s="73">
        <v>1.221062</v>
      </c>
      <c r="G9" s="73"/>
      <c r="H9" s="73"/>
      <c r="I9" s="73"/>
      <c r="J9" s="73"/>
      <c r="K9" s="73"/>
      <c r="L9" s="73"/>
      <c r="M9" s="73"/>
      <c r="N9" s="73"/>
      <c r="O9" s="73">
        <v>1.221062</v>
      </c>
      <c r="P9" s="73"/>
      <c r="Q9" s="73"/>
      <c r="R9" s="73"/>
      <c r="S9" s="73"/>
      <c r="T9" s="73"/>
    </row>
    <row r="10" ht="22.8" customHeight="1" spans="1:20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3">
        <v>1.221062</v>
      </c>
      <c r="G10" s="73"/>
      <c r="H10" s="73"/>
      <c r="I10" s="73"/>
      <c r="J10" s="73"/>
      <c r="K10" s="73"/>
      <c r="L10" s="73"/>
      <c r="M10" s="73"/>
      <c r="N10" s="73"/>
      <c r="O10" s="73">
        <v>1.221062</v>
      </c>
      <c r="P10" s="73"/>
      <c r="Q10" s="73"/>
      <c r="R10" s="73"/>
      <c r="S10" s="73"/>
      <c r="T10" s="73"/>
    </row>
    <row r="11" ht="22.8" customHeight="1" spans="1:20">
      <c r="A11" s="74" t="s">
        <v>174</v>
      </c>
      <c r="B11" s="74" t="s">
        <v>176</v>
      </c>
      <c r="C11" s="74" t="s">
        <v>179</v>
      </c>
      <c r="D11" s="68" t="s">
        <v>180</v>
      </c>
      <c r="E11" s="68" t="s">
        <v>181</v>
      </c>
      <c r="F11" s="76">
        <v>1.221062</v>
      </c>
      <c r="G11" s="76"/>
      <c r="H11" s="76"/>
      <c r="I11" s="76"/>
      <c r="J11" s="76"/>
      <c r="K11" s="76"/>
      <c r="L11" s="76"/>
      <c r="M11" s="76"/>
      <c r="N11" s="76"/>
      <c r="O11" s="76">
        <v>1.221062</v>
      </c>
      <c r="P11" s="76"/>
      <c r="Q11" s="76"/>
      <c r="R11" s="76"/>
      <c r="S11" s="76"/>
      <c r="T11" s="76"/>
    </row>
    <row r="12" ht="22.8" customHeight="1" spans="1:20">
      <c r="A12" s="55" t="s">
        <v>182</v>
      </c>
      <c r="B12" s="55"/>
      <c r="C12" s="55"/>
      <c r="D12" s="64" t="s">
        <v>182</v>
      </c>
      <c r="E12" s="64" t="s">
        <v>183</v>
      </c>
      <c r="F12" s="73">
        <v>247.1267</v>
      </c>
      <c r="G12" s="73"/>
      <c r="H12" s="73"/>
      <c r="I12" s="73"/>
      <c r="J12" s="73"/>
      <c r="K12" s="73">
        <v>247.1267</v>
      </c>
      <c r="L12" s="73"/>
      <c r="M12" s="73"/>
      <c r="N12" s="73"/>
      <c r="O12" s="73"/>
      <c r="P12" s="73"/>
      <c r="Q12" s="73"/>
      <c r="R12" s="73"/>
      <c r="S12" s="73"/>
      <c r="T12" s="73"/>
    </row>
    <row r="13" ht="22.8" customHeight="1" spans="1:20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3">
        <v>247.1267</v>
      </c>
      <c r="G13" s="73"/>
      <c r="H13" s="73"/>
      <c r="I13" s="73"/>
      <c r="J13" s="73"/>
      <c r="K13" s="73">
        <v>247.1267</v>
      </c>
      <c r="L13" s="73"/>
      <c r="M13" s="73"/>
      <c r="N13" s="73"/>
      <c r="O13" s="73"/>
      <c r="P13" s="73"/>
      <c r="Q13" s="73"/>
      <c r="R13" s="73"/>
      <c r="S13" s="73"/>
      <c r="T13" s="73"/>
    </row>
    <row r="14" ht="22.8" customHeight="1" spans="1:20">
      <c r="A14" s="74" t="s">
        <v>182</v>
      </c>
      <c r="B14" s="74" t="s">
        <v>184</v>
      </c>
      <c r="C14" s="74" t="s">
        <v>184</v>
      </c>
      <c r="D14" s="68" t="s">
        <v>187</v>
      </c>
      <c r="E14" s="68" t="s">
        <v>188</v>
      </c>
      <c r="F14" s="76">
        <v>247.1267</v>
      </c>
      <c r="G14" s="76"/>
      <c r="H14" s="76"/>
      <c r="I14" s="76"/>
      <c r="J14" s="76"/>
      <c r="K14" s="76">
        <v>247.1267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22.8" customHeight="1" spans="1:20">
      <c r="A15" s="55" t="s">
        <v>189</v>
      </c>
      <c r="B15" s="55"/>
      <c r="C15" s="55"/>
      <c r="D15" s="64" t="s">
        <v>189</v>
      </c>
      <c r="E15" s="64" t="s">
        <v>190</v>
      </c>
      <c r="F15" s="73">
        <v>154.429876</v>
      </c>
      <c r="G15" s="73"/>
      <c r="H15" s="73"/>
      <c r="I15" s="73"/>
      <c r="J15" s="73"/>
      <c r="K15" s="73">
        <v>52.327176</v>
      </c>
      <c r="L15" s="73"/>
      <c r="M15" s="73"/>
      <c r="N15" s="73"/>
      <c r="O15" s="73">
        <v>102.1027</v>
      </c>
      <c r="P15" s="73"/>
      <c r="Q15" s="73"/>
      <c r="R15" s="73"/>
      <c r="S15" s="73"/>
      <c r="T15" s="73"/>
    </row>
    <row r="16" ht="22.8" customHeight="1" spans="1:20">
      <c r="A16" s="55" t="s">
        <v>189</v>
      </c>
      <c r="B16" s="55" t="s">
        <v>191</v>
      </c>
      <c r="C16" s="55"/>
      <c r="D16" s="64" t="s">
        <v>192</v>
      </c>
      <c r="E16" s="64" t="s">
        <v>193</v>
      </c>
      <c r="F16" s="73">
        <v>151.839436</v>
      </c>
      <c r="G16" s="73"/>
      <c r="H16" s="73"/>
      <c r="I16" s="73"/>
      <c r="J16" s="73"/>
      <c r="K16" s="73">
        <v>49.736736</v>
      </c>
      <c r="L16" s="73"/>
      <c r="M16" s="73"/>
      <c r="N16" s="73"/>
      <c r="O16" s="73">
        <v>102.1027</v>
      </c>
      <c r="P16" s="73"/>
      <c r="Q16" s="73"/>
      <c r="R16" s="73"/>
      <c r="S16" s="73"/>
      <c r="T16" s="73"/>
    </row>
    <row r="17" ht="22.8" customHeight="1" spans="1:20">
      <c r="A17" s="74" t="s">
        <v>189</v>
      </c>
      <c r="B17" s="74" t="s">
        <v>191</v>
      </c>
      <c r="C17" s="74" t="s">
        <v>184</v>
      </c>
      <c r="D17" s="68" t="s">
        <v>194</v>
      </c>
      <c r="E17" s="68" t="s">
        <v>195</v>
      </c>
      <c r="F17" s="76">
        <v>102.1027</v>
      </c>
      <c r="G17" s="76"/>
      <c r="H17" s="76"/>
      <c r="I17" s="76"/>
      <c r="J17" s="76"/>
      <c r="K17" s="76"/>
      <c r="L17" s="76"/>
      <c r="M17" s="76"/>
      <c r="N17" s="76"/>
      <c r="O17" s="76">
        <v>102.1027</v>
      </c>
      <c r="P17" s="76"/>
      <c r="Q17" s="76"/>
      <c r="R17" s="76"/>
      <c r="S17" s="76"/>
      <c r="T17" s="76"/>
    </row>
    <row r="18" ht="22.8" customHeight="1" spans="1:20">
      <c r="A18" s="74" t="s">
        <v>189</v>
      </c>
      <c r="B18" s="74" t="s">
        <v>191</v>
      </c>
      <c r="C18" s="74" t="s">
        <v>191</v>
      </c>
      <c r="D18" s="68" t="s">
        <v>196</v>
      </c>
      <c r="E18" s="68" t="s">
        <v>197</v>
      </c>
      <c r="F18" s="76">
        <v>33.157824</v>
      </c>
      <c r="G18" s="76"/>
      <c r="H18" s="76"/>
      <c r="I18" s="76"/>
      <c r="J18" s="76"/>
      <c r="K18" s="76">
        <v>33.157824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74" t="s">
        <v>189</v>
      </c>
      <c r="B19" s="74" t="s">
        <v>191</v>
      </c>
      <c r="C19" s="74" t="s">
        <v>179</v>
      </c>
      <c r="D19" s="68" t="s">
        <v>198</v>
      </c>
      <c r="E19" s="68" t="s">
        <v>199</v>
      </c>
      <c r="F19" s="76">
        <v>16.578912</v>
      </c>
      <c r="G19" s="76"/>
      <c r="H19" s="76"/>
      <c r="I19" s="76"/>
      <c r="J19" s="76"/>
      <c r="K19" s="76">
        <v>16.578912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55" t="s">
        <v>189</v>
      </c>
      <c r="B20" s="55" t="s">
        <v>200</v>
      </c>
      <c r="C20" s="55"/>
      <c r="D20" s="64" t="s">
        <v>201</v>
      </c>
      <c r="E20" s="64" t="s">
        <v>202</v>
      </c>
      <c r="F20" s="73">
        <v>1.526328</v>
      </c>
      <c r="G20" s="73"/>
      <c r="H20" s="73"/>
      <c r="I20" s="73"/>
      <c r="J20" s="73"/>
      <c r="K20" s="73">
        <v>1.526328</v>
      </c>
      <c r="L20" s="73"/>
      <c r="M20" s="73"/>
      <c r="N20" s="73"/>
      <c r="O20" s="73"/>
      <c r="P20" s="73"/>
      <c r="Q20" s="73"/>
      <c r="R20" s="73"/>
      <c r="S20" s="73"/>
      <c r="T20" s="73"/>
    </row>
    <row r="21" ht="22.8" customHeight="1" spans="1:20">
      <c r="A21" s="74" t="s">
        <v>189</v>
      </c>
      <c r="B21" s="74" t="s">
        <v>200</v>
      </c>
      <c r="C21" s="74" t="s">
        <v>203</v>
      </c>
      <c r="D21" s="68" t="s">
        <v>204</v>
      </c>
      <c r="E21" s="68" t="s">
        <v>205</v>
      </c>
      <c r="F21" s="76">
        <v>1.526328</v>
      </c>
      <c r="G21" s="76"/>
      <c r="H21" s="76"/>
      <c r="I21" s="76"/>
      <c r="J21" s="76"/>
      <c r="K21" s="76">
        <v>1.526328</v>
      </c>
      <c r="L21" s="76"/>
      <c r="M21" s="76"/>
      <c r="N21" s="76"/>
      <c r="O21" s="76"/>
      <c r="P21" s="76"/>
      <c r="Q21" s="76"/>
      <c r="R21" s="76"/>
      <c r="S21" s="76"/>
      <c r="T21" s="76"/>
    </row>
    <row r="22" ht="22.8" customHeight="1" spans="1:20">
      <c r="A22" s="55" t="s">
        <v>189</v>
      </c>
      <c r="B22" s="55" t="s">
        <v>206</v>
      </c>
      <c r="C22" s="55"/>
      <c r="D22" s="64" t="s">
        <v>207</v>
      </c>
      <c r="E22" s="64" t="s">
        <v>208</v>
      </c>
      <c r="F22" s="73">
        <v>1.064112</v>
      </c>
      <c r="G22" s="73"/>
      <c r="H22" s="73"/>
      <c r="I22" s="73"/>
      <c r="J22" s="73"/>
      <c r="K22" s="73">
        <v>1.064112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74" t="s">
        <v>189</v>
      </c>
      <c r="B23" s="74" t="s">
        <v>206</v>
      </c>
      <c r="C23" s="74" t="s">
        <v>184</v>
      </c>
      <c r="D23" s="68" t="s">
        <v>209</v>
      </c>
      <c r="E23" s="68" t="s">
        <v>210</v>
      </c>
      <c r="F23" s="76">
        <v>1.064112</v>
      </c>
      <c r="G23" s="76"/>
      <c r="H23" s="76"/>
      <c r="I23" s="76"/>
      <c r="J23" s="76"/>
      <c r="K23" s="76">
        <v>1.064112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55" t="s">
        <v>211</v>
      </c>
      <c r="B24" s="55"/>
      <c r="C24" s="55"/>
      <c r="D24" s="64" t="s">
        <v>211</v>
      </c>
      <c r="E24" s="64" t="s">
        <v>212</v>
      </c>
      <c r="F24" s="73">
        <v>11.95335</v>
      </c>
      <c r="G24" s="73"/>
      <c r="H24" s="73"/>
      <c r="I24" s="73"/>
      <c r="J24" s="73"/>
      <c r="K24" s="73">
        <v>11.95335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55" t="s">
        <v>211</v>
      </c>
      <c r="B25" s="55" t="s">
        <v>200</v>
      </c>
      <c r="C25" s="55"/>
      <c r="D25" s="64" t="s">
        <v>213</v>
      </c>
      <c r="E25" s="64" t="s">
        <v>214</v>
      </c>
      <c r="F25" s="73">
        <v>11.95335</v>
      </c>
      <c r="G25" s="73"/>
      <c r="H25" s="73"/>
      <c r="I25" s="73"/>
      <c r="J25" s="73"/>
      <c r="K25" s="73">
        <v>11.95335</v>
      </c>
      <c r="L25" s="73"/>
      <c r="M25" s="73"/>
      <c r="N25" s="73"/>
      <c r="O25" s="73"/>
      <c r="P25" s="73"/>
      <c r="Q25" s="73"/>
      <c r="R25" s="73"/>
      <c r="S25" s="73"/>
      <c r="T25" s="73"/>
    </row>
    <row r="26" ht="22.8" customHeight="1" spans="1:20">
      <c r="A26" s="74" t="s">
        <v>211</v>
      </c>
      <c r="B26" s="74" t="s">
        <v>200</v>
      </c>
      <c r="C26" s="74" t="s">
        <v>184</v>
      </c>
      <c r="D26" s="68" t="s">
        <v>215</v>
      </c>
      <c r="E26" s="68" t="s">
        <v>216</v>
      </c>
      <c r="F26" s="76">
        <v>11.95335</v>
      </c>
      <c r="G26" s="76"/>
      <c r="H26" s="76"/>
      <c r="I26" s="76"/>
      <c r="J26" s="76"/>
      <c r="K26" s="76">
        <v>11.95335</v>
      </c>
      <c r="L26" s="76"/>
      <c r="M26" s="76"/>
      <c r="N26" s="76"/>
      <c r="O26" s="76"/>
      <c r="P26" s="76"/>
      <c r="Q26" s="76"/>
      <c r="R26" s="76"/>
      <c r="S26" s="76"/>
      <c r="T26" s="76"/>
    </row>
    <row r="27" ht="22.8" customHeight="1" spans="1:20">
      <c r="A27" s="55" t="s">
        <v>217</v>
      </c>
      <c r="B27" s="55"/>
      <c r="C27" s="55"/>
      <c r="D27" s="64" t="s">
        <v>217</v>
      </c>
      <c r="E27" s="64" t="s">
        <v>218</v>
      </c>
      <c r="F27" s="73">
        <v>24.868368</v>
      </c>
      <c r="G27" s="73"/>
      <c r="H27" s="73"/>
      <c r="I27" s="73"/>
      <c r="J27" s="73"/>
      <c r="K27" s="73">
        <v>24.868368</v>
      </c>
      <c r="L27" s="73"/>
      <c r="M27" s="73"/>
      <c r="N27" s="73"/>
      <c r="O27" s="73"/>
      <c r="P27" s="73"/>
      <c r="Q27" s="73"/>
      <c r="R27" s="73"/>
      <c r="S27" s="73"/>
      <c r="T27" s="73"/>
    </row>
    <row r="28" ht="22.8" customHeight="1" spans="1:20">
      <c r="A28" s="55" t="s">
        <v>217</v>
      </c>
      <c r="B28" s="55" t="s">
        <v>184</v>
      </c>
      <c r="C28" s="55"/>
      <c r="D28" s="64" t="s">
        <v>219</v>
      </c>
      <c r="E28" s="64" t="s">
        <v>220</v>
      </c>
      <c r="F28" s="73">
        <v>24.868368</v>
      </c>
      <c r="G28" s="73"/>
      <c r="H28" s="73"/>
      <c r="I28" s="73"/>
      <c r="J28" s="73"/>
      <c r="K28" s="73">
        <v>24.868368</v>
      </c>
      <c r="L28" s="73"/>
      <c r="M28" s="73"/>
      <c r="N28" s="73"/>
      <c r="O28" s="73"/>
      <c r="P28" s="73"/>
      <c r="Q28" s="73"/>
      <c r="R28" s="73"/>
      <c r="S28" s="73"/>
      <c r="T28" s="73"/>
    </row>
    <row r="29" ht="22.8" customHeight="1" spans="1:20">
      <c r="A29" s="74" t="s">
        <v>217</v>
      </c>
      <c r="B29" s="74" t="s">
        <v>184</v>
      </c>
      <c r="C29" s="74" t="s">
        <v>221</v>
      </c>
      <c r="D29" s="68" t="s">
        <v>222</v>
      </c>
      <c r="E29" s="68" t="s">
        <v>223</v>
      </c>
      <c r="F29" s="76">
        <v>24.868368</v>
      </c>
      <c r="G29" s="76"/>
      <c r="H29" s="76"/>
      <c r="I29" s="76"/>
      <c r="J29" s="76"/>
      <c r="K29" s="76">
        <v>24.868368</v>
      </c>
      <c r="L29" s="76"/>
      <c r="M29" s="76"/>
      <c r="N29" s="76"/>
      <c r="O29" s="76"/>
      <c r="P29" s="76"/>
      <c r="Q29" s="76"/>
      <c r="R29" s="76"/>
      <c r="S29" s="76"/>
      <c r="T29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242</v>
      </c>
      <c r="U1" s="27"/>
    </row>
    <row r="2" ht="37.05" customHeight="1" spans="1:2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ht="22.4" customHeight="1" spans="1:21">
      <c r="A4" s="55" t="s">
        <v>163</v>
      </c>
      <c r="B4" s="55"/>
      <c r="C4" s="55"/>
      <c r="D4" s="55" t="s">
        <v>225</v>
      </c>
      <c r="E4" s="55" t="s">
        <v>226</v>
      </c>
      <c r="F4" s="55" t="s">
        <v>243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244</v>
      </c>
      <c r="I5" s="55" t="s">
        <v>245</v>
      </c>
      <c r="J5" s="55" t="s">
        <v>236</v>
      </c>
      <c r="K5" s="55" t="s">
        <v>140</v>
      </c>
      <c r="L5" s="55" t="s">
        <v>246</v>
      </c>
      <c r="M5" s="55" t="s">
        <v>247</v>
      </c>
      <c r="N5" s="55" t="s">
        <v>248</v>
      </c>
      <c r="O5" s="55" t="s">
        <v>238</v>
      </c>
      <c r="P5" s="55" t="s">
        <v>249</v>
      </c>
      <c r="Q5" s="55" t="s">
        <v>250</v>
      </c>
      <c r="R5" s="55" t="s">
        <v>251</v>
      </c>
      <c r="S5" s="55" t="s">
        <v>234</v>
      </c>
      <c r="T5" s="55" t="s">
        <v>237</v>
      </c>
      <c r="U5" s="55" t="s">
        <v>241</v>
      </c>
    </row>
    <row r="6" ht="22.8" customHeight="1" spans="1:21">
      <c r="A6" s="66"/>
      <c r="B6" s="66"/>
      <c r="C6" s="66"/>
      <c r="D6" s="66"/>
      <c r="E6" s="66" t="s">
        <v>140</v>
      </c>
      <c r="F6" s="65">
        <v>439.599356</v>
      </c>
      <c r="G6" s="65">
        <v>439.599356</v>
      </c>
      <c r="H6" s="65">
        <v>320.415594</v>
      </c>
      <c r="I6" s="65">
        <v>15.86</v>
      </c>
      <c r="J6" s="65">
        <v>103.323762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158</v>
      </c>
      <c r="E7" s="64" t="s">
        <v>159</v>
      </c>
      <c r="F7" s="73">
        <v>439.599356</v>
      </c>
      <c r="G7" s="65">
        <v>439.599356</v>
      </c>
      <c r="H7" s="65">
        <v>320.415594</v>
      </c>
      <c r="I7" s="65">
        <v>15.86</v>
      </c>
      <c r="J7" s="65">
        <v>103.323762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2"/>
      <c r="B8" s="72"/>
      <c r="C8" s="72"/>
      <c r="D8" s="69" t="s">
        <v>160</v>
      </c>
      <c r="E8" s="69" t="s">
        <v>161</v>
      </c>
      <c r="F8" s="73">
        <v>439.599356</v>
      </c>
      <c r="G8" s="73">
        <v>439.599356</v>
      </c>
      <c r="H8" s="73">
        <v>320.415594</v>
      </c>
      <c r="I8" s="73">
        <v>15.86</v>
      </c>
      <c r="J8" s="73">
        <v>103.323762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5" t="s">
        <v>174</v>
      </c>
      <c r="B9" s="55"/>
      <c r="C9" s="55"/>
      <c r="D9" s="64" t="s">
        <v>174</v>
      </c>
      <c r="E9" s="64" t="s">
        <v>175</v>
      </c>
      <c r="F9" s="73">
        <v>1.221062</v>
      </c>
      <c r="G9" s="73">
        <v>1.221062</v>
      </c>
      <c r="H9" s="73"/>
      <c r="I9" s="73"/>
      <c r="J9" s="73">
        <v>1.221062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3">
        <v>1.221062</v>
      </c>
      <c r="G10" s="73">
        <v>1.221062</v>
      </c>
      <c r="H10" s="73"/>
      <c r="I10" s="73"/>
      <c r="J10" s="73">
        <v>1.221062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174</v>
      </c>
      <c r="B11" s="74" t="s">
        <v>176</v>
      </c>
      <c r="C11" s="74" t="s">
        <v>179</v>
      </c>
      <c r="D11" s="68" t="s">
        <v>180</v>
      </c>
      <c r="E11" s="68" t="s">
        <v>181</v>
      </c>
      <c r="F11" s="70">
        <v>1.221062</v>
      </c>
      <c r="G11" s="57">
        <v>1.221062</v>
      </c>
      <c r="H11" s="57"/>
      <c r="I11" s="57"/>
      <c r="J11" s="57">
        <v>1.221062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182</v>
      </c>
      <c r="B12" s="55"/>
      <c r="C12" s="55"/>
      <c r="D12" s="64" t="s">
        <v>182</v>
      </c>
      <c r="E12" s="64" t="s">
        <v>183</v>
      </c>
      <c r="F12" s="73">
        <v>247.1267</v>
      </c>
      <c r="G12" s="73">
        <v>247.1267</v>
      </c>
      <c r="H12" s="73">
        <v>231.2667</v>
      </c>
      <c r="I12" s="73">
        <v>15.86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55" t="s">
        <v>182</v>
      </c>
      <c r="B13" s="55" t="s">
        <v>184</v>
      </c>
      <c r="C13" s="55"/>
      <c r="D13" s="64" t="s">
        <v>185</v>
      </c>
      <c r="E13" s="64" t="s">
        <v>186</v>
      </c>
      <c r="F13" s="73">
        <v>247.1267</v>
      </c>
      <c r="G13" s="73">
        <v>247.1267</v>
      </c>
      <c r="H13" s="73">
        <v>231.2667</v>
      </c>
      <c r="I13" s="73">
        <v>15.86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182</v>
      </c>
      <c r="B14" s="74" t="s">
        <v>184</v>
      </c>
      <c r="C14" s="74" t="s">
        <v>184</v>
      </c>
      <c r="D14" s="68" t="s">
        <v>187</v>
      </c>
      <c r="E14" s="68" t="s">
        <v>188</v>
      </c>
      <c r="F14" s="70">
        <v>247.1267</v>
      </c>
      <c r="G14" s="57">
        <v>247.1267</v>
      </c>
      <c r="H14" s="57">
        <v>231.2667</v>
      </c>
      <c r="I14" s="57">
        <v>15.86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189</v>
      </c>
      <c r="B15" s="55"/>
      <c r="C15" s="55"/>
      <c r="D15" s="64" t="s">
        <v>189</v>
      </c>
      <c r="E15" s="64" t="s">
        <v>190</v>
      </c>
      <c r="F15" s="73">
        <v>154.429876</v>
      </c>
      <c r="G15" s="73">
        <v>154.429876</v>
      </c>
      <c r="H15" s="73">
        <v>52.327176</v>
      </c>
      <c r="I15" s="73"/>
      <c r="J15" s="73">
        <v>102.1027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ht="22.8" customHeight="1" spans="1:21">
      <c r="A16" s="55" t="s">
        <v>189</v>
      </c>
      <c r="B16" s="55" t="s">
        <v>191</v>
      </c>
      <c r="C16" s="55"/>
      <c r="D16" s="64" t="s">
        <v>192</v>
      </c>
      <c r="E16" s="64" t="s">
        <v>193</v>
      </c>
      <c r="F16" s="73">
        <v>151.839436</v>
      </c>
      <c r="G16" s="73">
        <v>151.839436</v>
      </c>
      <c r="H16" s="73">
        <v>49.736736</v>
      </c>
      <c r="I16" s="73"/>
      <c r="J16" s="73">
        <v>102.1027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189</v>
      </c>
      <c r="B17" s="74" t="s">
        <v>191</v>
      </c>
      <c r="C17" s="74" t="s">
        <v>184</v>
      </c>
      <c r="D17" s="68" t="s">
        <v>194</v>
      </c>
      <c r="E17" s="68" t="s">
        <v>195</v>
      </c>
      <c r="F17" s="70">
        <v>102.1027</v>
      </c>
      <c r="G17" s="57">
        <v>102.1027</v>
      </c>
      <c r="H17" s="57"/>
      <c r="I17" s="57"/>
      <c r="J17" s="57">
        <v>102.1027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4" t="s">
        <v>189</v>
      </c>
      <c r="B18" s="74" t="s">
        <v>191</v>
      </c>
      <c r="C18" s="74" t="s">
        <v>191</v>
      </c>
      <c r="D18" s="68" t="s">
        <v>196</v>
      </c>
      <c r="E18" s="68" t="s">
        <v>197</v>
      </c>
      <c r="F18" s="70">
        <v>33.157824</v>
      </c>
      <c r="G18" s="57">
        <v>33.157824</v>
      </c>
      <c r="H18" s="57">
        <v>33.157824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4" t="s">
        <v>189</v>
      </c>
      <c r="B19" s="74" t="s">
        <v>191</v>
      </c>
      <c r="C19" s="74" t="s">
        <v>179</v>
      </c>
      <c r="D19" s="68" t="s">
        <v>198</v>
      </c>
      <c r="E19" s="68" t="s">
        <v>199</v>
      </c>
      <c r="F19" s="70">
        <v>16.578912</v>
      </c>
      <c r="G19" s="57">
        <v>16.578912</v>
      </c>
      <c r="H19" s="57">
        <v>16.578912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189</v>
      </c>
      <c r="B20" s="55" t="s">
        <v>200</v>
      </c>
      <c r="C20" s="55"/>
      <c r="D20" s="64" t="s">
        <v>201</v>
      </c>
      <c r="E20" s="64" t="s">
        <v>202</v>
      </c>
      <c r="F20" s="73">
        <v>1.526328</v>
      </c>
      <c r="G20" s="73">
        <v>1.526328</v>
      </c>
      <c r="H20" s="73">
        <v>1.526328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74" t="s">
        <v>189</v>
      </c>
      <c r="B21" s="74" t="s">
        <v>200</v>
      </c>
      <c r="C21" s="74" t="s">
        <v>203</v>
      </c>
      <c r="D21" s="68" t="s">
        <v>204</v>
      </c>
      <c r="E21" s="68" t="s">
        <v>205</v>
      </c>
      <c r="F21" s="70">
        <v>1.526328</v>
      </c>
      <c r="G21" s="57">
        <v>1.526328</v>
      </c>
      <c r="H21" s="57">
        <v>1.526328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189</v>
      </c>
      <c r="B22" s="55" t="s">
        <v>206</v>
      </c>
      <c r="C22" s="55"/>
      <c r="D22" s="64" t="s">
        <v>207</v>
      </c>
      <c r="E22" s="64" t="s">
        <v>208</v>
      </c>
      <c r="F22" s="73">
        <v>1.064112</v>
      </c>
      <c r="G22" s="73">
        <v>1.064112</v>
      </c>
      <c r="H22" s="73">
        <v>1.064112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74" t="s">
        <v>189</v>
      </c>
      <c r="B23" s="74" t="s">
        <v>206</v>
      </c>
      <c r="C23" s="74" t="s">
        <v>184</v>
      </c>
      <c r="D23" s="68" t="s">
        <v>209</v>
      </c>
      <c r="E23" s="68" t="s">
        <v>210</v>
      </c>
      <c r="F23" s="70">
        <v>1.064112</v>
      </c>
      <c r="G23" s="57">
        <v>1.064112</v>
      </c>
      <c r="H23" s="57">
        <v>1.064112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211</v>
      </c>
      <c r="B24" s="55"/>
      <c r="C24" s="55"/>
      <c r="D24" s="64" t="s">
        <v>211</v>
      </c>
      <c r="E24" s="64" t="s">
        <v>212</v>
      </c>
      <c r="F24" s="73">
        <v>11.95335</v>
      </c>
      <c r="G24" s="73">
        <v>11.95335</v>
      </c>
      <c r="H24" s="73">
        <v>11.95335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55" t="s">
        <v>211</v>
      </c>
      <c r="B25" s="55" t="s">
        <v>200</v>
      </c>
      <c r="C25" s="55"/>
      <c r="D25" s="64" t="s">
        <v>213</v>
      </c>
      <c r="E25" s="64" t="s">
        <v>214</v>
      </c>
      <c r="F25" s="73">
        <v>11.95335</v>
      </c>
      <c r="G25" s="73">
        <v>11.95335</v>
      </c>
      <c r="H25" s="73">
        <v>11.95335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ht="22.8" customHeight="1" spans="1:21">
      <c r="A26" s="74" t="s">
        <v>211</v>
      </c>
      <c r="B26" s="74" t="s">
        <v>200</v>
      </c>
      <c r="C26" s="74" t="s">
        <v>184</v>
      </c>
      <c r="D26" s="68" t="s">
        <v>215</v>
      </c>
      <c r="E26" s="68" t="s">
        <v>216</v>
      </c>
      <c r="F26" s="70">
        <v>11.95335</v>
      </c>
      <c r="G26" s="57">
        <v>11.95335</v>
      </c>
      <c r="H26" s="57">
        <v>11.95335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22.8" customHeight="1" spans="1:21">
      <c r="A27" s="55" t="s">
        <v>217</v>
      </c>
      <c r="B27" s="55"/>
      <c r="C27" s="55"/>
      <c r="D27" s="64" t="s">
        <v>217</v>
      </c>
      <c r="E27" s="64" t="s">
        <v>218</v>
      </c>
      <c r="F27" s="73">
        <v>24.868368</v>
      </c>
      <c r="G27" s="73">
        <v>24.868368</v>
      </c>
      <c r="H27" s="73">
        <v>24.868368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ht="22.8" customHeight="1" spans="1:21">
      <c r="A28" s="55" t="s">
        <v>217</v>
      </c>
      <c r="B28" s="55" t="s">
        <v>184</v>
      </c>
      <c r="C28" s="55"/>
      <c r="D28" s="64" t="s">
        <v>219</v>
      </c>
      <c r="E28" s="64" t="s">
        <v>220</v>
      </c>
      <c r="F28" s="73">
        <v>24.868368</v>
      </c>
      <c r="G28" s="73">
        <v>24.868368</v>
      </c>
      <c r="H28" s="73">
        <v>24.868368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ht="22.8" customHeight="1" spans="1:21">
      <c r="A29" s="74" t="s">
        <v>217</v>
      </c>
      <c r="B29" s="74" t="s">
        <v>184</v>
      </c>
      <c r="C29" s="74" t="s">
        <v>221</v>
      </c>
      <c r="D29" s="68" t="s">
        <v>222</v>
      </c>
      <c r="E29" s="68" t="s">
        <v>223</v>
      </c>
      <c r="F29" s="70">
        <v>24.868368</v>
      </c>
      <c r="G29" s="57">
        <v>24.868368</v>
      </c>
      <c r="H29" s="57">
        <v>24.868368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252</v>
      </c>
    </row>
    <row r="2" ht="31.9" customHeight="1" spans="1:4">
      <c r="A2" s="67" t="s">
        <v>12</v>
      </c>
      <c r="B2" s="67"/>
      <c r="C2" s="67"/>
      <c r="D2" s="67"/>
    </row>
    <row r="3" ht="18.95" customHeight="1" spans="1:4">
      <c r="A3" s="62" t="s">
        <v>34</v>
      </c>
      <c r="B3" s="62"/>
      <c r="C3" s="62"/>
      <c r="D3" s="6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253</v>
      </c>
      <c r="B6" s="65">
        <v>439.599356</v>
      </c>
      <c r="C6" s="66" t="s">
        <v>254</v>
      </c>
      <c r="D6" s="73">
        <v>439.599356</v>
      </c>
    </row>
    <row r="7" ht="20.2" customHeight="1" spans="1:4">
      <c r="A7" s="58" t="s">
        <v>255</v>
      </c>
      <c r="B7" s="57">
        <v>439.599356</v>
      </c>
      <c r="C7" s="58" t="s">
        <v>44</v>
      </c>
      <c r="D7" s="70">
        <v>1.221062</v>
      </c>
    </row>
    <row r="8" ht="20.2" customHeight="1" spans="1:4">
      <c r="A8" s="58" t="s">
        <v>256</v>
      </c>
      <c r="B8" s="57">
        <v>439.599356</v>
      </c>
      <c r="C8" s="58" t="s">
        <v>48</v>
      </c>
      <c r="D8" s="70"/>
    </row>
    <row r="9" ht="31.05" customHeight="1" spans="1:4">
      <c r="A9" s="58" t="s">
        <v>51</v>
      </c>
      <c r="B9" s="57"/>
      <c r="C9" s="58" t="s">
        <v>52</v>
      </c>
      <c r="D9" s="70"/>
    </row>
    <row r="10" ht="20.2" customHeight="1" spans="1:4">
      <c r="A10" s="58" t="s">
        <v>257</v>
      </c>
      <c r="B10" s="57"/>
      <c r="C10" s="58" t="s">
        <v>56</v>
      </c>
      <c r="D10" s="70"/>
    </row>
    <row r="11" ht="20.2" customHeight="1" spans="1:4">
      <c r="A11" s="58" t="s">
        <v>258</v>
      </c>
      <c r="B11" s="57"/>
      <c r="C11" s="58" t="s">
        <v>60</v>
      </c>
      <c r="D11" s="70">
        <v>247.1267</v>
      </c>
    </row>
    <row r="12" ht="20.2" customHeight="1" spans="1:4">
      <c r="A12" s="58" t="s">
        <v>259</v>
      </c>
      <c r="B12" s="57"/>
      <c r="C12" s="58" t="s">
        <v>64</v>
      </c>
      <c r="D12" s="70"/>
    </row>
    <row r="13" ht="20.2" customHeight="1" spans="1:4">
      <c r="A13" s="66" t="s">
        <v>260</v>
      </c>
      <c r="B13" s="65"/>
      <c r="C13" s="58" t="s">
        <v>68</v>
      </c>
      <c r="D13" s="70"/>
    </row>
    <row r="14" ht="20.2" customHeight="1" spans="1:4">
      <c r="A14" s="58" t="s">
        <v>255</v>
      </c>
      <c r="B14" s="57"/>
      <c r="C14" s="58" t="s">
        <v>72</v>
      </c>
      <c r="D14" s="70">
        <v>154.429876</v>
      </c>
    </row>
    <row r="15" ht="20.2" customHeight="1" spans="1:4">
      <c r="A15" s="58" t="s">
        <v>257</v>
      </c>
      <c r="B15" s="57"/>
      <c r="C15" s="58" t="s">
        <v>76</v>
      </c>
      <c r="D15" s="70"/>
    </row>
    <row r="16" ht="20.2" customHeight="1" spans="1:4">
      <c r="A16" s="58" t="s">
        <v>258</v>
      </c>
      <c r="B16" s="57"/>
      <c r="C16" s="58" t="s">
        <v>80</v>
      </c>
      <c r="D16" s="70">
        <v>11.95335</v>
      </c>
    </row>
    <row r="17" ht="20.2" customHeight="1" spans="1:4">
      <c r="A17" s="58" t="s">
        <v>259</v>
      </c>
      <c r="B17" s="57"/>
      <c r="C17" s="58" t="s">
        <v>84</v>
      </c>
      <c r="D17" s="70"/>
    </row>
    <row r="18" ht="20.2" customHeight="1" spans="1:4">
      <c r="A18" s="58"/>
      <c r="B18" s="57"/>
      <c r="C18" s="58" t="s">
        <v>88</v>
      </c>
      <c r="D18" s="70"/>
    </row>
    <row r="19" ht="20.2" customHeight="1" spans="1:4">
      <c r="A19" s="58"/>
      <c r="B19" s="58"/>
      <c r="C19" s="58" t="s">
        <v>92</v>
      </c>
      <c r="D19" s="70"/>
    </row>
    <row r="20" ht="20.2" customHeight="1" spans="1:4">
      <c r="A20" s="58"/>
      <c r="B20" s="58"/>
      <c r="C20" s="58" t="s">
        <v>96</v>
      </c>
      <c r="D20" s="70"/>
    </row>
    <row r="21" ht="20.2" customHeight="1" spans="1:4">
      <c r="A21" s="58"/>
      <c r="B21" s="58"/>
      <c r="C21" s="58" t="s">
        <v>100</v>
      </c>
      <c r="D21" s="70"/>
    </row>
    <row r="22" ht="20.2" customHeight="1" spans="1:4">
      <c r="A22" s="58"/>
      <c r="B22" s="58"/>
      <c r="C22" s="58" t="s">
        <v>103</v>
      </c>
      <c r="D22" s="70"/>
    </row>
    <row r="23" ht="20.2" customHeight="1" spans="1:4">
      <c r="A23" s="58"/>
      <c r="B23" s="58"/>
      <c r="C23" s="58" t="s">
        <v>106</v>
      </c>
      <c r="D23" s="70"/>
    </row>
    <row r="24" ht="20.2" customHeight="1" spans="1:4">
      <c r="A24" s="58"/>
      <c r="B24" s="58"/>
      <c r="C24" s="58" t="s">
        <v>108</v>
      </c>
      <c r="D24" s="70"/>
    </row>
    <row r="25" ht="20.2" customHeight="1" spans="1:4">
      <c r="A25" s="58"/>
      <c r="B25" s="58"/>
      <c r="C25" s="58" t="s">
        <v>110</v>
      </c>
      <c r="D25" s="70"/>
    </row>
    <row r="26" ht="20.2" customHeight="1" spans="1:4">
      <c r="A26" s="58"/>
      <c r="B26" s="58"/>
      <c r="C26" s="58" t="s">
        <v>112</v>
      </c>
      <c r="D26" s="70">
        <v>24.868368</v>
      </c>
    </row>
    <row r="27" ht="20.2" customHeight="1" spans="1:4">
      <c r="A27" s="58"/>
      <c r="B27" s="58"/>
      <c r="C27" s="58" t="s">
        <v>114</v>
      </c>
      <c r="D27" s="70"/>
    </row>
    <row r="28" ht="20.2" customHeight="1" spans="1:4">
      <c r="A28" s="58"/>
      <c r="B28" s="58"/>
      <c r="C28" s="58" t="s">
        <v>116</v>
      </c>
      <c r="D28" s="70"/>
    </row>
    <row r="29" ht="20.2" customHeight="1" spans="1:4">
      <c r="A29" s="58"/>
      <c r="B29" s="58"/>
      <c r="C29" s="58" t="s">
        <v>118</v>
      </c>
      <c r="D29" s="70"/>
    </row>
    <row r="30" ht="20.2" customHeight="1" spans="1:4">
      <c r="A30" s="58"/>
      <c r="B30" s="58"/>
      <c r="C30" s="58" t="s">
        <v>120</v>
      </c>
      <c r="D30" s="70"/>
    </row>
    <row r="31" ht="20.2" customHeight="1" spans="1:4">
      <c r="A31" s="58"/>
      <c r="B31" s="58"/>
      <c r="C31" s="58" t="s">
        <v>122</v>
      </c>
      <c r="D31" s="70"/>
    </row>
    <row r="32" ht="20.2" customHeight="1" spans="1:4">
      <c r="A32" s="58"/>
      <c r="B32" s="58"/>
      <c r="C32" s="58" t="s">
        <v>124</v>
      </c>
      <c r="D32" s="70"/>
    </row>
    <row r="33" ht="20.2" customHeight="1" spans="1:4">
      <c r="A33" s="58"/>
      <c r="B33" s="58"/>
      <c r="C33" s="58" t="s">
        <v>126</v>
      </c>
      <c r="D33" s="70"/>
    </row>
    <row r="34" ht="20.2" customHeight="1" spans="1:4">
      <c r="A34" s="58"/>
      <c r="B34" s="58"/>
      <c r="C34" s="58" t="s">
        <v>127</v>
      </c>
      <c r="D34" s="70"/>
    </row>
    <row r="35" ht="20.2" customHeight="1" spans="1:4">
      <c r="A35" s="58"/>
      <c r="B35" s="58"/>
      <c r="C35" s="58" t="s">
        <v>128</v>
      </c>
      <c r="D35" s="70"/>
    </row>
    <row r="36" ht="20.2" customHeight="1" spans="1:4">
      <c r="A36" s="58"/>
      <c r="B36" s="58"/>
      <c r="C36" s="58" t="s">
        <v>129</v>
      </c>
      <c r="D36" s="70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261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262</v>
      </c>
      <c r="B40" s="65">
        <v>439.599356</v>
      </c>
      <c r="C40" s="55" t="s">
        <v>263</v>
      </c>
      <c r="D40" s="73">
        <v>439.599356</v>
      </c>
    </row>
    <row r="41" ht="16.35" customHeight="1" spans="1:3">
      <c r="A41" s="62" t="s">
        <v>264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7" t="s">
        <v>265</v>
      </c>
    </row>
    <row r="2" ht="43.1" customHeight="1" spans="1:1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9.8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/>
      <c r="I4" s="63"/>
      <c r="J4" s="63"/>
      <c r="K4" s="63" t="s">
        <v>167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266</v>
      </c>
      <c r="I5" s="63"/>
      <c r="J5" s="63" t="s">
        <v>267</v>
      </c>
      <c r="K5" s="63"/>
    </row>
    <row r="6" ht="24.15" customHeight="1" spans="1:11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/>
      <c r="H6" s="63" t="s">
        <v>244</v>
      </c>
      <c r="I6" s="63" t="s">
        <v>236</v>
      </c>
      <c r="J6" s="63"/>
      <c r="K6" s="63"/>
    </row>
    <row r="7" ht="22.8" customHeight="1" spans="1:11">
      <c r="A7" s="58"/>
      <c r="B7" s="58"/>
      <c r="C7" s="58"/>
      <c r="D7" s="66"/>
      <c r="E7" s="66" t="s">
        <v>140</v>
      </c>
      <c r="F7" s="65">
        <v>439.599356</v>
      </c>
      <c r="G7" s="65">
        <v>439.599356</v>
      </c>
      <c r="H7" s="65">
        <v>320.415594</v>
      </c>
      <c r="I7" s="65">
        <v>103.323762</v>
      </c>
      <c r="J7" s="65">
        <v>15.86</v>
      </c>
      <c r="K7" s="65">
        <v>0</v>
      </c>
    </row>
    <row r="8" ht="22.8" customHeight="1" spans="1:11">
      <c r="A8" s="58"/>
      <c r="B8" s="58"/>
      <c r="C8" s="58"/>
      <c r="D8" s="64" t="s">
        <v>158</v>
      </c>
      <c r="E8" s="64" t="s">
        <v>159</v>
      </c>
      <c r="F8" s="65">
        <v>439.599356</v>
      </c>
      <c r="G8" s="65">
        <v>439.599356</v>
      </c>
      <c r="H8" s="65">
        <v>320.415594</v>
      </c>
      <c r="I8" s="65">
        <v>103.323762</v>
      </c>
      <c r="J8" s="65">
        <v>15.86</v>
      </c>
      <c r="K8" s="65">
        <v>0</v>
      </c>
    </row>
    <row r="9" ht="22.8" customHeight="1" spans="1:11">
      <c r="A9" s="58"/>
      <c r="B9" s="58"/>
      <c r="C9" s="58"/>
      <c r="D9" s="69" t="s">
        <v>160</v>
      </c>
      <c r="E9" s="69" t="s">
        <v>161</v>
      </c>
      <c r="F9" s="65">
        <v>439.599356</v>
      </c>
      <c r="G9" s="65">
        <v>439.599356</v>
      </c>
      <c r="H9" s="65">
        <v>320.415594</v>
      </c>
      <c r="I9" s="65">
        <v>103.323762</v>
      </c>
      <c r="J9" s="65">
        <v>15.86</v>
      </c>
      <c r="K9" s="65">
        <v>0</v>
      </c>
    </row>
    <row r="10" ht="22.8" customHeight="1" spans="1:11">
      <c r="A10" s="55" t="s">
        <v>174</v>
      </c>
      <c r="B10" s="55"/>
      <c r="C10" s="55"/>
      <c r="D10" s="66" t="s">
        <v>268</v>
      </c>
      <c r="E10" s="66" t="s">
        <v>269</v>
      </c>
      <c r="F10" s="65">
        <v>1.221062</v>
      </c>
      <c r="G10" s="65">
        <v>1.221062</v>
      </c>
      <c r="H10" s="65">
        <v>0</v>
      </c>
      <c r="I10" s="65">
        <v>1.221062</v>
      </c>
      <c r="J10" s="65">
        <v>0</v>
      </c>
      <c r="K10" s="65">
        <v>0</v>
      </c>
    </row>
    <row r="11" ht="22.8" customHeight="1" spans="1:11">
      <c r="A11" s="55" t="s">
        <v>174</v>
      </c>
      <c r="B11" s="107" t="s">
        <v>176</v>
      </c>
      <c r="C11" s="55"/>
      <c r="D11" s="66" t="s">
        <v>270</v>
      </c>
      <c r="E11" s="66" t="s">
        <v>271</v>
      </c>
      <c r="F11" s="65">
        <v>1.221062</v>
      </c>
      <c r="G11" s="65">
        <v>1.221062</v>
      </c>
      <c r="H11" s="65">
        <v>0</v>
      </c>
      <c r="I11" s="65">
        <v>1.221062</v>
      </c>
      <c r="J11" s="65">
        <v>0</v>
      </c>
      <c r="K11" s="65">
        <v>0</v>
      </c>
    </row>
    <row r="12" ht="22.8" customHeight="1" spans="1:11">
      <c r="A12" s="74" t="s">
        <v>174</v>
      </c>
      <c r="B12" s="74" t="s">
        <v>176</v>
      </c>
      <c r="C12" s="74" t="s">
        <v>179</v>
      </c>
      <c r="D12" s="68" t="s">
        <v>272</v>
      </c>
      <c r="E12" s="58" t="s">
        <v>273</v>
      </c>
      <c r="F12" s="57">
        <v>1.221062</v>
      </c>
      <c r="G12" s="57">
        <v>1.221062</v>
      </c>
      <c r="H12" s="70"/>
      <c r="I12" s="70">
        <v>1.221062</v>
      </c>
      <c r="J12" s="70"/>
      <c r="K12" s="70"/>
    </row>
    <row r="13" ht="22.8" customHeight="1" spans="1:11">
      <c r="A13" s="55" t="s">
        <v>182</v>
      </c>
      <c r="B13" s="55"/>
      <c r="C13" s="55"/>
      <c r="D13" s="66" t="s">
        <v>274</v>
      </c>
      <c r="E13" s="66" t="s">
        <v>275</v>
      </c>
      <c r="F13" s="65">
        <v>247.1267</v>
      </c>
      <c r="G13" s="65">
        <v>247.1267</v>
      </c>
      <c r="H13" s="65">
        <v>231.2667</v>
      </c>
      <c r="I13" s="65">
        <v>0</v>
      </c>
      <c r="J13" s="65">
        <v>15.86</v>
      </c>
      <c r="K13" s="65">
        <v>0</v>
      </c>
    </row>
    <row r="14" ht="22.8" customHeight="1" spans="1:11">
      <c r="A14" s="55" t="s">
        <v>182</v>
      </c>
      <c r="B14" s="107" t="s">
        <v>184</v>
      </c>
      <c r="C14" s="55"/>
      <c r="D14" s="66" t="s">
        <v>276</v>
      </c>
      <c r="E14" s="66" t="s">
        <v>277</v>
      </c>
      <c r="F14" s="65">
        <v>247.1267</v>
      </c>
      <c r="G14" s="65">
        <v>247.1267</v>
      </c>
      <c r="H14" s="65">
        <v>231.2667</v>
      </c>
      <c r="I14" s="65">
        <v>0</v>
      </c>
      <c r="J14" s="65">
        <v>15.86</v>
      </c>
      <c r="K14" s="65">
        <v>0</v>
      </c>
    </row>
    <row r="15" ht="22.8" customHeight="1" spans="1:11">
      <c r="A15" s="74" t="s">
        <v>182</v>
      </c>
      <c r="B15" s="74" t="s">
        <v>184</v>
      </c>
      <c r="C15" s="74" t="s">
        <v>184</v>
      </c>
      <c r="D15" s="68" t="s">
        <v>278</v>
      </c>
      <c r="E15" s="58" t="s">
        <v>279</v>
      </c>
      <c r="F15" s="57">
        <v>247.1267</v>
      </c>
      <c r="G15" s="57">
        <v>247.1267</v>
      </c>
      <c r="H15" s="70">
        <v>231.2667</v>
      </c>
      <c r="I15" s="70"/>
      <c r="J15" s="70">
        <v>15.86</v>
      </c>
      <c r="K15" s="70"/>
    </row>
    <row r="16" ht="22.8" customHeight="1" spans="1:11">
      <c r="A16" s="55" t="s">
        <v>189</v>
      </c>
      <c r="B16" s="55"/>
      <c r="C16" s="55"/>
      <c r="D16" s="66" t="s">
        <v>280</v>
      </c>
      <c r="E16" s="66" t="s">
        <v>281</v>
      </c>
      <c r="F16" s="65">
        <v>154.429876</v>
      </c>
      <c r="G16" s="65">
        <v>154.429876</v>
      </c>
      <c r="H16" s="65">
        <v>52.327176</v>
      </c>
      <c r="I16" s="65">
        <v>102.1027</v>
      </c>
      <c r="J16" s="65">
        <v>0</v>
      </c>
      <c r="K16" s="65">
        <v>0</v>
      </c>
    </row>
    <row r="17" ht="22.8" customHeight="1" spans="1:11">
      <c r="A17" s="55" t="s">
        <v>189</v>
      </c>
      <c r="B17" s="107" t="s">
        <v>191</v>
      </c>
      <c r="C17" s="55"/>
      <c r="D17" s="66" t="s">
        <v>282</v>
      </c>
      <c r="E17" s="66" t="s">
        <v>283</v>
      </c>
      <c r="F17" s="65">
        <v>151.839436</v>
      </c>
      <c r="G17" s="65">
        <v>151.839436</v>
      </c>
      <c r="H17" s="65">
        <v>49.736736</v>
      </c>
      <c r="I17" s="65">
        <v>102.1027</v>
      </c>
      <c r="J17" s="65">
        <v>0</v>
      </c>
      <c r="K17" s="65">
        <v>0</v>
      </c>
    </row>
    <row r="18" ht="22.8" customHeight="1" spans="1:11">
      <c r="A18" s="74" t="s">
        <v>189</v>
      </c>
      <c r="B18" s="74" t="s">
        <v>191</v>
      </c>
      <c r="C18" s="74" t="s">
        <v>184</v>
      </c>
      <c r="D18" s="68" t="s">
        <v>284</v>
      </c>
      <c r="E18" s="58" t="s">
        <v>285</v>
      </c>
      <c r="F18" s="57">
        <v>102.1027</v>
      </c>
      <c r="G18" s="57">
        <v>102.1027</v>
      </c>
      <c r="H18" s="70"/>
      <c r="I18" s="70">
        <v>102.1027</v>
      </c>
      <c r="J18" s="70"/>
      <c r="K18" s="70"/>
    </row>
    <row r="19" ht="22.8" customHeight="1" spans="1:11">
      <c r="A19" s="74" t="s">
        <v>189</v>
      </c>
      <c r="B19" s="74" t="s">
        <v>191</v>
      </c>
      <c r="C19" s="74" t="s">
        <v>191</v>
      </c>
      <c r="D19" s="68" t="s">
        <v>286</v>
      </c>
      <c r="E19" s="58" t="s">
        <v>287</v>
      </c>
      <c r="F19" s="57">
        <v>33.157824</v>
      </c>
      <c r="G19" s="57">
        <v>33.157824</v>
      </c>
      <c r="H19" s="70">
        <v>33.157824</v>
      </c>
      <c r="I19" s="70"/>
      <c r="J19" s="70"/>
      <c r="K19" s="70"/>
    </row>
    <row r="20" ht="22.8" customHeight="1" spans="1:11">
      <c r="A20" s="74" t="s">
        <v>189</v>
      </c>
      <c r="B20" s="74" t="s">
        <v>191</v>
      </c>
      <c r="C20" s="74" t="s">
        <v>179</v>
      </c>
      <c r="D20" s="68" t="s">
        <v>288</v>
      </c>
      <c r="E20" s="58" t="s">
        <v>289</v>
      </c>
      <c r="F20" s="57">
        <v>16.578912</v>
      </c>
      <c r="G20" s="57">
        <v>16.578912</v>
      </c>
      <c r="H20" s="70">
        <v>16.578912</v>
      </c>
      <c r="I20" s="70"/>
      <c r="J20" s="70"/>
      <c r="K20" s="70"/>
    </row>
    <row r="21" ht="22.8" customHeight="1" spans="1:11">
      <c r="A21" s="55" t="s">
        <v>189</v>
      </c>
      <c r="B21" s="107" t="s">
        <v>200</v>
      </c>
      <c r="C21" s="55"/>
      <c r="D21" s="66" t="s">
        <v>290</v>
      </c>
      <c r="E21" s="66" t="s">
        <v>291</v>
      </c>
      <c r="F21" s="65">
        <v>1.526328</v>
      </c>
      <c r="G21" s="65">
        <v>1.526328</v>
      </c>
      <c r="H21" s="65">
        <v>1.526328</v>
      </c>
      <c r="I21" s="65">
        <v>0</v>
      </c>
      <c r="J21" s="65">
        <v>0</v>
      </c>
      <c r="K21" s="65">
        <v>0</v>
      </c>
    </row>
    <row r="22" ht="22.8" customHeight="1" spans="1:11">
      <c r="A22" s="74" t="s">
        <v>189</v>
      </c>
      <c r="B22" s="74" t="s">
        <v>200</v>
      </c>
      <c r="C22" s="74" t="s">
        <v>203</v>
      </c>
      <c r="D22" s="68" t="s">
        <v>292</v>
      </c>
      <c r="E22" s="58" t="s">
        <v>293</v>
      </c>
      <c r="F22" s="57">
        <v>1.526328</v>
      </c>
      <c r="G22" s="57">
        <v>1.526328</v>
      </c>
      <c r="H22" s="70">
        <v>1.526328</v>
      </c>
      <c r="I22" s="70"/>
      <c r="J22" s="70"/>
      <c r="K22" s="70"/>
    </row>
    <row r="23" ht="22.8" customHeight="1" spans="1:11">
      <c r="A23" s="55" t="s">
        <v>189</v>
      </c>
      <c r="B23" s="107" t="s">
        <v>206</v>
      </c>
      <c r="C23" s="55"/>
      <c r="D23" s="66" t="s">
        <v>294</v>
      </c>
      <c r="E23" s="66" t="s">
        <v>295</v>
      </c>
      <c r="F23" s="65">
        <v>1.064112</v>
      </c>
      <c r="G23" s="65">
        <v>1.064112</v>
      </c>
      <c r="H23" s="65">
        <v>1.064112</v>
      </c>
      <c r="I23" s="65">
        <v>0</v>
      </c>
      <c r="J23" s="65">
        <v>0</v>
      </c>
      <c r="K23" s="65">
        <v>0</v>
      </c>
    </row>
    <row r="24" ht="22.8" customHeight="1" spans="1:11">
      <c r="A24" s="74" t="s">
        <v>189</v>
      </c>
      <c r="B24" s="74" t="s">
        <v>206</v>
      </c>
      <c r="C24" s="74" t="s">
        <v>184</v>
      </c>
      <c r="D24" s="68" t="s">
        <v>296</v>
      </c>
      <c r="E24" s="58" t="s">
        <v>297</v>
      </c>
      <c r="F24" s="57">
        <v>1.064112</v>
      </c>
      <c r="G24" s="57">
        <v>1.064112</v>
      </c>
      <c r="H24" s="70">
        <v>1.064112</v>
      </c>
      <c r="I24" s="70"/>
      <c r="J24" s="70"/>
      <c r="K24" s="70"/>
    </row>
    <row r="25" ht="22.8" customHeight="1" spans="1:11">
      <c r="A25" s="55" t="s">
        <v>211</v>
      </c>
      <c r="B25" s="55"/>
      <c r="C25" s="55"/>
      <c r="D25" s="66" t="s">
        <v>298</v>
      </c>
      <c r="E25" s="66" t="s">
        <v>299</v>
      </c>
      <c r="F25" s="65">
        <v>11.95335</v>
      </c>
      <c r="G25" s="65">
        <v>11.95335</v>
      </c>
      <c r="H25" s="65">
        <v>11.95335</v>
      </c>
      <c r="I25" s="65">
        <v>0</v>
      </c>
      <c r="J25" s="65">
        <v>0</v>
      </c>
      <c r="K25" s="65">
        <v>0</v>
      </c>
    </row>
    <row r="26" ht="22.8" customHeight="1" spans="1:11">
      <c r="A26" s="55" t="s">
        <v>211</v>
      </c>
      <c r="B26" s="107" t="s">
        <v>200</v>
      </c>
      <c r="C26" s="55"/>
      <c r="D26" s="66" t="s">
        <v>300</v>
      </c>
      <c r="E26" s="66" t="s">
        <v>301</v>
      </c>
      <c r="F26" s="65">
        <v>11.95335</v>
      </c>
      <c r="G26" s="65">
        <v>11.95335</v>
      </c>
      <c r="H26" s="65">
        <v>11.95335</v>
      </c>
      <c r="I26" s="65">
        <v>0</v>
      </c>
      <c r="J26" s="65">
        <v>0</v>
      </c>
      <c r="K26" s="65">
        <v>0</v>
      </c>
    </row>
    <row r="27" ht="22.8" customHeight="1" spans="1:11">
      <c r="A27" s="74" t="s">
        <v>211</v>
      </c>
      <c r="B27" s="74" t="s">
        <v>200</v>
      </c>
      <c r="C27" s="74" t="s">
        <v>184</v>
      </c>
      <c r="D27" s="68" t="s">
        <v>302</v>
      </c>
      <c r="E27" s="58" t="s">
        <v>303</v>
      </c>
      <c r="F27" s="57">
        <v>11.95335</v>
      </c>
      <c r="G27" s="57">
        <v>11.95335</v>
      </c>
      <c r="H27" s="70">
        <v>11.95335</v>
      </c>
      <c r="I27" s="70"/>
      <c r="J27" s="70"/>
      <c r="K27" s="70"/>
    </row>
    <row r="28" ht="22.8" customHeight="1" spans="1:11">
      <c r="A28" s="55" t="s">
        <v>217</v>
      </c>
      <c r="B28" s="55"/>
      <c r="C28" s="55"/>
      <c r="D28" s="66" t="s">
        <v>304</v>
      </c>
      <c r="E28" s="66" t="s">
        <v>305</v>
      </c>
      <c r="F28" s="65">
        <v>24.868368</v>
      </c>
      <c r="G28" s="65">
        <v>24.868368</v>
      </c>
      <c r="H28" s="65">
        <v>24.868368</v>
      </c>
      <c r="I28" s="65">
        <v>0</v>
      </c>
      <c r="J28" s="65">
        <v>0</v>
      </c>
      <c r="K28" s="65">
        <v>0</v>
      </c>
    </row>
    <row r="29" ht="22.8" customHeight="1" spans="1:11">
      <c r="A29" s="55" t="s">
        <v>217</v>
      </c>
      <c r="B29" s="107" t="s">
        <v>184</v>
      </c>
      <c r="C29" s="55"/>
      <c r="D29" s="66" t="s">
        <v>306</v>
      </c>
      <c r="E29" s="66" t="s">
        <v>307</v>
      </c>
      <c r="F29" s="65">
        <v>24.868368</v>
      </c>
      <c r="G29" s="65">
        <v>24.868368</v>
      </c>
      <c r="H29" s="65">
        <v>24.868368</v>
      </c>
      <c r="I29" s="65">
        <v>0</v>
      </c>
      <c r="J29" s="65">
        <v>0</v>
      </c>
      <c r="K29" s="65">
        <v>0</v>
      </c>
    </row>
    <row r="30" ht="22.8" customHeight="1" spans="1:11">
      <c r="A30" s="74" t="s">
        <v>217</v>
      </c>
      <c r="B30" s="74" t="s">
        <v>184</v>
      </c>
      <c r="C30" s="74" t="s">
        <v>221</v>
      </c>
      <c r="D30" s="68" t="s">
        <v>308</v>
      </c>
      <c r="E30" s="58" t="s">
        <v>309</v>
      </c>
      <c r="F30" s="57">
        <v>24.868368</v>
      </c>
      <c r="G30" s="57">
        <v>24.868368</v>
      </c>
      <c r="H30" s="70">
        <v>24.868368</v>
      </c>
      <c r="I30" s="70"/>
      <c r="J30" s="70"/>
      <c r="K30" s="70"/>
    </row>
    <row r="31" ht="16.35" customHeight="1" spans="1:11">
      <c r="A31" s="62" t="s">
        <v>310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2024-05-11T20:17:00Z</dcterms:created>
  <dcterms:modified xsi:type="dcterms:W3CDTF">2024-10-14T07:12:21Z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7A6C0E2E823149B68E5BD485EB7CC586_12</vt:lpwstr>
  </property>
  <property fmtid="{D5CDD505-2E9C-101B-9397-08002B2CF9AE}" pid="3" name="KSOProductBuildVer">
    <vt:lpwstr>2052-12.1.0.18276</vt:lpwstr>
  </property>
</Properties>
</file>