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5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'26政府采购预算表'!$A$9:$AD$43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<sst xmlns="http://schemas.openxmlformats.org/spreadsheetml/2006/main" count="1965" uniqueCount="647">
  <si>
    <t>2023年岳阳地区部门预算公开表</t>
  </si>
  <si>
    <t>单位代码：</t>
  </si>
  <si>
    <t>单位名称：</t>
  </si>
  <si>
    <t>岳阳市岳阳楼区滨湖小学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</si>
  <si>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</si>
  <si>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</si>
  <si>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</si>
  <si>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</si>
  <si>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</si>
  <si>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</si>
  <si>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</si>
  <si>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</si>
  <si>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</si>
  <si>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</si>
  <si>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</si>
  <si>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</si>
  <si>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</si>
  <si>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</si>
  <si>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</si>
  <si>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</si>
  <si>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</si>
  <si>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</si>
  <si>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</si>
  <si>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</si>
  <si>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</si>
  <si>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</si>
  <si>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</si>
  <si>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</si>
  <si>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</si>
  <si>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</si>
  <si>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</si>
  <si>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</si>
  <si>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</si>
  <si>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</si>
  <si>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部门：岳阳市岳阳楼区滨湖小学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</si>
  <si>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</si>
  <si>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</si>
  <si>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</si>
  <si>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</si>
  <si>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</si>
  <si>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</si>
  <si>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</si>
  <si>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</si>
  <si>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</si>
  <si>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</si>
  <si>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</si>
  <si>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</si>
  <si>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</si>
  <si>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</si>
  <si>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</si>
  <si>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</si>
  <si>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</si>
  <si>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</si>
  <si>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</si>
  <si>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</si>
  <si>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</si>
  <si>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</si>
  <si>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</si>
  <si>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</si>
  <si>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</si>
  <si>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</si>
  <si>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</si>
  <si>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</si>
  <si>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</si>
  <si>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</si>
  <si>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</si>
  <si>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</si>
  <si>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</si>
  <si>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</si>
  <si>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</si>
  <si>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</si>
  <si>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</si>
  <si>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</si>
  <si>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</si>
  <si>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</si>
  <si>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</si>
  <si>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</si>
  <si>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</si>
  <si>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</si>
  <si>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</si>
  <si>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</si>
  <si>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</si>
  <si>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</si>
  <si>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</si>
  <si>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</si>
  <si>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</si>
  <si>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</si>
  <si>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</si>
  <si>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</si>
  <si>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</si>
  <si>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</si>
  <si>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</si>
  <si>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</si>
  <si>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</si>
  <si>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</si>
  <si>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</si>
  <si>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</si>
  <si>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</si>
  <si>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</si>
  <si>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</si>
  <si>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</si>
  <si>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</si>
  <si>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</si>
  <si>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</si>
  <si>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</si>
  <si>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</si>
  <si>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</si>
  <si>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</si>
  <si>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</si>
  <si>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</si>
  <si>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</si>
  <si>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</si>
  <si>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</si>
  <si>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</si>
  <si>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</si>
  <si>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</si>
  <si>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</si>
  <si>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</si>
  <si>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</si>
  <si>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</si>
  <si>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</si>
  <si>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</si>
  <si>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</si>
  <si>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</si>
  <si>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</si>
  <si>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</si>
  <si>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</si>
  <si>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</si>
  <si>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</si>
  <si>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</si>
  <si>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</si>
  <si>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</si>
  <si>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</si>
  <si>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</si>
  <si>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</si>
  <si>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</si>
  <si>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</si>
  <si>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</si>
  <si>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</si>
  <si>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</si>
  <si>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</si>
  <si>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</si>
  <si>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</si>
  <si>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</si>
  <si>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</si>
  <si>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</si>
  <si>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</si>
  <si>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</si>
  <si>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</si>
  <si>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</si>
  <si>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</si>
  <si>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</si>
  <si>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</si>
  <si>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</si>
  <si>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</si>
  <si>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</si>
  <si>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</si>
  <si>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</si>
  <si>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</si>
  <si>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</si>
  <si>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600005</t>
  </si>
  <si>
    <t xml:space="preserve">  岳阳市岳阳楼区滨湖小学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</si>
  <si>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</si>
  <si>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</si>
  <si>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</si>
  <si>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</si>
  <si>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</si>
  <si>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</si>
  <si>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</si>
  <si>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</si>
  <si>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</si>
  <si>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</si>
  <si>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</si>
  <si>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</si>
  <si>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</si>
  <si>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</si>
  <si>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</si>
  <si>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</si>
  <si>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</si>
  <si>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</si>
  <si>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</si>
  <si>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</si>
  <si>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</si>
  <si>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</si>
  <si>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</si>
  <si>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</si>
  <si>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</si>
  <si>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</si>
  <si>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</si>
  <si>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</si>
  <si>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</si>
  <si>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</si>
  <si>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</si>
  <si>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</si>
  <si>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</si>
  <si>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</si>
  <si>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</si>
  <si>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</si>
  <si>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</si>
  <si>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</si>
  <si>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</si>
  <si>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</si>
  <si>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</si>
  <si>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</si>
  <si>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</si>
  <si>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</si>
  <si>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</si>
  <si>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</si>
  <si>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</si>
  <si>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</si>
  <si>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</si>
  <si>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</si>
  <si>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</si>
  <si>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</si>
  <si>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</si>
  <si>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</si>
  <si>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</si>
  <si>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</si>
  <si>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</si>
  <si>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</si>
  <si>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</si>
  <si>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</si>
  <si>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</si>
  <si>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</si>
  <si>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</si>
  <si>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</si>
  <si>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</si>
  <si>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</si>
  <si>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</si>
  <si>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</si>
  <si>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</si>
  <si>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</si>
  <si>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</si>
  <si>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</si>
  <si>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</si>
  <si>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</si>
  <si>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</si>
  <si>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</si>
  <si>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</si>
  <si>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</si>
  <si>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</si>
  <si>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</si>
  <si>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</si>
  <si>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</si>
  <si>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</si>
  <si>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</si>
  <si>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</si>
  <si>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</si>
  <si>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</si>
  <si>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</si>
  <si>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</si>
  <si>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</si>
  <si>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</si>
  <si>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</si>
  <si>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</si>
  <si>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</si>
  <si>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</si>
  <si>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</si>
  <si>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</si>
  <si>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</si>
  <si>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</si>
  <si>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</si>
  <si>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</si>
  <si>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</si>
  <si>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</si>
  <si>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</si>
  <si>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</si>
  <si>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</si>
  <si>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</si>
  <si>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</si>
  <si>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</si>
  <si>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</si>
  <si>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</si>
  <si>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</si>
  <si>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</si>
  <si>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</si>
  <si>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</si>
  <si>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</si>
  <si>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</si>
  <si>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</si>
  <si>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</si>
  <si>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</si>
  <si>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</si>
  <si>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</si>
  <si>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</si>
  <si>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</si>
  <si>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</si>
  <si>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</si>
  <si>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</si>
  <si>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</si>
  <si>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</si>
  <si>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</si>
  <si>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</si>
  <si>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</si>
  <si>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</si>
  <si>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</si>
  <si>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</si>
  <si>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</si>
  <si>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</si>
  <si>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</si>
  <si>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</si>
  <si>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</si>
  <si>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</si>
  <si>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</si>
  <si>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</si>
  <si>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</si>
  <si>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</si>
  <si>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</si>
  <si>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</si>
  <si>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</si>
  <si>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</si>
  <si>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</si>
  <si>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</si>
  <si>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</si>
  <si>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</si>
  <si>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</si>
  <si>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</si>
  <si>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</si>
  <si>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</si>
  <si>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</si>
  <si>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</si>
  <si>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</si>
  <si>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30102</t>
  </si>
  <si>
    <t>津贴补贴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</si>
  <si>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</si>
  <si>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</si>
  <si>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</si>
  <si>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</si>
  <si>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</si>
  <si>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</si>
  <si>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</si>
  <si>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</si>
  <si>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</si>
  <si>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</si>
  <si>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</si>
  <si>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</si>
  <si>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</si>
  <si>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</si>
  <si>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</si>
  <si>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</si>
  <si>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</si>
  <si>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</si>
  <si>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</si>
  <si>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</si>
  <si>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</si>
  <si>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</si>
  <si>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</si>
  <si>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</si>
  <si>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</si>
  <si>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</si>
  <si>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</si>
  <si>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18</t>
  </si>
  <si>
    <t>30218</t>
  </si>
  <si>
    <t>专用材料费</t>
  </si>
  <si>
    <t>30226</t>
  </si>
  <si>
    <t>劳务费</t>
  </si>
  <si>
    <t>30299</t>
  </si>
  <si>
    <t>其他商品和服务支出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</si>
  <si>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</si>
  <si>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</si>
  <si>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</si>
  <si>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</si>
  <si>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</si>
  <si>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</si>
  <si>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</si>
  <si>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</si>
  <si>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</si>
  <si>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</si>
  <si>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</si>
  <si>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</si>
  <si>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</si>
  <si>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</si>
  <si>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</si>
  <si>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</si>
  <si>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</si>
  <si>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</si>
  <si>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</si>
  <si>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</si>
  <si>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</si>
  <si>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</si>
  <si>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</si>
  <si>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</si>
  <si>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</si>
  <si>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</si>
  <si>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</si>
  <si>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</si>
  <si>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</si>
  <si>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</si>
  <si>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</si>
  <si>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</si>
  <si>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</si>
  <si>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</si>
  <si>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</si>
  <si>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</si>
  <si>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</si>
  <si>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</si>
  <si>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</si>
  <si>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</si>
  <si>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</si>
  <si>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</si>
  <si>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</si>
  <si>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</si>
  <si>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</si>
  <si>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</si>
  <si>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</si>
  <si>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</si>
  <si>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</si>
  <si>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</si>
  <si>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</si>
  <si>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</si>
  <si>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</si>
  <si>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</si>
  <si>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</si>
  <si>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</si>
  <si>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</si>
  <si>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</si>
  <si>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</si>
  <si>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</si>
  <si>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</si>
  <si>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</si>
  <si>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</si>
  <si>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</si>
  <si>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</si>
  <si>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</si>
  <si>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</si>
  <si>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</si>
  <si>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</si>
  <si>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</si>
  <si>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</si>
  <si>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</si>
  <si>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</si>
  <si>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</si>
  <si>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</si>
  <si>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</si>
  <si>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</si>
  <si>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</si>
  <si>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</si>
  <si>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</si>
  <si>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</si>
  <si>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</si>
  <si>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</si>
  <si>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</si>
  <si>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</si>
  <si>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</si>
  <si>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</si>
  <si>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</si>
  <si>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</si>
  <si>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</si>
  <si>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</si>
  <si>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</si>
  <si>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</si>
  <si>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</si>
  <si>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</si>
  <si>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</si>
  <si>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</si>
  <si>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</si>
  <si>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</si>
  <si>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</si>
  <si>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</si>
  <si>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</si>
  <si>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</si>
  <si>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</si>
  <si>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</si>
  <si>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</si>
  <si>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</si>
  <si>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</si>
  <si>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</si>
  <si>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</si>
  <si>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</si>
  <si>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</si>
  <si>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</si>
  <si>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</si>
  <si>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</si>
  <si>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</si>
  <si>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</si>
  <si>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</si>
  <si>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</si>
  <si>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</si>
  <si>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</si>
  <si>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</si>
  <si>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</si>
  <si>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</si>
  <si>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600005</t>
  </si>
  <si>
    <t>产出指标</t>
  </si>
  <si>
    <t>数量指标</t>
  </si>
  <si>
    <t>完成教师工资发放到位</t>
  </si>
  <si>
    <t>=</t>
  </si>
  <si>
    <t>100</t>
  </si>
  <si>
    <t>%</t>
  </si>
  <si>
    <t>未达标准酌情扣分</t>
  </si>
  <si>
    <t>质量指标</t>
  </si>
  <si>
    <t>教学活动正常展开</t>
  </si>
  <si>
    <t>时效指标</t>
  </si>
  <si>
    <t>年内完成各项工作</t>
  </si>
  <si>
    <t>定性</t>
  </si>
  <si>
    <t>22/12/31</t>
  </si>
  <si>
    <t>年/月/日</t>
  </si>
  <si>
    <t>效益指标</t>
  </si>
  <si>
    <t>经济效益指标</t>
  </si>
  <si>
    <t>学校正常开展各项业务</t>
  </si>
  <si>
    <t>社会效益指标</t>
  </si>
  <si>
    <t>学校逐步提升社会地位</t>
  </si>
  <si>
    <t>≥</t>
  </si>
  <si>
    <t>98</t>
  </si>
  <si>
    <t>生态效益指标</t>
  </si>
  <si>
    <t>不适用</t>
  </si>
  <si>
    <t>可持续影响指标</t>
  </si>
  <si>
    <t>满意度指标</t>
  </si>
  <si>
    <t>服务对象满意度指标</t>
  </si>
  <si>
    <t>家长对学校管理满意度</t>
  </si>
  <si>
    <t>成本指标</t>
  </si>
  <si>
    <t>经济成本指标</t>
  </si>
  <si>
    <t>资金到位率</t>
  </si>
  <si>
    <t>社会成本指标</t>
  </si>
  <si>
    <t>组织、参加各类社会公益活动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</si>
  <si>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</si>
  <si>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</si>
  <si>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</si>
  <si>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</si>
  <si>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</si>
  <si>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</si>
  <si>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</si>
  <si>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</si>
  <si>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</si>
  <si>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</si>
  <si>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</si>
  <si>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</si>
  <si>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</si>
  <si>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</si>
  <si>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</si>
  <si>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</si>
  <si>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</si>
  <si>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</si>
  <si>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</si>
  <si>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</si>
  <si>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</si>
  <si>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</si>
  <si>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</si>
  <si>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</si>
  <si>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</si>
  <si>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</si>
  <si>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</si>
  <si>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</si>
  <si>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</si>
  <si>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</si>
  <si>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</si>
  <si>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</si>
  <si>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</si>
  <si>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</si>
  <si>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</si>
  <si>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</si>
  <si>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</si>
  <si>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</si>
  <si>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</si>
  <si>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</si>
  <si>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</si>
  <si>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</si>
  <si>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</si>
  <si>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</si>
  <si>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A090599</t>
  </si>
  <si>
    <t>扫把</t>
  </si>
  <si>
    <t>把</t>
  </si>
  <si>
    <t>拖把</t>
  </si>
  <si>
    <t>300</t>
  </si>
  <si>
    <t>个</t>
  </si>
  <si>
    <t>垃圾桶</t>
  </si>
  <si>
    <t>A060205</t>
  </si>
  <si>
    <t>课桌椅</t>
  </si>
  <si>
    <t>80</t>
  </si>
  <si>
    <t>套</t>
  </si>
  <si>
    <t>A170109</t>
  </si>
  <si>
    <t>油墨</t>
  </si>
  <si>
    <t>40</t>
  </si>
  <si>
    <t>件</t>
  </si>
  <si>
    <t>A02061908</t>
  </si>
  <si>
    <t>LED灯</t>
  </si>
  <si>
    <t>服务类</t>
  </si>
  <si>
    <t>C190199</t>
  </si>
  <si>
    <t>灰撮</t>
  </si>
  <si>
    <t>150</t>
  </si>
  <si>
    <t>垃圾袋</t>
  </si>
  <si>
    <t>50</t>
  </si>
  <si>
    <t>洗手液</t>
  </si>
  <si>
    <t>A0206151003</t>
  </si>
  <si>
    <t>干电池</t>
  </si>
  <si>
    <t>包</t>
  </si>
  <si>
    <t>A080105</t>
  </si>
  <si>
    <t>版纸</t>
  </si>
  <si>
    <t>盒</t>
  </si>
  <si>
    <t>A090202</t>
  </si>
  <si>
    <t>打印碳粉</t>
  </si>
  <si>
    <t>90</t>
  </si>
  <si>
    <t>纸</t>
  </si>
  <si>
    <t>30</t>
  </si>
  <si>
    <t>A090201</t>
  </si>
  <si>
    <t>硒鼓</t>
  </si>
  <si>
    <t>60</t>
  </si>
  <si>
    <t>A020299</t>
  </si>
  <si>
    <t>胶水</t>
  </si>
  <si>
    <t>挂锁</t>
  </si>
  <si>
    <t>A080299</t>
  </si>
  <si>
    <t>奖状</t>
  </si>
  <si>
    <t>2000</t>
  </si>
  <si>
    <t>张</t>
  </si>
  <si>
    <t>A12021301</t>
  </si>
  <si>
    <t>茶叶</t>
  </si>
  <si>
    <t>斤</t>
  </si>
  <si>
    <t>A090199</t>
  </si>
  <si>
    <t>纸杯</t>
  </si>
  <si>
    <t>A060503</t>
  </si>
  <si>
    <t>文件夹</t>
  </si>
  <si>
    <t>A090402</t>
  </si>
  <si>
    <t>白板笔</t>
  </si>
  <si>
    <t>支</t>
  </si>
  <si>
    <t>A02469900</t>
  </si>
  <si>
    <t>跳绳</t>
  </si>
  <si>
    <t>根</t>
  </si>
  <si>
    <t>A02460300</t>
  </si>
  <si>
    <t>篮球</t>
  </si>
  <si>
    <t>排球</t>
  </si>
  <si>
    <t>C08140199</t>
  </si>
  <si>
    <t>印刷和出版服务</t>
  </si>
  <si>
    <t>m2</t>
  </si>
  <si>
    <t>C170303</t>
  </si>
  <si>
    <t>租车</t>
  </si>
  <si>
    <t>1</t>
  </si>
  <si>
    <t>台次</t>
  </si>
  <si>
    <t>A14040201</t>
  </si>
  <si>
    <t>吨</t>
  </si>
  <si>
    <t>A140199</t>
  </si>
  <si>
    <t>度</t>
  </si>
  <si>
    <t>报刊杂志</t>
  </si>
  <si>
    <t>份</t>
  </si>
  <si>
    <t>C0599</t>
  </si>
  <si>
    <t>零星维修</t>
  </si>
  <si>
    <t>次</t>
  </si>
  <si>
    <t>C02060000</t>
  </si>
  <si>
    <t>培训服务</t>
  </si>
  <si>
    <t>人次</t>
  </si>
  <si>
    <t>A110119</t>
  </si>
  <si>
    <t>外科用药</t>
  </si>
  <si>
    <t>批</t>
  </si>
  <si>
    <t>A090502</t>
  </si>
  <si>
    <t>消杀用品</t>
  </si>
  <si>
    <t>C1303</t>
  </si>
  <si>
    <t>维修费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</si>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</sst>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horizontal="right" vertical="center" wrapText="1"/>
    </xf>
    <xf numFmtId="4" fontId="4" fillId="0" borderId="1" xfId="50" applyNumberFormat="1" applyFont="1" applyBorder="1" applyAlignment="1">
      <alignment horizontal="right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7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7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6" workbookViewId="0">
      <selection activeCell="L8" sqref="L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5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600005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 t="s">
        <v>4</v>
      </c>
      <c r="D9" s="134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13" activePane="bottomLeft" state="frozen"/>
      <selection/>
      <selection pane="bottomLeft" activeCell="F23" sqref="F23:G24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30" t="s">
        <v>311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266</v>
      </c>
      <c r="H5" s="67"/>
      <c r="I5" s="67" t="s">
        <v>267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244</v>
      </c>
      <c r="H6" s="67" t="s">
        <v>236</v>
      </c>
      <c r="I6" s="67"/>
    </row>
    <row r="7" ht="22.8" customHeight="1" spans="1:9">
      <c r="A7" s="61"/>
      <c r="B7" s="61"/>
      <c r="C7" s="61"/>
      <c r="D7" s="70"/>
      <c r="E7" s="70" t="s">
        <v>140</v>
      </c>
      <c r="F7" s="69">
        <v>235.378546</v>
      </c>
      <c r="G7" s="69">
        <v>174.98049</v>
      </c>
      <c r="H7" s="69">
        <v>33.618056</v>
      </c>
      <c r="I7" s="69">
        <v>26.78</v>
      </c>
    </row>
    <row r="8" ht="22.8" customHeight="1" spans="1:9">
      <c r="A8" s="61"/>
      <c r="B8" s="61"/>
      <c r="C8" s="61"/>
      <c r="D8" s="68" t="s">
        <v>158</v>
      </c>
      <c r="E8" s="68" t="s">
        <v>159</v>
      </c>
      <c r="F8" s="69">
        <v>235.378546</v>
      </c>
      <c r="G8" s="69">
        <v>174.98049</v>
      </c>
      <c r="H8" s="69">
        <v>33.618056</v>
      </c>
      <c r="I8" s="69">
        <v>26.78</v>
      </c>
    </row>
    <row r="9" ht="22.8" customHeight="1" spans="1:9">
      <c r="A9" s="61"/>
      <c r="B9" s="61"/>
      <c r="C9" s="61"/>
      <c r="D9" s="73" t="s">
        <v>160</v>
      </c>
      <c r="E9" s="73" t="s">
        <v>161</v>
      </c>
      <c r="F9" s="69">
        <v>235.378546</v>
      </c>
      <c r="G9" s="69">
        <v>174.98049</v>
      </c>
      <c r="H9" s="69">
        <v>33.618056</v>
      </c>
      <c r="I9" s="69">
        <v>26.78</v>
      </c>
    </row>
    <row r="10" ht="22.8" customHeight="1" spans="1:9">
      <c r="A10" s="58" t="s">
        <v>174</v>
      </c>
      <c r="B10" s="58"/>
      <c r="C10" s="58"/>
      <c r="D10" s="70" t="s">
        <v>268</v>
      </c>
      <c r="E10" s="70" t="s">
        <v>269</v>
      </c>
      <c r="F10" s="69">
        <v>0.649656</v>
      </c>
      <c r="G10" s="69">
        <v>0</v>
      </c>
      <c r="H10" s="69">
        <v>0.649656</v>
      </c>
      <c r="I10" s="69">
        <v>0</v>
      </c>
    </row>
    <row r="11" ht="22.8" customHeight="1" spans="1:9">
      <c r="A11" s="58" t="s">
        <v>174</v>
      </c>
      <c r="B11" s="111" t="s">
        <v>176</v>
      </c>
      <c r="C11" s="58"/>
      <c r="D11" s="70" t="s">
        <v>270</v>
      </c>
      <c r="E11" s="70" t="s">
        <v>271</v>
      </c>
      <c r="F11" s="69">
        <v>0.649656</v>
      </c>
      <c r="G11" s="69">
        <v>0</v>
      </c>
      <c r="H11" s="69">
        <v>0.649656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272</v>
      </c>
      <c r="E12" s="61" t="s">
        <v>273</v>
      </c>
      <c r="F12" s="60">
        <v>0.649656</v>
      </c>
      <c r="G12" s="74"/>
      <c r="H12" s="74">
        <v>0.649656</v>
      </c>
      <c r="I12" s="74"/>
    </row>
    <row r="13" ht="22.8" customHeight="1" spans="1:9">
      <c r="A13" s="58" t="s">
        <v>182</v>
      </c>
      <c r="B13" s="58"/>
      <c r="C13" s="58"/>
      <c r="D13" s="70" t="s">
        <v>274</v>
      </c>
      <c r="E13" s="70" t="s">
        <v>275</v>
      </c>
      <c r="F13" s="69">
        <v>153.3176</v>
      </c>
      <c r="G13" s="69">
        <v>126.5376</v>
      </c>
      <c r="H13" s="69">
        <v>0</v>
      </c>
      <c r="I13" s="69">
        <v>26.78</v>
      </c>
    </row>
    <row r="14" ht="22.8" customHeight="1" spans="1:9">
      <c r="A14" s="58" t="s">
        <v>182</v>
      </c>
      <c r="B14" s="111" t="s">
        <v>184</v>
      </c>
      <c r="C14" s="58"/>
      <c r="D14" s="70" t="s">
        <v>276</v>
      </c>
      <c r="E14" s="70" t="s">
        <v>277</v>
      </c>
      <c r="F14" s="69">
        <v>153.3176</v>
      </c>
      <c r="G14" s="69">
        <v>126.5376</v>
      </c>
      <c r="H14" s="69">
        <v>0</v>
      </c>
      <c r="I14" s="69">
        <v>26.78</v>
      </c>
    </row>
    <row r="15" ht="22.8" customHeight="1" spans="1:9">
      <c r="A15" s="78" t="s">
        <v>182</v>
      </c>
      <c r="B15" s="78" t="s">
        <v>184</v>
      </c>
      <c r="C15" s="78" t="s">
        <v>184</v>
      </c>
      <c r="D15" s="72" t="s">
        <v>278</v>
      </c>
      <c r="E15" s="61" t="s">
        <v>279</v>
      </c>
      <c r="F15" s="60">
        <v>153.3176</v>
      </c>
      <c r="G15" s="74">
        <v>126.5376</v>
      </c>
      <c r="H15" s="74"/>
      <c r="I15" s="74">
        <v>26.78</v>
      </c>
    </row>
    <row r="16" ht="22.8" customHeight="1" spans="1:9">
      <c r="A16" s="58" t="s">
        <v>189</v>
      </c>
      <c r="B16" s="58"/>
      <c r="C16" s="58"/>
      <c r="D16" s="70" t="s">
        <v>280</v>
      </c>
      <c r="E16" s="70" t="s">
        <v>281</v>
      </c>
      <c r="F16" s="69">
        <v>61.39529</v>
      </c>
      <c r="G16" s="69">
        <v>28.42689</v>
      </c>
      <c r="H16" s="69">
        <v>32.9684</v>
      </c>
      <c r="I16" s="69">
        <v>0</v>
      </c>
    </row>
    <row r="17" ht="22.8" customHeight="1" spans="1:9">
      <c r="A17" s="58" t="s">
        <v>189</v>
      </c>
      <c r="B17" s="111" t="s">
        <v>191</v>
      </c>
      <c r="C17" s="58"/>
      <c r="D17" s="70" t="s">
        <v>282</v>
      </c>
      <c r="E17" s="70" t="s">
        <v>283</v>
      </c>
      <c r="F17" s="69">
        <v>60.04184</v>
      </c>
      <c r="G17" s="69">
        <v>27.07344</v>
      </c>
      <c r="H17" s="69">
        <v>32.9684</v>
      </c>
      <c r="I17" s="69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284</v>
      </c>
      <c r="E18" s="61" t="s">
        <v>285</v>
      </c>
      <c r="F18" s="60">
        <v>32.9684</v>
      </c>
      <c r="G18" s="74"/>
      <c r="H18" s="74">
        <v>32.9684</v>
      </c>
      <c r="I18" s="74"/>
    </row>
    <row r="19" ht="22.8" customHeight="1" spans="1:9">
      <c r="A19" s="78" t="s">
        <v>189</v>
      </c>
      <c r="B19" s="78" t="s">
        <v>191</v>
      </c>
      <c r="C19" s="78" t="s">
        <v>191</v>
      </c>
      <c r="D19" s="72" t="s">
        <v>286</v>
      </c>
      <c r="E19" s="61" t="s">
        <v>287</v>
      </c>
      <c r="F19" s="60">
        <v>18.04896</v>
      </c>
      <c r="G19" s="74">
        <v>18.04896</v>
      </c>
      <c r="H19" s="74"/>
      <c r="I19" s="74"/>
    </row>
    <row r="20" ht="22.8" customHeight="1" spans="1:9">
      <c r="A20" s="78" t="s">
        <v>189</v>
      </c>
      <c r="B20" s="78" t="s">
        <v>191</v>
      </c>
      <c r="C20" s="78" t="s">
        <v>179</v>
      </c>
      <c r="D20" s="72" t="s">
        <v>288</v>
      </c>
      <c r="E20" s="61" t="s">
        <v>289</v>
      </c>
      <c r="F20" s="60">
        <v>9.02448</v>
      </c>
      <c r="G20" s="74">
        <v>9.02448</v>
      </c>
      <c r="H20" s="74"/>
      <c r="I20" s="74"/>
    </row>
    <row r="21" ht="22.8" customHeight="1" spans="1:9">
      <c r="A21" s="58" t="s">
        <v>189</v>
      </c>
      <c r="B21" s="111" t="s">
        <v>200</v>
      </c>
      <c r="C21" s="58"/>
      <c r="D21" s="70" t="s">
        <v>290</v>
      </c>
      <c r="E21" s="70" t="s">
        <v>291</v>
      </c>
      <c r="F21" s="69">
        <v>0.81207</v>
      </c>
      <c r="G21" s="69">
        <v>0.81207</v>
      </c>
      <c r="H21" s="69">
        <v>0</v>
      </c>
      <c r="I21" s="69">
        <v>0</v>
      </c>
    </row>
    <row r="22" ht="22.8" customHeight="1" spans="1:9">
      <c r="A22" s="78" t="s">
        <v>189</v>
      </c>
      <c r="B22" s="78" t="s">
        <v>200</v>
      </c>
      <c r="C22" s="78" t="s">
        <v>203</v>
      </c>
      <c r="D22" s="72" t="s">
        <v>292</v>
      </c>
      <c r="E22" s="61" t="s">
        <v>293</v>
      </c>
      <c r="F22" s="60">
        <v>0.81207</v>
      </c>
      <c r="G22" s="74">
        <v>0.81207</v>
      </c>
      <c r="H22" s="74"/>
      <c r="I22" s="74"/>
    </row>
    <row r="23" ht="22.8" customHeight="1" spans="1:9">
      <c r="A23" s="58" t="s">
        <v>189</v>
      </c>
      <c r="B23" s="111" t="s">
        <v>206</v>
      </c>
      <c r="C23" s="58"/>
      <c r="D23" s="70" t="s">
        <v>294</v>
      </c>
      <c r="E23" s="70" t="s">
        <v>295</v>
      </c>
      <c r="F23" s="69">
        <v>0.55</v>
      </c>
      <c r="G23" s="69">
        <v>0.55</v>
      </c>
      <c r="H23" s="69">
        <v>0</v>
      </c>
      <c r="I23" s="69">
        <v>0</v>
      </c>
    </row>
    <row r="24" ht="22.8" customHeight="1" spans="1:9">
      <c r="A24" s="78" t="s">
        <v>189</v>
      </c>
      <c r="B24" s="78" t="s">
        <v>206</v>
      </c>
      <c r="C24" s="78" t="s">
        <v>184</v>
      </c>
      <c r="D24" s="72" t="s">
        <v>296</v>
      </c>
      <c r="E24" s="61" t="s">
        <v>297</v>
      </c>
      <c r="F24" s="60">
        <v>0.55</v>
      </c>
      <c r="G24" s="74">
        <v>0.55</v>
      </c>
      <c r="H24" s="74"/>
      <c r="I24" s="74"/>
    </row>
    <row r="25" ht="22.8" customHeight="1" spans="1:9">
      <c r="A25" s="58" t="s">
        <v>211</v>
      </c>
      <c r="B25" s="58"/>
      <c r="C25" s="58"/>
      <c r="D25" s="70" t="s">
        <v>298</v>
      </c>
      <c r="E25" s="70" t="s">
        <v>299</v>
      </c>
      <c r="F25" s="69">
        <v>6.47928</v>
      </c>
      <c r="G25" s="69">
        <v>6.47928</v>
      </c>
      <c r="H25" s="69">
        <v>0</v>
      </c>
      <c r="I25" s="69">
        <v>0</v>
      </c>
    </row>
    <row r="26" ht="22.8" customHeight="1" spans="1:9">
      <c r="A26" s="58" t="s">
        <v>211</v>
      </c>
      <c r="B26" s="111" t="s">
        <v>200</v>
      </c>
      <c r="C26" s="58"/>
      <c r="D26" s="70" t="s">
        <v>300</v>
      </c>
      <c r="E26" s="70" t="s">
        <v>301</v>
      </c>
      <c r="F26" s="69">
        <v>6.47928</v>
      </c>
      <c r="G26" s="69">
        <v>6.47928</v>
      </c>
      <c r="H26" s="69">
        <v>0</v>
      </c>
      <c r="I26" s="69">
        <v>0</v>
      </c>
    </row>
    <row r="27" ht="22.8" customHeight="1" spans="1:9">
      <c r="A27" s="78" t="s">
        <v>211</v>
      </c>
      <c r="B27" s="78" t="s">
        <v>200</v>
      </c>
      <c r="C27" s="78" t="s">
        <v>184</v>
      </c>
      <c r="D27" s="72" t="s">
        <v>302</v>
      </c>
      <c r="E27" s="61" t="s">
        <v>303</v>
      </c>
      <c r="F27" s="60">
        <v>6.47928</v>
      </c>
      <c r="G27" s="74">
        <v>6.47928</v>
      </c>
      <c r="H27" s="74"/>
      <c r="I27" s="74"/>
    </row>
    <row r="28" ht="22.8" customHeight="1" spans="1:9">
      <c r="A28" s="58" t="s">
        <v>217</v>
      </c>
      <c r="B28" s="58"/>
      <c r="C28" s="58"/>
      <c r="D28" s="70" t="s">
        <v>304</v>
      </c>
      <c r="E28" s="70" t="s">
        <v>305</v>
      </c>
      <c r="F28" s="69">
        <v>13.53672</v>
      </c>
      <c r="G28" s="69">
        <v>13.53672</v>
      </c>
      <c r="H28" s="69">
        <v>0</v>
      </c>
      <c r="I28" s="69">
        <v>0</v>
      </c>
    </row>
    <row r="29" ht="22.8" customHeight="1" spans="1:9">
      <c r="A29" s="58" t="s">
        <v>217</v>
      </c>
      <c r="B29" s="111" t="s">
        <v>184</v>
      </c>
      <c r="C29" s="58"/>
      <c r="D29" s="70" t="s">
        <v>306</v>
      </c>
      <c r="E29" s="70" t="s">
        <v>307</v>
      </c>
      <c r="F29" s="69">
        <v>13.53672</v>
      </c>
      <c r="G29" s="69">
        <v>13.53672</v>
      </c>
      <c r="H29" s="69">
        <v>0</v>
      </c>
      <c r="I29" s="69">
        <v>0</v>
      </c>
    </row>
    <row r="30" ht="22.8" customHeight="1" spans="1:9">
      <c r="A30" s="78" t="s">
        <v>217</v>
      </c>
      <c r="B30" s="78" t="s">
        <v>184</v>
      </c>
      <c r="C30" s="78" t="s">
        <v>221</v>
      </c>
      <c r="D30" s="72" t="s">
        <v>308</v>
      </c>
      <c r="E30" s="61" t="s">
        <v>309</v>
      </c>
      <c r="F30" s="60">
        <v>13.53672</v>
      </c>
      <c r="G30" s="74">
        <v>13.53672</v>
      </c>
      <c r="H30" s="74"/>
      <c r="I30" s="74"/>
    </row>
    <row r="31" ht="16.35" customHeight="1" spans="1:6">
      <c r="A31" s="75"/>
      <c r="B31" s="75"/>
      <c r="C31" s="75"/>
      <c r="D31" s="75"/>
      <c r="E31" s="75"/>
      <c r="F31" s="75"/>
    </row>
    <row r="32" ht="16.35" customHeight="1" spans="1:6">
      <c r="A32" s="75"/>
      <c r="B32" s="75"/>
      <c r="C32" s="75"/>
      <c r="D32" s="75"/>
      <c r="E32" s="75"/>
      <c r="F32" s="75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16" workbookViewId="0">
      <selection activeCell="E31" sqref="E31"/>
    </sheetView>
  </sheetViews>
  <sheetFormatPr defaultColWidth="10.4259259259259" defaultRowHeight="14.4" outlineLevelCol="7"/>
  <cols>
    <col min="1" max="1" width="7.87962962962963" style="82" customWidth="1"/>
    <col min="2" max="2" width="8.48148148148148" style="82" customWidth="1"/>
    <col min="3" max="3" width="12.1111111111111" style="82" customWidth="1"/>
    <col min="4" max="4" width="21.4814814814815" style="82" customWidth="1"/>
    <col min="5" max="5" width="19.8333333333333" style="82" customWidth="1"/>
    <col min="6" max="8" width="22.4259259259259" style="82" customWidth="1"/>
    <col min="9" max="16384" width="10.4259259259259" style="82"/>
  </cols>
  <sheetData>
    <row r="1" s="82" customFormat="1" ht="16.35" customHeight="1" spans="1:8">
      <c r="A1" s="84"/>
      <c r="B1" s="84"/>
      <c r="C1" s="84"/>
      <c r="D1" s="84"/>
      <c r="E1" s="84"/>
      <c r="F1" s="84"/>
      <c r="G1" s="84"/>
      <c r="H1" s="85" t="s">
        <v>312</v>
      </c>
    </row>
    <row r="2" s="82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2" customFormat="1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s="82" customFormat="1" ht="27" customHeight="1" spans="1:8">
      <c r="A4" s="90" t="s">
        <v>313</v>
      </c>
      <c r="B4" s="91"/>
      <c r="C4" s="92" t="s">
        <v>314</v>
      </c>
      <c r="D4" s="92" t="s">
        <v>315</v>
      </c>
      <c r="E4" s="92" t="s">
        <v>166</v>
      </c>
      <c r="F4" s="92"/>
      <c r="G4" s="92"/>
      <c r="H4" s="92"/>
    </row>
    <row r="5" s="82" customFormat="1" ht="19.8" customHeight="1" spans="1:8">
      <c r="A5" s="93" t="s">
        <v>171</v>
      </c>
      <c r="B5" s="93" t="s">
        <v>172</v>
      </c>
      <c r="C5" s="92"/>
      <c r="D5" s="92"/>
      <c r="E5" s="92" t="s">
        <v>140</v>
      </c>
      <c r="F5" s="92" t="s">
        <v>266</v>
      </c>
      <c r="G5" s="92"/>
      <c r="H5" s="92" t="s">
        <v>267</v>
      </c>
    </row>
    <row r="6" s="82" customFormat="1" ht="24.15" customHeight="1" spans="1:8">
      <c r="A6" s="94"/>
      <c r="B6" s="94"/>
      <c r="C6" s="92"/>
      <c r="D6" s="92"/>
      <c r="E6" s="93"/>
      <c r="F6" s="93" t="s">
        <v>244</v>
      </c>
      <c r="G6" s="92" t="s">
        <v>236</v>
      </c>
      <c r="H6" s="92"/>
    </row>
    <row r="7" s="82" customFormat="1" ht="22.8" customHeight="1" spans="1:8">
      <c r="A7" s="95"/>
      <c r="B7" s="95"/>
      <c r="C7" s="96"/>
      <c r="D7" s="90" t="s">
        <v>140</v>
      </c>
      <c r="E7" s="97">
        <f t="shared" ref="E7:H7" si="0">E8+E19+E22</f>
        <v>235.378546</v>
      </c>
      <c r="F7" s="97">
        <f t="shared" si="0"/>
        <v>174.98049</v>
      </c>
      <c r="G7" s="97">
        <f t="shared" si="0"/>
        <v>33.618056</v>
      </c>
      <c r="H7" s="97">
        <f t="shared" si="0"/>
        <v>26.78</v>
      </c>
    </row>
    <row r="8" s="83" customFormat="1" ht="22.8" customHeight="1" spans="1:8">
      <c r="A8" s="98" t="s">
        <v>316</v>
      </c>
      <c r="B8" s="98"/>
      <c r="C8" s="99" t="s">
        <v>316</v>
      </c>
      <c r="D8" s="100" t="s">
        <v>244</v>
      </c>
      <c r="E8" s="101">
        <v>174.98049</v>
      </c>
      <c r="F8" s="101">
        <v>174.98049</v>
      </c>
      <c r="G8" s="102"/>
      <c r="H8" s="103"/>
    </row>
    <row r="9" s="82" customFormat="1" ht="22.8" customHeight="1" spans="1:8">
      <c r="A9" s="104" t="s">
        <v>316</v>
      </c>
      <c r="B9" s="105" t="s">
        <v>317</v>
      </c>
      <c r="C9" s="106" t="s">
        <v>318</v>
      </c>
      <c r="D9" s="107" t="s">
        <v>319</v>
      </c>
      <c r="E9" s="108">
        <v>35.3472</v>
      </c>
      <c r="F9" s="108">
        <v>35.3472</v>
      </c>
      <c r="G9" s="108"/>
      <c r="H9" s="103"/>
    </row>
    <row r="10" s="82" customFormat="1" ht="22.8" customHeight="1" spans="1:8">
      <c r="A10" s="104" t="s">
        <v>316</v>
      </c>
      <c r="B10" s="105" t="s">
        <v>221</v>
      </c>
      <c r="C10" s="106" t="s">
        <v>320</v>
      </c>
      <c r="D10" s="107" t="s">
        <v>321</v>
      </c>
      <c r="E10" s="108">
        <v>54.138</v>
      </c>
      <c r="F10" s="108">
        <v>54.138</v>
      </c>
      <c r="G10" s="108"/>
      <c r="H10" s="103"/>
    </row>
    <row r="11" s="82" customFormat="1" ht="22.8" customHeight="1" spans="1:8">
      <c r="A11" s="104" t="s">
        <v>316</v>
      </c>
      <c r="B11" s="105" t="s">
        <v>184</v>
      </c>
      <c r="C11" s="106" t="s">
        <v>322</v>
      </c>
      <c r="D11" s="107" t="s">
        <v>323</v>
      </c>
      <c r="E11" s="108">
        <v>0.1788</v>
      </c>
      <c r="F11" s="108">
        <v>0.1788</v>
      </c>
      <c r="G11" s="108"/>
      <c r="H11" s="103"/>
    </row>
    <row r="12" s="82" customFormat="1" ht="22.8" customHeight="1" spans="1:8">
      <c r="A12" s="104" t="s">
        <v>316</v>
      </c>
      <c r="B12" s="105" t="s">
        <v>179</v>
      </c>
      <c r="C12" s="106" t="s">
        <v>324</v>
      </c>
      <c r="D12" s="107" t="s">
        <v>325</v>
      </c>
      <c r="E12" s="108">
        <v>4.8</v>
      </c>
      <c r="F12" s="108">
        <v>4.8</v>
      </c>
      <c r="G12" s="108"/>
      <c r="H12" s="103"/>
    </row>
    <row r="13" s="82" customFormat="1" ht="22.8" customHeight="1" spans="1:8">
      <c r="A13" s="104" t="s">
        <v>316</v>
      </c>
      <c r="B13" s="105" t="s">
        <v>326</v>
      </c>
      <c r="C13" s="106" t="s">
        <v>327</v>
      </c>
      <c r="D13" s="107" t="s">
        <v>328</v>
      </c>
      <c r="E13" s="108">
        <v>32.0736</v>
      </c>
      <c r="F13" s="108">
        <v>32.0736</v>
      </c>
      <c r="G13" s="108"/>
      <c r="H13" s="103"/>
    </row>
    <row r="14" s="82" customFormat="1" ht="22.8" customHeight="1" spans="1:8">
      <c r="A14" s="104" t="s">
        <v>316</v>
      </c>
      <c r="B14" s="105" t="s">
        <v>329</v>
      </c>
      <c r="C14" s="106" t="s">
        <v>330</v>
      </c>
      <c r="D14" s="107" t="s">
        <v>331</v>
      </c>
      <c r="E14" s="108">
        <v>18.04896</v>
      </c>
      <c r="F14" s="108">
        <v>18.04896</v>
      </c>
      <c r="G14" s="108"/>
      <c r="H14" s="103"/>
    </row>
    <row r="15" s="82" customFormat="1" ht="22.8" customHeight="1" spans="1:8">
      <c r="A15" s="104" t="s">
        <v>316</v>
      </c>
      <c r="B15" s="105" t="s">
        <v>332</v>
      </c>
      <c r="C15" s="106" t="s">
        <v>333</v>
      </c>
      <c r="D15" s="107" t="s">
        <v>334</v>
      </c>
      <c r="E15" s="108">
        <v>9.02448</v>
      </c>
      <c r="F15" s="108">
        <v>9.02448</v>
      </c>
      <c r="G15" s="108"/>
      <c r="H15" s="103"/>
    </row>
    <row r="16" s="82" customFormat="1" ht="22.8" customHeight="1" spans="1:8">
      <c r="A16" s="104" t="s">
        <v>316</v>
      </c>
      <c r="B16" s="105" t="s">
        <v>335</v>
      </c>
      <c r="C16" s="106" t="s">
        <v>336</v>
      </c>
      <c r="D16" s="107" t="s">
        <v>337</v>
      </c>
      <c r="E16" s="108">
        <v>1.35345</v>
      </c>
      <c r="F16" s="108">
        <v>1.35345</v>
      </c>
      <c r="G16" s="108"/>
      <c r="H16" s="103"/>
    </row>
    <row r="17" s="82" customFormat="1" ht="22.8" customHeight="1" spans="1:8">
      <c r="A17" s="104" t="s">
        <v>316</v>
      </c>
      <c r="B17" s="105" t="s">
        <v>338</v>
      </c>
      <c r="C17" s="106" t="s">
        <v>339</v>
      </c>
      <c r="D17" s="107" t="s">
        <v>340</v>
      </c>
      <c r="E17" s="108">
        <v>6.47928</v>
      </c>
      <c r="F17" s="108">
        <v>6.47928</v>
      </c>
      <c r="G17" s="108"/>
      <c r="H17" s="103"/>
    </row>
    <row r="18" s="82" customFormat="1" ht="22.8" customHeight="1" spans="1:8">
      <c r="A18" s="104" t="s">
        <v>316</v>
      </c>
      <c r="B18" s="105" t="s">
        <v>341</v>
      </c>
      <c r="C18" s="106" t="s">
        <v>342</v>
      </c>
      <c r="D18" s="107" t="s">
        <v>343</v>
      </c>
      <c r="E18" s="108">
        <v>13.53672</v>
      </c>
      <c r="F18" s="108">
        <v>13.53672</v>
      </c>
      <c r="G18" s="108"/>
      <c r="H18" s="103"/>
    </row>
    <row r="19" s="83" customFormat="1" ht="22.8" customHeight="1" spans="1:8">
      <c r="A19" s="98" t="s">
        <v>344</v>
      </c>
      <c r="B19" s="98"/>
      <c r="C19" s="99" t="s">
        <v>344</v>
      </c>
      <c r="D19" s="99" t="s">
        <v>236</v>
      </c>
      <c r="E19" s="103">
        <v>33.618056</v>
      </c>
      <c r="F19" s="103"/>
      <c r="G19" s="103">
        <v>33.618056</v>
      </c>
      <c r="H19" s="103"/>
    </row>
    <row r="20" s="82" customFormat="1" ht="22.8" customHeight="1" spans="1:8">
      <c r="A20" s="104" t="s">
        <v>344</v>
      </c>
      <c r="B20" s="105" t="s">
        <v>203</v>
      </c>
      <c r="C20" s="106" t="s">
        <v>345</v>
      </c>
      <c r="D20" s="107" t="s">
        <v>346</v>
      </c>
      <c r="E20" s="108">
        <v>0.649656</v>
      </c>
      <c r="F20" s="108"/>
      <c r="G20" s="108">
        <v>0.649656</v>
      </c>
      <c r="H20" s="103"/>
    </row>
    <row r="21" s="82" customFormat="1" ht="22.8" customHeight="1" spans="1:8">
      <c r="A21" s="104" t="str">
        <f t="shared" ref="A21:A31" si="1">MID(C21,1,3)</f>
        <v>303</v>
      </c>
      <c r="B21" s="105" t="str">
        <f>MID(C21,4,2)</f>
        <v>02</v>
      </c>
      <c r="C21" s="106" t="s">
        <v>347</v>
      </c>
      <c r="D21" s="107" t="s">
        <v>348</v>
      </c>
      <c r="E21" s="108">
        <v>32.9684</v>
      </c>
      <c r="F21" s="108"/>
      <c r="G21" s="108">
        <v>32.9684</v>
      </c>
      <c r="H21" s="103"/>
    </row>
    <row r="22" s="83" customFormat="1" ht="22.8" customHeight="1" spans="1:8">
      <c r="A22" s="98" t="s">
        <v>349</v>
      </c>
      <c r="B22" s="98"/>
      <c r="C22" s="99" t="s">
        <v>349</v>
      </c>
      <c r="D22" s="99" t="s">
        <v>350</v>
      </c>
      <c r="E22" s="103">
        <v>26.78</v>
      </c>
      <c r="F22" s="103"/>
      <c r="G22" s="103"/>
      <c r="H22" s="103">
        <v>26.78</v>
      </c>
    </row>
    <row r="23" s="82" customFormat="1" ht="21" customHeight="1" spans="1:8">
      <c r="A23" s="104" t="s">
        <v>349</v>
      </c>
      <c r="B23" s="105" t="s">
        <v>351</v>
      </c>
      <c r="C23" s="106" t="s">
        <v>352</v>
      </c>
      <c r="D23" s="107" t="s">
        <v>353</v>
      </c>
      <c r="E23" s="109">
        <v>0.5</v>
      </c>
      <c r="F23" s="109"/>
      <c r="G23" s="109"/>
      <c r="H23" s="109">
        <v>0.5</v>
      </c>
    </row>
    <row r="24" s="82" customFormat="1" ht="21" customHeight="1" spans="1:8">
      <c r="A24" s="104" t="str">
        <f t="shared" si="1"/>
        <v>302</v>
      </c>
      <c r="B24" s="105" t="str">
        <f>MID(C24,4,2)</f>
        <v>26</v>
      </c>
      <c r="C24" s="106" t="s">
        <v>354</v>
      </c>
      <c r="D24" s="107" t="s">
        <v>355</v>
      </c>
      <c r="E24" s="109">
        <v>1</v>
      </c>
      <c r="F24" s="109"/>
      <c r="G24" s="109"/>
      <c r="H24" s="109">
        <v>1</v>
      </c>
    </row>
    <row r="25" s="82" customFormat="1" ht="21" customHeight="1" spans="1:8">
      <c r="A25" s="104" t="str">
        <f t="shared" si="1"/>
        <v>302</v>
      </c>
      <c r="B25" s="105" t="s">
        <v>203</v>
      </c>
      <c r="C25" s="106" t="s">
        <v>356</v>
      </c>
      <c r="D25" s="107" t="s">
        <v>357</v>
      </c>
      <c r="E25" s="109">
        <v>1</v>
      </c>
      <c r="F25" s="109"/>
      <c r="G25" s="109"/>
      <c r="H25" s="109">
        <v>1</v>
      </c>
    </row>
    <row r="26" s="82" customFormat="1" ht="21" customHeight="1" spans="1:8">
      <c r="A26" s="104" t="str">
        <f t="shared" si="1"/>
        <v>302</v>
      </c>
      <c r="B26" s="105" t="s">
        <v>221</v>
      </c>
      <c r="C26" s="106" t="s">
        <v>358</v>
      </c>
      <c r="D26" s="107" t="s">
        <v>359</v>
      </c>
      <c r="E26" s="109">
        <v>8</v>
      </c>
      <c r="F26" s="109"/>
      <c r="G26" s="109"/>
      <c r="H26" s="109">
        <v>8</v>
      </c>
    </row>
    <row r="27" s="82" customFormat="1" ht="21" customHeight="1" spans="1:8">
      <c r="A27" s="104" t="str">
        <f t="shared" si="1"/>
        <v>302</v>
      </c>
      <c r="B27" s="105" t="s">
        <v>184</v>
      </c>
      <c r="C27" s="106" t="s">
        <v>360</v>
      </c>
      <c r="D27" s="107" t="s">
        <v>361</v>
      </c>
      <c r="E27" s="109">
        <v>6</v>
      </c>
      <c r="F27" s="109"/>
      <c r="G27" s="109"/>
      <c r="H27" s="109">
        <v>6</v>
      </c>
    </row>
    <row r="28" s="82" customFormat="1" ht="21" customHeight="1" spans="1:8">
      <c r="A28" s="104" t="str">
        <f t="shared" si="1"/>
        <v>302</v>
      </c>
      <c r="B28" s="105" t="s">
        <v>179</v>
      </c>
      <c r="C28" s="106" t="s">
        <v>362</v>
      </c>
      <c r="D28" s="107" t="s">
        <v>363</v>
      </c>
      <c r="E28" s="109">
        <v>0.78</v>
      </c>
      <c r="F28" s="109"/>
      <c r="G28" s="109"/>
      <c r="H28" s="109">
        <v>0.78</v>
      </c>
    </row>
    <row r="29" s="82" customFormat="1" ht="21" customHeight="1" spans="1:8">
      <c r="A29" s="104" t="str">
        <f t="shared" si="1"/>
        <v>302</v>
      </c>
      <c r="B29" s="105" t="str">
        <f t="shared" ref="B29:B31" si="2">MID(C29,4,2)</f>
        <v>07</v>
      </c>
      <c r="C29" s="106" t="s">
        <v>364</v>
      </c>
      <c r="D29" s="107" t="s">
        <v>365</v>
      </c>
      <c r="E29" s="109">
        <v>2</v>
      </c>
      <c r="F29" s="109"/>
      <c r="G29" s="109"/>
      <c r="H29" s="109">
        <v>2</v>
      </c>
    </row>
    <row r="30" ht="21" customHeight="1" spans="1:8">
      <c r="A30" s="104" t="str">
        <f t="shared" si="1"/>
        <v>302</v>
      </c>
      <c r="B30" s="105" t="str">
        <f t="shared" si="2"/>
        <v>13</v>
      </c>
      <c r="C30" s="106" t="s">
        <v>366</v>
      </c>
      <c r="D30" s="107" t="s">
        <v>367</v>
      </c>
      <c r="E30" s="109">
        <v>6</v>
      </c>
      <c r="F30" s="109"/>
      <c r="G30" s="109"/>
      <c r="H30" s="109">
        <v>6</v>
      </c>
    </row>
    <row r="31" ht="22" customHeight="1" spans="1:8">
      <c r="A31" s="104" t="str">
        <f t="shared" si="1"/>
        <v>302</v>
      </c>
      <c r="B31" s="105" t="str">
        <f t="shared" si="2"/>
        <v>16</v>
      </c>
      <c r="C31" s="106" t="s">
        <v>368</v>
      </c>
      <c r="D31" s="107" t="s">
        <v>369</v>
      </c>
      <c r="E31" s="109">
        <v>1.5</v>
      </c>
      <c r="F31" s="109"/>
      <c r="G31" s="109"/>
      <c r="H31" s="109">
        <v>1.5</v>
      </c>
    </row>
    <row r="32" spans="1:8">
      <c r="A32" s="110"/>
      <c r="B32" s="110"/>
      <c r="C32" s="110"/>
      <c r="D32" s="110"/>
      <c r="E32" s="110"/>
      <c r="F32" s="110"/>
      <c r="G32" s="110"/>
      <c r="H32" s="110"/>
    </row>
    <row r="33" spans="1:8">
      <c r="A33" s="110"/>
      <c r="B33" s="110"/>
      <c r="C33" s="110"/>
      <c r="D33" s="110"/>
      <c r="E33" s="110"/>
      <c r="F33" s="110"/>
      <c r="G33" s="110"/>
      <c r="H33" s="110"/>
    </row>
    <row r="34" spans="1:8">
      <c r="A34" s="110"/>
      <c r="B34" s="110"/>
      <c r="C34" s="110"/>
      <c r="D34" s="110"/>
      <c r="E34" s="110"/>
      <c r="F34" s="110"/>
      <c r="G34" s="110"/>
      <c r="H34" s="110"/>
    </row>
    <row r="35" spans="1:8">
      <c r="A35" s="110"/>
      <c r="B35" s="110"/>
      <c r="C35" s="110"/>
      <c r="D35" s="110"/>
      <c r="E35" s="110"/>
      <c r="F35" s="110"/>
      <c r="G35" s="110"/>
      <c r="H35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0" workbookViewId="0">
      <selection activeCell="L22" sqref="L22:M2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5"/>
      <c r="M1" s="30" t="s">
        <v>370</v>
      </c>
      <c r="N1" s="30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228</v>
      </c>
      <c r="H4" s="67"/>
      <c r="I4" s="67"/>
      <c r="J4" s="67"/>
      <c r="K4" s="67"/>
      <c r="L4" s="67" t="s">
        <v>232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371</v>
      </c>
      <c r="I5" s="67" t="s">
        <v>372</v>
      </c>
      <c r="J5" s="67" t="s">
        <v>343</v>
      </c>
      <c r="K5" s="67" t="s">
        <v>373</v>
      </c>
      <c r="L5" s="67" t="s">
        <v>140</v>
      </c>
      <c r="M5" s="67" t="s">
        <v>244</v>
      </c>
      <c r="N5" s="67" t="s">
        <v>374</v>
      </c>
    </row>
    <row r="6" ht="22.8" customHeight="1" spans="1:14">
      <c r="A6" s="70"/>
      <c r="B6" s="70"/>
      <c r="C6" s="70"/>
      <c r="D6" s="70"/>
      <c r="E6" s="70" t="s">
        <v>140</v>
      </c>
      <c r="F6" s="77">
        <v>174.98049</v>
      </c>
      <c r="G6" s="77"/>
      <c r="H6" s="77"/>
      <c r="I6" s="77"/>
      <c r="J6" s="77"/>
      <c r="K6" s="77"/>
      <c r="L6" s="77">
        <v>174.98049</v>
      </c>
      <c r="M6" s="77">
        <v>174.98049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174.98049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174.98049</v>
      </c>
      <c r="M7" s="77">
        <v>174.98049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174.98049</v>
      </c>
      <c r="G8" s="77"/>
      <c r="H8" s="77"/>
      <c r="I8" s="77"/>
      <c r="J8" s="77"/>
      <c r="K8" s="77"/>
      <c r="L8" s="77">
        <v>174.98049</v>
      </c>
      <c r="M8" s="77">
        <v>174.98049</v>
      </c>
      <c r="N8" s="77"/>
    </row>
    <row r="9" ht="22.8" customHeight="1" spans="1:14">
      <c r="A9" s="58" t="s">
        <v>174</v>
      </c>
      <c r="B9" s="58"/>
      <c r="C9" s="58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60"/>
      <c r="G11" s="60"/>
      <c r="H11" s="74"/>
      <c r="I11" s="74"/>
      <c r="J11" s="74"/>
      <c r="K11" s="74"/>
      <c r="L11" s="60"/>
      <c r="M11" s="74"/>
      <c r="N11" s="74"/>
    </row>
    <row r="12" ht="22.8" customHeight="1" spans="1:14">
      <c r="A12" s="58" t="s">
        <v>182</v>
      </c>
      <c r="B12" s="58"/>
      <c r="C12" s="58"/>
      <c r="D12" s="68" t="s">
        <v>182</v>
      </c>
      <c r="E12" s="68" t="s">
        <v>183</v>
      </c>
      <c r="F12" s="77">
        <v>126.5376</v>
      </c>
      <c r="G12" s="77"/>
      <c r="H12" s="77"/>
      <c r="I12" s="77"/>
      <c r="J12" s="77"/>
      <c r="K12" s="77"/>
      <c r="L12" s="77">
        <v>126.5376</v>
      </c>
      <c r="M12" s="77">
        <v>126.5376</v>
      </c>
      <c r="N12" s="77"/>
    </row>
    <row r="13" ht="22.8" customHeight="1" spans="1:14">
      <c r="A13" s="58" t="s">
        <v>182</v>
      </c>
      <c r="B13" s="58" t="s">
        <v>184</v>
      </c>
      <c r="C13" s="58"/>
      <c r="D13" s="68" t="s">
        <v>185</v>
      </c>
      <c r="E13" s="68" t="s">
        <v>186</v>
      </c>
      <c r="F13" s="77">
        <v>126.5376</v>
      </c>
      <c r="G13" s="77"/>
      <c r="H13" s="77"/>
      <c r="I13" s="77"/>
      <c r="J13" s="77"/>
      <c r="K13" s="77"/>
      <c r="L13" s="77">
        <v>126.5376</v>
      </c>
      <c r="M13" s="77">
        <v>126.5376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1" t="s">
        <v>188</v>
      </c>
      <c r="F14" s="60">
        <v>126.5376</v>
      </c>
      <c r="G14" s="60"/>
      <c r="H14" s="74"/>
      <c r="I14" s="74"/>
      <c r="J14" s="74"/>
      <c r="K14" s="74"/>
      <c r="L14" s="60">
        <v>126.5376</v>
      </c>
      <c r="M14" s="74">
        <v>126.5376</v>
      </c>
      <c r="N14" s="74"/>
    </row>
    <row r="15" ht="22.8" customHeight="1" spans="1:14">
      <c r="A15" s="58" t="s">
        <v>189</v>
      </c>
      <c r="B15" s="58"/>
      <c r="C15" s="58"/>
      <c r="D15" s="68" t="s">
        <v>189</v>
      </c>
      <c r="E15" s="68" t="s">
        <v>190</v>
      </c>
      <c r="F15" s="77">
        <v>28.42689</v>
      </c>
      <c r="G15" s="77"/>
      <c r="H15" s="77"/>
      <c r="I15" s="77"/>
      <c r="J15" s="77"/>
      <c r="K15" s="77"/>
      <c r="L15" s="77">
        <v>28.42689</v>
      </c>
      <c r="M15" s="77">
        <v>28.42689</v>
      </c>
      <c r="N15" s="77"/>
    </row>
    <row r="16" ht="22.8" customHeight="1" spans="1:14">
      <c r="A16" s="58" t="s">
        <v>189</v>
      </c>
      <c r="B16" s="58" t="s">
        <v>191</v>
      </c>
      <c r="C16" s="58"/>
      <c r="D16" s="68" t="s">
        <v>192</v>
      </c>
      <c r="E16" s="68" t="s">
        <v>193</v>
      </c>
      <c r="F16" s="77">
        <v>27.07344</v>
      </c>
      <c r="G16" s="77"/>
      <c r="H16" s="77"/>
      <c r="I16" s="77"/>
      <c r="J16" s="77"/>
      <c r="K16" s="77"/>
      <c r="L16" s="77">
        <v>27.07344</v>
      </c>
      <c r="M16" s="77">
        <v>27.07344</v>
      </c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1" t="s">
        <v>195</v>
      </c>
      <c r="F17" s="60"/>
      <c r="G17" s="60"/>
      <c r="H17" s="74"/>
      <c r="I17" s="74"/>
      <c r="J17" s="74"/>
      <c r="K17" s="74"/>
      <c r="L17" s="60"/>
      <c r="M17" s="74"/>
      <c r="N17" s="74"/>
    </row>
    <row r="18" ht="22.8" customHeight="1" spans="1:14">
      <c r="A18" s="78" t="s">
        <v>189</v>
      </c>
      <c r="B18" s="78" t="s">
        <v>191</v>
      </c>
      <c r="C18" s="78" t="s">
        <v>191</v>
      </c>
      <c r="D18" s="72" t="s">
        <v>196</v>
      </c>
      <c r="E18" s="81" t="s">
        <v>197</v>
      </c>
      <c r="F18" s="60">
        <v>18.04896</v>
      </c>
      <c r="G18" s="60"/>
      <c r="H18" s="74"/>
      <c r="I18" s="74"/>
      <c r="J18" s="74"/>
      <c r="K18" s="74"/>
      <c r="L18" s="60">
        <v>18.04896</v>
      </c>
      <c r="M18" s="74">
        <v>18.04896</v>
      </c>
      <c r="N18" s="74"/>
    </row>
    <row r="19" ht="22.8" customHeight="1" spans="1:14">
      <c r="A19" s="78" t="s">
        <v>189</v>
      </c>
      <c r="B19" s="78" t="s">
        <v>191</v>
      </c>
      <c r="C19" s="78" t="s">
        <v>179</v>
      </c>
      <c r="D19" s="72" t="s">
        <v>198</v>
      </c>
      <c r="E19" s="81" t="s">
        <v>199</v>
      </c>
      <c r="F19" s="60">
        <v>9.02448</v>
      </c>
      <c r="G19" s="60"/>
      <c r="H19" s="74"/>
      <c r="I19" s="74"/>
      <c r="J19" s="74"/>
      <c r="K19" s="74"/>
      <c r="L19" s="60">
        <v>9.02448</v>
      </c>
      <c r="M19" s="74">
        <v>9.02448</v>
      </c>
      <c r="N19" s="74"/>
    </row>
    <row r="20" ht="22.8" customHeight="1" spans="1:14">
      <c r="A20" s="58" t="s">
        <v>189</v>
      </c>
      <c r="B20" s="58" t="s">
        <v>200</v>
      </c>
      <c r="C20" s="58"/>
      <c r="D20" s="68" t="s">
        <v>201</v>
      </c>
      <c r="E20" s="68" t="s">
        <v>202</v>
      </c>
      <c r="F20" s="77">
        <v>0.81207</v>
      </c>
      <c r="G20" s="77"/>
      <c r="H20" s="77"/>
      <c r="I20" s="77"/>
      <c r="J20" s="77"/>
      <c r="K20" s="77"/>
      <c r="L20" s="77">
        <v>0.81207</v>
      </c>
      <c r="M20" s="77">
        <v>0.81207</v>
      </c>
      <c r="N20" s="77"/>
    </row>
    <row r="21" ht="22.8" customHeight="1" spans="1:14">
      <c r="A21" s="78" t="s">
        <v>189</v>
      </c>
      <c r="B21" s="78" t="s">
        <v>200</v>
      </c>
      <c r="C21" s="78" t="s">
        <v>203</v>
      </c>
      <c r="D21" s="72" t="s">
        <v>204</v>
      </c>
      <c r="E21" s="81" t="s">
        <v>205</v>
      </c>
      <c r="F21" s="60">
        <v>0.81207</v>
      </c>
      <c r="G21" s="60"/>
      <c r="H21" s="74"/>
      <c r="I21" s="74"/>
      <c r="J21" s="74"/>
      <c r="K21" s="74"/>
      <c r="L21" s="60">
        <v>0.81207</v>
      </c>
      <c r="M21" s="74">
        <v>0.81207</v>
      </c>
      <c r="N21" s="74"/>
    </row>
    <row r="22" ht="22.8" customHeight="1" spans="1:14">
      <c r="A22" s="58" t="s">
        <v>189</v>
      </c>
      <c r="B22" s="58" t="s">
        <v>206</v>
      </c>
      <c r="C22" s="58"/>
      <c r="D22" s="68" t="s">
        <v>207</v>
      </c>
      <c r="E22" s="68" t="s">
        <v>208</v>
      </c>
      <c r="F22" s="77">
        <v>0.55</v>
      </c>
      <c r="G22" s="77"/>
      <c r="H22" s="77"/>
      <c r="I22" s="77"/>
      <c r="J22" s="77"/>
      <c r="K22" s="77"/>
      <c r="L22" s="77">
        <v>0.55</v>
      </c>
      <c r="M22" s="77">
        <v>0.55</v>
      </c>
      <c r="N22" s="77"/>
    </row>
    <row r="23" ht="22.8" customHeight="1" spans="1:14">
      <c r="A23" s="78" t="s">
        <v>189</v>
      </c>
      <c r="B23" s="78" t="s">
        <v>206</v>
      </c>
      <c r="C23" s="78" t="s">
        <v>184</v>
      </c>
      <c r="D23" s="72" t="s">
        <v>209</v>
      </c>
      <c r="E23" s="81" t="s">
        <v>210</v>
      </c>
      <c r="F23" s="60">
        <v>0.55</v>
      </c>
      <c r="G23" s="60"/>
      <c r="H23" s="74"/>
      <c r="I23" s="74"/>
      <c r="J23" s="74"/>
      <c r="K23" s="74"/>
      <c r="L23" s="60">
        <v>0.55</v>
      </c>
      <c r="M23" s="74">
        <v>0.55</v>
      </c>
      <c r="N23" s="74"/>
    </row>
    <row r="24" ht="22.8" customHeight="1" spans="1:14">
      <c r="A24" s="58" t="s">
        <v>211</v>
      </c>
      <c r="B24" s="58"/>
      <c r="C24" s="58"/>
      <c r="D24" s="68" t="s">
        <v>211</v>
      </c>
      <c r="E24" s="68" t="s">
        <v>212</v>
      </c>
      <c r="F24" s="77">
        <v>6.47928</v>
      </c>
      <c r="G24" s="77"/>
      <c r="H24" s="77"/>
      <c r="I24" s="77"/>
      <c r="J24" s="77"/>
      <c r="K24" s="77"/>
      <c r="L24" s="77">
        <v>6.47928</v>
      </c>
      <c r="M24" s="77">
        <v>6.47928</v>
      </c>
      <c r="N24" s="77"/>
    </row>
    <row r="25" ht="22.8" customHeight="1" spans="1:14">
      <c r="A25" s="58" t="s">
        <v>211</v>
      </c>
      <c r="B25" s="58" t="s">
        <v>200</v>
      </c>
      <c r="C25" s="58"/>
      <c r="D25" s="68" t="s">
        <v>213</v>
      </c>
      <c r="E25" s="68" t="s">
        <v>214</v>
      </c>
      <c r="F25" s="77">
        <v>6.47928</v>
      </c>
      <c r="G25" s="77"/>
      <c r="H25" s="77"/>
      <c r="I25" s="77"/>
      <c r="J25" s="77"/>
      <c r="K25" s="77"/>
      <c r="L25" s="77">
        <v>6.47928</v>
      </c>
      <c r="M25" s="77">
        <v>6.47928</v>
      </c>
      <c r="N25" s="77"/>
    </row>
    <row r="26" ht="22.8" customHeight="1" spans="1:14">
      <c r="A26" s="78" t="s">
        <v>211</v>
      </c>
      <c r="B26" s="78" t="s">
        <v>200</v>
      </c>
      <c r="C26" s="78" t="s">
        <v>184</v>
      </c>
      <c r="D26" s="72" t="s">
        <v>215</v>
      </c>
      <c r="E26" s="81" t="s">
        <v>216</v>
      </c>
      <c r="F26" s="60">
        <v>6.47928</v>
      </c>
      <c r="G26" s="60"/>
      <c r="H26" s="74"/>
      <c r="I26" s="74"/>
      <c r="J26" s="74"/>
      <c r="K26" s="74"/>
      <c r="L26" s="60">
        <v>6.47928</v>
      </c>
      <c r="M26" s="74">
        <v>6.47928</v>
      </c>
      <c r="N26" s="74"/>
    </row>
    <row r="27" ht="22.8" customHeight="1" spans="1:14">
      <c r="A27" s="58" t="s">
        <v>217</v>
      </c>
      <c r="B27" s="58"/>
      <c r="C27" s="58"/>
      <c r="D27" s="68" t="s">
        <v>217</v>
      </c>
      <c r="E27" s="68" t="s">
        <v>218</v>
      </c>
      <c r="F27" s="77">
        <v>13.53672</v>
      </c>
      <c r="G27" s="77"/>
      <c r="H27" s="77"/>
      <c r="I27" s="77"/>
      <c r="J27" s="77"/>
      <c r="K27" s="77"/>
      <c r="L27" s="77">
        <v>13.53672</v>
      </c>
      <c r="M27" s="77">
        <v>13.53672</v>
      </c>
      <c r="N27" s="77"/>
    </row>
    <row r="28" ht="22.8" customHeight="1" spans="1:14">
      <c r="A28" s="58" t="s">
        <v>217</v>
      </c>
      <c r="B28" s="58" t="s">
        <v>184</v>
      </c>
      <c r="C28" s="58"/>
      <c r="D28" s="68" t="s">
        <v>219</v>
      </c>
      <c r="E28" s="68" t="s">
        <v>220</v>
      </c>
      <c r="F28" s="77">
        <v>13.53672</v>
      </c>
      <c r="G28" s="77"/>
      <c r="H28" s="77"/>
      <c r="I28" s="77"/>
      <c r="J28" s="77"/>
      <c r="K28" s="77"/>
      <c r="L28" s="77">
        <v>13.53672</v>
      </c>
      <c r="M28" s="77">
        <v>13.53672</v>
      </c>
      <c r="N28" s="77"/>
    </row>
    <row r="29" ht="22.8" customHeight="1" spans="1:14">
      <c r="A29" s="78" t="s">
        <v>217</v>
      </c>
      <c r="B29" s="78" t="s">
        <v>184</v>
      </c>
      <c r="C29" s="78" t="s">
        <v>221</v>
      </c>
      <c r="D29" s="72" t="s">
        <v>222</v>
      </c>
      <c r="E29" s="81" t="s">
        <v>223</v>
      </c>
      <c r="F29" s="60">
        <v>13.53672</v>
      </c>
      <c r="G29" s="60"/>
      <c r="H29" s="74"/>
      <c r="I29" s="74"/>
      <c r="J29" s="74"/>
      <c r="K29" s="74"/>
      <c r="L29" s="60">
        <v>13.53672</v>
      </c>
      <c r="M29" s="74">
        <v>13.53672</v>
      </c>
      <c r="N29" s="74"/>
    </row>
    <row r="30" ht="16.35" customHeight="1" spans="1:14">
      <c r="A30" s="75"/>
      <c r="B30" s="75"/>
      <c r="C30" s="75"/>
      <c r="D30" s="75"/>
      <c r="E30" s="75"/>
      <c r="F30" s="75"/>
      <c r="G30" s="55"/>
      <c r="H30" s="55"/>
      <c r="I30" s="55"/>
      <c r="J30" s="55"/>
      <c r="K30" s="55"/>
      <c r="L30" s="55"/>
      <c r="M30" s="55"/>
      <c r="N30" s="55"/>
    </row>
    <row r="31" ht="16.35" customHeight="1" spans="1:6">
      <c r="A31" s="75"/>
      <c r="B31" s="75"/>
      <c r="C31" s="75"/>
      <c r="D31" s="75"/>
      <c r="E31" s="75"/>
      <c r="F31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5" workbookViewId="0">
      <selection activeCell="F18" sqref="F18:F19 L18:L19 Q18:Q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30" t="s">
        <v>375</v>
      </c>
      <c r="V1" s="30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376</v>
      </c>
      <c r="H4" s="67"/>
      <c r="I4" s="67"/>
      <c r="J4" s="67"/>
      <c r="K4" s="67"/>
      <c r="L4" s="67" t="s">
        <v>377</v>
      </c>
      <c r="M4" s="67"/>
      <c r="N4" s="67"/>
      <c r="O4" s="67"/>
      <c r="P4" s="67"/>
      <c r="Q4" s="67"/>
      <c r="R4" s="67" t="s">
        <v>343</v>
      </c>
      <c r="S4" s="67" t="s">
        <v>378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321</v>
      </c>
      <c r="I5" s="67" t="s">
        <v>323</v>
      </c>
      <c r="J5" s="67" t="s">
        <v>319</v>
      </c>
      <c r="K5" s="67" t="s">
        <v>328</v>
      </c>
      <c r="L5" s="67" t="s">
        <v>140</v>
      </c>
      <c r="M5" s="67" t="s">
        <v>331</v>
      </c>
      <c r="N5" s="67" t="s">
        <v>334</v>
      </c>
      <c r="O5" s="67" t="s">
        <v>340</v>
      </c>
      <c r="P5" s="67" t="s">
        <v>379</v>
      </c>
      <c r="Q5" s="67" t="s">
        <v>337</v>
      </c>
      <c r="R5" s="67"/>
      <c r="S5" s="67" t="s">
        <v>140</v>
      </c>
      <c r="T5" s="67" t="s">
        <v>325</v>
      </c>
      <c r="U5" s="67" t="s">
        <v>380</v>
      </c>
      <c r="V5" s="67" t="s">
        <v>373</v>
      </c>
    </row>
    <row r="6" ht="22.8" customHeight="1" spans="1:22">
      <c r="A6" s="70"/>
      <c r="B6" s="70"/>
      <c r="C6" s="70"/>
      <c r="D6" s="70"/>
      <c r="E6" s="70" t="s">
        <v>140</v>
      </c>
      <c r="F6" s="69">
        <v>174.98049</v>
      </c>
      <c r="G6" s="69">
        <v>121.7376</v>
      </c>
      <c r="H6" s="69">
        <v>54.138</v>
      </c>
      <c r="I6" s="69">
        <v>0.1788</v>
      </c>
      <c r="J6" s="69">
        <v>35.3472</v>
      </c>
      <c r="K6" s="69">
        <v>32.0736</v>
      </c>
      <c r="L6" s="69">
        <v>34.90617</v>
      </c>
      <c r="M6" s="69">
        <v>18.04896</v>
      </c>
      <c r="N6" s="69">
        <v>9.02448</v>
      </c>
      <c r="O6" s="69">
        <v>6.47928</v>
      </c>
      <c r="P6" s="69"/>
      <c r="Q6" s="69">
        <v>1.35345</v>
      </c>
      <c r="R6" s="69">
        <v>13.53672</v>
      </c>
      <c r="S6" s="69">
        <v>4.8</v>
      </c>
      <c r="T6" s="69">
        <v>4.8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174.98049</v>
      </c>
      <c r="G7" s="69">
        <v>121.7376</v>
      </c>
      <c r="H7" s="69">
        <v>54.138</v>
      </c>
      <c r="I7" s="69">
        <v>0.1788</v>
      </c>
      <c r="J7" s="69">
        <v>35.3472</v>
      </c>
      <c r="K7" s="69">
        <v>32.0736</v>
      </c>
      <c r="L7" s="69">
        <v>34.90617</v>
      </c>
      <c r="M7" s="69">
        <v>18.04896</v>
      </c>
      <c r="N7" s="69">
        <v>9.02448</v>
      </c>
      <c r="O7" s="69">
        <v>6.47928</v>
      </c>
      <c r="P7" s="69">
        <v>0</v>
      </c>
      <c r="Q7" s="69">
        <v>1.35345</v>
      </c>
      <c r="R7" s="69">
        <v>13.53672</v>
      </c>
      <c r="S7" s="69">
        <v>4.8</v>
      </c>
      <c r="T7" s="69">
        <v>4.8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174.98049</v>
      </c>
      <c r="G8" s="69">
        <v>121.7376</v>
      </c>
      <c r="H8" s="69">
        <v>54.138</v>
      </c>
      <c r="I8" s="69">
        <v>0.1788</v>
      </c>
      <c r="J8" s="69">
        <v>35.3472</v>
      </c>
      <c r="K8" s="69">
        <v>32.0736</v>
      </c>
      <c r="L8" s="69">
        <v>34.90617</v>
      </c>
      <c r="M8" s="69">
        <v>18.04896</v>
      </c>
      <c r="N8" s="69">
        <v>9.02448</v>
      </c>
      <c r="O8" s="69">
        <v>6.47928</v>
      </c>
      <c r="P8" s="69"/>
      <c r="Q8" s="69">
        <v>1.35345</v>
      </c>
      <c r="R8" s="69">
        <v>13.53672</v>
      </c>
      <c r="S8" s="69">
        <v>4.8</v>
      </c>
      <c r="T8" s="69">
        <v>4.8</v>
      </c>
      <c r="U8" s="69"/>
      <c r="V8" s="69"/>
    </row>
    <row r="9" ht="22.8" customHeight="1" spans="1:22">
      <c r="A9" s="58" t="s">
        <v>182</v>
      </c>
      <c r="B9" s="58"/>
      <c r="C9" s="58"/>
      <c r="D9" s="68" t="s">
        <v>182</v>
      </c>
      <c r="E9" s="68" t="s">
        <v>183</v>
      </c>
      <c r="F9" s="77">
        <v>126.5376</v>
      </c>
      <c r="G9" s="77">
        <v>121.7376</v>
      </c>
      <c r="H9" s="77">
        <v>54.138</v>
      </c>
      <c r="I9" s="77">
        <v>0.1788</v>
      </c>
      <c r="J9" s="77">
        <v>35.3472</v>
      </c>
      <c r="K9" s="77">
        <v>32.0736</v>
      </c>
      <c r="L9" s="77"/>
      <c r="M9" s="77"/>
      <c r="N9" s="77"/>
      <c r="O9" s="77"/>
      <c r="P9" s="77"/>
      <c r="Q9" s="77"/>
      <c r="R9" s="77"/>
      <c r="S9" s="77">
        <v>4.8</v>
      </c>
      <c r="T9" s="77">
        <v>4.8</v>
      </c>
      <c r="U9" s="77"/>
      <c r="V9" s="77"/>
    </row>
    <row r="10" ht="22.8" customHeight="1" spans="1:22">
      <c r="A10" s="58" t="s">
        <v>182</v>
      </c>
      <c r="B10" s="58" t="s">
        <v>184</v>
      </c>
      <c r="C10" s="58"/>
      <c r="D10" s="68" t="s">
        <v>185</v>
      </c>
      <c r="E10" s="68" t="s">
        <v>186</v>
      </c>
      <c r="F10" s="77">
        <v>126.5376</v>
      </c>
      <c r="G10" s="77">
        <v>121.7376</v>
      </c>
      <c r="H10" s="77">
        <v>54.138</v>
      </c>
      <c r="I10" s="77">
        <v>0.1788</v>
      </c>
      <c r="J10" s="77">
        <v>35.3472</v>
      </c>
      <c r="K10" s="77">
        <v>32.0736</v>
      </c>
      <c r="L10" s="77"/>
      <c r="M10" s="77"/>
      <c r="N10" s="77"/>
      <c r="O10" s="77"/>
      <c r="P10" s="77"/>
      <c r="Q10" s="77"/>
      <c r="R10" s="77"/>
      <c r="S10" s="77">
        <v>4.8</v>
      </c>
      <c r="T10" s="77">
        <v>4.8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1" t="s">
        <v>188</v>
      </c>
      <c r="F11" s="60">
        <v>126.5376</v>
      </c>
      <c r="G11" s="74">
        <v>121.7376</v>
      </c>
      <c r="H11" s="74">
        <v>54.138</v>
      </c>
      <c r="I11" s="74">
        <v>0.1788</v>
      </c>
      <c r="J11" s="74">
        <v>35.3472</v>
      </c>
      <c r="K11" s="74">
        <v>32.0736</v>
      </c>
      <c r="L11" s="60"/>
      <c r="M11" s="74"/>
      <c r="N11" s="74"/>
      <c r="O11" s="74"/>
      <c r="P11" s="74"/>
      <c r="Q11" s="74"/>
      <c r="R11" s="74"/>
      <c r="S11" s="60">
        <v>4.8</v>
      </c>
      <c r="T11" s="74">
        <v>4.8</v>
      </c>
      <c r="U11" s="74"/>
      <c r="V11" s="74"/>
    </row>
    <row r="12" ht="22.8" customHeight="1" spans="1:22">
      <c r="A12" s="58" t="s">
        <v>189</v>
      </c>
      <c r="B12" s="58"/>
      <c r="C12" s="58"/>
      <c r="D12" s="68" t="s">
        <v>189</v>
      </c>
      <c r="E12" s="68" t="s">
        <v>190</v>
      </c>
      <c r="F12" s="77">
        <v>28.42689</v>
      </c>
      <c r="G12" s="77"/>
      <c r="H12" s="77"/>
      <c r="I12" s="77"/>
      <c r="J12" s="77"/>
      <c r="K12" s="77"/>
      <c r="L12" s="77">
        <v>28.42689</v>
      </c>
      <c r="M12" s="77">
        <v>18.04896</v>
      </c>
      <c r="N12" s="77">
        <v>9.02448</v>
      </c>
      <c r="O12" s="77"/>
      <c r="P12" s="77"/>
      <c r="Q12" s="77">
        <v>1.35345</v>
      </c>
      <c r="R12" s="77"/>
      <c r="S12" s="77"/>
      <c r="T12" s="77"/>
      <c r="U12" s="77"/>
      <c r="V12" s="77"/>
    </row>
    <row r="13" ht="22.8" customHeight="1" spans="1:22">
      <c r="A13" s="58" t="s">
        <v>189</v>
      </c>
      <c r="B13" s="58" t="s">
        <v>191</v>
      </c>
      <c r="C13" s="58"/>
      <c r="D13" s="68" t="s">
        <v>192</v>
      </c>
      <c r="E13" s="68" t="s">
        <v>193</v>
      </c>
      <c r="F13" s="77">
        <v>27.07344</v>
      </c>
      <c r="G13" s="77"/>
      <c r="H13" s="77"/>
      <c r="I13" s="77"/>
      <c r="J13" s="77"/>
      <c r="K13" s="77"/>
      <c r="L13" s="77">
        <v>27.07344</v>
      </c>
      <c r="M13" s="77">
        <v>18.04896</v>
      </c>
      <c r="N13" s="77">
        <v>9.02448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189</v>
      </c>
      <c r="B14" s="78" t="s">
        <v>191</v>
      </c>
      <c r="C14" s="78" t="s">
        <v>191</v>
      </c>
      <c r="D14" s="72" t="s">
        <v>196</v>
      </c>
      <c r="E14" s="81" t="s">
        <v>197</v>
      </c>
      <c r="F14" s="60">
        <v>18.04896</v>
      </c>
      <c r="G14" s="74"/>
      <c r="H14" s="74"/>
      <c r="I14" s="74"/>
      <c r="J14" s="74"/>
      <c r="K14" s="74"/>
      <c r="L14" s="60">
        <v>18.04896</v>
      </c>
      <c r="M14" s="74">
        <v>18.04896</v>
      </c>
      <c r="N14" s="74"/>
      <c r="O14" s="74"/>
      <c r="P14" s="74"/>
      <c r="Q14" s="74"/>
      <c r="R14" s="74"/>
      <c r="S14" s="60"/>
      <c r="T14" s="74"/>
      <c r="U14" s="74"/>
      <c r="V14" s="74"/>
    </row>
    <row r="15" ht="22.8" customHeight="1" spans="1:22">
      <c r="A15" s="78" t="s">
        <v>189</v>
      </c>
      <c r="B15" s="78" t="s">
        <v>191</v>
      </c>
      <c r="C15" s="78" t="s">
        <v>179</v>
      </c>
      <c r="D15" s="72" t="s">
        <v>198</v>
      </c>
      <c r="E15" s="81" t="s">
        <v>199</v>
      </c>
      <c r="F15" s="60">
        <v>9.02448</v>
      </c>
      <c r="G15" s="74"/>
      <c r="H15" s="74"/>
      <c r="I15" s="74"/>
      <c r="J15" s="74"/>
      <c r="K15" s="74"/>
      <c r="L15" s="60">
        <v>9.02448</v>
      </c>
      <c r="M15" s="74"/>
      <c r="N15" s="74">
        <v>9.02448</v>
      </c>
      <c r="O15" s="74"/>
      <c r="P15" s="74"/>
      <c r="Q15" s="74"/>
      <c r="R15" s="74"/>
      <c r="S15" s="60"/>
      <c r="T15" s="74"/>
      <c r="U15" s="74"/>
      <c r="V15" s="74"/>
    </row>
    <row r="16" ht="22.8" customHeight="1" spans="1:22">
      <c r="A16" s="58" t="s">
        <v>189</v>
      </c>
      <c r="B16" s="58" t="s">
        <v>200</v>
      </c>
      <c r="C16" s="58"/>
      <c r="D16" s="68" t="s">
        <v>201</v>
      </c>
      <c r="E16" s="68" t="s">
        <v>202</v>
      </c>
      <c r="F16" s="77">
        <v>0.81207</v>
      </c>
      <c r="G16" s="77"/>
      <c r="H16" s="77"/>
      <c r="I16" s="77"/>
      <c r="J16" s="77"/>
      <c r="K16" s="77"/>
      <c r="L16" s="77">
        <v>0.81207</v>
      </c>
      <c r="M16" s="77"/>
      <c r="N16" s="77"/>
      <c r="O16" s="77"/>
      <c r="P16" s="77"/>
      <c r="Q16" s="77">
        <v>0.81207</v>
      </c>
      <c r="R16" s="77"/>
      <c r="S16" s="77"/>
      <c r="T16" s="77"/>
      <c r="U16" s="77"/>
      <c r="V16" s="77"/>
    </row>
    <row r="17" ht="22.8" customHeight="1" spans="1:22">
      <c r="A17" s="78" t="s">
        <v>189</v>
      </c>
      <c r="B17" s="78" t="s">
        <v>200</v>
      </c>
      <c r="C17" s="78" t="s">
        <v>203</v>
      </c>
      <c r="D17" s="72" t="s">
        <v>204</v>
      </c>
      <c r="E17" s="81" t="s">
        <v>205</v>
      </c>
      <c r="F17" s="60">
        <v>0.81207</v>
      </c>
      <c r="G17" s="74"/>
      <c r="H17" s="74"/>
      <c r="I17" s="74"/>
      <c r="J17" s="74"/>
      <c r="K17" s="74"/>
      <c r="L17" s="60">
        <v>0.81207</v>
      </c>
      <c r="M17" s="74"/>
      <c r="N17" s="74"/>
      <c r="O17" s="74"/>
      <c r="P17" s="74"/>
      <c r="Q17" s="74">
        <v>0.81207</v>
      </c>
      <c r="R17" s="74"/>
      <c r="S17" s="60"/>
      <c r="T17" s="74"/>
      <c r="U17" s="74"/>
      <c r="V17" s="74"/>
    </row>
    <row r="18" ht="22.8" customHeight="1" spans="1:22">
      <c r="A18" s="58" t="s">
        <v>189</v>
      </c>
      <c r="B18" s="58" t="s">
        <v>206</v>
      </c>
      <c r="C18" s="58"/>
      <c r="D18" s="68" t="s">
        <v>207</v>
      </c>
      <c r="E18" s="68" t="s">
        <v>208</v>
      </c>
      <c r="F18" s="77">
        <v>0.55</v>
      </c>
      <c r="G18" s="77"/>
      <c r="H18" s="77"/>
      <c r="I18" s="77"/>
      <c r="J18" s="77"/>
      <c r="K18" s="77"/>
      <c r="L18" s="77">
        <v>0.55</v>
      </c>
      <c r="M18" s="77"/>
      <c r="N18" s="77"/>
      <c r="O18" s="77"/>
      <c r="P18" s="77"/>
      <c r="Q18" s="77">
        <v>0.55</v>
      </c>
      <c r="R18" s="77"/>
      <c r="S18" s="77"/>
      <c r="T18" s="77"/>
      <c r="U18" s="77"/>
      <c r="V18" s="77"/>
    </row>
    <row r="19" ht="22.8" customHeight="1" spans="1:22">
      <c r="A19" s="78" t="s">
        <v>189</v>
      </c>
      <c r="B19" s="78" t="s">
        <v>206</v>
      </c>
      <c r="C19" s="78" t="s">
        <v>184</v>
      </c>
      <c r="D19" s="72" t="s">
        <v>209</v>
      </c>
      <c r="E19" s="81" t="s">
        <v>210</v>
      </c>
      <c r="F19" s="60">
        <v>0.55</v>
      </c>
      <c r="G19" s="74"/>
      <c r="H19" s="74"/>
      <c r="I19" s="74"/>
      <c r="J19" s="74"/>
      <c r="K19" s="74"/>
      <c r="L19" s="60">
        <v>0.55</v>
      </c>
      <c r="M19" s="74"/>
      <c r="N19" s="74"/>
      <c r="O19" s="74"/>
      <c r="P19" s="74"/>
      <c r="Q19" s="74">
        <v>0.55</v>
      </c>
      <c r="R19" s="74"/>
      <c r="S19" s="60"/>
      <c r="T19" s="74"/>
      <c r="U19" s="74"/>
      <c r="V19" s="74"/>
    </row>
    <row r="20" ht="22.8" customHeight="1" spans="1:22">
      <c r="A20" s="58" t="s">
        <v>211</v>
      </c>
      <c r="B20" s="58"/>
      <c r="C20" s="58"/>
      <c r="D20" s="68" t="s">
        <v>211</v>
      </c>
      <c r="E20" s="68" t="s">
        <v>212</v>
      </c>
      <c r="F20" s="77">
        <v>6.47928</v>
      </c>
      <c r="G20" s="77"/>
      <c r="H20" s="77"/>
      <c r="I20" s="77"/>
      <c r="J20" s="77"/>
      <c r="K20" s="77"/>
      <c r="L20" s="77">
        <v>6.47928</v>
      </c>
      <c r="M20" s="77"/>
      <c r="N20" s="77"/>
      <c r="O20" s="77">
        <v>6.47928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8" t="s">
        <v>211</v>
      </c>
      <c r="B21" s="58" t="s">
        <v>200</v>
      </c>
      <c r="C21" s="58"/>
      <c r="D21" s="68" t="s">
        <v>213</v>
      </c>
      <c r="E21" s="68" t="s">
        <v>214</v>
      </c>
      <c r="F21" s="77">
        <v>6.47928</v>
      </c>
      <c r="G21" s="77"/>
      <c r="H21" s="77"/>
      <c r="I21" s="77"/>
      <c r="J21" s="77"/>
      <c r="K21" s="77"/>
      <c r="L21" s="77">
        <v>6.47928</v>
      </c>
      <c r="M21" s="77"/>
      <c r="N21" s="77"/>
      <c r="O21" s="77">
        <v>6.47928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211</v>
      </c>
      <c r="B22" s="78" t="s">
        <v>200</v>
      </c>
      <c r="C22" s="78" t="s">
        <v>184</v>
      </c>
      <c r="D22" s="72" t="s">
        <v>215</v>
      </c>
      <c r="E22" s="81" t="s">
        <v>216</v>
      </c>
      <c r="F22" s="60">
        <v>6.47928</v>
      </c>
      <c r="G22" s="74"/>
      <c r="H22" s="74"/>
      <c r="I22" s="74"/>
      <c r="J22" s="74"/>
      <c r="K22" s="74"/>
      <c r="L22" s="60">
        <v>6.47928</v>
      </c>
      <c r="M22" s="74"/>
      <c r="N22" s="74"/>
      <c r="O22" s="74">
        <v>6.47928</v>
      </c>
      <c r="P22" s="74"/>
      <c r="Q22" s="74"/>
      <c r="R22" s="74"/>
      <c r="S22" s="60"/>
      <c r="T22" s="74"/>
      <c r="U22" s="74"/>
      <c r="V22" s="74"/>
    </row>
    <row r="23" ht="22.8" customHeight="1" spans="1:22">
      <c r="A23" s="58" t="s">
        <v>217</v>
      </c>
      <c r="B23" s="58"/>
      <c r="C23" s="58"/>
      <c r="D23" s="68" t="s">
        <v>217</v>
      </c>
      <c r="E23" s="68" t="s">
        <v>218</v>
      </c>
      <c r="F23" s="77">
        <v>13.53672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13.53672</v>
      </c>
      <c r="S23" s="77"/>
      <c r="T23" s="77"/>
      <c r="U23" s="77"/>
      <c r="V23" s="77"/>
    </row>
    <row r="24" ht="22.8" customHeight="1" spans="1:22">
      <c r="A24" s="58" t="s">
        <v>217</v>
      </c>
      <c r="B24" s="58" t="s">
        <v>184</v>
      </c>
      <c r="C24" s="58"/>
      <c r="D24" s="68" t="s">
        <v>219</v>
      </c>
      <c r="E24" s="68" t="s">
        <v>220</v>
      </c>
      <c r="F24" s="77">
        <v>13.53672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13.53672</v>
      </c>
      <c r="S24" s="77"/>
      <c r="T24" s="77"/>
      <c r="U24" s="77"/>
      <c r="V24" s="77"/>
    </row>
    <row r="25" ht="22.8" customHeight="1" spans="1:22">
      <c r="A25" s="78" t="s">
        <v>217</v>
      </c>
      <c r="B25" s="78" t="s">
        <v>184</v>
      </c>
      <c r="C25" s="78" t="s">
        <v>221</v>
      </c>
      <c r="D25" s="72" t="s">
        <v>222</v>
      </c>
      <c r="E25" s="81" t="s">
        <v>223</v>
      </c>
      <c r="F25" s="60">
        <v>13.53672</v>
      </c>
      <c r="G25" s="74"/>
      <c r="H25" s="74"/>
      <c r="I25" s="74"/>
      <c r="J25" s="74"/>
      <c r="K25" s="74"/>
      <c r="L25" s="60"/>
      <c r="M25" s="74"/>
      <c r="N25" s="74"/>
      <c r="O25" s="74"/>
      <c r="P25" s="74"/>
      <c r="Q25" s="74"/>
      <c r="R25" s="74">
        <v>13.53672</v>
      </c>
      <c r="S25" s="60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5"/>
      <c r="H26" s="55"/>
      <c r="I26" s="55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21" sqref="H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30" t="s">
        <v>381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225</v>
      </c>
      <c r="E4" s="67" t="s">
        <v>226</v>
      </c>
      <c r="F4" s="67" t="s">
        <v>382</v>
      </c>
      <c r="G4" s="67" t="s">
        <v>383</v>
      </c>
      <c r="H4" s="67" t="s">
        <v>384</v>
      </c>
      <c r="I4" s="67" t="s">
        <v>385</v>
      </c>
      <c r="J4" s="67" t="s">
        <v>386</v>
      </c>
      <c r="K4" s="67" t="s">
        <v>346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33.618056</v>
      </c>
      <c r="G6" s="69"/>
      <c r="H6" s="69"/>
      <c r="I6" s="69"/>
      <c r="J6" s="69">
        <v>32.9684</v>
      </c>
      <c r="K6" s="69">
        <v>0.649656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33.618056</v>
      </c>
      <c r="G7" s="69">
        <v>0</v>
      </c>
      <c r="H7" s="69">
        <v>0</v>
      </c>
      <c r="I7" s="69">
        <v>0</v>
      </c>
      <c r="J7" s="69">
        <v>32.9684</v>
      </c>
      <c r="K7" s="69">
        <v>0.649656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33.618056</v>
      </c>
      <c r="G8" s="69"/>
      <c r="H8" s="69"/>
      <c r="I8" s="69"/>
      <c r="J8" s="69">
        <v>32.9684</v>
      </c>
      <c r="K8" s="69">
        <v>0.649656</v>
      </c>
    </row>
    <row r="9" ht="22.8" customHeight="1" spans="1:11">
      <c r="A9" s="58" t="s">
        <v>174</v>
      </c>
      <c r="B9" s="58"/>
      <c r="C9" s="58"/>
      <c r="D9" s="70" t="s">
        <v>174</v>
      </c>
      <c r="E9" s="70" t="s">
        <v>175</v>
      </c>
      <c r="F9" s="77">
        <v>0.649656</v>
      </c>
      <c r="G9" s="77"/>
      <c r="H9" s="77"/>
      <c r="I9" s="77"/>
      <c r="J9" s="77"/>
      <c r="K9" s="77">
        <v>0.649656</v>
      </c>
    </row>
    <row r="10" ht="22.8" customHeight="1" spans="1:11">
      <c r="A10" s="58" t="s">
        <v>174</v>
      </c>
      <c r="B10" s="58" t="s">
        <v>176</v>
      </c>
      <c r="C10" s="58"/>
      <c r="D10" s="70" t="s">
        <v>177</v>
      </c>
      <c r="E10" s="70" t="s">
        <v>178</v>
      </c>
      <c r="F10" s="77">
        <v>0.649656</v>
      </c>
      <c r="G10" s="77"/>
      <c r="H10" s="77"/>
      <c r="I10" s="77"/>
      <c r="J10" s="77"/>
      <c r="K10" s="77">
        <v>0.649656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61" t="s">
        <v>181</v>
      </c>
      <c r="F11" s="60">
        <v>0.649656</v>
      </c>
      <c r="G11" s="74"/>
      <c r="H11" s="74"/>
      <c r="I11" s="74"/>
      <c r="J11" s="74"/>
      <c r="K11" s="74">
        <v>0.649656</v>
      </c>
    </row>
    <row r="12" ht="22.8" customHeight="1" spans="1:11">
      <c r="A12" s="58" t="s">
        <v>189</v>
      </c>
      <c r="B12" s="58"/>
      <c r="C12" s="58"/>
      <c r="D12" s="70" t="s">
        <v>189</v>
      </c>
      <c r="E12" s="70" t="s">
        <v>190</v>
      </c>
      <c r="F12" s="77">
        <v>32.9684</v>
      </c>
      <c r="G12" s="77"/>
      <c r="H12" s="77"/>
      <c r="I12" s="77"/>
      <c r="J12" s="77">
        <v>32.9684</v>
      </c>
      <c r="K12" s="77"/>
    </row>
    <row r="13" ht="22.8" customHeight="1" spans="1:11">
      <c r="A13" s="58" t="s">
        <v>189</v>
      </c>
      <c r="B13" s="58" t="s">
        <v>191</v>
      </c>
      <c r="C13" s="58"/>
      <c r="D13" s="70" t="s">
        <v>192</v>
      </c>
      <c r="E13" s="70" t="s">
        <v>193</v>
      </c>
      <c r="F13" s="77">
        <v>32.9684</v>
      </c>
      <c r="G13" s="77"/>
      <c r="H13" s="77"/>
      <c r="I13" s="77"/>
      <c r="J13" s="77">
        <v>32.9684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61" t="s">
        <v>195</v>
      </c>
      <c r="F14" s="60">
        <v>32.9684</v>
      </c>
      <c r="G14" s="74"/>
      <c r="H14" s="74"/>
      <c r="I14" s="74"/>
      <c r="J14" s="74">
        <v>32.9684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5"/>
      <c r="H15" s="55"/>
      <c r="I15" s="55"/>
      <c r="J15" s="55"/>
      <c r="K15" s="55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I25" sqref="I2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30" t="s">
        <v>387</v>
      </c>
      <c r="R1" s="30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225</v>
      </c>
      <c r="E4" s="67" t="s">
        <v>226</v>
      </c>
      <c r="F4" s="67" t="s">
        <v>382</v>
      </c>
      <c r="G4" s="67" t="s">
        <v>388</v>
      </c>
      <c r="H4" s="67" t="s">
        <v>348</v>
      </c>
      <c r="I4" s="67" t="s">
        <v>389</v>
      </c>
      <c r="J4" s="67" t="s">
        <v>390</v>
      </c>
      <c r="K4" s="67" t="s">
        <v>391</v>
      </c>
      <c r="L4" s="67" t="s">
        <v>392</v>
      </c>
      <c r="M4" s="67" t="s">
        <v>393</v>
      </c>
      <c r="N4" s="67" t="s">
        <v>384</v>
      </c>
      <c r="O4" s="67" t="s">
        <v>394</v>
      </c>
      <c r="P4" s="67" t="s">
        <v>395</v>
      </c>
      <c r="Q4" s="67" t="s">
        <v>385</v>
      </c>
      <c r="R4" s="67" t="s">
        <v>346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33.618056</v>
      </c>
      <c r="G6" s="69"/>
      <c r="H6" s="69">
        <v>32.9684</v>
      </c>
      <c r="I6" s="69"/>
      <c r="J6" s="69"/>
      <c r="K6" s="69"/>
      <c r="L6" s="69"/>
      <c r="M6" s="69"/>
      <c r="N6" s="69"/>
      <c r="O6" s="69"/>
      <c r="P6" s="69"/>
      <c r="Q6" s="69"/>
      <c r="R6" s="69">
        <v>0.649656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33.618056</v>
      </c>
      <c r="G7" s="69">
        <v>0</v>
      </c>
      <c r="H7" s="69">
        <v>32.9684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0.649656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33.618056</v>
      </c>
      <c r="G8" s="69"/>
      <c r="H8" s="69">
        <v>32.9684</v>
      </c>
      <c r="I8" s="69"/>
      <c r="J8" s="69"/>
      <c r="K8" s="69"/>
      <c r="L8" s="69"/>
      <c r="M8" s="69"/>
      <c r="N8" s="69"/>
      <c r="O8" s="69"/>
      <c r="P8" s="69"/>
      <c r="Q8" s="69"/>
      <c r="R8" s="69">
        <v>0.649656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0.649656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0.649656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0.649656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0.649656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61" t="s">
        <v>181</v>
      </c>
      <c r="F11" s="60">
        <v>0.649656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0.649656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7">
        <v>32.9684</v>
      </c>
      <c r="G12" s="77"/>
      <c r="H12" s="77">
        <v>32.9684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7">
        <v>32.9684</v>
      </c>
      <c r="G13" s="77"/>
      <c r="H13" s="77">
        <v>32.9684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61" t="s">
        <v>195</v>
      </c>
      <c r="F14" s="60">
        <v>32.9684</v>
      </c>
      <c r="G14" s="74"/>
      <c r="H14" s="74">
        <v>32.9684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6" sqref="F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30" t="s">
        <v>396</v>
      </c>
      <c r="T1" s="30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382</v>
      </c>
      <c r="G4" s="67" t="s">
        <v>229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232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397</v>
      </c>
      <c r="I5" s="67" t="s">
        <v>398</v>
      </c>
      <c r="J5" s="67" t="s">
        <v>369</v>
      </c>
      <c r="K5" s="67" t="s">
        <v>399</v>
      </c>
      <c r="L5" s="67" t="s">
        <v>400</v>
      </c>
      <c r="M5" s="67" t="s">
        <v>401</v>
      </c>
      <c r="N5" s="67" t="s">
        <v>402</v>
      </c>
      <c r="O5" s="67" t="s">
        <v>403</v>
      </c>
      <c r="P5" s="67" t="s">
        <v>404</v>
      </c>
      <c r="Q5" s="67" t="s">
        <v>357</v>
      </c>
      <c r="R5" s="67" t="s">
        <v>140</v>
      </c>
      <c r="S5" s="67" t="s">
        <v>350</v>
      </c>
      <c r="T5" s="67" t="s">
        <v>374</v>
      </c>
    </row>
    <row r="6" ht="22.8" customHeight="1" spans="1:20">
      <c r="A6" s="70"/>
      <c r="B6" s="70"/>
      <c r="C6" s="70"/>
      <c r="D6" s="70"/>
      <c r="E6" s="70" t="s">
        <v>140</v>
      </c>
      <c r="F6" s="77">
        <v>26.78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26.78</v>
      </c>
      <c r="S6" s="77">
        <v>26.78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26.78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26.78</v>
      </c>
      <c r="S7" s="77">
        <v>26.78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26.78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26.78</v>
      </c>
      <c r="S8" s="77">
        <v>26.78</v>
      </c>
      <c r="T8" s="77"/>
    </row>
    <row r="9" ht="22.8" customHeight="1" spans="1:20">
      <c r="A9" s="58" t="s">
        <v>182</v>
      </c>
      <c r="B9" s="58"/>
      <c r="C9" s="58"/>
      <c r="D9" s="68" t="s">
        <v>182</v>
      </c>
      <c r="E9" s="68" t="s">
        <v>183</v>
      </c>
      <c r="F9" s="77">
        <v>26.78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26.78</v>
      </c>
      <c r="S9" s="77">
        <v>26.78</v>
      </c>
      <c r="T9" s="77"/>
    </row>
    <row r="10" ht="22.8" customHeight="1" spans="1:20">
      <c r="A10" s="58" t="s">
        <v>182</v>
      </c>
      <c r="B10" s="58" t="s">
        <v>184</v>
      </c>
      <c r="C10" s="58"/>
      <c r="D10" s="68" t="s">
        <v>185</v>
      </c>
      <c r="E10" s="68" t="s">
        <v>186</v>
      </c>
      <c r="F10" s="77">
        <v>26.78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26.78</v>
      </c>
      <c r="S10" s="77">
        <v>26.78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61" t="s">
        <v>188</v>
      </c>
      <c r="F11" s="60">
        <v>26.78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26.78</v>
      </c>
      <c r="S11" s="60">
        <v>26.78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A2" workbookViewId="0">
      <selection activeCell="U18" sqref="U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30" t="s">
        <v>405</v>
      </c>
      <c r="AG1" s="30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225</v>
      </c>
      <c r="E4" s="67" t="s">
        <v>226</v>
      </c>
      <c r="F4" s="67" t="s">
        <v>406</v>
      </c>
      <c r="G4" s="67" t="s">
        <v>359</v>
      </c>
      <c r="H4" s="67" t="s">
        <v>361</v>
      </c>
      <c r="I4" s="67" t="s">
        <v>407</v>
      </c>
      <c r="J4" s="67" t="s">
        <v>408</v>
      </c>
      <c r="K4" s="67" t="s">
        <v>409</v>
      </c>
      <c r="L4" s="67" t="s">
        <v>363</v>
      </c>
      <c r="M4" s="67" t="s">
        <v>365</v>
      </c>
      <c r="N4" s="67" t="s">
        <v>410</v>
      </c>
      <c r="O4" s="67" t="s">
        <v>411</v>
      </c>
      <c r="P4" s="67" t="s">
        <v>412</v>
      </c>
      <c r="Q4" s="67" t="s">
        <v>402</v>
      </c>
      <c r="R4" s="67" t="s">
        <v>404</v>
      </c>
      <c r="S4" s="67" t="s">
        <v>413</v>
      </c>
      <c r="T4" s="67" t="s">
        <v>398</v>
      </c>
      <c r="U4" s="67" t="s">
        <v>369</v>
      </c>
      <c r="V4" s="67" t="s">
        <v>401</v>
      </c>
      <c r="W4" s="67" t="s">
        <v>353</v>
      </c>
      <c r="X4" s="67" t="s">
        <v>414</v>
      </c>
      <c r="Y4" s="67" t="s">
        <v>415</v>
      </c>
      <c r="Z4" s="67" t="s">
        <v>355</v>
      </c>
      <c r="AA4" s="67" t="s">
        <v>400</v>
      </c>
      <c r="AB4" s="67" t="s">
        <v>416</v>
      </c>
      <c r="AC4" s="67" t="s">
        <v>417</v>
      </c>
      <c r="AD4" s="67" t="s">
        <v>403</v>
      </c>
      <c r="AE4" s="67" t="s">
        <v>418</v>
      </c>
      <c r="AF4" s="67" t="s">
        <v>419</v>
      </c>
      <c r="AG4" s="67" t="s">
        <v>357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8"/>
      <c r="B6" s="59"/>
      <c r="C6" s="59"/>
      <c r="D6" s="61"/>
      <c r="E6" s="61" t="s">
        <v>140</v>
      </c>
      <c r="F6" s="77">
        <v>26.78</v>
      </c>
      <c r="G6" s="77">
        <v>8</v>
      </c>
      <c r="H6" s="77">
        <v>6</v>
      </c>
      <c r="I6" s="77"/>
      <c r="J6" s="77"/>
      <c r="K6" s="77"/>
      <c r="L6" s="77">
        <v>0.78</v>
      </c>
      <c r="M6" s="77">
        <v>2</v>
      </c>
      <c r="N6" s="77"/>
      <c r="O6" s="77"/>
      <c r="P6" s="77"/>
      <c r="Q6" s="77"/>
      <c r="R6" s="77">
        <v>6</v>
      </c>
      <c r="S6" s="77"/>
      <c r="T6" s="77"/>
      <c r="U6" s="77">
        <v>1.5</v>
      </c>
      <c r="V6" s="77"/>
      <c r="W6" s="77">
        <v>0.5</v>
      </c>
      <c r="X6" s="77"/>
      <c r="Y6" s="77"/>
      <c r="Z6" s="77">
        <v>1</v>
      </c>
      <c r="AA6" s="77"/>
      <c r="AB6" s="77"/>
      <c r="AC6" s="77"/>
      <c r="AD6" s="77"/>
      <c r="AE6" s="77"/>
      <c r="AF6" s="77"/>
      <c r="AG6" s="77">
        <v>1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26.78</v>
      </c>
      <c r="G7" s="77">
        <v>8</v>
      </c>
      <c r="H7" s="77">
        <v>6</v>
      </c>
      <c r="I7" s="77">
        <v>0</v>
      </c>
      <c r="J7" s="77">
        <v>0</v>
      </c>
      <c r="K7" s="77">
        <v>0</v>
      </c>
      <c r="L7" s="77">
        <v>0.78</v>
      </c>
      <c r="M7" s="77">
        <v>2</v>
      </c>
      <c r="N7" s="77">
        <v>0</v>
      </c>
      <c r="O7" s="77">
        <v>0</v>
      </c>
      <c r="P7" s="77">
        <v>0</v>
      </c>
      <c r="Q7" s="77">
        <v>0</v>
      </c>
      <c r="R7" s="77">
        <v>6</v>
      </c>
      <c r="S7" s="77">
        <v>0</v>
      </c>
      <c r="T7" s="77">
        <v>0</v>
      </c>
      <c r="U7" s="77">
        <v>1.5</v>
      </c>
      <c r="V7" s="77">
        <v>0</v>
      </c>
      <c r="W7" s="77">
        <v>0.5</v>
      </c>
      <c r="X7" s="77">
        <v>0</v>
      </c>
      <c r="Y7" s="77">
        <v>0</v>
      </c>
      <c r="Z7" s="77">
        <v>1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1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26.78</v>
      </c>
      <c r="G8" s="77">
        <v>8</v>
      </c>
      <c r="H8" s="77">
        <v>6</v>
      </c>
      <c r="I8" s="77"/>
      <c r="J8" s="77"/>
      <c r="K8" s="77"/>
      <c r="L8" s="77">
        <v>0.78</v>
      </c>
      <c r="M8" s="77">
        <v>2</v>
      </c>
      <c r="N8" s="77"/>
      <c r="O8" s="77"/>
      <c r="P8" s="77"/>
      <c r="Q8" s="77"/>
      <c r="R8" s="77">
        <v>6</v>
      </c>
      <c r="S8" s="77"/>
      <c r="T8" s="77"/>
      <c r="U8" s="77">
        <v>1.5</v>
      </c>
      <c r="V8" s="77"/>
      <c r="W8" s="77">
        <v>0.5</v>
      </c>
      <c r="X8" s="77"/>
      <c r="Y8" s="77"/>
      <c r="Z8" s="77">
        <v>1</v>
      </c>
      <c r="AA8" s="77"/>
      <c r="AB8" s="77"/>
      <c r="AC8" s="77"/>
      <c r="AD8" s="77"/>
      <c r="AE8" s="77"/>
      <c r="AF8" s="77"/>
      <c r="AG8" s="77">
        <v>1</v>
      </c>
    </row>
    <row r="9" ht="22.8" customHeight="1" spans="1:33">
      <c r="A9" s="58" t="s">
        <v>182</v>
      </c>
      <c r="B9" s="58"/>
      <c r="C9" s="58"/>
      <c r="D9" s="68" t="s">
        <v>182</v>
      </c>
      <c r="E9" s="68" t="s">
        <v>183</v>
      </c>
      <c r="F9" s="77">
        <v>26.78</v>
      </c>
      <c r="G9" s="77">
        <v>8</v>
      </c>
      <c r="H9" s="77">
        <v>6</v>
      </c>
      <c r="I9" s="77"/>
      <c r="J9" s="77"/>
      <c r="K9" s="77"/>
      <c r="L9" s="77">
        <v>0.78</v>
      </c>
      <c r="M9" s="77">
        <v>2</v>
      </c>
      <c r="N9" s="77"/>
      <c r="O9" s="77"/>
      <c r="P9" s="77"/>
      <c r="Q9" s="77"/>
      <c r="R9" s="77">
        <v>6</v>
      </c>
      <c r="S9" s="77"/>
      <c r="T9" s="77"/>
      <c r="U9" s="77">
        <v>1.5</v>
      </c>
      <c r="V9" s="77"/>
      <c r="W9" s="77">
        <v>0.5</v>
      </c>
      <c r="X9" s="77"/>
      <c r="Y9" s="77"/>
      <c r="Z9" s="77">
        <v>1</v>
      </c>
      <c r="AA9" s="77"/>
      <c r="AB9" s="77"/>
      <c r="AC9" s="77"/>
      <c r="AD9" s="77"/>
      <c r="AE9" s="77"/>
      <c r="AF9" s="77"/>
      <c r="AG9" s="77">
        <v>1</v>
      </c>
    </row>
    <row r="10" ht="22.8" customHeight="1" spans="1:33">
      <c r="A10" s="58" t="s">
        <v>182</v>
      </c>
      <c r="B10" s="58" t="s">
        <v>184</v>
      </c>
      <c r="C10" s="58"/>
      <c r="D10" s="68" t="s">
        <v>185</v>
      </c>
      <c r="E10" s="68" t="s">
        <v>186</v>
      </c>
      <c r="F10" s="77">
        <v>26.78</v>
      </c>
      <c r="G10" s="77">
        <v>8</v>
      </c>
      <c r="H10" s="77">
        <v>6</v>
      </c>
      <c r="I10" s="77"/>
      <c r="J10" s="77"/>
      <c r="K10" s="77"/>
      <c r="L10" s="77">
        <v>0.78</v>
      </c>
      <c r="M10" s="77">
        <v>2</v>
      </c>
      <c r="N10" s="77"/>
      <c r="O10" s="77"/>
      <c r="P10" s="77"/>
      <c r="Q10" s="77"/>
      <c r="R10" s="77">
        <v>6</v>
      </c>
      <c r="S10" s="77"/>
      <c r="T10" s="77"/>
      <c r="U10" s="77">
        <v>1.5</v>
      </c>
      <c r="V10" s="77"/>
      <c r="W10" s="77">
        <v>0.5</v>
      </c>
      <c r="X10" s="77"/>
      <c r="Y10" s="77"/>
      <c r="Z10" s="77">
        <v>1</v>
      </c>
      <c r="AA10" s="77"/>
      <c r="AB10" s="77"/>
      <c r="AC10" s="77"/>
      <c r="AD10" s="77"/>
      <c r="AE10" s="77"/>
      <c r="AF10" s="77"/>
      <c r="AG10" s="77">
        <v>1</v>
      </c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61" t="s">
        <v>188</v>
      </c>
      <c r="F11" s="74">
        <v>26.78</v>
      </c>
      <c r="G11" s="74">
        <v>8</v>
      </c>
      <c r="H11" s="74">
        <v>6</v>
      </c>
      <c r="I11" s="74"/>
      <c r="J11" s="74"/>
      <c r="K11" s="74"/>
      <c r="L11" s="74">
        <v>0.78</v>
      </c>
      <c r="M11" s="74">
        <v>2</v>
      </c>
      <c r="N11" s="74"/>
      <c r="O11" s="74"/>
      <c r="P11" s="74"/>
      <c r="Q11" s="74"/>
      <c r="R11" s="74">
        <v>6</v>
      </c>
      <c r="S11" s="74"/>
      <c r="T11" s="74"/>
      <c r="U11" s="74">
        <v>1.5</v>
      </c>
      <c r="V11" s="74"/>
      <c r="W11" s="74">
        <v>0.5</v>
      </c>
      <c r="X11" s="74"/>
      <c r="Y11" s="74"/>
      <c r="Z11" s="74">
        <v>1</v>
      </c>
      <c r="AA11" s="74"/>
      <c r="AB11" s="74"/>
      <c r="AC11" s="74"/>
      <c r="AD11" s="74"/>
      <c r="AE11" s="74"/>
      <c r="AF11" s="74"/>
      <c r="AG11" s="74">
        <v>1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5"/>
      <c r="I12" s="55"/>
      <c r="J12" s="55"/>
      <c r="K12" s="55"/>
      <c r="L12" s="55"/>
      <c r="M12" s="55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7" sqref="C7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5"/>
      <c r="G1" s="30" t="s">
        <v>420</v>
      </c>
      <c r="H1" s="30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421</v>
      </c>
      <c r="B4" s="67" t="s">
        <v>422</v>
      </c>
      <c r="C4" s="67" t="s">
        <v>423</v>
      </c>
      <c r="D4" s="67" t="s">
        <v>424</v>
      </c>
      <c r="E4" s="67" t="s">
        <v>425</v>
      </c>
      <c r="F4" s="67"/>
      <c r="G4" s="67"/>
      <c r="H4" s="67" t="s">
        <v>426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427</v>
      </c>
      <c r="G5" s="67" t="s">
        <v>428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60"/>
      <c r="F8" s="74"/>
      <c r="G8" s="74"/>
      <c r="H8" s="74"/>
    </row>
    <row r="9" ht="16.35" customHeight="1" spans="1:3">
      <c r="A9" s="75" t="s">
        <v>429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5"/>
      <c r="G1" s="30" t="s">
        <v>430</v>
      </c>
      <c r="H1" s="30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431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7.6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8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4">
      <c r="A13" s="75" t="s">
        <v>432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2" workbookViewId="0">
      <selection activeCell="F8" sqref="F8"/>
    </sheetView>
  </sheetViews>
  <sheetFormatPr defaultColWidth="10" defaultRowHeight="14.4" outlineLevelCol="2"/>
  <cols>
    <col min="1" max="1" width="6.37037037037037" style="35" customWidth="1"/>
    <col min="2" max="2" width="9.90740740740741" style="35" customWidth="1"/>
    <col min="3" max="3" width="52.3796296296296" style="35" customWidth="1"/>
    <col min="4" max="16384" width="10" style="35"/>
  </cols>
  <sheetData>
    <row r="1" s="35" customFormat="1" ht="32.75" customHeight="1" spans="1:3">
      <c r="A1" s="127"/>
      <c r="B1" s="128" t="s">
        <v>5</v>
      </c>
      <c r="C1" s="128"/>
    </row>
    <row r="2" s="35" customFormat="1" ht="25" customHeight="1" spans="2:3">
      <c r="B2" s="128"/>
      <c r="C2" s="128"/>
    </row>
    <row r="3" s="35" customFormat="1" ht="31.05" customHeight="1" spans="2:3">
      <c r="B3" s="129" t="s">
        <v>6</v>
      </c>
      <c r="C3" s="129"/>
    </row>
    <row r="4" s="35" customFormat="1" ht="32.55" customHeight="1" spans="2:3">
      <c r="B4" s="130">
        <v>1</v>
      </c>
      <c r="C4" s="131" t="s">
        <v>7</v>
      </c>
    </row>
    <row r="5" s="35" customFormat="1" ht="32.55" customHeight="1" spans="2:3">
      <c r="B5" s="130">
        <v>2</v>
      </c>
      <c r="C5" s="132" t="s">
        <v>8</v>
      </c>
    </row>
    <row r="6" s="35" customFormat="1" ht="32.55" customHeight="1" spans="2:3">
      <c r="B6" s="130">
        <v>3</v>
      </c>
      <c r="C6" s="131" t="s">
        <v>9</v>
      </c>
    </row>
    <row r="7" s="35" customFormat="1" ht="32.55" customHeight="1" spans="2:3">
      <c r="B7" s="130">
        <v>4</v>
      </c>
      <c r="C7" s="131" t="s">
        <v>10</v>
      </c>
    </row>
    <row r="8" s="35" customFormat="1" ht="32.55" customHeight="1" spans="2:3">
      <c r="B8" s="130">
        <v>5</v>
      </c>
      <c r="C8" s="131" t="s">
        <v>11</v>
      </c>
    </row>
    <row r="9" s="35" customFormat="1" ht="32.55" customHeight="1" spans="2:3">
      <c r="B9" s="130">
        <v>6</v>
      </c>
      <c r="C9" s="131" t="s">
        <v>12</v>
      </c>
    </row>
    <row r="10" s="35" customFormat="1" ht="32.55" customHeight="1" spans="2:3">
      <c r="B10" s="130">
        <v>7</v>
      </c>
      <c r="C10" s="131" t="s">
        <v>13</v>
      </c>
    </row>
    <row r="11" s="35" customFormat="1" ht="32.55" customHeight="1" spans="2:3">
      <c r="B11" s="130">
        <v>8</v>
      </c>
      <c r="C11" s="131" t="s">
        <v>14</v>
      </c>
    </row>
    <row r="12" s="35" customFormat="1" ht="32.55" customHeight="1" spans="2:3">
      <c r="B12" s="130">
        <v>9</v>
      </c>
      <c r="C12" s="131" t="s">
        <v>15</v>
      </c>
    </row>
    <row r="13" s="35" customFormat="1" ht="32.55" customHeight="1" spans="2:3">
      <c r="B13" s="130">
        <v>10</v>
      </c>
      <c r="C13" s="131" t="s">
        <v>16</v>
      </c>
    </row>
    <row r="14" s="35" customFormat="1" ht="32.55" customHeight="1" spans="2:3">
      <c r="B14" s="130">
        <v>11</v>
      </c>
      <c r="C14" s="131" t="s">
        <v>17</v>
      </c>
    </row>
    <row r="15" s="35" customFormat="1" ht="32.55" customHeight="1" spans="2:3">
      <c r="B15" s="130">
        <v>12</v>
      </c>
      <c r="C15" s="131" t="s">
        <v>18</v>
      </c>
    </row>
    <row r="16" s="35" customFormat="1" ht="32.55" customHeight="1" spans="2:3">
      <c r="B16" s="130">
        <v>13</v>
      </c>
      <c r="C16" s="131" t="s">
        <v>19</v>
      </c>
    </row>
    <row r="17" s="35" customFormat="1" ht="32.55" customHeight="1" spans="2:3">
      <c r="B17" s="130">
        <v>14</v>
      </c>
      <c r="C17" s="131" t="s">
        <v>20</v>
      </c>
    </row>
    <row r="18" s="35" customFormat="1" ht="32.55" customHeight="1" spans="2:3">
      <c r="B18" s="130">
        <v>15</v>
      </c>
      <c r="C18" s="131" t="s">
        <v>21</v>
      </c>
    </row>
    <row r="19" s="35" customFormat="1" ht="32.55" customHeight="1" spans="2:3">
      <c r="B19" s="130">
        <v>16</v>
      </c>
      <c r="C19" s="131" t="s">
        <v>22</v>
      </c>
    </row>
    <row r="20" s="35" customFormat="1" ht="32.55" customHeight="1" spans="2:3">
      <c r="B20" s="130">
        <v>17</v>
      </c>
      <c r="C20" s="131" t="s">
        <v>23</v>
      </c>
    </row>
    <row r="21" s="35" customFormat="1" ht="32.55" customHeight="1" spans="2:3">
      <c r="B21" s="130">
        <v>18</v>
      </c>
      <c r="C21" s="131" t="s">
        <v>24</v>
      </c>
    </row>
    <row r="22" s="35" customFormat="1" ht="32.55" customHeight="1" spans="2:3">
      <c r="B22" s="130">
        <v>19</v>
      </c>
      <c r="C22" s="131" t="s">
        <v>25</v>
      </c>
    </row>
    <row r="23" s="35" customFormat="1" ht="32.55" customHeight="1" spans="2:3">
      <c r="B23" s="130">
        <v>20</v>
      </c>
      <c r="C23" s="131" t="s">
        <v>26</v>
      </c>
    </row>
    <row r="24" s="35" customFormat="1" ht="32.55" customHeight="1" spans="2:3">
      <c r="B24" s="130">
        <v>21</v>
      </c>
      <c r="C24" s="131" t="s">
        <v>27</v>
      </c>
    </row>
    <row r="25" s="35" customFormat="1" ht="32.55" customHeight="1" spans="2:3">
      <c r="B25" s="130">
        <v>22</v>
      </c>
      <c r="C25" s="131" t="s">
        <v>28</v>
      </c>
    </row>
    <row r="26" s="35" customFormat="1" ht="32.55" customHeight="1" spans="2:3">
      <c r="B26" s="130">
        <v>23</v>
      </c>
      <c r="C26" s="131" t="s">
        <v>29</v>
      </c>
    </row>
    <row r="27" s="35" customFormat="1" ht="32.55" customHeight="1" spans="2:3">
      <c r="B27" s="130">
        <v>24</v>
      </c>
      <c r="C27" s="131" t="s">
        <v>30</v>
      </c>
    </row>
    <row r="28" s="35" customFormat="1" ht="32.55" customHeight="1" spans="2:3">
      <c r="B28" s="130">
        <v>25</v>
      </c>
      <c r="C28" s="131" t="s">
        <v>31</v>
      </c>
    </row>
    <row r="29" s="35" customFormat="1" ht="32.55" customHeight="1" spans="2:3">
      <c r="B29" s="130">
        <v>26</v>
      </c>
      <c r="C29" s="131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30" t="s">
        <v>433</v>
      </c>
      <c r="T1" s="30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227</v>
      </c>
      <c r="G4" s="67" t="s">
        <v>228</v>
      </c>
      <c r="H4" s="67" t="s">
        <v>229</v>
      </c>
      <c r="I4" s="67" t="s">
        <v>230</v>
      </c>
      <c r="J4" s="67" t="s">
        <v>231</v>
      </c>
      <c r="K4" s="67" t="s">
        <v>232</v>
      </c>
      <c r="L4" s="67" t="s">
        <v>233</v>
      </c>
      <c r="M4" s="67" t="s">
        <v>234</v>
      </c>
      <c r="N4" s="67" t="s">
        <v>235</v>
      </c>
      <c r="O4" s="67" t="s">
        <v>236</v>
      </c>
      <c r="P4" s="67" t="s">
        <v>237</v>
      </c>
      <c r="Q4" s="67" t="s">
        <v>238</v>
      </c>
      <c r="R4" s="67" t="s">
        <v>239</v>
      </c>
      <c r="S4" s="67" t="s">
        <v>240</v>
      </c>
      <c r="T4" s="67" t="s">
        <v>241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432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5" sqref="H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30" t="s">
        <v>434</v>
      </c>
      <c r="T1" s="30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244</v>
      </c>
      <c r="I5" s="67" t="s">
        <v>245</v>
      </c>
      <c r="J5" s="67" t="s">
        <v>236</v>
      </c>
      <c r="K5" s="67" t="s">
        <v>140</v>
      </c>
      <c r="L5" s="67" t="s">
        <v>247</v>
      </c>
      <c r="M5" s="67" t="s">
        <v>248</v>
      </c>
      <c r="N5" s="67" t="s">
        <v>238</v>
      </c>
      <c r="O5" s="67" t="s">
        <v>249</v>
      </c>
      <c r="P5" s="67" t="s">
        <v>250</v>
      </c>
      <c r="Q5" s="67" t="s">
        <v>251</v>
      </c>
      <c r="R5" s="67" t="s">
        <v>234</v>
      </c>
      <c r="S5" s="67" t="s">
        <v>237</v>
      </c>
      <c r="T5" s="67" t="s">
        <v>241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8"/>
      <c r="B9" s="58"/>
      <c r="C9" s="58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8"/>
      <c r="B10" s="58"/>
      <c r="C10" s="58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5" t="s">
        <v>432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9" sqref="E19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30" t="s">
        <v>435</v>
      </c>
    </row>
    <row r="2" ht="38.8" customHeight="1" spans="1:8">
      <c r="A2" s="71" t="s">
        <v>436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437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3.2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8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438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5"/>
      <c r="H1" s="30" t="s">
        <v>439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440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4.1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8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441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7" sqref="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30" t="s">
        <v>442</v>
      </c>
      <c r="N1" s="30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225</v>
      </c>
      <c r="B4" s="67" t="s">
        <v>443</v>
      </c>
      <c r="C4" s="67" t="s">
        <v>444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445</v>
      </c>
      <c r="N4" s="67"/>
    </row>
    <row r="5" ht="31.9" customHeight="1" spans="1:14">
      <c r="A5" s="67"/>
      <c r="B5" s="67"/>
      <c r="C5" s="67" t="s">
        <v>446</v>
      </c>
      <c r="D5" s="67" t="s">
        <v>143</v>
      </c>
      <c r="E5" s="67"/>
      <c r="F5" s="67"/>
      <c r="G5" s="67"/>
      <c r="H5" s="67"/>
      <c r="I5" s="67"/>
      <c r="J5" s="67" t="s">
        <v>447</v>
      </c>
      <c r="K5" s="67" t="s">
        <v>145</v>
      </c>
      <c r="L5" s="67" t="s">
        <v>146</v>
      </c>
      <c r="M5" s="67" t="s">
        <v>448</v>
      </c>
      <c r="N5" s="67" t="s">
        <v>449</v>
      </c>
    </row>
    <row r="6" ht="44.85" customHeight="1" spans="1:14">
      <c r="A6" s="67"/>
      <c r="B6" s="67"/>
      <c r="C6" s="67"/>
      <c r="D6" s="67" t="s">
        <v>450</v>
      </c>
      <c r="E6" s="67" t="s">
        <v>451</v>
      </c>
      <c r="F6" s="67" t="s">
        <v>452</v>
      </c>
      <c r="G6" s="67" t="s">
        <v>453</v>
      </c>
      <c r="H6" s="67" t="s">
        <v>454</v>
      </c>
      <c r="I6" s="67" t="s">
        <v>455</v>
      </c>
      <c r="J6" s="67"/>
      <c r="K6" s="67"/>
      <c r="L6" s="67"/>
      <c r="M6" s="67"/>
      <c r="N6" s="67"/>
    </row>
    <row r="7" ht="22.8" customHeight="1" spans="1:14">
      <c r="A7" s="70"/>
      <c r="B7" s="58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ht="22.8" customHeight="1" spans="1:14">
      <c r="A8" s="68"/>
      <c r="B8" s="68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70"/>
    </row>
    <row r="9" ht="22.8" customHeight="1" spans="1:14">
      <c r="A9" s="72"/>
      <c r="B9" s="72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0" t="s">
        <v>456</v>
      </c>
    </row>
    <row r="2" ht="37.95" customHeight="1" spans="1:13">
      <c r="A2" s="55"/>
      <c r="B2" s="55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225</v>
      </c>
      <c r="B4" s="67" t="s">
        <v>457</v>
      </c>
      <c r="C4" s="67" t="s">
        <v>458</v>
      </c>
      <c r="D4" s="67" t="s">
        <v>459</v>
      </c>
      <c r="E4" s="67" t="s">
        <v>460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461</v>
      </c>
      <c r="F5" s="67" t="s">
        <v>462</v>
      </c>
      <c r="G5" s="67" t="s">
        <v>463</v>
      </c>
      <c r="H5" s="67" t="s">
        <v>464</v>
      </c>
      <c r="I5" s="67" t="s">
        <v>465</v>
      </c>
      <c r="J5" s="67" t="s">
        <v>466</v>
      </c>
      <c r="K5" s="67" t="s">
        <v>467</v>
      </c>
      <c r="L5" s="67" t="s">
        <v>468</v>
      </c>
      <c r="M5" s="67" t="s">
        <v>469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1"/>
      <c r="B7" s="61"/>
      <c r="C7" s="60"/>
      <c r="D7" s="61"/>
      <c r="E7" s="70"/>
      <c r="F7" s="61"/>
      <c r="G7" s="61"/>
      <c r="H7" s="61"/>
      <c r="I7" s="61"/>
      <c r="J7" s="61"/>
      <c r="K7" s="61"/>
      <c r="L7" s="61"/>
      <c r="M7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P18" sqref="P18:P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5"/>
      <c r="S1" s="55" t="s">
        <v>470</v>
      </c>
    </row>
    <row r="2" ht="42.25" customHeight="1" spans="1:19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4" t="s">
        <v>35</v>
      </c>
      <c r="R4" s="64"/>
      <c r="S4" s="64"/>
    </row>
    <row r="5" ht="18.1" customHeight="1" spans="1:19">
      <c r="A5" s="58" t="s">
        <v>421</v>
      </c>
      <c r="B5" s="58" t="s">
        <v>422</v>
      </c>
      <c r="C5" s="58" t="s">
        <v>471</v>
      </c>
      <c r="D5" s="58"/>
      <c r="E5" s="58"/>
      <c r="F5" s="58"/>
      <c r="G5" s="58"/>
      <c r="H5" s="58"/>
      <c r="I5" s="58"/>
      <c r="J5" s="58" t="s">
        <v>472</v>
      </c>
      <c r="K5" s="58" t="s">
        <v>473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458</v>
      </c>
      <c r="D6" s="58" t="s">
        <v>474</v>
      </c>
      <c r="E6" s="58"/>
      <c r="F6" s="58"/>
      <c r="G6" s="58"/>
      <c r="H6" s="58" t="s">
        <v>475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143</v>
      </c>
      <c r="E7" s="58" t="s">
        <v>476</v>
      </c>
      <c r="F7" s="58" t="s">
        <v>147</v>
      </c>
      <c r="G7" s="58" t="s">
        <v>477</v>
      </c>
      <c r="H7" s="58" t="s">
        <v>166</v>
      </c>
      <c r="I7" s="58" t="s">
        <v>167</v>
      </c>
      <c r="J7" s="58"/>
      <c r="K7" s="58" t="s">
        <v>461</v>
      </c>
      <c r="L7" s="58" t="s">
        <v>462</v>
      </c>
      <c r="M7" s="58" t="s">
        <v>463</v>
      </c>
      <c r="N7" s="58" t="s">
        <v>468</v>
      </c>
      <c r="O7" s="58" t="s">
        <v>464</v>
      </c>
      <c r="P7" s="58" t="s">
        <v>478</v>
      </c>
      <c r="Q7" s="58" t="s">
        <v>479</v>
      </c>
      <c r="R7" s="58" t="s">
        <v>480</v>
      </c>
      <c r="S7" s="58" t="s">
        <v>469</v>
      </c>
    </row>
    <row r="8" ht="16.35" customHeight="1" spans="1:19">
      <c r="A8" s="59" t="s">
        <v>481</v>
      </c>
      <c r="B8" s="59"/>
      <c r="C8" s="60">
        <v>235.378546</v>
      </c>
      <c r="D8" s="60">
        <v>235.378546</v>
      </c>
      <c r="E8" s="60">
        <v>0</v>
      </c>
      <c r="F8" s="60">
        <v>0</v>
      </c>
      <c r="G8" s="60">
        <v>0</v>
      </c>
      <c r="H8" s="60">
        <v>235.378546</v>
      </c>
      <c r="I8" s="60">
        <v>0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55" customHeight="1" spans="1:19">
      <c r="A9" s="61" t="s">
        <v>482</v>
      </c>
      <c r="B9" s="61" t="s">
        <v>3</v>
      </c>
      <c r="C9" s="60">
        <v>235.378546</v>
      </c>
      <c r="D9" s="60">
        <v>235.378546</v>
      </c>
      <c r="E9" s="60"/>
      <c r="F9" s="60"/>
      <c r="G9" s="60"/>
      <c r="H9" s="60">
        <v>235.378546</v>
      </c>
      <c r="I9" s="60"/>
      <c r="J9" s="61"/>
      <c r="K9" s="62" t="s">
        <v>483</v>
      </c>
      <c r="L9" s="62" t="s">
        <v>484</v>
      </c>
      <c r="M9" s="61" t="s">
        <v>485</v>
      </c>
      <c r="N9" s="62" t="s">
        <v>486</v>
      </c>
      <c r="O9" s="62" t="s">
        <v>487</v>
      </c>
      <c r="P9" s="62" t="s">
        <v>488</v>
      </c>
      <c r="Q9" s="61" t="s">
        <v>485</v>
      </c>
      <c r="R9" s="62" t="s">
        <v>489</v>
      </c>
      <c r="S9" s="61"/>
    </row>
    <row r="10" ht="19.55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1"/>
      <c r="K10" s="62"/>
      <c r="L10" s="62" t="s">
        <v>490</v>
      </c>
      <c r="M10" s="61" t="s">
        <v>491</v>
      </c>
      <c r="N10" s="62" t="s">
        <v>486</v>
      </c>
      <c r="O10" s="62" t="s">
        <v>487</v>
      </c>
      <c r="P10" s="62" t="s">
        <v>488</v>
      </c>
      <c r="Q10" s="61" t="s">
        <v>491</v>
      </c>
      <c r="R10" s="62" t="s">
        <v>489</v>
      </c>
      <c r="S10" s="61"/>
    </row>
    <row r="11" ht="19.55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1"/>
      <c r="K11" s="62"/>
      <c r="L11" s="62" t="s">
        <v>492</v>
      </c>
      <c r="M11" s="61" t="s">
        <v>493</v>
      </c>
      <c r="N11" s="62" t="s">
        <v>494</v>
      </c>
      <c r="O11" s="62" t="s">
        <v>495</v>
      </c>
      <c r="P11" s="62" t="s">
        <v>496</v>
      </c>
      <c r="Q11" s="61" t="s">
        <v>493</v>
      </c>
      <c r="R11" s="62" t="s">
        <v>489</v>
      </c>
      <c r="S11" s="61"/>
    </row>
    <row r="12" ht="19.55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1"/>
      <c r="K12" s="62" t="s">
        <v>497</v>
      </c>
      <c r="L12" s="62" t="s">
        <v>498</v>
      </c>
      <c r="M12" s="61" t="s">
        <v>499</v>
      </c>
      <c r="N12" s="62" t="s">
        <v>486</v>
      </c>
      <c r="O12" s="62" t="s">
        <v>487</v>
      </c>
      <c r="P12" s="62" t="s">
        <v>488</v>
      </c>
      <c r="Q12" s="61" t="s">
        <v>499</v>
      </c>
      <c r="R12" s="62" t="s">
        <v>489</v>
      </c>
      <c r="S12" s="61"/>
    </row>
    <row r="13" ht="19.55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1"/>
      <c r="K13" s="62"/>
      <c r="L13" s="62" t="s">
        <v>500</v>
      </c>
      <c r="M13" s="61" t="s">
        <v>501</v>
      </c>
      <c r="N13" s="62" t="s">
        <v>502</v>
      </c>
      <c r="O13" s="62" t="s">
        <v>503</v>
      </c>
      <c r="P13" s="62" t="s">
        <v>488</v>
      </c>
      <c r="Q13" s="61" t="s">
        <v>501</v>
      </c>
      <c r="R13" s="62" t="s">
        <v>489</v>
      </c>
      <c r="S13" s="61"/>
    </row>
    <row r="14" ht="19.55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1"/>
      <c r="K14" s="62"/>
      <c r="L14" s="62" t="s">
        <v>504</v>
      </c>
      <c r="M14" s="61" t="s">
        <v>505</v>
      </c>
      <c r="N14" s="62" t="s">
        <v>494</v>
      </c>
      <c r="O14" s="62" t="s">
        <v>505</v>
      </c>
      <c r="P14" s="62" t="s">
        <v>505</v>
      </c>
      <c r="Q14" s="61" t="s">
        <v>505</v>
      </c>
      <c r="R14" s="62" t="s">
        <v>505</v>
      </c>
      <c r="S14" s="61"/>
    </row>
    <row r="15" ht="19.55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1"/>
      <c r="K15" s="62"/>
      <c r="L15" s="62" t="s">
        <v>506</v>
      </c>
      <c r="M15" s="61" t="s">
        <v>505</v>
      </c>
      <c r="N15" s="62" t="s">
        <v>494</v>
      </c>
      <c r="O15" s="62" t="s">
        <v>505</v>
      </c>
      <c r="P15" s="62" t="s">
        <v>505</v>
      </c>
      <c r="Q15" s="61" t="s">
        <v>505</v>
      </c>
      <c r="R15" s="62" t="s">
        <v>505</v>
      </c>
      <c r="S15" s="61"/>
    </row>
    <row r="16" ht="19.55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1"/>
      <c r="K16" s="62" t="s">
        <v>507</v>
      </c>
      <c r="L16" s="62" t="s">
        <v>508</v>
      </c>
      <c r="M16" s="61" t="s">
        <v>509</v>
      </c>
      <c r="N16" s="62" t="s">
        <v>502</v>
      </c>
      <c r="O16" s="62" t="s">
        <v>503</v>
      </c>
      <c r="P16" s="62" t="s">
        <v>488</v>
      </c>
      <c r="Q16" s="61" t="s">
        <v>509</v>
      </c>
      <c r="R16" s="62" t="s">
        <v>489</v>
      </c>
      <c r="S16" s="61"/>
    </row>
    <row r="17" ht="19.55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1"/>
      <c r="K17" s="62" t="s">
        <v>510</v>
      </c>
      <c r="L17" s="62" t="s">
        <v>511</v>
      </c>
      <c r="M17" s="61" t="s">
        <v>512</v>
      </c>
      <c r="N17" s="62" t="s">
        <v>486</v>
      </c>
      <c r="O17" s="62" t="s">
        <v>487</v>
      </c>
      <c r="P17" s="62" t="s">
        <v>488</v>
      </c>
      <c r="Q17" s="61" t="s">
        <v>512</v>
      </c>
      <c r="R17" s="62" t="s">
        <v>489</v>
      </c>
      <c r="S17" s="61"/>
    </row>
    <row r="18" ht="19.55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1"/>
      <c r="K18" s="62"/>
      <c r="L18" s="62" t="s">
        <v>513</v>
      </c>
      <c r="M18" s="61" t="s">
        <v>514</v>
      </c>
      <c r="N18" s="62" t="s">
        <v>494</v>
      </c>
      <c r="O18" s="62" t="s">
        <v>505</v>
      </c>
      <c r="P18" s="62" t="s">
        <v>505</v>
      </c>
      <c r="Q18" s="61" t="s">
        <v>515</v>
      </c>
      <c r="R18" s="62" t="s">
        <v>516</v>
      </c>
      <c r="S18" s="61"/>
    </row>
    <row r="19" ht="19.55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1"/>
      <c r="K19" s="62"/>
      <c r="L19" s="62" t="s">
        <v>517</v>
      </c>
      <c r="M19" s="61" t="s">
        <v>518</v>
      </c>
      <c r="N19" s="62" t="s">
        <v>494</v>
      </c>
      <c r="O19" s="62" t="s">
        <v>505</v>
      </c>
      <c r="P19" s="62" t="s">
        <v>505</v>
      </c>
      <c r="Q19" s="61" t="s">
        <v>519</v>
      </c>
      <c r="R19" s="62" t="s">
        <v>520</v>
      </c>
      <c r="S19" s="61"/>
    </row>
    <row r="20" ht="16.35" customHeight="1" spans="14:15">
      <c r="N20" s="63"/>
      <c r="O20" s="63"/>
    </row>
    <row r="21" ht="16.35" customHeight="1" spans="14:15">
      <c r="N21" s="63"/>
      <c r="O21" s="63"/>
    </row>
    <row r="22" ht="16.35" customHeight="1" spans="14:15">
      <c r="N22" s="63"/>
      <c r="O22" s="63"/>
    </row>
    <row r="23" ht="16.35" customHeight="1" spans="14:15">
      <c r="N23" s="63"/>
      <c r="O23" s="63"/>
    </row>
    <row r="24" ht="16.35" customHeight="1" spans="14:15">
      <c r="N24" s="63"/>
      <c r="O24" s="63"/>
    </row>
    <row r="25" ht="16.35" customHeight="1" spans="14:15">
      <c r="N25" s="63"/>
      <c r="O25" s="63"/>
    </row>
    <row r="26" ht="16.35" customHeight="1"/>
    <row r="27" ht="16.35" customHeight="1"/>
    <row r="28" ht="16.35" customHeight="1" spans="6:6">
      <c r="F28" s="55" t="s">
        <v>521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20"/>
  <sheetViews>
    <sheetView zoomScale="80" zoomScaleNormal="80" topLeftCell="A2" workbookViewId="0">
      <selection activeCell="E19" sqref="E19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62962962963" style="38" customWidth="1"/>
    <col min="4" max="4" width="25.1111111111111" style="38" customWidth="1"/>
    <col min="5" max="5" width="9.66666666666667" style="36"/>
    <col min="6" max="245" width="8.33333333333333" style="36"/>
    <col min="246" max="246" width="38.537037037037" style="36" customWidth="1"/>
    <col min="247" max="247" width="17.6666666666667" style="36" customWidth="1"/>
    <col min="248" max="248" width="19.462962962963" style="36" customWidth="1"/>
    <col min="249" max="249" width="13.8703703703704" style="36" customWidth="1"/>
    <col min="250" max="501" width="8.33333333333333" style="36"/>
    <col min="502" max="502" width="38.537037037037" style="36" customWidth="1"/>
    <col min="503" max="503" width="17.6666666666667" style="36" customWidth="1"/>
    <col min="504" max="504" width="19.462962962963" style="36" customWidth="1"/>
    <col min="505" max="505" width="13.8703703703704" style="36" customWidth="1"/>
    <col min="506" max="757" width="8.33333333333333" style="36"/>
    <col min="758" max="758" width="38.537037037037" style="36" customWidth="1"/>
    <col min="759" max="759" width="17.6666666666667" style="36" customWidth="1"/>
    <col min="760" max="760" width="19.462962962963" style="36" customWidth="1"/>
    <col min="761" max="761" width="13.8703703703704" style="36" customWidth="1"/>
    <col min="762" max="1013" width="8.33333333333333" style="36"/>
    <col min="1014" max="1014" width="38.537037037037" style="36" customWidth="1"/>
    <col min="1015" max="1015" width="17.6666666666667" style="36" customWidth="1"/>
    <col min="1016" max="1016" width="19.462962962963" style="36" customWidth="1"/>
    <col min="1017" max="1017" width="13.8703703703704" style="36" customWidth="1"/>
    <col min="1018" max="1269" width="8.33333333333333" style="36"/>
    <col min="1270" max="1270" width="38.537037037037" style="36" customWidth="1"/>
    <col min="1271" max="1271" width="17.6666666666667" style="36" customWidth="1"/>
    <col min="1272" max="1272" width="19.462962962963" style="36" customWidth="1"/>
    <col min="1273" max="1273" width="13.8703703703704" style="36" customWidth="1"/>
    <col min="1274" max="1525" width="8.33333333333333" style="36"/>
    <col min="1526" max="1526" width="38.537037037037" style="36" customWidth="1"/>
    <col min="1527" max="1527" width="17.6666666666667" style="36" customWidth="1"/>
    <col min="1528" max="1528" width="19.462962962963" style="36" customWidth="1"/>
    <col min="1529" max="1529" width="13.8703703703704" style="36" customWidth="1"/>
    <col min="1530" max="1781" width="8.33333333333333" style="36"/>
    <col min="1782" max="1782" width="38.537037037037" style="36" customWidth="1"/>
    <col min="1783" max="1783" width="17.6666666666667" style="36" customWidth="1"/>
    <col min="1784" max="1784" width="19.462962962963" style="36" customWidth="1"/>
    <col min="1785" max="1785" width="13.8703703703704" style="36" customWidth="1"/>
    <col min="1786" max="2037" width="8.33333333333333" style="36"/>
    <col min="2038" max="2038" width="38.537037037037" style="36" customWidth="1"/>
    <col min="2039" max="2039" width="17.6666666666667" style="36" customWidth="1"/>
    <col min="2040" max="2040" width="19.462962962963" style="36" customWidth="1"/>
    <col min="2041" max="2041" width="13.8703703703704" style="36" customWidth="1"/>
    <col min="2042" max="2293" width="8.33333333333333" style="36"/>
    <col min="2294" max="2294" width="38.537037037037" style="36" customWidth="1"/>
    <col min="2295" max="2295" width="17.6666666666667" style="36" customWidth="1"/>
    <col min="2296" max="2296" width="19.462962962963" style="36" customWidth="1"/>
    <col min="2297" max="2297" width="13.8703703703704" style="36" customWidth="1"/>
    <col min="2298" max="2549" width="8.33333333333333" style="36"/>
    <col min="2550" max="2550" width="38.537037037037" style="36" customWidth="1"/>
    <col min="2551" max="2551" width="17.6666666666667" style="36" customWidth="1"/>
    <col min="2552" max="2552" width="19.462962962963" style="36" customWidth="1"/>
    <col min="2553" max="2553" width="13.8703703703704" style="36" customWidth="1"/>
    <col min="2554" max="2805" width="8.33333333333333" style="36"/>
    <col min="2806" max="2806" width="38.537037037037" style="36" customWidth="1"/>
    <col min="2807" max="2807" width="17.6666666666667" style="36" customWidth="1"/>
    <col min="2808" max="2808" width="19.462962962963" style="36" customWidth="1"/>
    <col min="2809" max="2809" width="13.8703703703704" style="36" customWidth="1"/>
    <col min="2810" max="3061" width="8.33333333333333" style="36"/>
    <col min="3062" max="3062" width="38.537037037037" style="36" customWidth="1"/>
    <col min="3063" max="3063" width="17.6666666666667" style="36" customWidth="1"/>
    <col min="3064" max="3064" width="19.462962962963" style="36" customWidth="1"/>
    <col min="3065" max="3065" width="13.8703703703704" style="36" customWidth="1"/>
    <col min="3066" max="3317" width="8.33333333333333" style="36"/>
    <col min="3318" max="3318" width="38.537037037037" style="36" customWidth="1"/>
    <col min="3319" max="3319" width="17.6666666666667" style="36" customWidth="1"/>
    <col min="3320" max="3320" width="19.462962962963" style="36" customWidth="1"/>
    <col min="3321" max="3321" width="13.8703703703704" style="36" customWidth="1"/>
    <col min="3322" max="3573" width="8.33333333333333" style="36"/>
    <col min="3574" max="3574" width="38.537037037037" style="36" customWidth="1"/>
    <col min="3575" max="3575" width="17.6666666666667" style="36" customWidth="1"/>
    <col min="3576" max="3576" width="19.462962962963" style="36" customWidth="1"/>
    <col min="3577" max="3577" width="13.8703703703704" style="36" customWidth="1"/>
    <col min="3578" max="3829" width="8.33333333333333" style="36"/>
    <col min="3830" max="3830" width="38.537037037037" style="36" customWidth="1"/>
    <col min="3831" max="3831" width="17.6666666666667" style="36" customWidth="1"/>
    <col min="3832" max="3832" width="19.462962962963" style="36" customWidth="1"/>
    <col min="3833" max="3833" width="13.8703703703704" style="36" customWidth="1"/>
    <col min="3834" max="4085" width="8.33333333333333" style="36"/>
    <col min="4086" max="4086" width="38.537037037037" style="36" customWidth="1"/>
    <col min="4087" max="4087" width="17.6666666666667" style="36" customWidth="1"/>
    <col min="4088" max="4088" width="19.462962962963" style="36" customWidth="1"/>
    <col min="4089" max="4089" width="13.8703703703704" style="36" customWidth="1"/>
    <col min="4090" max="4341" width="8.33333333333333" style="36"/>
    <col min="4342" max="4342" width="38.537037037037" style="36" customWidth="1"/>
    <col min="4343" max="4343" width="17.6666666666667" style="36" customWidth="1"/>
    <col min="4344" max="4344" width="19.462962962963" style="36" customWidth="1"/>
    <col min="4345" max="4345" width="13.8703703703704" style="36" customWidth="1"/>
    <col min="4346" max="4597" width="8.33333333333333" style="36"/>
    <col min="4598" max="4598" width="38.537037037037" style="36" customWidth="1"/>
    <col min="4599" max="4599" width="17.6666666666667" style="36" customWidth="1"/>
    <col min="4600" max="4600" width="19.462962962963" style="36" customWidth="1"/>
    <col min="4601" max="4601" width="13.8703703703704" style="36" customWidth="1"/>
    <col min="4602" max="4853" width="8.33333333333333" style="36"/>
    <col min="4854" max="4854" width="38.537037037037" style="36" customWidth="1"/>
    <col min="4855" max="4855" width="17.6666666666667" style="36" customWidth="1"/>
    <col min="4856" max="4856" width="19.462962962963" style="36" customWidth="1"/>
    <col min="4857" max="4857" width="13.8703703703704" style="36" customWidth="1"/>
    <col min="4858" max="5109" width="8.33333333333333" style="36"/>
    <col min="5110" max="5110" width="38.537037037037" style="36" customWidth="1"/>
    <col min="5111" max="5111" width="17.6666666666667" style="36" customWidth="1"/>
    <col min="5112" max="5112" width="19.462962962963" style="36" customWidth="1"/>
    <col min="5113" max="5113" width="13.8703703703704" style="36" customWidth="1"/>
    <col min="5114" max="5365" width="8.33333333333333" style="36"/>
    <col min="5366" max="5366" width="38.537037037037" style="36" customWidth="1"/>
    <col min="5367" max="5367" width="17.6666666666667" style="36" customWidth="1"/>
    <col min="5368" max="5368" width="19.462962962963" style="36" customWidth="1"/>
    <col min="5369" max="5369" width="13.8703703703704" style="36" customWidth="1"/>
    <col min="5370" max="5621" width="8.33333333333333" style="36"/>
    <col min="5622" max="5622" width="38.537037037037" style="36" customWidth="1"/>
    <col min="5623" max="5623" width="17.6666666666667" style="36" customWidth="1"/>
    <col min="5624" max="5624" width="19.462962962963" style="36" customWidth="1"/>
    <col min="5625" max="5625" width="13.8703703703704" style="36" customWidth="1"/>
    <col min="5626" max="5877" width="8.33333333333333" style="36"/>
    <col min="5878" max="5878" width="38.537037037037" style="36" customWidth="1"/>
    <col min="5879" max="5879" width="17.6666666666667" style="36" customWidth="1"/>
    <col min="5880" max="5880" width="19.462962962963" style="36" customWidth="1"/>
    <col min="5881" max="5881" width="13.8703703703704" style="36" customWidth="1"/>
    <col min="5882" max="6133" width="8.33333333333333" style="36"/>
    <col min="6134" max="6134" width="38.537037037037" style="36" customWidth="1"/>
    <col min="6135" max="6135" width="17.6666666666667" style="36" customWidth="1"/>
    <col min="6136" max="6136" width="19.462962962963" style="36" customWidth="1"/>
    <col min="6137" max="6137" width="13.8703703703704" style="36" customWidth="1"/>
    <col min="6138" max="6389" width="8.33333333333333" style="36"/>
    <col min="6390" max="6390" width="38.537037037037" style="36" customWidth="1"/>
    <col min="6391" max="6391" width="17.6666666666667" style="36" customWidth="1"/>
    <col min="6392" max="6392" width="19.462962962963" style="36" customWidth="1"/>
    <col min="6393" max="6393" width="13.8703703703704" style="36" customWidth="1"/>
    <col min="6394" max="6645" width="8.33333333333333" style="36"/>
    <col min="6646" max="6646" width="38.537037037037" style="36" customWidth="1"/>
    <col min="6647" max="6647" width="17.6666666666667" style="36" customWidth="1"/>
    <col min="6648" max="6648" width="19.462962962963" style="36" customWidth="1"/>
    <col min="6649" max="6649" width="13.8703703703704" style="36" customWidth="1"/>
    <col min="6650" max="6901" width="8.33333333333333" style="36"/>
    <col min="6902" max="6902" width="38.537037037037" style="36" customWidth="1"/>
    <col min="6903" max="6903" width="17.6666666666667" style="36" customWidth="1"/>
    <col min="6904" max="6904" width="19.462962962963" style="36" customWidth="1"/>
    <col min="6905" max="6905" width="13.8703703703704" style="36" customWidth="1"/>
    <col min="6906" max="7157" width="8.33333333333333" style="36"/>
    <col min="7158" max="7158" width="38.537037037037" style="36" customWidth="1"/>
    <col min="7159" max="7159" width="17.6666666666667" style="36" customWidth="1"/>
    <col min="7160" max="7160" width="19.462962962963" style="36" customWidth="1"/>
    <col min="7161" max="7161" width="13.8703703703704" style="36" customWidth="1"/>
    <col min="7162" max="7413" width="8.33333333333333" style="36"/>
    <col min="7414" max="7414" width="38.537037037037" style="36" customWidth="1"/>
    <col min="7415" max="7415" width="17.6666666666667" style="36" customWidth="1"/>
    <col min="7416" max="7416" width="19.462962962963" style="36" customWidth="1"/>
    <col min="7417" max="7417" width="13.8703703703704" style="36" customWidth="1"/>
    <col min="7418" max="7669" width="8.33333333333333" style="36"/>
    <col min="7670" max="7670" width="38.537037037037" style="36" customWidth="1"/>
    <col min="7671" max="7671" width="17.6666666666667" style="36" customWidth="1"/>
    <col min="7672" max="7672" width="19.462962962963" style="36" customWidth="1"/>
    <col min="7673" max="7673" width="13.8703703703704" style="36" customWidth="1"/>
    <col min="7674" max="7925" width="8.33333333333333" style="36"/>
    <col min="7926" max="7926" width="38.537037037037" style="36" customWidth="1"/>
    <col min="7927" max="7927" width="17.6666666666667" style="36" customWidth="1"/>
    <col min="7928" max="7928" width="19.462962962963" style="36" customWidth="1"/>
    <col min="7929" max="7929" width="13.8703703703704" style="36" customWidth="1"/>
    <col min="7930" max="8181" width="8.33333333333333" style="36"/>
    <col min="8182" max="8182" width="38.537037037037" style="36" customWidth="1"/>
    <col min="8183" max="8183" width="17.6666666666667" style="36" customWidth="1"/>
    <col min="8184" max="8184" width="19.462962962963" style="36" customWidth="1"/>
    <col min="8185" max="8185" width="13.8703703703704" style="36" customWidth="1"/>
    <col min="8186" max="8437" width="8.33333333333333" style="36"/>
    <col min="8438" max="8438" width="38.537037037037" style="36" customWidth="1"/>
    <col min="8439" max="8439" width="17.6666666666667" style="36" customWidth="1"/>
    <col min="8440" max="8440" width="19.462962962963" style="36" customWidth="1"/>
    <col min="8441" max="8441" width="13.8703703703704" style="36" customWidth="1"/>
    <col min="8442" max="8693" width="8.33333333333333" style="36"/>
    <col min="8694" max="8694" width="38.537037037037" style="36" customWidth="1"/>
    <col min="8695" max="8695" width="17.6666666666667" style="36" customWidth="1"/>
    <col min="8696" max="8696" width="19.462962962963" style="36" customWidth="1"/>
    <col min="8697" max="8697" width="13.8703703703704" style="36" customWidth="1"/>
    <col min="8698" max="8949" width="8.33333333333333" style="36"/>
    <col min="8950" max="8950" width="38.537037037037" style="36" customWidth="1"/>
    <col min="8951" max="8951" width="17.6666666666667" style="36" customWidth="1"/>
    <col min="8952" max="8952" width="19.462962962963" style="36" customWidth="1"/>
    <col min="8953" max="8953" width="13.8703703703704" style="36" customWidth="1"/>
    <col min="8954" max="9205" width="8.33333333333333" style="36"/>
    <col min="9206" max="9206" width="38.537037037037" style="36" customWidth="1"/>
    <col min="9207" max="9207" width="17.6666666666667" style="36" customWidth="1"/>
    <col min="9208" max="9208" width="19.462962962963" style="36" customWidth="1"/>
    <col min="9209" max="9209" width="13.8703703703704" style="36" customWidth="1"/>
    <col min="9210" max="9461" width="8.33333333333333" style="36"/>
    <col min="9462" max="9462" width="38.537037037037" style="36" customWidth="1"/>
    <col min="9463" max="9463" width="17.6666666666667" style="36" customWidth="1"/>
    <col min="9464" max="9464" width="19.462962962963" style="36" customWidth="1"/>
    <col min="9465" max="9465" width="13.8703703703704" style="36" customWidth="1"/>
    <col min="9466" max="9717" width="8.33333333333333" style="36"/>
    <col min="9718" max="9718" width="38.537037037037" style="36" customWidth="1"/>
    <col min="9719" max="9719" width="17.6666666666667" style="36" customWidth="1"/>
    <col min="9720" max="9720" width="19.462962962963" style="36" customWidth="1"/>
    <col min="9721" max="9721" width="13.8703703703704" style="36" customWidth="1"/>
    <col min="9722" max="9973" width="8.33333333333333" style="36"/>
    <col min="9974" max="9974" width="38.537037037037" style="36" customWidth="1"/>
    <col min="9975" max="9975" width="17.6666666666667" style="36" customWidth="1"/>
    <col min="9976" max="9976" width="19.462962962963" style="36" customWidth="1"/>
    <col min="9977" max="9977" width="13.8703703703704" style="36" customWidth="1"/>
    <col min="9978" max="10229" width="8.33333333333333" style="36"/>
    <col min="10230" max="10230" width="38.537037037037" style="36" customWidth="1"/>
    <col min="10231" max="10231" width="17.6666666666667" style="36" customWidth="1"/>
    <col min="10232" max="10232" width="19.462962962963" style="36" customWidth="1"/>
    <col min="10233" max="10233" width="13.8703703703704" style="36" customWidth="1"/>
    <col min="10234" max="10485" width="8.33333333333333" style="36"/>
    <col min="10486" max="10486" width="38.537037037037" style="36" customWidth="1"/>
    <col min="10487" max="10487" width="17.6666666666667" style="36" customWidth="1"/>
    <col min="10488" max="10488" width="19.462962962963" style="36" customWidth="1"/>
    <col min="10489" max="10489" width="13.8703703703704" style="36" customWidth="1"/>
    <col min="10490" max="10741" width="8.33333333333333" style="36"/>
    <col min="10742" max="10742" width="38.537037037037" style="36" customWidth="1"/>
    <col min="10743" max="10743" width="17.6666666666667" style="36" customWidth="1"/>
    <col min="10744" max="10744" width="19.462962962963" style="36" customWidth="1"/>
    <col min="10745" max="10745" width="13.8703703703704" style="36" customWidth="1"/>
    <col min="10746" max="10997" width="8.33333333333333" style="36"/>
    <col min="10998" max="10998" width="38.537037037037" style="36" customWidth="1"/>
    <col min="10999" max="10999" width="17.6666666666667" style="36" customWidth="1"/>
    <col min="11000" max="11000" width="19.462962962963" style="36" customWidth="1"/>
    <col min="11001" max="11001" width="13.8703703703704" style="36" customWidth="1"/>
    <col min="11002" max="11253" width="8.33333333333333" style="36"/>
    <col min="11254" max="11254" width="38.537037037037" style="36" customWidth="1"/>
    <col min="11255" max="11255" width="17.6666666666667" style="36" customWidth="1"/>
    <col min="11256" max="11256" width="19.462962962963" style="36" customWidth="1"/>
    <col min="11257" max="11257" width="13.8703703703704" style="36" customWidth="1"/>
    <col min="11258" max="11509" width="8.33333333333333" style="36"/>
    <col min="11510" max="11510" width="38.537037037037" style="36" customWidth="1"/>
    <col min="11511" max="11511" width="17.6666666666667" style="36" customWidth="1"/>
    <col min="11512" max="11512" width="19.462962962963" style="36" customWidth="1"/>
    <col min="11513" max="11513" width="13.8703703703704" style="36" customWidth="1"/>
    <col min="11514" max="11765" width="8.33333333333333" style="36"/>
    <col min="11766" max="11766" width="38.537037037037" style="36" customWidth="1"/>
    <col min="11767" max="11767" width="17.6666666666667" style="36" customWidth="1"/>
    <col min="11768" max="11768" width="19.462962962963" style="36" customWidth="1"/>
    <col min="11769" max="11769" width="13.8703703703704" style="36" customWidth="1"/>
    <col min="11770" max="12021" width="8.33333333333333" style="36"/>
    <col min="12022" max="12022" width="38.537037037037" style="36" customWidth="1"/>
    <col min="12023" max="12023" width="17.6666666666667" style="36" customWidth="1"/>
    <col min="12024" max="12024" width="19.462962962963" style="36" customWidth="1"/>
    <col min="12025" max="12025" width="13.8703703703704" style="36" customWidth="1"/>
    <col min="12026" max="12277" width="8.33333333333333" style="36"/>
    <col min="12278" max="12278" width="38.537037037037" style="36" customWidth="1"/>
    <col min="12279" max="12279" width="17.6666666666667" style="36" customWidth="1"/>
    <col min="12280" max="12280" width="19.462962962963" style="36" customWidth="1"/>
    <col min="12281" max="12281" width="13.8703703703704" style="36" customWidth="1"/>
    <col min="12282" max="12533" width="8.33333333333333" style="36"/>
    <col min="12534" max="12534" width="38.537037037037" style="36" customWidth="1"/>
    <col min="12535" max="12535" width="17.6666666666667" style="36" customWidth="1"/>
    <col min="12536" max="12536" width="19.462962962963" style="36" customWidth="1"/>
    <col min="12537" max="12537" width="13.8703703703704" style="36" customWidth="1"/>
    <col min="12538" max="12789" width="8.33333333333333" style="36"/>
    <col min="12790" max="12790" width="38.537037037037" style="36" customWidth="1"/>
    <col min="12791" max="12791" width="17.6666666666667" style="36" customWidth="1"/>
    <col min="12792" max="12792" width="19.462962962963" style="36" customWidth="1"/>
    <col min="12793" max="12793" width="13.8703703703704" style="36" customWidth="1"/>
    <col min="12794" max="13045" width="8.33333333333333" style="36"/>
    <col min="13046" max="13046" width="38.537037037037" style="36" customWidth="1"/>
    <col min="13047" max="13047" width="17.6666666666667" style="36" customWidth="1"/>
    <col min="13048" max="13048" width="19.462962962963" style="36" customWidth="1"/>
    <col min="13049" max="13049" width="13.8703703703704" style="36" customWidth="1"/>
    <col min="13050" max="13301" width="8.33333333333333" style="36"/>
    <col min="13302" max="13302" width="38.537037037037" style="36" customWidth="1"/>
    <col min="13303" max="13303" width="17.6666666666667" style="36" customWidth="1"/>
    <col min="13304" max="13304" width="19.462962962963" style="36" customWidth="1"/>
    <col min="13305" max="13305" width="13.8703703703704" style="36" customWidth="1"/>
    <col min="13306" max="13557" width="8.33333333333333" style="36"/>
    <col min="13558" max="13558" width="38.537037037037" style="36" customWidth="1"/>
    <col min="13559" max="13559" width="17.6666666666667" style="36" customWidth="1"/>
    <col min="13560" max="13560" width="19.462962962963" style="36" customWidth="1"/>
    <col min="13561" max="13561" width="13.8703703703704" style="36" customWidth="1"/>
    <col min="13562" max="13813" width="8.33333333333333" style="36"/>
    <col min="13814" max="13814" width="38.537037037037" style="36" customWidth="1"/>
    <col min="13815" max="13815" width="17.6666666666667" style="36" customWidth="1"/>
    <col min="13816" max="13816" width="19.462962962963" style="36" customWidth="1"/>
    <col min="13817" max="13817" width="13.8703703703704" style="36" customWidth="1"/>
    <col min="13818" max="14069" width="8.33333333333333" style="36"/>
    <col min="14070" max="14070" width="38.537037037037" style="36" customWidth="1"/>
    <col min="14071" max="14071" width="17.6666666666667" style="36" customWidth="1"/>
    <col min="14072" max="14072" width="19.462962962963" style="36" customWidth="1"/>
    <col min="14073" max="14073" width="13.8703703703704" style="36" customWidth="1"/>
    <col min="14074" max="14325" width="8.33333333333333" style="36"/>
    <col min="14326" max="14326" width="38.537037037037" style="36" customWidth="1"/>
    <col min="14327" max="14327" width="17.6666666666667" style="36" customWidth="1"/>
    <col min="14328" max="14328" width="19.462962962963" style="36" customWidth="1"/>
    <col min="14329" max="14329" width="13.8703703703704" style="36" customWidth="1"/>
    <col min="14330" max="14581" width="8.33333333333333" style="36"/>
    <col min="14582" max="14582" width="38.537037037037" style="36" customWidth="1"/>
    <col min="14583" max="14583" width="17.6666666666667" style="36" customWidth="1"/>
    <col min="14584" max="14584" width="19.462962962963" style="36" customWidth="1"/>
    <col min="14585" max="14585" width="13.8703703703704" style="36" customWidth="1"/>
    <col min="14586" max="14837" width="8.33333333333333" style="36"/>
    <col min="14838" max="14838" width="38.537037037037" style="36" customWidth="1"/>
    <col min="14839" max="14839" width="17.6666666666667" style="36" customWidth="1"/>
    <col min="14840" max="14840" width="19.462962962963" style="36" customWidth="1"/>
    <col min="14841" max="14841" width="13.8703703703704" style="36" customWidth="1"/>
    <col min="14842" max="15093" width="8.33333333333333" style="36"/>
    <col min="15094" max="15094" width="38.537037037037" style="36" customWidth="1"/>
    <col min="15095" max="15095" width="17.6666666666667" style="36" customWidth="1"/>
    <col min="15096" max="15096" width="19.462962962963" style="36" customWidth="1"/>
    <col min="15097" max="15097" width="13.8703703703704" style="36" customWidth="1"/>
    <col min="15098" max="15349" width="8.33333333333333" style="36"/>
    <col min="15350" max="15350" width="38.537037037037" style="36" customWidth="1"/>
    <col min="15351" max="15351" width="17.6666666666667" style="36" customWidth="1"/>
    <col min="15352" max="15352" width="19.462962962963" style="36" customWidth="1"/>
    <col min="15353" max="15353" width="13.8703703703704" style="36" customWidth="1"/>
    <col min="15354" max="15605" width="8.33333333333333" style="36"/>
    <col min="15606" max="15606" width="38.537037037037" style="36" customWidth="1"/>
    <col min="15607" max="15607" width="17.6666666666667" style="36" customWidth="1"/>
    <col min="15608" max="15608" width="19.462962962963" style="36" customWidth="1"/>
    <col min="15609" max="15609" width="13.8703703703704" style="36" customWidth="1"/>
    <col min="15610" max="15861" width="8.33333333333333" style="36"/>
    <col min="15862" max="15862" width="38.537037037037" style="36" customWidth="1"/>
    <col min="15863" max="15863" width="17.6666666666667" style="36" customWidth="1"/>
    <col min="15864" max="15864" width="19.462962962963" style="36" customWidth="1"/>
    <col min="15865" max="15865" width="13.8703703703704" style="36" customWidth="1"/>
    <col min="15866" max="16117" width="8.33333333333333" style="36"/>
    <col min="16118" max="16118" width="38.537037037037" style="36" customWidth="1"/>
    <col min="16119" max="16119" width="17.6666666666667" style="36" customWidth="1"/>
    <col min="16120" max="16120" width="19.462962962963" style="36" customWidth="1"/>
    <col min="16121" max="16121" width="13.8703703703704" style="36" customWidth="1"/>
    <col min="16122" max="16384" width="8.33333333333333" style="36"/>
  </cols>
  <sheetData>
    <row r="1" s="35" customFormat="1" customHeight="1" spans="1:16372">
      <c r="A1" s="36"/>
      <c r="B1" s="36"/>
      <c r="C1" s="38"/>
      <c r="D1" s="30" t="s">
        <v>522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</row>
    <row r="2" s="36" customFormat="1" ht="47" customHeight="1" spans="1:4">
      <c r="A2" s="39" t="s">
        <v>523</v>
      </c>
      <c r="B2" s="39"/>
      <c r="C2" s="39"/>
      <c r="D2" s="39"/>
    </row>
    <row r="3" s="36" customFormat="1" ht="25.05" customHeight="1" spans="1:5">
      <c r="A3" s="40" t="s">
        <v>34</v>
      </c>
      <c r="B3" s="41"/>
      <c r="C3" s="41"/>
      <c r="D3" s="42" t="s">
        <v>35</v>
      </c>
      <c r="E3" s="43"/>
    </row>
    <row r="4" s="36" customFormat="1" customHeight="1" spans="1:4">
      <c r="A4" s="44" t="s">
        <v>524</v>
      </c>
      <c r="B4" s="44" t="s">
        <v>525</v>
      </c>
      <c r="C4" s="44" t="s">
        <v>526</v>
      </c>
      <c r="D4" s="44" t="s">
        <v>527</v>
      </c>
    </row>
    <row r="5" s="37" customFormat="1" customHeight="1" spans="1:4">
      <c r="A5" s="45" t="s">
        <v>528</v>
      </c>
      <c r="B5" s="45"/>
      <c r="C5" s="45"/>
      <c r="D5" s="45"/>
    </row>
    <row r="6" s="37" customFormat="1" customHeight="1" spans="1:4">
      <c r="A6" s="45" t="s">
        <v>529</v>
      </c>
      <c r="B6" s="44">
        <v>1</v>
      </c>
      <c r="C6" s="46"/>
      <c r="D6" s="47">
        <f>D7+D20</f>
        <v>410.264892</v>
      </c>
    </row>
    <row r="7" s="37" customFormat="1" customHeight="1" spans="1:4">
      <c r="A7" s="48" t="s">
        <v>530</v>
      </c>
      <c r="B7" s="44">
        <v>2</v>
      </c>
      <c r="C7" s="46"/>
      <c r="D7" s="47">
        <f>D8+D10+D13+D15+D17+D18</f>
        <v>410.264892</v>
      </c>
    </row>
    <row r="8" s="36" customFormat="1" customHeight="1" spans="1:5">
      <c r="A8" s="49" t="s">
        <v>531</v>
      </c>
      <c r="B8" s="44">
        <v>3</v>
      </c>
      <c r="C8" s="46">
        <v>3824</v>
      </c>
      <c r="D8" s="50">
        <v>326.199522</v>
      </c>
      <c r="E8" s="37"/>
    </row>
    <row r="9" s="36" customFormat="1" customHeight="1" spans="1:5">
      <c r="A9" s="49" t="s">
        <v>532</v>
      </c>
      <c r="B9" s="44">
        <v>4</v>
      </c>
      <c r="C9" s="46">
        <v>3824</v>
      </c>
      <c r="D9" s="50">
        <v>326.199522</v>
      </c>
      <c r="E9" s="37"/>
    </row>
    <row r="10" s="36" customFormat="1" customHeight="1" spans="1:5">
      <c r="A10" s="49" t="s">
        <v>533</v>
      </c>
      <c r="B10" s="44">
        <v>5</v>
      </c>
      <c r="C10" s="46">
        <v>245</v>
      </c>
      <c r="D10" s="50">
        <v>57.78295</v>
      </c>
      <c r="E10" s="37"/>
    </row>
    <row r="11" s="36" customFormat="1" customHeight="1" spans="1:5">
      <c r="A11" s="49" t="s">
        <v>534</v>
      </c>
      <c r="B11" s="44">
        <v>6</v>
      </c>
      <c r="C11" s="46">
        <v>0</v>
      </c>
      <c r="D11" s="46">
        <v>0</v>
      </c>
      <c r="E11" s="37"/>
    </row>
    <row r="12" s="36" customFormat="1" customHeight="1" spans="1:5">
      <c r="A12" s="49" t="s">
        <v>535</v>
      </c>
      <c r="B12" s="44">
        <v>7</v>
      </c>
      <c r="C12" s="46">
        <v>0</v>
      </c>
      <c r="D12" s="46">
        <v>0</v>
      </c>
      <c r="E12" s="37"/>
    </row>
    <row r="13" s="36" customFormat="1" customHeight="1" spans="1:5">
      <c r="A13" s="49" t="s">
        <v>536</v>
      </c>
      <c r="B13" s="44">
        <v>8</v>
      </c>
      <c r="C13" s="46">
        <v>0</v>
      </c>
      <c r="D13" s="46">
        <v>0</v>
      </c>
      <c r="E13" s="37"/>
    </row>
    <row r="14" s="36" customFormat="1" customHeight="1" spans="1:5">
      <c r="A14" s="49" t="s">
        <v>537</v>
      </c>
      <c r="B14" s="44">
        <v>9</v>
      </c>
      <c r="C14" s="46">
        <v>0</v>
      </c>
      <c r="D14" s="46">
        <v>0</v>
      </c>
      <c r="E14" s="37"/>
    </row>
    <row r="15" s="36" customFormat="1" customHeight="1" spans="1:5">
      <c r="A15" s="49" t="s">
        <v>538</v>
      </c>
      <c r="B15" s="44">
        <v>10</v>
      </c>
      <c r="C15" s="46">
        <v>0</v>
      </c>
      <c r="D15" s="46">
        <v>0</v>
      </c>
      <c r="E15" s="37"/>
    </row>
    <row r="16" s="36" customFormat="1" customHeight="1" spans="1:5">
      <c r="A16" s="49" t="s">
        <v>539</v>
      </c>
      <c r="B16" s="44">
        <v>11</v>
      </c>
      <c r="C16" s="46">
        <v>0</v>
      </c>
      <c r="D16" s="46">
        <v>0</v>
      </c>
      <c r="E16" s="37"/>
    </row>
    <row r="17" s="36" customFormat="1" customHeight="1" spans="1:5">
      <c r="A17" s="49" t="s">
        <v>540</v>
      </c>
      <c r="B17" s="44">
        <v>12</v>
      </c>
      <c r="C17" s="46">
        <v>1571</v>
      </c>
      <c r="D17" s="50">
        <v>4.70242</v>
      </c>
      <c r="E17" s="37"/>
    </row>
    <row r="18" s="36" customFormat="1" customHeight="1" spans="1:5">
      <c r="A18" s="49" t="s">
        <v>541</v>
      </c>
      <c r="B18" s="44">
        <v>13</v>
      </c>
      <c r="C18" s="46">
        <v>703</v>
      </c>
      <c r="D18" s="50">
        <v>21.58</v>
      </c>
      <c r="E18" s="37"/>
    </row>
    <row r="19" s="36" customFormat="1" customHeight="1" spans="1:5">
      <c r="A19" s="51" t="s">
        <v>542</v>
      </c>
      <c r="B19" s="52">
        <v>14</v>
      </c>
      <c r="C19" s="46">
        <v>426</v>
      </c>
      <c r="D19" s="50">
        <v>21.184</v>
      </c>
      <c r="E19" s="37"/>
    </row>
    <row r="20" s="36" customFormat="1" customHeight="1" spans="1:5">
      <c r="A20" s="53" t="s">
        <v>543</v>
      </c>
      <c r="B20" s="54">
        <v>15</v>
      </c>
      <c r="C20" s="46">
        <v>0</v>
      </c>
      <c r="D20" s="46">
        <v>0</v>
      </c>
      <c r="E20" s="37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zoomScale="70" zoomScaleNormal="70" workbookViewId="0">
      <selection activeCell="A9" sqref="A9:D4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30" t="s">
        <v>544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20"/>
      <c r="L3" s="2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31" t="s">
        <v>35</v>
      </c>
      <c r="AC4" s="31"/>
      <c r="AD4" s="31"/>
    </row>
    <row r="5" s="1" customFormat="1" ht="34.5" customHeight="1" spans="1:30">
      <c r="A5" s="13" t="s">
        <v>163</v>
      </c>
      <c r="B5" s="13"/>
      <c r="C5" s="13"/>
      <c r="D5" s="13" t="s">
        <v>225</v>
      </c>
      <c r="E5" s="13" t="s">
        <v>422</v>
      </c>
      <c r="F5" s="13" t="s">
        <v>545</v>
      </c>
      <c r="G5" s="14" t="s">
        <v>546</v>
      </c>
      <c r="H5" s="14" t="s">
        <v>547</v>
      </c>
      <c r="I5" s="13" t="s">
        <v>548</v>
      </c>
      <c r="J5" s="13" t="s">
        <v>549</v>
      </c>
      <c r="K5" s="13" t="s">
        <v>550</v>
      </c>
      <c r="L5" s="13" t="s">
        <v>478</v>
      </c>
      <c r="M5" s="13" t="s">
        <v>551</v>
      </c>
      <c r="N5" s="13" t="s">
        <v>552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32" t="s">
        <v>469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382</v>
      </c>
      <c r="O6" s="13" t="s">
        <v>553</v>
      </c>
      <c r="P6" s="13"/>
      <c r="Q6" s="13"/>
      <c r="R6" s="13" t="s">
        <v>476</v>
      </c>
      <c r="S6" s="13" t="s">
        <v>145</v>
      </c>
      <c r="T6" s="13" t="s">
        <v>554</v>
      </c>
      <c r="U6" s="13" t="s">
        <v>555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32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556</v>
      </c>
      <c r="P7" s="13" t="s">
        <v>451</v>
      </c>
      <c r="Q7" s="13" t="s">
        <v>557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32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1"/>
      <c r="J8" s="21"/>
      <c r="K8" s="22"/>
      <c r="L8" s="22"/>
      <c r="M8" s="23">
        <f t="shared" ref="M8:P8" si="0">SUM(M9:M43)</f>
        <v>26.78</v>
      </c>
      <c r="N8" s="23">
        <f t="shared" si="0"/>
        <v>26.78</v>
      </c>
      <c r="O8" s="23">
        <f t="shared" si="0"/>
        <v>26.78</v>
      </c>
      <c r="P8" s="23">
        <f t="shared" si="0"/>
        <v>26.78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33"/>
    </row>
    <row r="9" s="3" customFormat="1" ht="19" customHeight="1" spans="1:30">
      <c r="A9" s="17" t="s">
        <v>182</v>
      </c>
      <c r="B9" s="17" t="s">
        <v>184</v>
      </c>
      <c r="C9" s="17" t="s">
        <v>184</v>
      </c>
      <c r="D9" s="18">
        <v>600005</v>
      </c>
      <c r="E9" s="17" t="s">
        <v>3</v>
      </c>
      <c r="F9" s="18" t="s">
        <v>558</v>
      </c>
      <c r="G9" s="18" t="s">
        <v>559</v>
      </c>
      <c r="H9" s="19" t="s">
        <v>560</v>
      </c>
      <c r="I9" s="24">
        <v>44927</v>
      </c>
      <c r="J9" s="24">
        <v>45291</v>
      </c>
      <c r="K9" s="25" t="s">
        <v>158</v>
      </c>
      <c r="L9" s="25" t="s">
        <v>561</v>
      </c>
      <c r="M9" s="26">
        <v>0.5</v>
      </c>
      <c r="N9" s="27">
        <f t="shared" ref="N9:N43" si="1">O9+R9+S9+T9+U9+X9+Y9+Z9+AA9+AB9+AC9</f>
        <v>0.5</v>
      </c>
      <c r="O9" s="27">
        <v>0.5</v>
      </c>
      <c r="P9" s="26">
        <v>0.5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4"/>
    </row>
    <row r="10" s="3" customFormat="1" ht="19" customHeight="1" spans="1:30">
      <c r="A10" s="17" t="s">
        <v>182</v>
      </c>
      <c r="B10" s="17" t="s">
        <v>184</v>
      </c>
      <c r="C10" s="17" t="s">
        <v>184</v>
      </c>
      <c r="D10" s="18">
        <v>600005</v>
      </c>
      <c r="E10" s="17" t="s">
        <v>3</v>
      </c>
      <c r="F10" s="18" t="s">
        <v>558</v>
      </c>
      <c r="G10" s="18" t="s">
        <v>559</v>
      </c>
      <c r="H10" s="19" t="s">
        <v>562</v>
      </c>
      <c r="I10" s="24">
        <v>44927</v>
      </c>
      <c r="J10" s="24">
        <v>45291</v>
      </c>
      <c r="K10" s="25" t="s">
        <v>563</v>
      </c>
      <c r="L10" s="25" t="s">
        <v>564</v>
      </c>
      <c r="M10" s="26">
        <v>0.3</v>
      </c>
      <c r="N10" s="27">
        <f t="shared" si="1"/>
        <v>0.3</v>
      </c>
      <c r="O10" s="27">
        <v>0.3</v>
      </c>
      <c r="P10" s="26">
        <v>0.3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4"/>
    </row>
    <row r="11" s="3" customFormat="1" ht="19" customHeight="1" spans="1:30">
      <c r="A11" s="17" t="s">
        <v>182</v>
      </c>
      <c r="B11" s="17" t="s">
        <v>184</v>
      </c>
      <c r="C11" s="17" t="s">
        <v>184</v>
      </c>
      <c r="D11" s="18">
        <v>600005</v>
      </c>
      <c r="E11" s="17" t="s">
        <v>3</v>
      </c>
      <c r="F11" s="18" t="s">
        <v>558</v>
      </c>
      <c r="G11" s="18" t="s">
        <v>559</v>
      </c>
      <c r="H11" s="19" t="s">
        <v>565</v>
      </c>
      <c r="I11" s="24">
        <v>44927</v>
      </c>
      <c r="J11" s="24">
        <v>45291</v>
      </c>
      <c r="K11" s="25" t="s">
        <v>487</v>
      </c>
      <c r="L11" s="25" t="s">
        <v>564</v>
      </c>
      <c r="M11" s="28">
        <v>0.5</v>
      </c>
      <c r="N11" s="29">
        <f t="shared" si="1"/>
        <v>0.5</v>
      </c>
      <c r="O11" s="29">
        <v>0.5</v>
      </c>
      <c r="P11" s="28">
        <v>0.5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4"/>
    </row>
    <row r="12" s="3" customFormat="1" ht="19" customHeight="1" spans="1:30">
      <c r="A12" s="17" t="s">
        <v>182</v>
      </c>
      <c r="B12" s="17" t="s">
        <v>184</v>
      </c>
      <c r="C12" s="17" t="s">
        <v>184</v>
      </c>
      <c r="D12" s="18">
        <v>600005</v>
      </c>
      <c r="E12" s="17" t="s">
        <v>3</v>
      </c>
      <c r="F12" s="18" t="s">
        <v>558</v>
      </c>
      <c r="G12" s="18" t="s">
        <v>566</v>
      </c>
      <c r="H12" s="19" t="s">
        <v>567</v>
      </c>
      <c r="I12" s="24">
        <v>44927</v>
      </c>
      <c r="J12" s="24">
        <v>45291</v>
      </c>
      <c r="K12" s="25" t="s">
        <v>568</v>
      </c>
      <c r="L12" s="25" t="s">
        <v>569</v>
      </c>
      <c r="M12" s="28">
        <v>0.65</v>
      </c>
      <c r="N12" s="29">
        <f t="shared" si="1"/>
        <v>0.65</v>
      </c>
      <c r="O12" s="29">
        <v>0.65</v>
      </c>
      <c r="P12" s="28">
        <v>0.65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4"/>
    </row>
    <row r="13" s="3" customFormat="1" ht="19" customHeight="1" spans="1:30">
      <c r="A13" s="17" t="s">
        <v>182</v>
      </c>
      <c r="B13" s="17" t="s">
        <v>184</v>
      </c>
      <c r="C13" s="17" t="s">
        <v>184</v>
      </c>
      <c r="D13" s="18">
        <v>600005</v>
      </c>
      <c r="E13" s="17" t="s">
        <v>3</v>
      </c>
      <c r="F13" s="18" t="s">
        <v>558</v>
      </c>
      <c r="G13" s="18" t="s">
        <v>570</v>
      </c>
      <c r="H13" s="19" t="s">
        <v>571</v>
      </c>
      <c r="I13" s="24">
        <v>44927</v>
      </c>
      <c r="J13" s="24">
        <v>45291</v>
      </c>
      <c r="K13" s="25" t="s">
        <v>572</v>
      </c>
      <c r="L13" s="25" t="s">
        <v>573</v>
      </c>
      <c r="M13" s="28">
        <v>0.8</v>
      </c>
      <c r="N13" s="29">
        <f t="shared" si="1"/>
        <v>0.8</v>
      </c>
      <c r="O13" s="29">
        <v>0.8</v>
      </c>
      <c r="P13" s="28">
        <v>0.8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4"/>
    </row>
    <row r="14" s="3" customFormat="1" ht="19" customHeight="1" spans="1:30">
      <c r="A14" s="17" t="s">
        <v>182</v>
      </c>
      <c r="B14" s="17" t="s">
        <v>184</v>
      </c>
      <c r="C14" s="17" t="s">
        <v>184</v>
      </c>
      <c r="D14" s="18">
        <v>600005</v>
      </c>
      <c r="E14" s="17" t="s">
        <v>3</v>
      </c>
      <c r="F14" s="18" t="s">
        <v>558</v>
      </c>
      <c r="G14" s="18" t="s">
        <v>574</v>
      </c>
      <c r="H14" s="19" t="s">
        <v>575</v>
      </c>
      <c r="I14" s="24">
        <v>44927</v>
      </c>
      <c r="J14" s="24">
        <v>45291</v>
      </c>
      <c r="K14" s="25" t="s">
        <v>338</v>
      </c>
      <c r="L14" s="25" t="s">
        <v>573</v>
      </c>
      <c r="M14" s="28">
        <v>0.3</v>
      </c>
      <c r="N14" s="29">
        <f t="shared" si="1"/>
        <v>0.3</v>
      </c>
      <c r="O14" s="29">
        <v>0.3</v>
      </c>
      <c r="P14" s="28">
        <v>0.3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34"/>
    </row>
    <row r="15" s="3" customFormat="1" ht="19" customHeight="1" spans="1:30">
      <c r="A15" s="17" t="s">
        <v>182</v>
      </c>
      <c r="B15" s="17" t="s">
        <v>184</v>
      </c>
      <c r="C15" s="17" t="s">
        <v>184</v>
      </c>
      <c r="D15" s="18">
        <v>600005</v>
      </c>
      <c r="E15" s="17" t="s">
        <v>3</v>
      </c>
      <c r="F15" s="18" t="s">
        <v>576</v>
      </c>
      <c r="G15" s="18" t="s">
        <v>577</v>
      </c>
      <c r="H15" s="19" t="s">
        <v>578</v>
      </c>
      <c r="I15" s="24">
        <v>44927</v>
      </c>
      <c r="J15" s="24">
        <v>45291</v>
      </c>
      <c r="K15" s="25" t="s">
        <v>579</v>
      </c>
      <c r="L15" s="25" t="s">
        <v>564</v>
      </c>
      <c r="M15" s="28">
        <v>0.4</v>
      </c>
      <c r="N15" s="29">
        <f t="shared" si="1"/>
        <v>0.4</v>
      </c>
      <c r="O15" s="29">
        <v>0.4</v>
      </c>
      <c r="P15" s="28">
        <v>0.4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4"/>
    </row>
    <row r="16" s="3" customFormat="1" ht="19" customHeight="1" spans="1:30">
      <c r="A16" s="17" t="s">
        <v>182</v>
      </c>
      <c r="B16" s="17" t="s">
        <v>184</v>
      </c>
      <c r="C16" s="17" t="s">
        <v>184</v>
      </c>
      <c r="D16" s="18">
        <v>600005</v>
      </c>
      <c r="E16" s="17" t="s">
        <v>3</v>
      </c>
      <c r="F16" s="18" t="s">
        <v>576</v>
      </c>
      <c r="G16" s="18" t="s">
        <v>577</v>
      </c>
      <c r="H16" s="19" t="s">
        <v>580</v>
      </c>
      <c r="I16" s="24">
        <v>44927</v>
      </c>
      <c r="J16" s="24">
        <v>45291</v>
      </c>
      <c r="K16" s="25" t="s">
        <v>581</v>
      </c>
      <c r="L16" s="25" t="s">
        <v>573</v>
      </c>
      <c r="M16" s="28">
        <v>0.4</v>
      </c>
      <c r="N16" s="29">
        <f t="shared" si="1"/>
        <v>0.4</v>
      </c>
      <c r="O16" s="29">
        <v>0.4</v>
      </c>
      <c r="P16" s="28">
        <v>0.4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34"/>
    </row>
    <row r="17" s="3" customFormat="1" ht="19" customHeight="1" spans="1:30">
      <c r="A17" s="17" t="s">
        <v>182</v>
      </c>
      <c r="B17" s="17" t="s">
        <v>184</v>
      </c>
      <c r="C17" s="17" t="s">
        <v>184</v>
      </c>
      <c r="D17" s="18">
        <v>600005</v>
      </c>
      <c r="E17" s="17" t="s">
        <v>3</v>
      </c>
      <c r="F17" s="18" t="s">
        <v>576</v>
      </c>
      <c r="G17" s="18" t="s">
        <v>577</v>
      </c>
      <c r="H17" s="19" t="s">
        <v>582</v>
      </c>
      <c r="I17" s="24">
        <v>44927</v>
      </c>
      <c r="J17" s="24">
        <v>45291</v>
      </c>
      <c r="K17" s="25" t="s">
        <v>572</v>
      </c>
      <c r="L17" s="25" t="s">
        <v>573</v>
      </c>
      <c r="M17" s="28">
        <v>0.7</v>
      </c>
      <c r="N17" s="29">
        <f t="shared" si="1"/>
        <v>0.7</v>
      </c>
      <c r="O17" s="29">
        <v>0.7</v>
      </c>
      <c r="P17" s="28">
        <v>0.7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4"/>
    </row>
    <row r="18" s="3" customFormat="1" ht="19" customHeight="1" spans="1:30">
      <c r="A18" s="17" t="s">
        <v>182</v>
      </c>
      <c r="B18" s="17" t="s">
        <v>184</v>
      </c>
      <c r="C18" s="17" t="s">
        <v>184</v>
      </c>
      <c r="D18" s="18">
        <v>600005</v>
      </c>
      <c r="E18" s="17" t="s">
        <v>3</v>
      </c>
      <c r="F18" s="18" t="s">
        <v>558</v>
      </c>
      <c r="G18" s="18" t="s">
        <v>583</v>
      </c>
      <c r="H18" s="19" t="s">
        <v>584</v>
      </c>
      <c r="I18" s="24">
        <v>44927</v>
      </c>
      <c r="J18" s="24">
        <v>45291</v>
      </c>
      <c r="K18" s="25" t="s">
        <v>338</v>
      </c>
      <c r="L18" s="25" t="s">
        <v>585</v>
      </c>
      <c r="M18" s="28">
        <v>0.1</v>
      </c>
      <c r="N18" s="29">
        <f t="shared" si="1"/>
        <v>0.1</v>
      </c>
      <c r="O18" s="29">
        <v>0.1</v>
      </c>
      <c r="P18" s="28">
        <v>0.1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4"/>
    </row>
    <row r="19" s="3" customFormat="1" ht="19" customHeight="1" spans="1:30">
      <c r="A19" s="17" t="s">
        <v>182</v>
      </c>
      <c r="B19" s="17" t="s">
        <v>184</v>
      </c>
      <c r="C19" s="17" t="s">
        <v>184</v>
      </c>
      <c r="D19" s="18">
        <v>600005</v>
      </c>
      <c r="E19" s="17" t="s">
        <v>3</v>
      </c>
      <c r="F19" s="18" t="s">
        <v>558</v>
      </c>
      <c r="G19" s="18" t="s">
        <v>586</v>
      </c>
      <c r="H19" s="19" t="s">
        <v>587</v>
      </c>
      <c r="I19" s="24">
        <v>44927</v>
      </c>
      <c r="J19" s="24">
        <v>45291</v>
      </c>
      <c r="K19" s="25" t="s">
        <v>338</v>
      </c>
      <c r="L19" s="25" t="s">
        <v>588</v>
      </c>
      <c r="M19" s="28">
        <v>0.6</v>
      </c>
      <c r="N19" s="29">
        <f t="shared" si="1"/>
        <v>0.6</v>
      </c>
      <c r="O19" s="29">
        <v>0.6</v>
      </c>
      <c r="P19" s="28">
        <v>0.6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4"/>
    </row>
    <row r="20" s="3" customFormat="1" ht="19" customHeight="1" spans="1:30">
      <c r="A20" s="17" t="s">
        <v>182</v>
      </c>
      <c r="B20" s="17" t="s">
        <v>184</v>
      </c>
      <c r="C20" s="17" t="s">
        <v>184</v>
      </c>
      <c r="D20" s="18">
        <v>600005</v>
      </c>
      <c r="E20" s="17" t="s">
        <v>3</v>
      </c>
      <c r="F20" s="18" t="s">
        <v>558</v>
      </c>
      <c r="G20" s="18" t="s">
        <v>589</v>
      </c>
      <c r="H20" s="19" t="s">
        <v>590</v>
      </c>
      <c r="I20" s="24">
        <v>44927</v>
      </c>
      <c r="J20" s="24">
        <v>45291</v>
      </c>
      <c r="K20" s="25" t="s">
        <v>591</v>
      </c>
      <c r="L20" s="25" t="s">
        <v>573</v>
      </c>
      <c r="M20" s="28">
        <v>3</v>
      </c>
      <c r="N20" s="29">
        <f t="shared" si="1"/>
        <v>3</v>
      </c>
      <c r="O20" s="29">
        <v>3</v>
      </c>
      <c r="P20" s="28">
        <v>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4"/>
    </row>
    <row r="21" s="3" customFormat="1" ht="19" customHeight="1" spans="1:30">
      <c r="A21" s="17" t="s">
        <v>182</v>
      </c>
      <c r="B21" s="17" t="s">
        <v>184</v>
      </c>
      <c r="C21" s="17" t="s">
        <v>184</v>
      </c>
      <c r="D21" s="18">
        <v>600005</v>
      </c>
      <c r="E21" s="17" t="s">
        <v>3</v>
      </c>
      <c r="F21" s="18" t="s">
        <v>558</v>
      </c>
      <c r="G21" s="18" t="s">
        <v>586</v>
      </c>
      <c r="H21" s="19" t="s">
        <v>592</v>
      </c>
      <c r="I21" s="24">
        <v>44927</v>
      </c>
      <c r="J21" s="24">
        <v>45291</v>
      </c>
      <c r="K21" s="25" t="s">
        <v>593</v>
      </c>
      <c r="L21" s="25" t="s">
        <v>573</v>
      </c>
      <c r="M21" s="28">
        <v>1</v>
      </c>
      <c r="N21" s="29">
        <f t="shared" si="1"/>
        <v>1</v>
      </c>
      <c r="O21" s="29">
        <v>1</v>
      </c>
      <c r="P21" s="28">
        <v>1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4"/>
    </row>
    <row r="22" s="3" customFormat="1" ht="19" customHeight="1" spans="1:30">
      <c r="A22" s="17" t="s">
        <v>182</v>
      </c>
      <c r="B22" s="17" t="s">
        <v>184</v>
      </c>
      <c r="C22" s="17" t="s">
        <v>184</v>
      </c>
      <c r="D22" s="18">
        <v>600005</v>
      </c>
      <c r="E22" s="17" t="s">
        <v>3</v>
      </c>
      <c r="F22" s="18" t="s">
        <v>558</v>
      </c>
      <c r="G22" s="18" t="s">
        <v>594</v>
      </c>
      <c r="H22" s="19" t="s">
        <v>595</v>
      </c>
      <c r="I22" s="24">
        <v>44927</v>
      </c>
      <c r="J22" s="24">
        <v>45291</v>
      </c>
      <c r="K22" s="25" t="s">
        <v>596</v>
      </c>
      <c r="L22" s="25" t="s">
        <v>564</v>
      </c>
      <c r="M22" s="28">
        <v>1.5</v>
      </c>
      <c r="N22" s="29">
        <f t="shared" si="1"/>
        <v>1.5</v>
      </c>
      <c r="O22" s="29">
        <v>1.5</v>
      </c>
      <c r="P22" s="28">
        <v>1.5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4"/>
    </row>
    <row r="23" s="3" customFormat="1" ht="19" customHeight="1" spans="1:30">
      <c r="A23" s="17" t="s">
        <v>182</v>
      </c>
      <c r="B23" s="17" t="s">
        <v>184</v>
      </c>
      <c r="C23" s="17" t="s">
        <v>184</v>
      </c>
      <c r="D23" s="18">
        <v>600005</v>
      </c>
      <c r="E23" s="17" t="s">
        <v>3</v>
      </c>
      <c r="F23" s="18" t="s">
        <v>558</v>
      </c>
      <c r="G23" s="18" t="s">
        <v>597</v>
      </c>
      <c r="H23" s="19" t="s">
        <v>598</v>
      </c>
      <c r="I23" s="24">
        <v>44927</v>
      </c>
      <c r="J23" s="24">
        <v>45291</v>
      </c>
      <c r="K23" s="25" t="s">
        <v>581</v>
      </c>
      <c r="L23" s="25" t="s">
        <v>588</v>
      </c>
      <c r="M23" s="28">
        <v>0.15</v>
      </c>
      <c r="N23" s="29">
        <f t="shared" si="1"/>
        <v>0.15</v>
      </c>
      <c r="O23" s="29">
        <v>0.15</v>
      </c>
      <c r="P23" s="28">
        <v>0.15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4"/>
    </row>
    <row r="24" s="3" customFormat="1" ht="19" customHeight="1" spans="1:30">
      <c r="A24" s="17" t="s">
        <v>182</v>
      </c>
      <c r="B24" s="17" t="s">
        <v>184</v>
      </c>
      <c r="C24" s="17" t="s">
        <v>184</v>
      </c>
      <c r="D24" s="18">
        <v>600005</v>
      </c>
      <c r="E24" s="17" t="s">
        <v>3</v>
      </c>
      <c r="F24" s="18" t="s">
        <v>558</v>
      </c>
      <c r="G24" s="18" t="s">
        <v>597</v>
      </c>
      <c r="H24" s="19" t="s">
        <v>599</v>
      </c>
      <c r="I24" s="24">
        <v>44927</v>
      </c>
      <c r="J24" s="24">
        <v>45291</v>
      </c>
      <c r="K24" s="25" t="s">
        <v>581</v>
      </c>
      <c r="L24" s="25" t="s">
        <v>561</v>
      </c>
      <c r="M24" s="28">
        <v>0.03</v>
      </c>
      <c r="N24" s="29">
        <f t="shared" si="1"/>
        <v>0.03</v>
      </c>
      <c r="O24" s="29">
        <v>0.03</v>
      </c>
      <c r="P24" s="28">
        <v>0.03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4"/>
    </row>
    <row r="25" s="3" customFormat="1" ht="19" customHeight="1" spans="1:30">
      <c r="A25" s="17" t="s">
        <v>182</v>
      </c>
      <c r="B25" s="17" t="s">
        <v>184</v>
      </c>
      <c r="C25" s="17" t="s">
        <v>184</v>
      </c>
      <c r="D25" s="18">
        <v>600005</v>
      </c>
      <c r="E25" s="17" t="s">
        <v>3</v>
      </c>
      <c r="F25" s="18" t="s">
        <v>558</v>
      </c>
      <c r="G25" s="18" t="s">
        <v>600</v>
      </c>
      <c r="H25" s="19" t="s">
        <v>601</v>
      </c>
      <c r="I25" s="24">
        <v>44927</v>
      </c>
      <c r="J25" s="24">
        <v>45291</v>
      </c>
      <c r="K25" s="25" t="s">
        <v>602</v>
      </c>
      <c r="L25" s="25" t="s">
        <v>603</v>
      </c>
      <c r="M25" s="28">
        <v>0.16</v>
      </c>
      <c r="N25" s="29">
        <f t="shared" si="1"/>
        <v>0.16</v>
      </c>
      <c r="O25" s="29">
        <v>0.16</v>
      </c>
      <c r="P25" s="28">
        <v>0.16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4"/>
    </row>
    <row r="26" s="3" customFormat="1" ht="19" customHeight="1" spans="1:30">
      <c r="A26" s="17" t="s">
        <v>182</v>
      </c>
      <c r="B26" s="17" t="s">
        <v>184</v>
      </c>
      <c r="C26" s="17" t="s">
        <v>184</v>
      </c>
      <c r="D26" s="18">
        <v>600005</v>
      </c>
      <c r="E26" s="17" t="s">
        <v>3</v>
      </c>
      <c r="F26" s="18" t="s">
        <v>558</v>
      </c>
      <c r="G26" s="18" t="s">
        <v>604</v>
      </c>
      <c r="H26" s="19" t="s">
        <v>605</v>
      </c>
      <c r="I26" s="24">
        <v>44927</v>
      </c>
      <c r="J26" s="24">
        <v>45291</v>
      </c>
      <c r="K26" s="25" t="s">
        <v>572</v>
      </c>
      <c r="L26" s="25" t="s">
        <v>606</v>
      </c>
      <c r="M26" s="28">
        <v>0.5</v>
      </c>
      <c r="N26" s="29">
        <f t="shared" si="1"/>
        <v>0.5</v>
      </c>
      <c r="O26" s="29">
        <v>0.5</v>
      </c>
      <c r="P26" s="28">
        <v>0.5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4"/>
    </row>
    <row r="27" s="3" customFormat="1" ht="19" customHeight="1" spans="1:30">
      <c r="A27" s="17" t="s">
        <v>182</v>
      </c>
      <c r="B27" s="17" t="s">
        <v>184</v>
      </c>
      <c r="C27" s="17" t="s">
        <v>184</v>
      </c>
      <c r="D27" s="18">
        <v>600005</v>
      </c>
      <c r="E27" s="17" t="s">
        <v>3</v>
      </c>
      <c r="F27" s="18" t="s">
        <v>558</v>
      </c>
      <c r="G27" s="18" t="s">
        <v>607</v>
      </c>
      <c r="H27" s="19" t="s">
        <v>608</v>
      </c>
      <c r="I27" s="24">
        <v>44927</v>
      </c>
      <c r="J27" s="24">
        <v>45291</v>
      </c>
      <c r="K27" s="25" t="s">
        <v>338</v>
      </c>
      <c r="L27" s="25" t="s">
        <v>573</v>
      </c>
      <c r="M27" s="28">
        <v>0.3</v>
      </c>
      <c r="N27" s="29">
        <f t="shared" si="1"/>
        <v>0.3</v>
      </c>
      <c r="O27" s="29">
        <v>0.3</v>
      </c>
      <c r="P27" s="28">
        <v>0.3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34"/>
    </row>
    <row r="28" s="3" customFormat="1" ht="19" customHeight="1" spans="1:30">
      <c r="A28" s="17" t="s">
        <v>182</v>
      </c>
      <c r="B28" s="17" t="s">
        <v>184</v>
      </c>
      <c r="C28" s="17" t="s">
        <v>184</v>
      </c>
      <c r="D28" s="18">
        <v>600005</v>
      </c>
      <c r="E28" s="17" t="s">
        <v>3</v>
      </c>
      <c r="F28" s="18" t="s">
        <v>558</v>
      </c>
      <c r="G28" s="18" t="s">
        <v>609</v>
      </c>
      <c r="H28" s="19" t="s">
        <v>610</v>
      </c>
      <c r="I28" s="24">
        <v>44927</v>
      </c>
      <c r="J28" s="24">
        <v>45291</v>
      </c>
      <c r="K28" s="25" t="s">
        <v>487</v>
      </c>
      <c r="L28" s="25" t="s">
        <v>564</v>
      </c>
      <c r="M28" s="28">
        <v>0.2</v>
      </c>
      <c r="N28" s="29">
        <f t="shared" si="1"/>
        <v>0.2</v>
      </c>
      <c r="O28" s="29">
        <v>0.2</v>
      </c>
      <c r="P28" s="28">
        <v>0.2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34"/>
    </row>
    <row r="29" s="3" customFormat="1" ht="19" customHeight="1" spans="1:30">
      <c r="A29" s="17" t="s">
        <v>182</v>
      </c>
      <c r="B29" s="17" t="s">
        <v>184</v>
      </c>
      <c r="C29" s="17" t="s">
        <v>184</v>
      </c>
      <c r="D29" s="18">
        <v>600005</v>
      </c>
      <c r="E29" s="17" t="s">
        <v>3</v>
      </c>
      <c r="F29" s="18" t="s">
        <v>558</v>
      </c>
      <c r="G29" s="18" t="s">
        <v>611</v>
      </c>
      <c r="H29" s="19" t="s">
        <v>612</v>
      </c>
      <c r="I29" s="24">
        <v>44927</v>
      </c>
      <c r="J29" s="24">
        <v>45291</v>
      </c>
      <c r="K29" s="25" t="s">
        <v>563</v>
      </c>
      <c r="L29" s="25" t="s">
        <v>613</v>
      </c>
      <c r="M29" s="28">
        <v>0.15</v>
      </c>
      <c r="N29" s="29">
        <f t="shared" si="1"/>
        <v>0.15</v>
      </c>
      <c r="O29" s="29">
        <v>0.15</v>
      </c>
      <c r="P29" s="28">
        <v>0.15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34"/>
    </row>
    <row r="30" s="3" customFormat="1" ht="19" customHeight="1" spans="1:30">
      <c r="A30" s="17" t="s">
        <v>182</v>
      </c>
      <c r="B30" s="17" t="s">
        <v>184</v>
      </c>
      <c r="C30" s="17" t="s">
        <v>184</v>
      </c>
      <c r="D30" s="18">
        <v>600005</v>
      </c>
      <c r="E30" s="17" t="s">
        <v>3</v>
      </c>
      <c r="F30" s="18" t="s">
        <v>558</v>
      </c>
      <c r="G30" s="18" t="s">
        <v>614</v>
      </c>
      <c r="H30" s="19" t="s">
        <v>615</v>
      </c>
      <c r="I30" s="24">
        <v>44927</v>
      </c>
      <c r="J30" s="24">
        <v>45291</v>
      </c>
      <c r="K30" s="25" t="s">
        <v>581</v>
      </c>
      <c r="L30" s="25" t="s">
        <v>616</v>
      </c>
      <c r="M30" s="28">
        <v>0.1</v>
      </c>
      <c r="N30" s="29">
        <f t="shared" si="1"/>
        <v>0.1</v>
      </c>
      <c r="O30" s="29">
        <v>0.1</v>
      </c>
      <c r="P30" s="28">
        <v>0.1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34"/>
    </row>
    <row r="31" s="3" customFormat="1" ht="19" customHeight="1" spans="1:30">
      <c r="A31" s="17" t="s">
        <v>182</v>
      </c>
      <c r="B31" s="17" t="s">
        <v>184</v>
      </c>
      <c r="C31" s="17" t="s">
        <v>184</v>
      </c>
      <c r="D31" s="18">
        <v>600005</v>
      </c>
      <c r="E31" s="17" t="s">
        <v>3</v>
      </c>
      <c r="F31" s="18" t="s">
        <v>558</v>
      </c>
      <c r="G31" s="18" t="s">
        <v>617</v>
      </c>
      <c r="H31" s="19" t="s">
        <v>618</v>
      </c>
      <c r="I31" s="24">
        <v>44927</v>
      </c>
      <c r="J31" s="24">
        <v>45291</v>
      </c>
      <c r="K31" s="25" t="s">
        <v>338</v>
      </c>
      <c r="L31" s="25" t="s">
        <v>564</v>
      </c>
      <c r="M31" s="28">
        <v>0.1</v>
      </c>
      <c r="N31" s="29">
        <f t="shared" si="1"/>
        <v>0.1</v>
      </c>
      <c r="O31" s="29">
        <v>0.1</v>
      </c>
      <c r="P31" s="28">
        <v>0.1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4"/>
    </row>
    <row r="32" s="3" customFormat="1" ht="19" customHeight="1" spans="1:30">
      <c r="A32" s="17" t="s">
        <v>182</v>
      </c>
      <c r="B32" s="17" t="s">
        <v>184</v>
      </c>
      <c r="C32" s="17" t="s">
        <v>184</v>
      </c>
      <c r="D32" s="18">
        <v>600005</v>
      </c>
      <c r="E32" s="17" t="s">
        <v>3</v>
      </c>
      <c r="F32" s="18" t="s">
        <v>558</v>
      </c>
      <c r="G32" s="18" t="s">
        <v>617</v>
      </c>
      <c r="H32" s="19" t="s">
        <v>619</v>
      </c>
      <c r="I32" s="24">
        <v>44927</v>
      </c>
      <c r="J32" s="24">
        <v>45291</v>
      </c>
      <c r="K32" s="25" t="s">
        <v>338</v>
      </c>
      <c r="L32" s="25" t="s">
        <v>564</v>
      </c>
      <c r="M32" s="28">
        <v>0.1</v>
      </c>
      <c r="N32" s="29">
        <f t="shared" si="1"/>
        <v>0.1</v>
      </c>
      <c r="O32" s="29">
        <v>0.1</v>
      </c>
      <c r="P32" s="28">
        <v>0.1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34"/>
    </row>
    <row r="33" s="3" customFormat="1" ht="19" customHeight="1" spans="1:30">
      <c r="A33" s="17" t="s">
        <v>182</v>
      </c>
      <c r="B33" s="17" t="s">
        <v>184</v>
      </c>
      <c r="C33" s="17" t="s">
        <v>184</v>
      </c>
      <c r="D33" s="18">
        <v>600005</v>
      </c>
      <c r="E33" s="17" t="s">
        <v>3</v>
      </c>
      <c r="F33" s="18" t="s">
        <v>576</v>
      </c>
      <c r="G33" s="18" t="s">
        <v>620</v>
      </c>
      <c r="H33" s="19" t="s">
        <v>621</v>
      </c>
      <c r="I33" s="24">
        <v>44927</v>
      </c>
      <c r="J33" s="24">
        <v>45291</v>
      </c>
      <c r="K33" s="25" t="s">
        <v>563</v>
      </c>
      <c r="L33" s="25" t="s">
        <v>622</v>
      </c>
      <c r="M33" s="28">
        <v>3</v>
      </c>
      <c r="N33" s="29">
        <f t="shared" si="1"/>
        <v>3</v>
      </c>
      <c r="O33" s="29">
        <v>3</v>
      </c>
      <c r="P33" s="28">
        <v>3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34"/>
    </row>
    <row r="34" s="3" customFormat="1" ht="19" customHeight="1" spans="1:30">
      <c r="A34" s="17" t="s">
        <v>182</v>
      </c>
      <c r="B34" s="17" t="s">
        <v>184</v>
      </c>
      <c r="C34" s="17" t="s">
        <v>184</v>
      </c>
      <c r="D34" s="18">
        <v>600005</v>
      </c>
      <c r="E34" s="17" t="s">
        <v>3</v>
      </c>
      <c r="F34" s="18" t="s">
        <v>576</v>
      </c>
      <c r="G34" s="18" t="s">
        <v>623</v>
      </c>
      <c r="H34" s="19" t="s">
        <v>624</v>
      </c>
      <c r="I34" s="24">
        <v>44927</v>
      </c>
      <c r="J34" s="24">
        <v>45291</v>
      </c>
      <c r="K34" s="25" t="s">
        <v>625</v>
      </c>
      <c r="L34" s="25" t="s">
        <v>626</v>
      </c>
      <c r="M34" s="28">
        <v>0.1</v>
      </c>
      <c r="N34" s="29">
        <f t="shared" si="1"/>
        <v>0.1</v>
      </c>
      <c r="O34" s="29">
        <v>0.1</v>
      </c>
      <c r="P34" s="28">
        <v>0.1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4"/>
    </row>
    <row r="35" s="3" customFormat="1" ht="19" customHeight="1" spans="1:30">
      <c r="A35" s="17" t="s">
        <v>182</v>
      </c>
      <c r="B35" s="17" t="s">
        <v>184</v>
      </c>
      <c r="C35" s="17" t="s">
        <v>184</v>
      </c>
      <c r="D35" s="18">
        <v>600005</v>
      </c>
      <c r="E35" s="17" t="s">
        <v>3</v>
      </c>
      <c r="F35" s="18" t="s">
        <v>558</v>
      </c>
      <c r="G35" s="18" t="s">
        <v>627</v>
      </c>
      <c r="H35" s="19" t="s">
        <v>409</v>
      </c>
      <c r="I35" s="24">
        <v>44927</v>
      </c>
      <c r="J35" s="24">
        <v>45291</v>
      </c>
      <c r="K35" s="25">
        <v>2500</v>
      </c>
      <c r="L35" s="25" t="s">
        <v>628</v>
      </c>
      <c r="M35" s="28">
        <v>1</v>
      </c>
      <c r="N35" s="29">
        <f t="shared" si="1"/>
        <v>1</v>
      </c>
      <c r="O35" s="29">
        <v>1</v>
      </c>
      <c r="P35" s="28">
        <v>1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34"/>
    </row>
    <row r="36" s="3" customFormat="1" ht="19" customHeight="1" spans="1:30">
      <c r="A36" s="17" t="s">
        <v>182</v>
      </c>
      <c r="B36" s="17" t="s">
        <v>184</v>
      </c>
      <c r="C36" s="17" t="s">
        <v>184</v>
      </c>
      <c r="D36" s="18">
        <v>600005</v>
      </c>
      <c r="E36" s="17" t="s">
        <v>3</v>
      </c>
      <c r="F36" s="18" t="s">
        <v>558</v>
      </c>
      <c r="G36" s="18" t="s">
        <v>629</v>
      </c>
      <c r="H36" s="19" t="s">
        <v>363</v>
      </c>
      <c r="I36" s="24">
        <v>44927</v>
      </c>
      <c r="J36" s="24">
        <v>45291</v>
      </c>
      <c r="K36" s="25">
        <v>3560</v>
      </c>
      <c r="L36" s="25" t="s">
        <v>630</v>
      </c>
      <c r="M36" s="28">
        <v>2.1</v>
      </c>
      <c r="N36" s="29">
        <f t="shared" si="1"/>
        <v>2.1</v>
      </c>
      <c r="O36" s="29">
        <v>2.1</v>
      </c>
      <c r="P36" s="28">
        <v>2.1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4"/>
    </row>
    <row r="37" s="3" customFormat="1" ht="19" customHeight="1" spans="1:30">
      <c r="A37" s="17" t="s">
        <v>182</v>
      </c>
      <c r="B37" s="17" t="s">
        <v>184</v>
      </c>
      <c r="C37" s="17" t="s">
        <v>184</v>
      </c>
      <c r="D37" s="18">
        <v>600005</v>
      </c>
      <c r="E37" s="17" t="s">
        <v>3</v>
      </c>
      <c r="F37" s="18" t="s">
        <v>558</v>
      </c>
      <c r="G37" s="18" t="s">
        <v>600</v>
      </c>
      <c r="H37" s="19" t="s">
        <v>631</v>
      </c>
      <c r="I37" s="24">
        <v>44927</v>
      </c>
      <c r="J37" s="24">
        <v>45291</v>
      </c>
      <c r="K37" s="25">
        <v>70</v>
      </c>
      <c r="L37" s="25" t="s">
        <v>632</v>
      </c>
      <c r="M37" s="28">
        <v>1</v>
      </c>
      <c r="N37" s="29">
        <f t="shared" si="1"/>
        <v>1</v>
      </c>
      <c r="O37" s="29">
        <v>1</v>
      </c>
      <c r="P37" s="28">
        <v>1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34"/>
    </row>
    <row r="38" s="3" customFormat="1" ht="19" customHeight="1" spans="1:30">
      <c r="A38" s="17" t="s">
        <v>182</v>
      </c>
      <c r="B38" s="17" t="s">
        <v>184</v>
      </c>
      <c r="C38" s="17" t="s">
        <v>184</v>
      </c>
      <c r="D38" s="18">
        <v>600005</v>
      </c>
      <c r="E38" s="17" t="s">
        <v>3</v>
      </c>
      <c r="F38" s="18" t="s">
        <v>576</v>
      </c>
      <c r="G38" s="18" t="s">
        <v>633</v>
      </c>
      <c r="H38" s="19" t="s">
        <v>634</v>
      </c>
      <c r="I38" s="24">
        <v>44927</v>
      </c>
      <c r="J38" s="24">
        <v>45291</v>
      </c>
      <c r="K38" s="25">
        <v>5</v>
      </c>
      <c r="L38" s="25" t="s">
        <v>635</v>
      </c>
      <c r="M38" s="28">
        <v>1.14</v>
      </c>
      <c r="N38" s="29">
        <f t="shared" si="1"/>
        <v>1.14</v>
      </c>
      <c r="O38" s="29">
        <v>1.14</v>
      </c>
      <c r="P38" s="28">
        <v>1.14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34"/>
    </row>
    <row r="39" s="3" customFormat="1" ht="19" customHeight="1" spans="1:30">
      <c r="A39" s="17" t="s">
        <v>182</v>
      </c>
      <c r="B39" s="17" t="s">
        <v>184</v>
      </c>
      <c r="C39" s="17" t="s">
        <v>184</v>
      </c>
      <c r="D39" s="18">
        <v>600005</v>
      </c>
      <c r="E39" s="17" t="s">
        <v>3</v>
      </c>
      <c r="F39" s="18" t="s">
        <v>576</v>
      </c>
      <c r="G39" s="18" t="s">
        <v>636</v>
      </c>
      <c r="H39" s="19" t="s">
        <v>637</v>
      </c>
      <c r="I39" s="24">
        <v>44927</v>
      </c>
      <c r="J39" s="24">
        <v>45291</v>
      </c>
      <c r="K39" s="25">
        <v>40</v>
      </c>
      <c r="L39" s="25" t="s">
        <v>638</v>
      </c>
      <c r="M39" s="28">
        <v>1.5</v>
      </c>
      <c r="N39" s="29">
        <f t="shared" si="1"/>
        <v>1.5</v>
      </c>
      <c r="O39" s="29">
        <v>1.5</v>
      </c>
      <c r="P39" s="28">
        <v>1.5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34"/>
    </row>
    <row r="40" s="3" customFormat="1" ht="19" customHeight="1" spans="1:30">
      <c r="A40" s="17" t="s">
        <v>182</v>
      </c>
      <c r="B40" s="17" t="s">
        <v>184</v>
      </c>
      <c r="C40" s="17" t="s">
        <v>184</v>
      </c>
      <c r="D40" s="18">
        <v>600005</v>
      </c>
      <c r="E40" s="17" t="s">
        <v>3</v>
      </c>
      <c r="F40" s="18" t="s">
        <v>558</v>
      </c>
      <c r="G40" s="18" t="s">
        <v>639</v>
      </c>
      <c r="H40" s="19" t="s">
        <v>640</v>
      </c>
      <c r="I40" s="24">
        <v>44927</v>
      </c>
      <c r="J40" s="24">
        <v>45291</v>
      </c>
      <c r="K40" s="25">
        <v>0.5</v>
      </c>
      <c r="L40" s="25" t="s">
        <v>641</v>
      </c>
      <c r="M40" s="28">
        <v>0.4</v>
      </c>
      <c r="N40" s="29">
        <f t="shared" si="1"/>
        <v>0.4</v>
      </c>
      <c r="O40" s="29">
        <v>0.4</v>
      </c>
      <c r="P40" s="28">
        <v>0.4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34"/>
    </row>
    <row r="41" s="3" customFormat="1" ht="19" customHeight="1" spans="1:30">
      <c r="A41" s="17" t="s">
        <v>182</v>
      </c>
      <c r="B41" s="17" t="s">
        <v>184</v>
      </c>
      <c r="C41" s="17" t="s">
        <v>184</v>
      </c>
      <c r="D41" s="18">
        <v>600005</v>
      </c>
      <c r="E41" s="17" t="s">
        <v>3</v>
      </c>
      <c r="F41" s="18" t="s">
        <v>558</v>
      </c>
      <c r="G41" s="18" t="s">
        <v>642</v>
      </c>
      <c r="H41" s="19" t="s">
        <v>643</v>
      </c>
      <c r="I41" s="24">
        <v>44927</v>
      </c>
      <c r="J41" s="24">
        <v>45291</v>
      </c>
      <c r="K41" s="25">
        <v>10</v>
      </c>
      <c r="L41" s="25" t="s">
        <v>641</v>
      </c>
      <c r="M41" s="28">
        <v>1</v>
      </c>
      <c r="N41" s="29">
        <f t="shared" si="1"/>
        <v>1</v>
      </c>
      <c r="O41" s="29">
        <v>1</v>
      </c>
      <c r="P41" s="28">
        <v>1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34"/>
    </row>
    <row r="42" s="3" customFormat="1" ht="19" customHeight="1" spans="1:30">
      <c r="A42" s="17" t="s">
        <v>182</v>
      </c>
      <c r="B42" s="17" t="s">
        <v>184</v>
      </c>
      <c r="C42" s="17" t="s">
        <v>184</v>
      </c>
      <c r="D42" s="18">
        <v>600005</v>
      </c>
      <c r="E42" s="17" t="s">
        <v>3</v>
      </c>
      <c r="F42" s="18" t="s">
        <v>576</v>
      </c>
      <c r="G42" s="18" t="s">
        <v>644</v>
      </c>
      <c r="H42" s="19" t="s">
        <v>645</v>
      </c>
      <c r="I42" s="24">
        <v>44927</v>
      </c>
      <c r="J42" s="24">
        <v>45291</v>
      </c>
      <c r="K42" s="25">
        <v>5</v>
      </c>
      <c r="L42" s="25" t="s">
        <v>635</v>
      </c>
      <c r="M42" s="28">
        <v>2</v>
      </c>
      <c r="N42" s="29">
        <f t="shared" si="1"/>
        <v>2</v>
      </c>
      <c r="O42" s="29">
        <v>2</v>
      </c>
      <c r="P42" s="28">
        <v>2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34"/>
    </row>
    <row r="43" s="3" customFormat="1" ht="19" customHeight="1" spans="1:30">
      <c r="A43" s="17" t="s">
        <v>182</v>
      </c>
      <c r="B43" s="17" t="s">
        <v>184</v>
      </c>
      <c r="C43" s="17" t="s">
        <v>184</v>
      </c>
      <c r="D43" s="18">
        <v>600005</v>
      </c>
      <c r="E43" s="17" t="s">
        <v>3</v>
      </c>
      <c r="F43" s="18" t="s">
        <v>576</v>
      </c>
      <c r="G43" s="18" t="s">
        <v>646</v>
      </c>
      <c r="H43" s="19" t="s">
        <v>645</v>
      </c>
      <c r="I43" s="24">
        <v>44927</v>
      </c>
      <c r="J43" s="24">
        <v>45291</v>
      </c>
      <c r="K43" s="25">
        <v>3</v>
      </c>
      <c r="L43" s="25" t="s">
        <v>635</v>
      </c>
      <c r="M43" s="28">
        <v>1</v>
      </c>
      <c r="N43" s="29">
        <f t="shared" si="1"/>
        <v>1</v>
      </c>
      <c r="O43" s="29">
        <v>1</v>
      </c>
      <c r="P43" s="28">
        <v>1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3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D26" sqref="D2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30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60">
        <v>235.378546</v>
      </c>
      <c r="C6" s="61" t="s">
        <v>44</v>
      </c>
      <c r="D6" s="74">
        <v>0.649656</v>
      </c>
      <c r="E6" s="70" t="s">
        <v>45</v>
      </c>
      <c r="F6" s="69">
        <v>235.378546</v>
      </c>
      <c r="G6" s="61" t="s">
        <v>46</v>
      </c>
      <c r="H6" s="60"/>
    </row>
    <row r="7" ht="16.25" customHeight="1" spans="1:8">
      <c r="A7" s="61" t="s">
        <v>47</v>
      </c>
      <c r="B7" s="60">
        <v>235.378546</v>
      </c>
      <c r="C7" s="61" t="s">
        <v>48</v>
      </c>
      <c r="D7" s="74"/>
      <c r="E7" s="61" t="s">
        <v>49</v>
      </c>
      <c r="F7" s="60">
        <v>174.98049</v>
      </c>
      <c r="G7" s="61" t="s">
        <v>50</v>
      </c>
      <c r="H7" s="60"/>
    </row>
    <row r="8" ht="16.25" customHeight="1" spans="1:8">
      <c r="A8" s="70" t="s">
        <v>51</v>
      </c>
      <c r="B8" s="60"/>
      <c r="C8" s="61" t="s">
        <v>52</v>
      </c>
      <c r="D8" s="74"/>
      <c r="E8" s="61" t="s">
        <v>53</v>
      </c>
      <c r="F8" s="60">
        <v>26.78</v>
      </c>
      <c r="G8" s="61" t="s">
        <v>54</v>
      </c>
      <c r="H8" s="60"/>
    </row>
    <row r="9" ht="16.25" customHeight="1" spans="1:8">
      <c r="A9" s="61" t="s">
        <v>55</v>
      </c>
      <c r="B9" s="60"/>
      <c r="C9" s="61" t="s">
        <v>56</v>
      </c>
      <c r="D9" s="74"/>
      <c r="E9" s="61" t="s">
        <v>57</v>
      </c>
      <c r="F9" s="60">
        <v>33.618056</v>
      </c>
      <c r="G9" s="61" t="s">
        <v>58</v>
      </c>
      <c r="H9" s="60"/>
    </row>
    <row r="10" ht="16.25" customHeight="1" spans="1:8">
      <c r="A10" s="61" t="s">
        <v>59</v>
      </c>
      <c r="B10" s="60"/>
      <c r="C10" s="61" t="s">
        <v>60</v>
      </c>
      <c r="D10" s="74">
        <v>153.3176</v>
      </c>
      <c r="E10" s="70" t="s">
        <v>61</v>
      </c>
      <c r="F10" s="69"/>
      <c r="G10" s="61" t="s">
        <v>62</v>
      </c>
      <c r="H10" s="60">
        <v>201.76049</v>
      </c>
    </row>
    <row r="11" ht="16.25" customHeight="1" spans="1:8">
      <c r="A11" s="61" t="s">
        <v>63</v>
      </c>
      <c r="B11" s="60"/>
      <c r="C11" s="61" t="s">
        <v>64</v>
      </c>
      <c r="D11" s="74"/>
      <c r="E11" s="61" t="s">
        <v>65</v>
      </c>
      <c r="F11" s="60"/>
      <c r="G11" s="61" t="s">
        <v>66</v>
      </c>
      <c r="H11" s="60"/>
    </row>
    <row r="12" ht="16.25" customHeight="1" spans="1:8">
      <c r="A12" s="61" t="s">
        <v>67</v>
      </c>
      <c r="B12" s="60"/>
      <c r="C12" s="61" t="s">
        <v>68</v>
      </c>
      <c r="D12" s="74"/>
      <c r="E12" s="61" t="s">
        <v>69</v>
      </c>
      <c r="F12" s="60"/>
      <c r="G12" s="61" t="s">
        <v>70</v>
      </c>
      <c r="H12" s="60"/>
    </row>
    <row r="13" ht="16.25" customHeight="1" spans="1:8">
      <c r="A13" s="61" t="s">
        <v>71</v>
      </c>
      <c r="B13" s="60"/>
      <c r="C13" s="61" t="s">
        <v>72</v>
      </c>
      <c r="D13" s="74">
        <v>61.39529</v>
      </c>
      <c r="E13" s="61" t="s">
        <v>73</v>
      </c>
      <c r="F13" s="60"/>
      <c r="G13" s="61" t="s">
        <v>74</v>
      </c>
      <c r="H13" s="60"/>
    </row>
    <row r="14" ht="16.25" customHeight="1" spans="1:8">
      <c r="A14" s="61" t="s">
        <v>75</v>
      </c>
      <c r="B14" s="60"/>
      <c r="C14" s="61" t="s">
        <v>76</v>
      </c>
      <c r="D14" s="74"/>
      <c r="E14" s="61" t="s">
        <v>77</v>
      </c>
      <c r="F14" s="60"/>
      <c r="G14" s="61" t="s">
        <v>78</v>
      </c>
      <c r="H14" s="60">
        <v>33.618056</v>
      </c>
    </row>
    <row r="15" ht="16.25" customHeight="1" spans="1:8">
      <c r="A15" s="61" t="s">
        <v>79</v>
      </c>
      <c r="B15" s="60"/>
      <c r="C15" s="61" t="s">
        <v>80</v>
      </c>
      <c r="D15" s="74">
        <v>6.47928</v>
      </c>
      <c r="E15" s="61" t="s">
        <v>81</v>
      </c>
      <c r="F15" s="60"/>
      <c r="G15" s="61" t="s">
        <v>82</v>
      </c>
      <c r="H15" s="60"/>
    </row>
    <row r="16" ht="16.25" customHeight="1" spans="1:8">
      <c r="A16" s="61" t="s">
        <v>83</v>
      </c>
      <c r="B16" s="60"/>
      <c r="C16" s="61" t="s">
        <v>84</v>
      </c>
      <c r="D16" s="74"/>
      <c r="E16" s="61" t="s">
        <v>85</v>
      </c>
      <c r="F16" s="60"/>
      <c r="G16" s="61" t="s">
        <v>86</v>
      </c>
      <c r="H16" s="60"/>
    </row>
    <row r="17" ht="16.25" customHeight="1" spans="1:8">
      <c r="A17" s="61" t="s">
        <v>87</v>
      </c>
      <c r="B17" s="60"/>
      <c r="C17" s="61" t="s">
        <v>88</v>
      </c>
      <c r="D17" s="74"/>
      <c r="E17" s="61" t="s">
        <v>89</v>
      </c>
      <c r="F17" s="60"/>
      <c r="G17" s="61" t="s">
        <v>90</v>
      </c>
      <c r="H17" s="60"/>
    </row>
    <row r="18" ht="16.25" customHeight="1" spans="1:8">
      <c r="A18" s="61" t="s">
        <v>91</v>
      </c>
      <c r="B18" s="60"/>
      <c r="C18" s="61" t="s">
        <v>92</v>
      </c>
      <c r="D18" s="74"/>
      <c r="E18" s="61" t="s">
        <v>93</v>
      </c>
      <c r="F18" s="60"/>
      <c r="G18" s="61" t="s">
        <v>94</v>
      </c>
      <c r="H18" s="60"/>
    </row>
    <row r="19" ht="16.25" customHeight="1" spans="1:8">
      <c r="A19" s="61" t="s">
        <v>95</v>
      </c>
      <c r="B19" s="60"/>
      <c r="C19" s="61" t="s">
        <v>96</v>
      </c>
      <c r="D19" s="74"/>
      <c r="E19" s="61" t="s">
        <v>97</v>
      </c>
      <c r="F19" s="60"/>
      <c r="G19" s="61" t="s">
        <v>98</v>
      </c>
      <c r="H19" s="60"/>
    </row>
    <row r="20" ht="16.25" customHeight="1" spans="1:8">
      <c r="A20" s="70" t="s">
        <v>99</v>
      </c>
      <c r="B20" s="69"/>
      <c r="C20" s="61" t="s">
        <v>100</v>
      </c>
      <c r="D20" s="74"/>
      <c r="E20" s="61" t="s">
        <v>101</v>
      </c>
      <c r="F20" s="60"/>
      <c r="G20" s="61"/>
      <c r="H20" s="60"/>
    </row>
    <row r="21" ht="16.25" customHeight="1" spans="1:8">
      <c r="A21" s="70" t="s">
        <v>102</v>
      </c>
      <c r="B21" s="69"/>
      <c r="C21" s="61" t="s">
        <v>103</v>
      </c>
      <c r="D21" s="74"/>
      <c r="E21" s="70" t="s">
        <v>104</v>
      </c>
      <c r="F21" s="69"/>
      <c r="G21" s="61"/>
      <c r="H21" s="60"/>
    </row>
    <row r="22" ht="16.25" customHeight="1" spans="1:8">
      <c r="A22" s="70" t="s">
        <v>105</v>
      </c>
      <c r="B22" s="69"/>
      <c r="C22" s="61" t="s">
        <v>106</v>
      </c>
      <c r="D22" s="74"/>
      <c r="E22" s="61"/>
      <c r="F22" s="61"/>
      <c r="G22" s="61"/>
      <c r="H22" s="60"/>
    </row>
    <row r="23" ht="16.25" customHeight="1" spans="1:8">
      <c r="A23" s="70" t="s">
        <v>107</v>
      </c>
      <c r="B23" s="69"/>
      <c r="C23" s="61" t="s">
        <v>108</v>
      </c>
      <c r="D23" s="74"/>
      <c r="E23" s="61"/>
      <c r="F23" s="61"/>
      <c r="G23" s="61"/>
      <c r="H23" s="60"/>
    </row>
    <row r="24" ht="16.25" customHeight="1" spans="1:8">
      <c r="A24" s="70" t="s">
        <v>109</v>
      </c>
      <c r="B24" s="69"/>
      <c r="C24" s="61" t="s">
        <v>110</v>
      </c>
      <c r="D24" s="74"/>
      <c r="E24" s="61"/>
      <c r="F24" s="61"/>
      <c r="G24" s="61"/>
      <c r="H24" s="60"/>
    </row>
    <row r="25" ht="16.25" customHeight="1" spans="1:8">
      <c r="A25" s="61" t="s">
        <v>111</v>
      </c>
      <c r="B25" s="60"/>
      <c r="C25" s="61" t="s">
        <v>112</v>
      </c>
      <c r="D25" s="74">
        <v>13.53672</v>
      </c>
      <c r="E25" s="61"/>
      <c r="F25" s="61"/>
      <c r="G25" s="61"/>
      <c r="H25" s="60"/>
    </row>
    <row r="26" ht="16.25" customHeight="1" spans="1:8">
      <c r="A26" s="61" t="s">
        <v>113</v>
      </c>
      <c r="B26" s="60"/>
      <c r="C26" s="61" t="s">
        <v>114</v>
      </c>
      <c r="D26" s="74"/>
      <c r="E26" s="61"/>
      <c r="F26" s="61"/>
      <c r="G26" s="61"/>
      <c r="H26" s="60"/>
    </row>
    <row r="27" ht="16.25" customHeight="1" spans="1:8">
      <c r="A27" s="61" t="s">
        <v>115</v>
      </c>
      <c r="B27" s="60"/>
      <c r="C27" s="61" t="s">
        <v>116</v>
      </c>
      <c r="D27" s="74"/>
      <c r="E27" s="61"/>
      <c r="F27" s="61"/>
      <c r="G27" s="61"/>
      <c r="H27" s="60"/>
    </row>
    <row r="28" ht="16.25" customHeight="1" spans="1:8">
      <c r="A28" s="70" t="s">
        <v>117</v>
      </c>
      <c r="B28" s="69"/>
      <c r="C28" s="61" t="s">
        <v>118</v>
      </c>
      <c r="D28" s="74"/>
      <c r="E28" s="61"/>
      <c r="F28" s="61"/>
      <c r="G28" s="61"/>
      <c r="H28" s="60"/>
    </row>
    <row r="29" ht="16.25" customHeight="1" spans="1:8">
      <c r="A29" s="70" t="s">
        <v>119</v>
      </c>
      <c r="B29" s="69"/>
      <c r="C29" s="61" t="s">
        <v>120</v>
      </c>
      <c r="D29" s="74"/>
      <c r="E29" s="61"/>
      <c r="F29" s="61"/>
      <c r="G29" s="61"/>
      <c r="H29" s="60"/>
    </row>
    <row r="30" ht="16.25" customHeight="1" spans="1:8">
      <c r="A30" s="70" t="s">
        <v>121</v>
      </c>
      <c r="B30" s="69"/>
      <c r="C30" s="61" t="s">
        <v>122</v>
      </c>
      <c r="D30" s="74"/>
      <c r="E30" s="61"/>
      <c r="F30" s="61"/>
      <c r="G30" s="61"/>
      <c r="H30" s="60"/>
    </row>
    <row r="31" ht="16.25" customHeight="1" spans="1:8">
      <c r="A31" s="70" t="s">
        <v>123</v>
      </c>
      <c r="B31" s="69"/>
      <c r="C31" s="61" t="s">
        <v>124</v>
      </c>
      <c r="D31" s="74"/>
      <c r="E31" s="61"/>
      <c r="F31" s="61"/>
      <c r="G31" s="61"/>
      <c r="H31" s="60"/>
    </row>
    <row r="32" ht="16.25" customHeight="1" spans="1:8">
      <c r="A32" s="70" t="s">
        <v>125</v>
      </c>
      <c r="B32" s="69"/>
      <c r="C32" s="61" t="s">
        <v>126</v>
      </c>
      <c r="D32" s="74"/>
      <c r="E32" s="61"/>
      <c r="F32" s="61"/>
      <c r="G32" s="61"/>
      <c r="H32" s="60"/>
    </row>
    <row r="33" ht="16.25" customHeight="1" spans="1:8">
      <c r="A33" s="61"/>
      <c r="B33" s="61"/>
      <c r="C33" s="61" t="s">
        <v>127</v>
      </c>
      <c r="D33" s="74"/>
      <c r="E33" s="61"/>
      <c r="F33" s="61"/>
      <c r="G33" s="61"/>
      <c r="H33" s="61"/>
    </row>
    <row r="34" ht="16.25" customHeight="1" spans="1:8">
      <c r="A34" s="61"/>
      <c r="B34" s="61"/>
      <c r="C34" s="61" t="s">
        <v>128</v>
      </c>
      <c r="D34" s="74"/>
      <c r="E34" s="61"/>
      <c r="F34" s="61"/>
      <c r="G34" s="61"/>
      <c r="H34" s="61"/>
    </row>
    <row r="35" ht="16.25" customHeight="1" spans="1:8">
      <c r="A35" s="61"/>
      <c r="B35" s="61"/>
      <c r="C35" s="61" t="s">
        <v>129</v>
      </c>
      <c r="D35" s="74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70" t="s">
        <v>130</v>
      </c>
      <c r="B37" s="69">
        <v>235.378546</v>
      </c>
      <c r="C37" s="70" t="s">
        <v>131</v>
      </c>
      <c r="D37" s="69">
        <v>235.378546</v>
      </c>
      <c r="E37" s="70" t="s">
        <v>131</v>
      </c>
      <c r="F37" s="69">
        <v>235.378546</v>
      </c>
      <c r="G37" s="70" t="s">
        <v>131</v>
      </c>
      <c r="H37" s="69">
        <v>235.378546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1"/>
      <c r="B39" s="60"/>
      <c r="C39" s="61"/>
      <c r="D39" s="60"/>
      <c r="E39" s="70"/>
      <c r="F39" s="69"/>
      <c r="G39" s="70"/>
      <c r="H39" s="69"/>
    </row>
    <row r="40" ht="16.25" customHeight="1" spans="1:8">
      <c r="A40" s="70" t="s">
        <v>134</v>
      </c>
      <c r="B40" s="69">
        <v>235.378546</v>
      </c>
      <c r="C40" s="70" t="s">
        <v>135</v>
      </c>
      <c r="D40" s="69">
        <v>235.378546</v>
      </c>
      <c r="E40" s="70" t="s">
        <v>135</v>
      </c>
      <c r="F40" s="69">
        <v>235.378546</v>
      </c>
      <c r="G40" s="70" t="s">
        <v>135</v>
      </c>
      <c r="H40" s="69">
        <v>235.378546</v>
      </c>
    </row>
    <row r="41" ht="17.9" customHeight="1" spans="1:8">
      <c r="A41" s="126" t="s">
        <v>136</v>
      </c>
      <c r="B41" s="126"/>
      <c r="C41" s="126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3" sqref="E23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30" t="s">
        <v>137</v>
      </c>
      <c r="Y1" s="30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8" t="s">
        <v>138</v>
      </c>
      <c r="B4" s="58" t="s">
        <v>139</v>
      </c>
      <c r="C4" s="58" t="s">
        <v>140</v>
      </c>
      <c r="D4" s="58" t="s">
        <v>141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132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142</v>
      </c>
      <c r="E5" s="58" t="s">
        <v>143</v>
      </c>
      <c r="F5" s="58" t="s">
        <v>144</v>
      </c>
      <c r="G5" s="58" t="s">
        <v>145</v>
      </c>
      <c r="H5" s="58" t="s">
        <v>146</v>
      </c>
      <c r="I5" s="58" t="s">
        <v>147</v>
      </c>
      <c r="J5" s="58" t="s">
        <v>148</v>
      </c>
      <c r="K5" s="58"/>
      <c r="L5" s="58"/>
      <c r="M5" s="58"/>
      <c r="N5" s="58" t="s">
        <v>149</v>
      </c>
      <c r="O5" s="58" t="s">
        <v>150</v>
      </c>
      <c r="P5" s="58" t="s">
        <v>151</v>
      </c>
      <c r="Q5" s="58" t="s">
        <v>152</v>
      </c>
      <c r="R5" s="58" t="s">
        <v>153</v>
      </c>
      <c r="S5" s="58" t="s">
        <v>142</v>
      </c>
      <c r="T5" s="58" t="s">
        <v>143</v>
      </c>
      <c r="U5" s="58" t="s">
        <v>144</v>
      </c>
      <c r="V5" s="58" t="s">
        <v>145</v>
      </c>
      <c r="W5" s="58" t="s">
        <v>146</v>
      </c>
      <c r="X5" s="58" t="s">
        <v>147</v>
      </c>
      <c r="Y5" s="58" t="s">
        <v>154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155</v>
      </c>
      <c r="K6" s="58" t="s">
        <v>156</v>
      </c>
      <c r="L6" s="58" t="s">
        <v>157</v>
      </c>
      <c r="M6" s="58" t="s">
        <v>146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70"/>
      <c r="B7" s="70" t="s">
        <v>140</v>
      </c>
      <c r="C7" s="77">
        <v>235.378546</v>
      </c>
      <c r="D7" s="77">
        <v>235.378546</v>
      </c>
      <c r="E7" s="77">
        <v>235.378546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235.378546</v>
      </c>
      <c r="D8" s="77">
        <v>235.378546</v>
      </c>
      <c r="E8" s="77">
        <v>235.378546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235.378546</v>
      </c>
      <c r="D9" s="74">
        <v>235.378546</v>
      </c>
      <c r="E9" s="60">
        <v>235.378546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D1" workbookViewId="0">
      <selection activeCell="H7" sqref="H7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5"/>
      <c r="D1" s="113"/>
      <c r="K1" s="30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9"/>
      <c r="B6" s="59"/>
      <c r="C6" s="59"/>
      <c r="D6" s="115" t="s">
        <v>140</v>
      </c>
      <c r="E6" s="115"/>
      <c r="F6" s="116">
        <v>235.38</v>
      </c>
      <c r="G6" s="116">
        <v>235.38</v>
      </c>
      <c r="H6" s="116">
        <v>0</v>
      </c>
      <c r="I6" s="116">
        <v>0</v>
      </c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235.38</v>
      </c>
      <c r="G7" s="119">
        <v>235.38</v>
      </c>
      <c r="H7" s="119"/>
      <c r="I7" s="119"/>
      <c r="J7" s="123"/>
      <c r="K7" s="123"/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235.38</v>
      </c>
      <c r="G8" s="119">
        <v>235.38</v>
      </c>
      <c r="H8" s="119"/>
      <c r="I8" s="119"/>
      <c r="J8" s="123"/>
      <c r="K8" s="123"/>
    </row>
    <row r="9" ht="22.8" customHeight="1" spans="1:11">
      <c r="A9" s="58" t="s">
        <v>174</v>
      </c>
      <c r="B9" s="58"/>
      <c r="C9" s="58"/>
      <c r="D9" s="68" t="s">
        <v>174</v>
      </c>
      <c r="E9" s="68" t="s">
        <v>175</v>
      </c>
      <c r="F9" s="77">
        <v>0.649656</v>
      </c>
      <c r="G9" s="77">
        <v>0.649656</v>
      </c>
      <c r="H9" s="77">
        <v>0</v>
      </c>
      <c r="I9" s="77">
        <v>0</v>
      </c>
      <c r="J9" s="76"/>
      <c r="K9" s="76"/>
    </row>
    <row r="10" ht="22.8" customHeight="1" spans="1:11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7">
        <v>0.649656</v>
      </c>
      <c r="G10" s="77">
        <v>0.649656</v>
      </c>
      <c r="H10" s="77">
        <v>0</v>
      </c>
      <c r="I10" s="77">
        <v>0</v>
      </c>
      <c r="J10" s="76"/>
      <c r="K10" s="76"/>
    </row>
    <row r="11" ht="22.8" customHeight="1" spans="1:11">
      <c r="A11" s="120" t="s">
        <v>174</v>
      </c>
      <c r="B11" s="120" t="s">
        <v>176</v>
      </c>
      <c r="C11" s="120" t="s">
        <v>179</v>
      </c>
      <c r="D11" s="121" t="s">
        <v>180</v>
      </c>
      <c r="E11" s="121" t="s">
        <v>181</v>
      </c>
      <c r="F11" s="122">
        <v>0.649656</v>
      </c>
      <c r="G11" s="122">
        <v>0.649656</v>
      </c>
      <c r="H11" s="122"/>
      <c r="I11" s="122"/>
      <c r="J11" s="124"/>
      <c r="K11" s="124"/>
    </row>
    <row r="12" ht="22.8" customHeight="1" spans="1:11">
      <c r="A12" s="58" t="s">
        <v>182</v>
      </c>
      <c r="B12" s="58"/>
      <c r="C12" s="58"/>
      <c r="D12" s="68" t="s">
        <v>182</v>
      </c>
      <c r="E12" s="68" t="s">
        <v>183</v>
      </c>
      <c r="F12" s="77">
        <v>153.3176</v>
      </c>
      <c r="G12" s="77">
        <v>153.3176</v>
      </c>
      <c r="H12" s="77">
        <v>0</v>
      </c>
      <c r="I12" s="77">
        <v>0</v>
      </c>
      <c r="J12" s="76"/>
      <c r="K12" s="76"/>
    </row>
    <row r="13" ht="22.8" customHeight="1" spans="1:11">
      <c r="A13" s="58" t="s">
        <v>182</v>
      </c>
      <c r="B13" s="58" t="s">
        <v>184</v>
      </c>
      <c r="C13" s="58"/>
      <c r="D13" s="68" t="s">
        <v>185</v>
      </c>
      <c r="E13" s="68" t="s">
        <v>186</v>
      </c>
      <c r="F13" s="77">
        <v>153.3176</v>
      </c>
      <c r="G13" s="77">
        <v>153.3176</v>
      </c>
      <c r="H13" s="77">
        <v>0</v>
      </c>
      <c r="I13" s="77">
        <v>0</v>
      </c>
      <c r="J13" s="76"/>
      <c r="K13" s="76"/>
    </row>
    <row r="14" ht="22.8" customHeight="1" spans="1:11">
      <c r="A14" s="120" t="s">
        <v>182</v>
      </c>
      <c r="B14" s="120" t="s">
        <v>184</v>
      </c>
      <c r="C14" s="120" t="s">
        <v>184</v>
      </c>
      <c r="D14" s="121" t="s">
        <v>187</v>
      </c>
      <c r="E14" s="121" t="s">
        <v>188</v>
      </c>
      <c r="F14" s="122">
        <v>153.3176</v>
      </c>
      <c r="G14" s="122">
        <v>153.3176</v>
      </c>
      <c r="H14" s="122"/>
      <c r="I14" s="122"/>
      <c r="J14" s="124"/>
      <c r="K14" s="124"/>
    </row>
    <row r="15" ht="22.8" customHeight="1" spans="1:11">
      <c r="A15" s="58" t="s">
        <v>189</v>
      </c>
      <c r="B15" s="58"/>
      <c r="C15" s="58"/>
      <c r="D15" s="68" t="s">
        <v>189</v>
      </c>
      <c r="E15" s="68" t="s">
        <v>190</v>
      </c>
      <c r="F15" s="77">
        <v>61.39529</v>
      </c>
      <c r="G15" s="77">
        <v>61.39529</v>
      </c>
      <c r="H15" s="77">
        <v>0</v>
      </c>
      <c r="I15" s="77">
        <v>0</v>
      </c>
      <c r="J15" s="76"/>
      <c r="K15" s="76"/>
    </row>
    <row r="16" ht="22.8" customHeight="1" spans="1:11">
      <c r="A16" s="58" t="s">
        <v>189</v>
      </c>
      <c r="B16" s="58" t="s">
        <v>191</v>
      </c>
      <c r="C16" s="58"/>
      <c r="D16" s="68" t="s">
        <v>192</v>
      </c>
      <c r="E16" s="68" t="s">
        <v>193</v>
      </c>
      <c r="F16" s="77">
        <v>60.04184</v>
      </c>
      <c r="G16" s="77">
        <v>60.04184</v>
      </c>
      <c r="H16" s="77">
        <v>0</v>
      </c>
      <c r="I16" s="77">
        <v>0</v>
      </c>
      <c r="J16" s="76"/>
      <c r="K16" s="76"/>
    </row>
    <row r="17" ht="22.8" customHeight="1" spans="1:11">
      <c r="A17" s="120" t="s">
        <v>189</v>
      </c>
      <c r="B17" s="120" t="s">
        <v>191</v>
      </c>
      <c r="C17" s="120" t="s">
        <v>184</v>
      </c>
      <c r="D17" s="121" t="s">
        <v>194</v>
      </c>
      <c r="E17" s="121" t="s">
        <v>195</v>
      </c>
      <c r="F17" s="122">
        <v>32.9684</v>
      </c>
      <c r="G17" s="122">
        <v>32.9684</v>
      </c>
      <c r="H17" s="122"/>
      <c r="I17" s="122"/>
      <c r="J17" s="124"/>
      <c r="K17" s="124"/>
    </row>
    <row r="18" ht="22.8" customHeight="1" spans="1:11">
      <c r="A18" s="120" t="s">
        <v>189</v>
      </c>
      <c r="B18" s="120" t="s">
        <v>191</v>
      </c>
      <c r="C18" s="120" t="s">
        <v>191</v>
      </c>
      <c r="D18" s="121" t="s">
        <v>196</v>
      </c>
      <c r="E18" s="121" t="s">
        <v>197</v>
      </c>
      <c r="F18" s="122">
        <v>18.04896</v>
      </c>
      <c r="G18" s="122">
        <v>18.04896</v>
      </c>
      <c r="H18" s="122"/>
      <c r="I18" s="122"/>
      <c r="J18" s="124"/>
      <c r="K18" s="124"/>
    </row>
    <row r="19" ht="22.8" customHeight="1" spans="1:11">
      <c r="A19" s="120" t="s">
        <v>189</v>
      </c>
      <c r="B19" s="120" t="s">
        <v>191</v>
      </c>
      <c r="C19" s="120" t="s">
        <v>179</v>
      </c>
      <c r="D19" s="121" t="s">
        <v>198</v>
      </c>
      <c r="E19" s="121" t="s">
        <v>199</v>
      </c>
      <c r="F19" s="122">
        <v>9.02448</v>
      </c>
      <c r="G19" s="122">
        <v>9.02448</v>
      </c>
      <c r="H19" s="122"/>
      <c r="I19" s="122"/>
      <c r="J19" s="124"/>
      <c r="K19" s="124"/>
    </row>
    <row r="20" ht="22.8" customHeight="1" spans="1:11">
      <c r="A20" s="58" t="s">
        <v>189</v>
      </c>
      <c r="B20" s="58" t="s">
        <v>200</v>
      </c>
      <c r="C20" s="58"/>
      <c r="D20" s="68" t="s">
        <v>201</v>
      </c>
      <c r="E20" s="68" t="s">
        <v>202</v>
      </c>
      <c r="F20" s="77">
        <v>0.81207</v>
      </c>
      <c r="G20" s="77">
        <v>0.81207</v>
      </c>
      <c r="H20" s="77">
        <v>0</v>
      </c>
      <c r="I20" s="77">
        <v>0</v>
      </c>
      <c r="J20" s="76"/>
      <c r="K20" s="76"/>
    </row>
    <row r="21" ht="22.8" customHeight="1" spans="1:11">
      <c r="A21" s="120" t="s">
        <v>189</v>
      </c>
      <c r="B21" s="120" t="s">
        <v>200</v>
      </c>
      <c r="C21" s="120" t="s">
        <v>203</v>
      </c>
      <c r="D21" s="121" t="s">
        <v>204</v>
      </c>
      <c r="E21" s="121" t="s">
        <v>205</v>
      </c>
      <c r="F21" s="122">
        <v>0.81207</v>
      </c>
      <c r="G21" s="122">
        <v>0.81207</v>
      </c>
      <c r="H21" s="122"/>
      <c r="I21" s="122"/>
      <c r="J21" s="124"/>
      <c r="K21" s="124"/>
    </row>
    <row r="22" ht="22.8" customHeight="1" spans="1:11">
      <c r="A22" s="58" t="s">
        <v>189</v>
      </c>
      <c r="B22" s="58" t="s">
        <v>206</v>
      </c>
      <c r="C22" s="58"/>
      <c r="D22" s="68" t="s">
        <v>207</v>
      </c>
      <c r="E22" s="68" t="s">
        <v>208</v>
      </c>
      <c r="F22" s="77">
        <v>0.55</v>
      </c>
      <c r="G22" s="77">
        <v>0.55</v>
      </c>
      <c r="H22" s="77">
        <v>0</v>
      </c>
      <c r="I22" s="77">
        <v>0</v>
      </c>
      <c r="J22" s="76"/>
      <c r="K22" s="76"/>
    </row>
    <row r="23" ht="22.8" customHeight="1" spans="1:11">
      <c r="A23" s="120" t="s">
        <v>189</v>
      </c>
      <c r="B23" s="120" t="s">
        <v>206</v>
      </c>
      <c r="C23" s="120" t="s">
        <v>184</v>
      </c>
      <c r="D23" s="121" t="s">
        <v>209</v>
      </c>
      <c r="E23" s="121" t="s">
        <v>210</v>
      </c>
      <c r="F23" s="122">
        <v>0.55</v>
      </c>
      <c r="G23" s="122">
        <v>0.55</v>
      </c>
      <c r="H23" s="122"/>
      <c r="I23" s="122"/>
      <c r="J23" s="124"/>
      <c r="K23" s="124"/>
    </row>
    <row r="24" ht="22.8" customHeight="1" spans="1:11">
      <c r="A24" s="58" t="s">
        <v>211</v>
      </c>
      <c r="B24" s="58"/>
      <c r="C24" s="58"/>
      <c r="D24" s="68" t="s">
        <v>211</v>
      </c>
      <c r="E24" s="68" t="s">
        <v>212</v>
      </c>
      <c r="F24" s="77">
        <v>6.47928</v>
      </c>
      <c r="G24" s="77">
        <v>6.47928</v>
      </c>
      <c r="H24" s="77">
        <v>0</v>
      </c>
      <c r="I24" s="77">
        <v>0</v>
      </c>
      <c r="J24" s="76"/>
      <c r="K24" s="76"/>
    </row>
    <row r="25" ht="22.8" customHeight="1" spans="1:11">
      <c r="A25" s="58" t="s">
        <v>211</v>
      </c>
      <c r="B25" s="58" t="s">
        <v>200</v>
      </c>
      <c r="C25" s="58"/>
      <c r="D25" s="68" t="s">
        <v>213</v>
      </c>
      <c r="E25" s="68" t="s">
        <v>214</v>
      </c>
      <c r="F25" s="77">
        <v>6.47928</v>
      </c>
      <c r="G25" s="77">
        <v>6.47928</v>
      </c>
      <c r="H25" s="77">
        <v>0</v>
      </c>
      <c r="I25" s="77">
        <v>0</v>
      </c>
      <c r="J25" s="76"/>
      <c r="K25" s="76"/>
    </row>
    <row r="26" ht="22.8" customHeight="1" spans="1:11">
      <c r="A26" s="120" t="s">
        <v>211</v>
      </c>
      <c r="B26" s="120" t="s">
        <v>200</v>
      </c>
      <c r="C26" s="120" t="s">
        <v>184</v>
      </c>
      <c r="D26" s="121" t="s">
        <v>215</v>
      </c>
      <c r="E26" s="121" t="s">
        <v>216</v>
      </c>
      <c r="F26" s="122">
        <v>6.47928</v>
      </c>
      <c r="G26" s="122">
        <v>6.47928</v>
      </c>
      <c r="H26" s="122"/>
      <c r="I26" s="122"/>
      <c r="J26" s="124"/>
      <c r="K26" s="124"/>
    </row>
    <row r="27" ht="22.8" customHeight="1" spans="1:11">
      <c r="A27" s="58" t="s">
        <v>217</v>
      </c>
      <c r="B27" s="58"/>
      <c r="C27" s="58"/>
      <c r="D27" s="68" t="s">
        <v>217</v>
      </c>
      <c r="E27" s="68" t="s">
        <v>218</v>
      </c>
      <c r="F27" s="77">
        <v>13.53672</v>
      </c>
      <c r="G27" s="77">
        <v>13.53672</v>
      </c>
      <c r="H27" s="77">
        <v>0</v>
      </c>
      <c r="I27" s="77">
        <v>0</v>
      </c>
      <c r="J27" s="76"/>
      <c r="K27" s="76"/>
    </row>
    <row r="28" ht="22.8" customHeight="1" spans="1:11">
      <c r="A28" s="58" t="s">
        <v>217</v>
      </c>
      <c r="B28" s="58" t="s">
        <v>184</v>
      </c>
      <c r="C28" s="58"/>
      <c r="D28" s="68" t="s">
        <v>219</v>
      </c>
      <c r="E28" s="68" t="s">
        <v>220</v>
      </c>
      <c r="F28" s="77">
        <v>13.53672</v>
      </c>
      <c r="G28" s="77">
        <v>13.53672</v>
      </c>
      <c r="H28" s="77">
        <v>0</v>
      </c>
      <c r="I28" s="77">
        <v>0</v>
      </c>
      <c r="J28" s="76"/>
      <c r="K28" s="76"/>
    </row>
    <row r="29" ht="22.8" customHeight="1" spans="1:11">
      <c r="A29" s="120" t="s">
        <v>217</v>
      </c>
      <c r="B29" s="120" t="s">
        <v>184</v>
      </c>
      <c r="C29" s="120" t="s">
        <v>221</v>
      </c>
      <c r="D29" s="121" t="s">
        <v>222</v>
      </c>
      <c r="E29" s="121" t="s">
        <v>223</v>
      </c>
      <c r="F29" s="122">
        <v>13.53672</v>
      </c>
      <c r="G29" s="122">
        <v>13.53672</v>
      </c>
      <c r="H29" s="122"/>
      <c r="I29" s="122"/>
      <c r="J29" s="124"/>
      <c r="K29" s="124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A4" workbookViewId="0">
      <selection activeCell="K22" sqref="K22:K2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30" t="s">
        <v>224</v>
      </c>
      <c r="T1" s="30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8" t="s">
        <v>163</v>
      </c>
      <c r="B4" s="58"/>
      <c r="C4" s="58"/>
      <c r="D4" s="58" t="s">
        <v>225</v>
      </c>
      <c r="E4" s="58" t="s">
        <v>226</v>
      </c>
      <c r="F4" s="58" t="s">
        <v>227</v>
      </c>
      <c r="G4" s="58" t="s">
        <v>228</v>
      </c>
      <c r="H4" s="58" t="s">
        <v>229</v>
      </c>
      <c r="I4" s="58" t="s">
        <v>230</v>
      </c>
      <c r="J4" s="58" t="s">
        <v>231</v>
      </c>
      <c r="K4" s="58" t="s">
        <v>232</v>
      </c>
      <c r="L4" s="58" t="s">
        <v>233</v>
      </c>
      <c r="M4" s="58" t="s">
        <v>234</v>
      </c>
      <c r="N4" s="58" t="s">
        <v>235</v>
      </c>
      <c r="O4" s="58" t="s">
        <v>236</v>
      </c>
      <c r="P4" s="58" t="s">
        <v>237</v>
      </c>
      <c r="Q4" s="58" t="s">
        <v>238</v>
      </c>
      <c r="R4" s="58" t="s">
        <v>239</v>
      </c>
      <c r="S4" s="58" t="s">
        <v>240</v>
      </c>
      <c r="T4" s="58" t="s">
        <v>241</v>
      </c>
    </row>
    <row r="5" ht="20.7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70"/>
      <c r="B6" s="70"/>
      <c r="C6" s="70"/>
      <c r="D6" s="70"/>
      <c r="E6" s="70" t="s">
        <v>140</v>
      </c>
      <c r="F6" s="69">
        <v>235.378546</v>
      </c>
      <c r="G6" s="69"/>
      <c r="H6" s="69"/>
      <c r="I6" s="69"/>
      <c r="J6" s="69"/>
      <c r="K6" s="69">
        <v>201.76049</v>
      </c>
      <c r="L6" s="69"/>
      <c r="M6" s="69"/>
      <c r="N6" s="69"/>
      <c r="O6" s="69">
        <v>33.618056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235.378546</v>
      </c>
      <c r="G7" s="69">
        <v>0</v>
      </c>
      <c r="H7" s="69">
        <v>0</v>
      </c>
      <c r="I7" s="69">
        <v>0</v>
      </c>
      <c r="J7" s="69">
        <v>0</v>
      </c>
      <c r="K7" s="69">
        <v>201.76049</v>
      </c>
      <c r="L7" s="69">
        <v>0</v>
      </c>
      <c r="M7" s="69">
        <v>0</v>
      </c>
      <c r="N7" s="69">
        <v>0</v>
      </c>
      <c r="O7" s="69">
        <v>33.618056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2">
        <v>235.378546</v>
      </c>
      <c r="G8" s="112"/>
      <c r="H8" s="112"/>
      <c r="I8" s="112"/>
      <c r="J8" s="112"/>
      <c r="K8" s="112">
        <v>201.76049</v>
      </c>
      <c r="L8" s="112"/>
      <c r="M8" s="112"/>
      <c r="N8" s="112"/>
      <c r="O8" s="112">
        <v>33.618056</v>
      </c>
      <c r="P8" s="112"/>
      <c r="Q8" s="112"/>
      <c r="R8" s="112"/>
      <c r="S8" s="112"/>
      <c r="T8" s="112"/>
    </row>
    <row r="9" ht="22.8" customHeight="1" spans="1:20">
      <c r="A9" s="58" t="s">
        <v>174</v>
      </c>
      <c r="B9" s="58"/>
      <c r="C9" s="58"/>
      <c r="D9" s="68" t="s">
        <v>174</v>
      </c>
      <c r="E9" s="68" t="s">
        <v>175</v>
      </c>
      <c r="F9" s="77">
        <v>0.649656</v>
      </c>
      <c r="G9" s="77"/>
      <c r="H9" s="77"/>
      <c r="I9" s="77"/>
      <c r="J9" s="77"/>
      <c r="K9" s="77"/>
      <c r="L9" s="77"/>
      <c r="M9" s="77"/>
      <c r="N9" s="77"/>
      <c r="O9" s="77">
        <v>0.649656</v>
      </c>
      <c r="P9" s="77"/>
      <c r="Q9" s="77"/>
      <c r="R9" s="77"/>
      <c r="S9" s="77"/>
      <c r="T9" s="77"/>
    </row>
    <row r="10" ht="22.8" customHeight="1" spans="1:20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7">
        <v>0.649656</v>
      </c>
      <c r="G10" s="77"/>
      <c r="H10" s="77"/>
      <c r="I10" s="77"/>
      <c r="J10" s="77"/>
      <c r="K10" s="77"/>
      <c r="L10" s="77"/>
      <c r="M10" s="77"/>
      <c r="N10" s="77"/>
      <c r="O10" s="77">
        <v>0.649656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0.649656</v>
      </c>
      <c r="G11" s="80"/>
      <c r="H11" s="80"/>
      <c r="I11" s="80"/>
      <c r="J11" s="80"/>
      <c r="K11" s="80"/>
      <c r="L11" s="80"/>
      <c r="M11" s="80"/>
      <c r="N11" s="80"/>
      <c r="O11" s="80">
        <v>0.649656</v>
      </c>
      <c r="P11" s="80"/>
      <c r="Q11" s="80"/>
      <c r="R11" s="80"/>
      <c r="S11" s="80"/>
      <c r="T11" s="80"/>
    </row>
    <row r="12" ht="22.8" customHeight="1" spans="1:20">
      <c r="A12" s="58" t="s">
        <v>182</v>
      </c>
      <c r="B12" s="58"/>
      <c r="C12" s="58"/>
      <c r="D12" s="68" t="s">
        <v>182</v>
      </c>
      <c r="E12" s="68" t="s">
        <v>183</v>
      </c>
      <c r="F12" s="77">
        <v>153.3176</v>
      </c>
      <c r="G12" s="77"/>
      <c r="H12" s="77"/>
      <c r="I12" s="77"/>
      <c r="J12" s="77"/>
      <c r="K12" s="77">
        <v>153.3176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8" t="s">
        <v>182</v>
      </c>
      <c r="B13" s="58" t="s">
        <v>184</v>
      </c>
      <c r="C13" s="58"/>
      <c r="D13" s="68" t="s">
        <v>185</v>
      </c>
      <c r="E13" s="68" t="s">
        <v>186</v>
      </c>
      <c r="F13" s="77">
        <v>153.3176</v>
      </c>
      <c r="G13" s="77"/>
      <c r="H13" s="77"/>
      <c r="I13" s="77"/>
      <c r="J13" s="77"/>
      <c r="K13" s="77">
        <v>153.3176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153.3176</v>
      </c>
      <c r="G14" s="80"/>
      <c r="H14" s="80"/>
      <c r="I14" s="80"/>
      <c r="J14" s="80"/>
      <c r="K14" s="80">
        <v>153.3176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8" t="s">
        <v>189</v>
      </c>
      <c r="B15" s="58"/>
      <c r="C15" s="58"/>
      <c r="D15" s="68" t="s">
        <v>189</v>
      </c>
      <c r="E15" s="68" t="s">
        <v>190</v>
      </c>
      <c r="F15" s="77">
        <v>61.39529</v>
      </c>
      <c r="G15" s="77"/>
      <c r="H15" s="77"/>
      <c r="I15" s="77"/>
      <c r="J15" s="77"/>
      <c r="K15" s="77">
        <v>28.42689</v>
      </c>
      <c r="L15" s="77"/>
      <c r="M15" s="77"/>
      <c r="N15" s="77"/>
      <c r="O15" s="77">
        <v>32.9684</v>
      </c>
      <c r="P15" s="77"/>
      <c r="Q15" s="77"/>
      <c r="R15" s="77"/>
      <c r="S15" s="77"/>
      <c r="T15" s="77"/>
    </row>
    <row r="16" ht="22.8" customHeight="1" spans="1:20">
      <c r="A16" s="58" t="s">
        <v>189</v>
      </c>
      <c r="B16" s="58" t="s">
        <v>191</v>
      </c>
      <c r="C16" s="58"/>
      <c r="D16" s="68" t="s">
        <v>192</v>
      </c>
      <c r="E16" s="68" t="s">
        <v>193</v>
      </c>
      <c r="F16" s="77">
        <v>60.04184</v>
      </c>
      <c r="G16" s="77"/>
      <c r="H16" s="77"/>
      <c r="I16" s="77"/>
      <c r="J16" s="77"/>
      <c r="K16" s="77">
        <v>27.07344</v>
      </c>
      <c r="L16" s="77"/>
      <c r="M16" s="77"/>
      <c r="N16" s="77"/>
      <c r="O16" s="77">
        <v>32.9684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32.9684</v>
      </c>
      <c r="G17" s="80"/>
      <c r="H17" s="80"/>
      <c r="I17" s="80"/>
      <c r="J17" s="80"/>
      <c r="K17" s="80"/>
      <c r="L17" s="80"/>
      <c r="M17" s="80"/>
      <c r="N17" s="80"/>
      <c r="O17" s="80">
        <v>32.9684</v>
      </c>
      <c r="P17" s="80"/>
      <c r="Q17" s="80"/>
      <c r="R17" s="80"/>
      <c r="S17" s="80"/>
      <c r="T17" s="80"/>
    </row>
    <row r="18" ht="22.8" customHeight="1" spans="1:20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80">
        <v>18.04896</v>
      </c>
      <c r="G18" s="80"/>
      <c r="H18" s="80"/>
      <c r="I18" s="80"/>
      <c r="J18" s="80"/>
      <c r="K18" s="80">
        <v>18.04896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80">
        <v>9.02448</v>
      </c>
      <c r="G19" s="80"/>
      <c r="H19" s="80"/>
      <c r="I19" s="80"/>
      <c r="J19" s="80"/>
      <c r="K19" s="80">
        <v>9.02448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8" t="s">
        <v>189</v>
      </c>
      <c r="B20" s="58" t="s">
        <v>200</v>
      </c>
      <c r="C20" s="58"/>
      <c r="D20" s="68" t="s">
        <v>201</v>
      </c>
      <c r="E20" s="68" t="s">
        <v>202</v>
      </c>
      <c r="F20" s="77">
        <v>0.81207</v>
      </c>
      <c r="G20" s="77"/>
      <c r="H20" s="77"/>
      <c r="I20" s="77"/>
      <c r="J20" s="77"/>
      <c r="K20" s="77">
        <v>0.81207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80">
        <v>0.81207</v>
      </c>
      <c r="G21" s="80"/>
      <c r="H21" s="80"/>
      <c r="I21" s="80"/>
      <c r="J21" s="80"/>
      <c r="K21" s="80">
        <v>0.81207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8" t="s">
        <v>189</v>
      </c>
      <c r="B22" s="58" t="s">
        <v>206</v>
      </c>
      <c r="C22" s="58"/>
      <c r="D22" s="68" t="s">
        <v>207</v>
      </c>
      <c r="E22" s="68" t="s">
        <v>208</v>
      </c>
      <c r="F22" s="77">
        <v>0.55</v>
      </c>
      <c r="G22" s="77"/>
      <c r="H22" s="77"/>
      <c r="I22" s="77"/>
      <c r="J22" s="77"/>
      <c r="K22" s="77">
        <v>0.55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80">
        <v>0.55</v>
      </c>
      <c r="G23" s="80"/>
      <c r="H23" s="80"/>
      <c r="I23" s="80"/>
      <c r="J23" s="80"/>
      <c r="K23" s="80">
        <v>0.55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8" t="s">
        <v>211</v>
      </c>
      <c r="B24" s="58"/>
      <c r="C24" s="58"/>
      <c r="D24" s="68" t="s">
        <v>211</v>
      </c>
      <c r="E24" s="68" t="s">
        <v>212</v>
      </c>
      <c r="F24" s="77">
        <v>6.47928</v>
      </c>
      <c r="G24" s="77"/>
      <c r="H24" s="77"/>
      <c r="I24" s="77"/>
      <c r="J24" s="77"/>
      <c r="K24" s="77">
        <v>6.47928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8" t="s">
        <v>211</v>
      </c>
      <c r="B25" s="58" t="s">
        <v>200</v>
      </c>
      <c r="C25" s="58"/>
      <c r="D25" s="68" t="s">
        <v>213</v>
      </c>
      <c r="E25" s="68" t="s">
        <v>214</v>
      </c>
      <c r="F25" s="77">
        <v>6.47928</v>
      </c>
      <c r="G25" s="77"/>
      <c r="H25" s="77"/>
      <c r="I25" s="77"/>
      <c r="J25" s="77"/>
      <c r="K25" s="77">
        <v>6.47928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80">
        <v>6.47928</v>
      </c>
      <c r="G26" s="80"/>
      <c r="H26" s="80"/>
      <c r="I26" s="80"/>
      <c r="J26" s="80"/>
      <c r="K26" s="80">
        <v>6.47928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8" t="s">
        <v>217</v>
      </c>
      <c r="B27" s="58"/>
      <c r="C27" s="58"/>
      <c r="D27" s="68" t="s">
        <v>217</v>
      </c>
      <c r="E27" s="68" t="s">
        <v>218</v>
      </c>
      <c r="F27" s="77">
        <v>13.53672</v>
      </c>
      <c r="G27" s="77"/>
      <c r="H27" s="77"/>
      <c r="I27" s="77"/>
      <c r="J27" s="77"/>
      <c r="K27" s="77">
        <v>13.53672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58" t="s">
        <v>217</v>
      </c>
      <c r="B28" s="58" t="s">
        <v>184</v>
      </c>
      <c r="C28" s="58"/>
      <c r="D28" s="68" t="s">
        <v>219</v>
      </c>
      <c r="E28" s="68" t="s">
        <v>220</v>
      </c>
      <c r="F28" s="77">
        <v>13.53672</v>
      </c>
      <c r="G28" s="77"/>
      <c r="H28" s="77"/>
      <c r="I28" s="77"/>
      <c r="J28" s="77"/>
      <c r="K28" s="77">
        <v>13.53672</v>
      </c>
      <c r="L28" s="77"/>
      <c r="M28" s="77"/>
      <c r="N28" s="77"/>
      <c r="O28" s="77"/>
      <c r="P28" s="77"/>
      <c r="Q28" s="77"/>
      <c r="R28" s="77"/>
      <c r="S28" s="77"/>
      <c r="T28" s="77"/>
    </row>
    <row r="29" ht="22.8" customHeight="1" spans="1:20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80">
        <v>13.53672</v>
      </c>
      <c r="G29" s="80"/>
      <c r="H29" s="80"/>
      <c r="I29" s="80"/>
      <c r="J29" s="80"/>
      <c r="K29" s="80">
        <v>13.53672</v>
      </c>
      <c r="L29" s="80"/>
      <c r="M29" s="80"/>
      <c r="N29" s="80"/>
      <c r="O29" s="80"/>
      <c r="P29" s="80"/>
      <c r="Q29" s="80"/>
      <c r="R29" s="80"/>
      <c r="S29" s="80"/>
      <c r="T29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opLeftCell="A9" workbookViewId="0">
      <selection activeCell="F22" sqref="F22:H23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5"/>
      <c r="T1" s="30" t="s">
        <v>242</v>
      </c>
      <c r="U1" s="30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8" t="s">
        <v>163</v>
      </c>
      <c r="B4" s="58"/>
      <c r="C4" s="58"/>
      <c r="D4" s="58" t="s">
        <v>225</v>
      </c>
      <c r="E4" s="58" t="s">
        <v>226</v>
      </c>
      <c r="F4" s="58" t="s">
        <v>243</v>
      </c>
      <c r="G4" s="58" t="s">
        <v>166</v>
      </c>
      <c r="H4" s="58"/>
      <c r="I4" s="58"/>
      <c r="J4" s="58"/>
      <c r="K4" s="58" t="s">
        <v>167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244</v>
      </c>
      <c r="I5" s="58" t="s">
        <v>245</v>
      </c>
      <c r="J5" s="58" t="s">
        <v>236</v>
      </c>
      <c r="K5" s="58" t="s">
        <v>140</v>
      </c>
      <c r="L5" s="58" t="s">
        <v>246</v>
      </c>
      <c r="M5" s="58" t="s">
        <v>247</v>
      </c>
      <c r="N5" s="58" t="s">
        <v>248</v>
      </c>
      <c r="O5" s="58" t="s">
        <v>238</v>
      </c>
      <c r="P5" s="58" t="s">
        <v>249</v>
      </c>
      <c r="Q5" s="58" t="s">
        <v>250</v>
      </c>
      <c r="R5" s="58" t="s">
        <v>251</v>
      </c>
      <c r="S5" s="58" t="s">
        <v>234</v>
      </c>
      <c r="T5" s="58" t="s">
        <v>237</v>
      </c>
      <c r="U5" s="58" t="s">
        <v>241</v>
      </c>
    </row>
    <row r="6" ht="22.8" customHeight="1" spans="1:21">
      <c r="A6" s="70"/>
      <c r="B6" s="70"/>
      <c r="C6" s="70"/>
      <c r="D6" s="70"/>
      <c r="E6" s="70" t="s">
        <v>140</v>
      </c>
      <c r="F6" s="69">
        <v>235.378546</v>
      </c>
      <c r="G6" s="69">
        <v>235.378546</v>
      </c>
      <c r="H6" s="69">
        <v>174.98049</v>
      </c>
      <c r="I6" s="69">
        <v>26.78</v>
      </c>
      <c r="J6" s="69">
        <v>33.618056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235.378546</v>
      </c>
      <c r="G7" s="69">
        <v>235.378546</v>
      </c>
      <c r="H7" s="69">
        <v>174.98049</v>
      </c>
      <c r="I7" s="69">
        <v>26.78</v>
      </c>
      <c r="J7" s="69">
        <v>33.618056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235.378546</v>
      </c>
      <c r="G8" s="77">
        <v>235.378546</v>
      </c>
      <c r="H8" s="77">
        <v>174.98049</v>
      </c>
      <c r="I8" s="77">
        <v>26.78</v>
      </c>
      <c r="J8" s="77">
        <v>33.618056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8" t="s">
        <v>174</v>
      </c>
      <c r="B9" s="58"/>
      <c r="C9" s="58"/>
      <c r="D9" s="68" t="s">
        <v>174</v>
      </c>
      <c r="E9" s="68" t="s">
        <v>175</v>
      </c>
      <c r="F9" s="77">
        <v>0.649656</v>
      </c>
      <c r="G9" s="77">
        <v>0.649656</v>
      </c>
      <c r="H9" s="77"/>
      <c r="I9" s="77"/>
      <c r="J9" s="77">
        <v>0.649656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7">
        <v>0.649656</v>
      </c>
      <c r="G10" s="77">
        <v>0.649656</v>
      </c>
      <c r="H10" s="77"/>
      <c r="I10" s="77"/>
      <c r="J10" s="77">
        <v>0.649656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0.649656</v>
      </c>
      <c r="G11" s="60">
        <v>0.649656</v>
      </c>
      <c r="H11" s="60"/>
      <c r="I11" s="60"/>
      <c r="J11" s="60">
        <v>0.649656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58" t="s">
        <v>182</v>
      </c>
      <c r="B12" s="58"/>
      <c r="C12" s="58"/>
      <c r="D12" s="68" t="s">
        <v>182</v>
      </c>
      <c r="E12" s="68" t="s">
        <v>183</v>
      </c>
      <c r="F12" s="77">
        <v>153.3176</v>
      </c>
      <c r="G12" s="77">
        <v>153.3176</v>
      </c>
      <c r="H12" s="77">
        <v>126.5376</v>
      </c>
      <c r="I12" s="77">
        <v>26.78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8" t="s">
        <v>182</v>
      </c>
      <c r="B13" s="58" t="s">
        <v>184</v>
      </c>
      <c r="C13" s="58"/>
      <c r="D13" s="68" t="s">
        <v>185</v>
      </c>
      <c r="E13" s="68" t="s">
        <v>186</v>
      </c>
      <c r="F13" s="77">
        <v>153.3176</v>
      </c>
      <c r="G13" s="77">
        <v>153.3176</v>
      </c>
      <c r="H13" s="77">
        <v>126.5376</v>
      </c>
      <c r="I13" s="77">
        <v>26.78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153.3176</v>
      </c>
      <c r="G14" s="60">
        <v>153.3176</v>
      </c>
      <c r="H14" s="60">
        <v>126.5376</v>
      </c>
      <c r="I14" s="60">
        <v>26.78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189</v>
      </c>
      <c r="B15" s="58"/>
      <c r="C15" s="58"/>
      <c r="D15" s="68" t="s">
        <v>189</v>
      </c>
      <c r="E15" s="68" t="s">
        <v>190</v>
      </c>
      <c r="F15" s="77">
        <v>61.39529</v>
      </c>
      <c r="G15" s="77">
        <v>61.39529</v>
      </c>
      <c r="H15" s="77">
        <v>28.42689</v>
      </c>
      <c r="I15" s="77"/>
      <c r="J15" s="77">
        <v>32.9684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8" t="s">
        <v>189</v>
      </c>
      <c r="B16" s="58" t="s">
        <v>191</v>
      </c>
      <c r="C16" s="58"/>
      <c r="D16" s="68" t="s">
        <v>192</v>
      </c>
      <c r="E16" s="68" t="s">
        <v>193</v>
      </c>
      <c r="F16" s="77">
        <v>60.04184</v>
      </c>
      <c r="G16" s="77">
        <v>60.04184</v>
      </c>
      <c r="H16" s="77">
        <v>27.07344</v>
      </c>
      <c r="I16" s="77"/>
      <c r="J16" s="77">
        <v>32.9684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32.9684</v>
      </c>
      <c r="G17" s="60">
        <v>32.9684</v>
      </c>
      <c r="H17" s="60"/>
      <c r="I17" s="60"/>
      <c r="J17" s="60">
        <v>32.9684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22.8" customHeight="1" spans="1:21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74">
        <v>18.04896</v>
      </c>
      <c r="G18" s="60">
        <v>18.04896</v>
      </c>
      <c r="H18" s="60">
        <v>18.04896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74">
        <v>9.02448</v>
      </c>
      <c r="G19" s="60">
        <v>9.02448</v>
      </c>
      <c r="H19" s="60">
        <v>9.02448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58" t="s">
        <v>189</v>
      </c>
      <c r="B20" s="58" t="s">
        <v>200</v>
      </c>
      <c r="C20" s="58"/>
      <c r="D20" s="68" t="s">
        <v>201</v>
      </c>
      <c r="E20" s="68" t="s">
        <v>202</v>
      </c>
      <c r="F20" s="77">
        <v>0.81207</v>
      </c>
      <c r="G20" s="77">
        <v>0.81207</v>
      </c>
      <c r="H20" s="77">
        <v>0.81207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74">
        <v>0.81207</v>
      </c>
      <c r="G21" s="60">
        <v>0.81207</v>
      </c>
      <c r="H21" s="60">
        <v>0.81207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58" t="s">
        <v>189</v>
      </c>
      <c r="B22" s="58" t="s">
        <v>206</v>
      </c>
      <c r="C22" s="58"/>
      <c r="D22" s="68" t="s">
        <v>207</v>
      </c>
      <c r="E22" s="68" t="s">
        <v>208</v>
      </c>
      <c r="F22" s="77">
        <v>0.55</v>
      </c>
      <c r="G22" s="77">
        <v>0.55</v>
      </c>
      <c r="H22" s="77">
        <v>0.55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74">
        <v>0.55</v>
      </c>
      <c r="G23" s="60">
        <v>0.55</v>
      </c>
      <c r="H23" s="60">
        <v>0.55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58" t="s">
        <v>211</v>
      </c>
      <c r="B24" s="58"/>
      <c r="C24" s="58"/>
      <c r="D24" s="68" t="s">
        <v>211</v>
      </c>
      <c r="E24" s="68" t="s">
        <v>212</v>
      </c>
      <c r="F24" s="77">
        <v>6.47928</v>
      </c>
      <c r="G24" s="77">
        <v>6.47928</v>
      </c>
      <c r="H24" s="77">
        <v>6.47928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8" t="s">
        <v>211</v>
      </c>
      <c r="B25" s="58" t="s">
        <v>200</v>
      </c>
      <c r="C25" s="58"/>
      <c r="D25" s="68" t="s">
        <v>213</v>
      </c>
      <c r="E25" s="68" t="s">
        <v>214</v>
      </c>
      <c r="F25" s="77">
        <v>6.47928</v>
      </c>
      <c r="G25" s="77">
        <v>6.47928</v>
      </c>
      <c r="H25" s="77">
        <v>6.47928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74">
        <v>6.47928</v>
      </c>
      <c r="G26" s="60">
        <v>6.47928</v>
      </c>
      <c r="H26" s="60">
        <v>6.47928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ht="22.8" customHeight="1" spans="1:21">
      <c r="A27" s="58" t="s">
        <v>217</v>
      </c>
      <c r="B27" s="58"/>
      <c r="C27" s="58"/>
      <c r="D27" s="68" t="s">
        <v>217</v>
      </c>
      <c r="E27" s="68" t="s">
        <v>218</v>
      </c>
      <c r="F27" s="77">
        <v>13.53672</v>
      </c>
      <c r="G27" s="77">
        <v>13.53672</v>
      </c>
      <c r="H27" s="77">
        <v>13.53672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58" t="s">
        <v>217</v>
      </c>
      <c r="B28" s="58" t="s">
        <v>184</v>
      </c>
      <c r="C28" s="58"/>
      <c r="D28" s="68" t="s">
        <v>219</v>
      </c>
      <c r="E28" s="68" t="s">
        <v>220</v>
      </c>
      <c r="F28" s="77">
        <v>13.53672</v>
      </c>
      <c r="G28" s="77">
        <v>13.53672</v>
      </c>
      <c r="H28" s="77">
        <v>13.53672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ht="22.8" customHeight="1" spans="1:21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74">
        <v>13.53672</v>
      </c>
      <c r="G29" s="60">
        <v>13.53672</v>
      </c>
      <c r="H29" s="60">
        <v>13.53672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30" t="s">
        <v>252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253</v>
      </c>
      <c r="B6" s="69">
        <v>235.378546</v>
      </c>
      <c r="C6" s="70" t="s">
        <v>254</v>
      </c>
      <c r="D6" s="77">
        <v>235.378546</v>
      </c>
    </row>
    <row r="7" ht="20.2" customHeight="1" spans="1:4">
      <c r="A7" s="61" t="s">
        <v>255</v>
      </c>
      <c r="B7" s="60">
        <v>235.378546</v>
      </c>
      <c r="C7" s="61" t="s">
        <v>44</v>
      </c>
      <c r="D7" s="74">
        <v>0.649656</v>
      </c>
    </row>
    <row r="8" ht="20.2" customHeight="1" spans="1:4">
      <c r="A8" s="61" t="s">
        <v>256</v>
      </c>
      <c r="B8" s="60">
        <v>235.378546</v>
      </c>
      <c r="C8" s="61" t="s">
        <v>48</v>
      </c>
      <c r="D8" s="74"/>
    </row>
    <row r="9" ht="31.05" customHeight="1" spans="1:4">
      <c r="A9" s="61" t="s">
        <v>51</v>
      </c>
      <c r="B9" s="60"/>
      <c r="C9" s="61" t="s">
        <v>52</v>
      </c>
      <c r="D9" s="74"/>
    </row>
    <row r="10" ht="20.2" customHeight="1" spans="1:4">
      <c r="A10" s="61" t="s">
        <v>257</v>
      </c>
      <c r="B10" s="60"/>
      <c r="C10" s="61" t="s">
        <v>56</v>
      </c>
      <c r="D10" s="74"/>
    </row>
    <row r="11" ht="20.2" customHeight="1" spans="1:4">
      <c r="A11" s="61" t="s">
        <v>258</v>
      </c>
      <c r="B11" s="60"/>
      <c r="C11" s="61" t="s">
        <v>60</v>
      </c>
      <c r="D11" s="74">
        <v>153.3176</v>
      </c>
    </row>
    <row r="12" ht="20.2" customHeight="1" spans="1:4">
      <c r="A12" s="61" t="s">
        <v>259</v>
      </c>
      <c r="B12" s="60"/>
      <c r="C12" s="61" t="s">
        <v>64</v>
      </c>
      <c r="D12" s="74"/>
    </row>
    <row r="13" ht="20.2" customHeight="1" spans="1:4">
      <c r="A13" s="70" t="s">
        <v>260</v>
      </c>
      <c r="B13" s="69"/>
      <c r="C13" s="61" t="s">
        <v>68</v>
      </c>
      <c r="D13" s="74"/>
    </row>
    <row r="14" ht="20.2" customHeight="1" spans="1:4">
      <c r="A14" s="61" t="s">
        <v>255</v>
      </c>
      <c r="B14" s="60"/>
      <c r="C14" s="61" t="s">
        <v>72</v>
      </c>
      <c r="D14" s="74">
        <v>61.39529</v>
      </c>
    </row>
    <row r="15" ht="20.2" customHeight="1" spans="1:4">
      <c r="A15" s="61" t="s">
        <v>257</v>
      </c>
      <c r="B15" s="60"/>
      <c r="C15" s="61" t="s">
        <v>76</v>
      </c>
      <c r="D15" s="74"/>
    </row>
    <row r="16" ht="20.2" customHeight="1" spans="1:4">
      <c r="A16" s="61" t="s">
        <v>258</v>
      </c>
      <c r="B16" s="60"/>
      <c r="C16" s="61" t="s">
        <v>80</v>
      </c>
      <c r="D16" s="74">
        <v>6.47928</v>
      </c>
    </row>
    <row r="17" ht="20.2" customHeight="1" spans="1:4">
      <c r="A17" s="61" t="s">
        <v>259</v>
      </c>
      <c r="B17" s="60"/>
      <c r="C17" s="61" t="s">
        <v>84</v>
      </c>
      <c r="D17" s="74"/>
    </row>
    <row r="18" ht="20.2" customHeight="1" spans="1:4">
      <c r="A18" s="61"/>
      <c r="B18" s="60"/>
      <c r="C18" s="61" t="s">
        <v>88</v>
      </c>
      <c r="D18" s="74"/>
    </row>
    <row r="19" ht="20.2" customHeight="1" spans="1:4">
      <c r="A19" s="61"/>
      <c r="B19" s="61"/>
      <c r="C19" s="61" t="s">
        <v>92</v>
      </c>
      <c r="D19" s="74"/>
    </row>
    <row r="20" ht="20.2" customHeight="1" spans="1:4">
      <c r="A20" s="61"/>
      <c r="B20" s="61"/>
      <c r="C20" s="61" t="s">
        <v>96</v>
      </c>
      <c r="D20" s="74"/>
    </row>
    <row r="21" ht="20.2" customHeight="1" spans="1:4">
      <c r="A21" s="61"/>
      <c r="B21" s="61"/>
      <c r="C21" s="61" t="s">
        <v>100</v>
      </c>
      <c r="D21" s="74"/>
    </row>
    <row r="22" ht="20.2" customHeight="1" spans="1:4">
      <c r="A22" s="61"/>
      <c r="B22" s="61"/>
      <c r="C22" s="61" t="s">
        <v>103</v>
      </c>
      <c r="D22" s="74"/>
    </row>
    <row r="23" ht="20.2" customHeight="1" spans="1:4">
      <c r="A23" s="61"/>
      <c r="B23" s="61"/>
      <c r="C23" s="61" t="s">
        <v>106</v>
      </c>
      <c r="D23" s="74"/>
    </row>
    <row r="24" ht="20.2" customHeight="1" spans="1:4">
      <c r="A24" s="61"/>
      <c r="B24" s="61"/>
      <c r="C24" s="61" t="s">
        <v>108</v>
      </c>
      <c r="D24" s="74"/>
    </row>
    <row r="25" ht="20.2" customHeight="1" spans="1:4">
      <c r="A25" s="61"/>
      <c r="B25" s="61"/>
      <c r="C25" s="61" t="s">
        <v>110</v>
      </c>
      <c r="D25" s="74"/>
    </row>
    <row r="26" ht="20.2" customHeight="1" spans="1:4">
      <c r="A26" s="61"/>
      <c r="B26" s="61"/>
      <c r="C26" s="61" t="s">
        <v>112</v>
      </c>
      <c r="D26" s="74">
        <v>13.53672</v>
      </c>
    </row>
    <row r="27" ht="20.2" customHeight="1" spans="1:4">
      <c r="A27" s="61"/>
      <c r="B27" s="61"/>
      <c r="C27" s="61" t="s">
        <v>114</v>
      </c>
      <c r="D27" s="74"/>
    </row>
    <row r="28" ht="20.2" customHeight="1" spans="1:4">
      <c r="A28" s="61"/>
      <c r="B28" s="61"/>
      <c r="C28" s="61" t="s">
        <v>116</v>
      </c>
      <c r="D28" s="74"/>
    </row>
    <row r="29" ht="20.2" customHeight="1" spans="1:4">
      <c r="A29" s="61"/>
      <c r="B29" s="61"/>
      <c r="C29" s="61" t="s">
        <v>118</v>
      </c>
      <c r="D29" s="74"/>
    </row>
    <row r="30" ht="20.2" customHeight="1" spans="1:4">
      <c r="A30" s="61"/>
      <c r="B30" s="61"/>
      <c r="C30" s="61" t="s">
        <v>120</v>
      </c>
      <c r="D30" s="74"/>
    </row>
    <row r="31" ht="20.2" customHeight="1" spans="1:4">
      <c r="A31" s="61"/>
      <c r="B31" s="61"/>
      <c r="C31" s="61" t="s">
        <v>122</v>
      </c>
      <c r="D31" s="74"/>
    </row>
    <row r="32" ht="20.2" customHeight="1" spans="1:4">
      <c r="A32" s="61"/>
      <c r="B32" s="61"/>
      <c r="C32" s="61" t="s">
        <v>124</v>
      </c>
      <c r="D32" s="74"/>
    </row>
    <row r="33" ht="20.2" customHeight="1" spans="1:4">
      <c r="A33" s="61"/>
      <c r="B33" s="61"/>
      <c r="C33" s="61" t="s">
        <v>126</v>
      </c>
      <c r="D33" s="74"/>
    </row>
    <row r="34" ht="20.2" customHeight="1" spans="1:4">
      <c r="A34" s="61"/>
      <c r="B34" s="61"/>
      <c r="C34" s="61" t="s">
        <v>127</v>
      </c>
      <c r="D34" s="74"/>
    </row>
    <row r="35" ht="20.2" customHeight="1" spans="1:4">
      <c r="A35" s="61"/>
      <c r="B35" s="61"/>
      <c r="C35" s="61" t="s">
        <v>128</v>
      </c>
      <c r="D35" s="74"/>
    </row>
    <row r="36" ht="20.2" customHeight="1" spans="1:4">
      <c r="A36" s="61"/>
      <c r="B36" s="61"/>
      <c r="C36" s="61" t="s">
        <v>129</v>
      </c>
      <c r="D36" s="74"/>
    </row>
    <row r="37" ht="20.2" customHeight="1" spans="1:4">
      <c r="A37" s="61"/>
      <c r="B37" s="61"/>
      <c r="C37" s="61"/>
      <c r="D37" s="61"/>
    </row>
    <row r="38" ht="20.2" customHeight="1" spans="1:4">
      <c r="A38" s="70"/>
      <c r="B38" s="70"/>
      <c r="C38" s="70" t="s">
        <v>261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8" t="s">
        <v>262</v>
      </c>
      <c r="B40" s="69">
        <v>235.378546</v>
      </c>
      <c r="C40" s="58" t="s">
        <v>263</v>
      </c>
      <c r="D40" s="77">
        <v>235.378546</v>
      </c>
    </row>
    <row r="41" ht="16.35" customHeight="1" spans="1:3">
      <c r="A41" s="66" t="s">
        <v>264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G1" workbookViewId="0">
      <pane ySplit="6" topLeftCell="A11" activePane="bottomLeft" state="frozen"/>
      <selection/>
      <selection pane="bottomLeft" activeCell="L7" sqref="L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5"/>
      <c r="D1" s="55"/>
      <c r="K1" s="30" t="s">
        <v>265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266</v>
      </c>
      <c r="I5" s="67"/>
      <c r="J5" s="67" t="s">
        <v>267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244</v>
      </c>
      <c r="I6" s="67" t="s">
        <v>236</v>
      </c>
      <c r="J6" s="67"/>
      <c r="K6" s="67"/>
    </row>
    <row r="7" ht="22.8" customHeight="1" spans="1:11">
      <c r="A7" s="61"/>
      <c r="B7" s="61"/>
      <c r="C7" s="61"/>
      <c r="D7" s="70"/>
      <c r="E7" s="70" t="s">
        <v>140</v>
      </c>
      <c r="F7" s="69">
        <v>235.378546</v>
      </c>
      <c r="G7" s="69">
        <v>235.378546</v>
      </c>
      <c r="H7" s="69">
        <v>174.98049</v>
      </c>
      <c r="I7" s="69">
        <v>33.618056</v>
      </c>
      <c r="J7" s="69">
        <v>26.78</v>
      </c>
      <c r="K7" s="69">
        <v>0</v>
      </c>
    </row>
    <row r="8" ht="22.8" customHeight="1" spans="1:11">
      <c r="A8" s="61"/>
      <c r="B8" s="61"/>
      <c r="C8" s="61"/>
      <c r="D8" s="68" t="s">
        <v>158</v>
      </c>
      <c r="E8" s="68" t="s">
        <v>159</v>
      </c>
      <c r="F8" s="69">
        <v>235.378546</v>
      </c>
      <c r="G8" s="69">
        <v>235.378546</v>
      </c>
      <c r="H8" s="69">
        <v>174.98049</v>
      </c>
      <c r="I8" s="69">
        <v>33.618056</v>
      </c>
      <c r="J8" s="69">
        <v>26.78</v>
      </c>
      <c r="K8" s="69">
        <v>0</v>
      </c>
    </row>
    <row r="9" ht="22.8" customHeight="1" spans="1:11">
      <c r="A9" s="61"/>
      <c r="B9" s="61"/>
      <c r="C9" s="61"/>
      <c r="D9" s="73" t="s">
        <v>160</v>
      </c>
      <c r="E9" s="73" t="s">
        <v>161</v>
      </c>
      <c r="F9" s="69">
        <v>235.378546</v>
      </c>
      <c r="G9" s="69">
        <v>235.378546</v>
      </c>
      <c r="H9" s="69">
        <v>174.98049</v>
      </c>
      <c r="I9" s="69">
        <v>33.618056</v>
      </c>
      <c r="J9" s="69">
        <v>26.78</v>
      </c>
      <c r="K9" s="69">
        <v>0</v>
      </c>
    </row>
    <row r="10" ht="22.8" customHeight="1" spans="1:11">
      <c r="A10" s="58" t="s">
        <v>174</v>
      </c>
      <c r="B10" s="58"/>
      <c r="C10" s="58"/>
      <c r="D10" s="70" t="s">
        <v>268</v>
      </c>
      <c r="E10" s="70" t="s">
        <v>269</v>
      </c>
      <c r="F10" s="69">
        <v>0.649656</v>
      </c>
      <c r="G10" s="69">
        <v>0.649656</v>
      </c>
      <c r="H10" s="69">
        <v>0</v>
      </c>
      <c r="I10" s="69">
        <v>0.649656</v>
      </c>
      <c r="J10" s="69">
        <v>0</v>
      </c>
      <c r="K10" s="69">
        <v>0</v>
      </c>
    </row>
    <row r="11" ht="22.8" customHeight="1" spans="1:11">
      <c r="A11" s="58" t="s">
        <v>174</v>
      </c>
      <c r="B11" s="111" t="s">
        <v>176</v>
      </c>
      <c r="C11" s="58"/>
      <c r="D11" s="70" t="s">
        <v>270</v>
      </c>
      <c r="E11" s="70" t="s">
        <v>271</v>
      </c>
      <c r="F11" s="69">
        <v>0.649656</v>
      </c>
      <c r="G11" s="69">
        <v>0.649656</v>
      </c>
      <c r="H11" s="69">
        <v>0</v>
      </c>
      <c r="I11" s="69">
        <v>0.649656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272</v>
      </c>
      <c r="E12" s="61" t="s">
        <v>273</v>
      </c>
      <c r="F12" s="60">
        <v>0.649656</v>
      </c>
      <c r="G12" s="60">
        <v>0.649656</v>
      </c>
      <c r="H12" s="74"/>
      <c r="I12" s="74">
        <v>0.649656</v>
      </c>
      <c r="J12" s="74"/>
      <c r="K12" s="74"/>
    </row>
    <row r="13" ht="22.8" customHeight="1" spans="1:11">
      <c r="A13" s="58" t="s">
        <v>182</v>
      </c>
      <c r="B13" s="58"/>
      <c r="C13" s="58"/>
      <c r="D13" s="70" t="s">
        <v>274</v>
      </c>
      <c r="E13" s="70" t="s">
        <v>275</v>
      </c>
      <c r="F13" s="69">
        <v>153.3176</v>
      </c>
      <c r="G13" s="69">
        <v>153.3176</v>
      </c>
      <c r="H13" s="69">
        <v>126.5376</v>
      </c>
      <c r="I13" s="69">
        <v>0</v>
      </c>
      <c r="J13" s="69">
        <v>26.78</v>
      </c>
      <c r="K13" s="69">
        <v>0</v>
      </c>
    </row>
    <row r="14" ht="22.8" customHeight="1" spans="1:11">
      <c r="A14" s="58" t="s">
        <v>182</v>
      </c>
      <c r="B14" s="111" t="s">
        <v>184</v>
      </c>
      <c r="C14" s="58"/>
      <c r="D14" s="70" t="s">
        <v>276</v>
      </c>
      <c r="E14" s="70" t="s">
        <v>277</v>
      </c>
      <c r="F14" s="69">
        <v>153.3176</v>
      </c>
      <c r="G14" s="69">
        <v>153.3176</v>
      </c>
      <c r="H14" s="69">
        <v>126.5376</v>
      </c>
      <c r="I14" s="69">
        <v>0</v>
      </c>
      <c r="J14" s="69">
        <v>26.78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184</v>
      </c>
      <c r="D15" s="72" t="s">
        <v>278</v>
      </c>
      <c r="E15" s="61" t="s">
        <v>279</v>
      </c>
      <c r="F15" s="60">
        <v>153.3176</v>
      </c>
      <c r="G15" s="60">
        <v>153.3176</v>
      </c>
      <c r="H15" s="74">
        <v>126.5376</v>
      </c>
      <c r="I15" s="74"/>
      <c r="J15" s="74">
        <v>26.78</v>
      </c>
      <c r="K15" s="74"/>
    </row>
    <row r="16" ht="22.8" customHeight="1" spans="1:11">
      <c r="A16" s="58" t="s">
        <v>189</v>
      </c>
      <c r="B16" s="58"/>
      <c r="C16" s="58"/>
      <c r="D16" s="70" t="s">
        <v>280</v>
      </c>
      <c r="E16" s="70" t="s">
        <v>281</v>
      </c>
      <c r="F16" s="69">
        <v>61.39529</v>
      </c>
      <c r="G16" s="69">
        <v>61.39529</v>
      </c>
      <c r="H16" s="69">
        <v>28.42689</v>
      </c>
      <c r="I16" s="69">
        <v>32.9684</v>
      </c>
      <c r="J16" s="69">
        <v>0</v>
      </c>
      <c r="K16" s="69">
        <v>0</v>
      </c>
    </row>
    <row r="17" ht="22.8" customHeight="1" spans="1:11">
      <c r="A17" s="58" t="s">
        <v>189</v>
      </c>
      <c r="B17" s="111" t="s">
        <v>191</v>
      </c>
      <c r="C17" s="58"/>
      <c r="D17" s="70" t="s">
        <v>282</v>
      </c>
      <c r="E17" s="70" t="s">
        <v>283</v>
      </c>
      <c r="F17" s="69">
        <v>60.04184</v>
      </c>
      <c r="G17" s="69">
        <v>60.04184</v>
      </c>
      <c r="H17" s="69">
        <v>27.07344</v>
      </c>
      <c r="I17" s="69">
        <v>32.9684</v>
      </c>
      <c r="J17" s="69">
        <v>0</v>
      </c>
      <c r="K17" s="69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284</v>
      </c>
      <c r="E18" s="61" t="s">
        <v>285</v>
      </c>
      <c r="F18" s="60">
        <v>32.9684</v>
      </c>
      <c r="G18" s="60">
        <v>32.9684</v>
      </c>
      <c r="H18" s="74"/>
      <c r="I18" s="74">
        <v>32.9684</v>
      </c>
      <c r="J18" s="74"/>
      <c r="K18" s="74"/>
    </row>
    <row r="19" ht="22.8" customHeight="1" spans="1:11">
      <c r="A19" s="78" t="s">
        <v>189</v>
      </c>
      <c r="B19" s="78" t="s">
        <v>191</v>
      </c>
      <c r="C19" s="78" t="s">
        <v>191</v>
      </c>
      <c r="D19" s="72" t="s">
        <v>286</v>
      </c>
      <c r="E19" s="61" t="s">
        <v>287</v>
      </c>
      <c r="F19" s="60">
        <v>18.04896</v>
      </c>
      <c r="G19" s="60">
        <v>18.04896</v>
      </c>
      <c r="H19" s="74">
        <v>18.04896</v>
      </c>
      <c r="I19" s="74"/>
      <c r="J19" s="74"/>
      <c r="K19" s="74"/>
    </row>
    <row r="20" ht="22.8" customHeight="1" spans="1:11">
      <c r="A20" s="78" t="s">
        <v>189</v>
      </c>
      <c r="B20" s="78" t="s">
        <v>191</v>
      </c>
      <c r="C20" s="78" t="s">
        <v>179</v>
      </c>
      <c r="D20" s="72" t="s">
        <v>288</v>
      </c>
      <c r="E20" s="61" t="s">
        <v>289</v>
      </c>
      <c r="F20" s="60">
        <v>9.02448</v>
      </c>
      <c r="G20" s="60">
        <v>9.02448</v>
      </c>
      <c r="H20" s="74">
        <v>9.02448</v>
      </c>
      <c r="I20" s="74"/>
      <c r="J20" s="74"/>
      <c r="K20" s="74"/>
    </row>
    <row r="21" ht="22.8" customHeight="1" spans="1:11">
      <c r="A21" s="58" t="s">
        <v>189</v>
      </c>
      <c r="B21" s="111" t="s">
        <v>200</v>
      </c>
      <c r="C21" s="58"/>
      <c r="D21" s="70" t="s">
        <v>290</v>
      </c>
      <c r="E21" s="70" t="s">
        <v>291</v>
      </c>
      <c r="F21" s="69">
        <v>0.81207</v>
      </c>
      <c r="G21" s="69">
        <v>0.81207</v>
      </c>
      <c r="H21" s="69">
        <v>0.81207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189</v>
      </c>
      <c r="B22" s="78" t="s">
        <v>200</v>
      </c>
      <c r="C22" s="78" t="s">
        <v>203</v>
      </c>
      <c r="D22" s="72" t="s">
        <v>292</v>
      </c>
      <c r="E22" s="61" t="s">
        <v>293</v>
      </c>
      <c r="F22" s="60">
        <v>0.81207</v>
      </c>
      <c r="G22" s="60">
        <v>0.81207</v>
      </c>
      <c r="H22" s="74">
        <v>0.81207</v>
      </c>
      <c r="I22" s="74"/>
      <c r="J22" s="74"/>
      <c r="K22" s="74"/>
    </row>
    <row r="23" ht="22.8" customHeight="1" spans="1:11">
      <c r="A23" s="58" t="s">
        <v>189</v>
      </c>
      <c r="B23" s="111" t="s">
        <v>206</v>
      </c>
      <c r="C23" s="58"/>
      <c r="D23" s="70" t="s">
        <v>294</v>
      </c>
      <c r="E23" s="70" t="s">
        <v>295</v>
      </c>
      <c r="F23" s="69">
        <v>0.55</v>
      </c>
      <c r="G23" s="69">
        <v>0.55</v>
      </c>
      <c r="H23" s="69">
        <v>0.55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189</v>
      </c>
      <c r="B24" s="78" t="s">
        <v>206</v>
      </c>
      <c r="C24" s="78" t="s">
        <v>184</v>
      </c>
      <c r="D24" s="72" t="s">
        <v>296</v>
      </c>
      <c r="E24" s="61" t="s">
        <v>297</v>
      </c>
      <c r="F24" s="60">
        <v>0.55</v>
      </c>
      <c r="G24" s="60">
        <v>0.55</v>
      </c>
      <c r="H24" s="74">
        <v>0.55</v>
      </c>
      <c r="I24" s="74"/>
      <c r="J24" s="74"/>
      <c r="K24" s="74"/>
    </row>
    <row r="25" ht="22.8" customHeight="1" spans="1:11">
      <c r="A25" s="58" t="s">
        <v>211</v>
      </c>
      <c r="B25" s="58"/>
      <c r="C25" s="58"/>
      <c r="D25" s="70" t="s">
        <v>298</v>
      </c>
      <c r="E25" s="70" t="s">
        <v>299</v>
      </c>
      <c r="F25" s="69">
        <v>6.47928</v>
      </c>
      <c r="G25" s="69">
        <v>6.47928</v>
      </c>
      <c r="H25" s="69">
        <v>6.47928</v>
      </c>
      <c r="I25" s="69">
        <v>0</v>
      </c>
      <c r="J25" s="69">
        <v>0</v>
      </c>
      <c r="K25" s="69">
        <v>0</v>
      </c>
    </row>
    <row r="26" ht="22.8" customHeight="1" spans="1:11">
      <c r="A26" s="58" t="s">
        <v>211</v>
      </c>
      <c r="B26" s="111" t="s">
        <v>200</v>
      </c>
      <c r="C26" s="58"/>
      <c r="D26" s="70" t="s">
        <v>300</v>
      </c>
      <c r="E26" s="70" t="s">
        <v>301</v>
      </c>
      <c r="F26" s="69">
        <v>6.47928</v>
      </c>
      <c r="G26" s="69">
        <v>6.47928</v>
      </c>
      <c r="H26" s="69">
        <v>6.47928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211</v>
      </c>
      <c r="B27" s="78" t="s">
        <v>200</v>
      </c>
      <c r="C27" s="78" t="s">
        <v>184</v>
      </c>
      <c r="D27" s="72" t="s">
        <v>302</v>
      </c>
      <c r="E27" s="61" t="s">
        <v>303</v>
      </c>
      <c r="F27" s="60">
        <v>6.47928</v>
      </c>
      <c r="G27" s="60">
        <v>6.47928</v>
      </c>
      <c r="H27" s="74">
        <v>6.47928</v>
      </c>
      <c r="I27" s="74"/>
      <c r="J27" s="74"/>
      <c r="K27" s="74"/>
    </row>
    <row r="28" ht="22.8" customHeight="1" spans="1:11">
      <c r="A28" s="58" t="s">
        <v>217</v>
      </c>
      <c r="B28" s="58"/>
      <c r="C28" s="58"/>
      <c r="D28" s="70" t="s">
        <v>304</v>
      </c>
      <c r="E28" s="70" t="s">
        <v>305</v>
      </c>
      <c r="F28" s="69">
        <v>13.53672</v>
      </c>
      <c r="G28" s="69">
        <v>13.53672</v>
      </c>
      <c r="H28" s="69">
        <v>13.53672</v>
      </c>
      <c r="I28" s="69">
        <v>0</v>
      </c>
      <c r="J28" s="69">
        <v>0</v>
      </c>
      <c r="K28" s="69">
        <v>0</v>
      </c>
    </row>
    <row r="29" ht="22.8" customHeight="1" spans="1:11">
      <c r="A29" s="58" t="s">
        <v>217</v>
      </c>
      <c r="B29" s="111" t="s">
        <v>184</v>
      </c>
      <c r="C29" s="58"/>
      <c r="D29" s="70" t="s">
        <v>306</v>
      </c>
      <c r="E29" s="70" t="s">
        <v>307</v>
      </c>
      <c r="F29" s="69">
        <v>13.53672</v>
      </c>
      <c r="G29" s="69">
        <v>13.53672</v>
      </c>
      <c r="H29" s="69">
        <v>13.53672</v>
      </c>
      <c r="I29" s="69">
        <v>0</v>
      </c>
      <c r="J29" s="69">
        <v>0</v>
      </c>
      <c r="K29" s="69">
        <v>0</v>
      </c>
    </row>
    <row r="30" ht="22.8" customHeight="1" spans="1:11">
      <c r="A30" s="78" t="s">
        <v>217</v>
      </c>
      <c r="B30" s="78" t="s">
        <v>184</v>
      </c>
      <c r="C30" s="78" t="s">
        <v>221</v>
      </c>
      <c r="D30" s="72" t="s">
        <v>308</v>
      </c>
      <c r="E30" s="61" t="s">
        <v>309</v>
      </c>
      <c r="F30" s="60">
        <v>13.53672</v>
      </c>
      <c r="G30" s="60">
        <v>13.53672</v>
      </c>
      <c r="H30" s="74">
        <v>13.53672</v>
      </c>
      <c r="I30" s="74"/>
      <c r="J30" s="74"/>
      <c r="K30" s="74"/>
    </row>
    <row r="31" ht="16.35" customHeight="1" spans="1:11">
      <c r="A31" s="66" t="s">
        <v>310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2024-05-11T20:04:00Z</dcterms:created>
  <dcterms:modified xsi:type="dcterms:W3CDTF">2024-10-14T07:58:09Z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CC23B70722194325985BABF69AE9370D_12</vt:lpwstr>
  </property>
  <property fmtid="{D5CDD505-2E9C-101B-9397-08002B2CF9AE}" pid="3" name="KSOProductBuildVer">
    <vt:lpwstr>2052-12.1.0.18276</vt:lpwstr>
  </property>
</Properties>
</file>