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externalLinks/externalLink1.xml" ContentType="application/vnd.openxmlformats-officedocument.spreadsheetml.externalLink+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4045" windowHeight="12375"/>
  </bookViews>
  <sheets>
    <sheet name="封面" sheetId="1" r:id="rId1"/>
    <sheet name="目录" sheetId="2" r:id="rId2"/>
    <sheet name="1收支总表" sheetId="3" r:id="rId3"/>
    <sheet name="2收入总表" sheetId="4" r:id="rId4"/>
    <sheet name="3支出总表" sheetId="5" r:id="rId5"/>
    <sheet name="4支出预算分类汇总表（按政府预算经济分类）" sheetId="6" r:id="rId6"/>
    <sheet name="5支出预算分类汇总表（按部门预算经济分类）" sheetId="7" r:id="rId7"/>
    <sheet name="6财政拨款收支总表" sheetId="8" r:id="rId8"/>
    <sheet name="7一般公共预算支出表" sheetId="9" r:id="rId9"/>
    <sheet name="8一般公共预算基本支出表--人员经费(工资福利支出)(按政府)" sheetId="10" r:id="rId10"/>
    <sheet name="9一般公共预算基本支出表--人员经费(工资福利支出)(按部门预" sheetId="11" r:id="rId11"/>
    <sheet name="10一般公共预算基本支出表--人员经费(对个人和家庭的补助)(" sheetId="12" r:id="rId12"/>
    <sheet name="11一般公共预算基本支出表--人员经费(对个人和家庭的补助)（" sheetId="13" r:id="rId13"/>
    <sheet name="12一般公共预算基本支出表--公用经费(商品和服务支出)（按政" sheetId="14" r:id="rId14"/>
    <sheet name="13一般公共预算基本支出表--公用经费(商品和服务支出)(按部" sheetId="15" r:id="rId15"/>
    <sheet name="14一般公共预算“三公”经费支出表" sheetId="16" r:id="rId16"/>
    <sheet name="15政府性基金预算支出表" sheetId="17" r:id="rId17"/>
    <sheet name="16政府性基金预算支出分类汇总表（按政府预算经济分类）" sheetId="18" r:id="rId18"/>
    <sheet name="17政府性基金预算支出分类汇总表（按部门预算经济分类）" sheetId="19" r:id="rId19"/>
    <sheet name="18国有资本经营预算支出表" sheetId="20" r:id="rId20"/>
    <sheet name="19财政专户管理资金预算支出表" sheetId="21" r:id="rId21"/>
    <sheet name="20专项资金预算汇总表" sheetId="22" r:id="rId22"/>
    <sheet name="21项目支出绩效目标表" sheetId="23" r:id="rId23"/>
    <sheet name="22整体支出绩效目标表" sheetId="24" r:id="rId24"/>
    <sheet name="23一般公共预算基本支出表" sheetId="25" r:id="rId25"/>
    <sheet name="24国有资产占有和使用情况表" sheetId="26" r:id="rId26"/>
    <sheet name="25政府采购预算表" sheetId="27" r:id="rId27"/>
  </sheets>
  <externalReferences>
    <externalReference r:id="rId28"/>
  </externalReferences>
  <definedNames>
    <definedName name="A01000000_">[1]财库【2022】31号!$B$2</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<sst xmlns="http://schemas.openxmlformats.org/spreadsheetml/2006/main" count="1859" uniqueCount="708">
  <si>
    <t>2024年岳阳地区部门预算公开表</t>
  </si>
  <si>
    <t>单位代码：</t>
  </si>
  <si>
    <t>单位名称：</t>
  </si>
  <si>
    <t>岳阳市城市管理综合行政执法支队直属二大队</t>
  </si>
  <si>
    <t>联系电话：</t>
  </si>
  <si>
    <t>部门预算公开表</t>
  </si>
  <si>
    <t>一、部门预算报表</t>
  </si>
  <si>
    <t>收支总表</t>
  </si>
  <si>
    <t>收入总表</t>
  </si>
  <si>
    <t>支出总表</t>
  </si>
  <si>
    <t>支出预算分类汇总表（按政府预算经济分类）</t>
  </si>
  <si>
    <t>支出预算分类汇总表（按部门预算经济分类）</t>
  </si>
  <si>
    <t>财政拨款收支总表</t>
  </si>
  <si>
    <t>一般公共预算支出表</t>
  </si>
  <si>
    <t>一般公共预算基本支出表--人员经费(工资福利支出)(按政府预算经济分类)</t>
  </si>
  <si>
    <t>一般公共预算基本支出表--人员经费(工资福利支出)(按部门预算经济分类)</t>
  </si>
  <si>
    <t>一般公共预算基本支出表--人员经费(对个人和家庭的补助)(按政府预算经济分类)</t>
  </si>
  <si>
    <t>一般公共预算基本支出表--人员经费(对个人和家庭的补助)（按部门预算经济分类）</t>
  </si>
  <si>
    <t>一般公共预算基本支出表--公用经费(商品和服务支出)（按政府预算经济分类）</t>
  </si>
  <si>
    <t>一般公共预算基本支出表--公用经费(商品和服务支出)(按部门预算经济分类)</t>
  </si>
  <si>
    <t>一般公共预算“三公”经费支出表</t>
  </si>
  <si>
    <t>政府性基金预算支出表</t>
  </si>
  <si>
    <t>政府性基金预算支出分类汇总表（按政府预算经济分类）</t>
  </si>
  <si>
    <t>政府性基金预算支出分类汇总表（按部门预算经济分类）</t>
  </si>
  <si>
    <t>国有资本经营预算表</t>
  </si>
  <si>
    <t>财政专户管理资金预算支出表</t>
  </si>
  <si>
    <t>专项资金预算汇总表</t>
  </si>
  <si>
    <t>其他项目支出绩效目标表</t>
  </si>
  <si>
    <t>整体支出绩效目标表</t>
  </si>
  <si>
    <t>一般公共预算基本支出表</t>
  </si>
  <si>
    <t xml:space="preserve">国有资产占有和使用情况表    </t>
  </si>
  <si>
    <t>政府采购预算表（货物、工程采购、购买服务）</t>
  </si>
  <si>
    <t>部门公开表01</t>
  </si>
  <si>
    <t>填报部门：岳阳市城市管理综合行政执法支队直属二大队</t>
  </si>
  <si>
    <t>金额单位：万元</t>
  </si>
  <si>
    <t>收入</t>
  </si>
  <si>
    <t>支出</t>
  </si>
  <si>
    <t>项目</t>
  </si>
  <si>
    <t>预算数</t>
  </si>
  <si>
    <t>项目（按功能分类）</t>
  </si>
  <si>
    <t>项目（按部门预算经济分类）</t>
  </si>
  <si>
    <t>项目（按政府预算经济分类）</t>
  </si>
  <si>
    <t>一、一般公共预算拨款收入</t>
  </si>
  <si>
    <t>（一）一般公共服务支出</t>
  </si>
  <si>
    <t>一、基本支出</t>
  </si>
  <si>
    <t>一、机关工资福利支出</t>
  </si>
  <si>
    <t xml:space="preserve">      经费拨款</t>
  </si>
  <si>
    <t>（二）外交支出</t>
  </si>
  <si>
    <t xml:space="preserve">    工资福利支出</t>
  </si>
  <si>
    <t>二、机关商品和服务支出</t>
  </si>
  <si>
    <t xml:space="preserve">     纳入一般公共预算管理的非税收入拨款</t>
  </si>
  <si>
    <t>（三）国防支出</t>
  </si>
  <si>
    <t xml:space="preserve">    商品和服务支出</t>
  </si>
  <si>
    <t>三、机关资本性支出（一）</t>
  </si>
  <si>
    <t xml:space="preserve">        行政事业性收费收入</t>
  </si>
  <si>
    <t>（四）公共安全支出</t>
  </si>
  <si>
    <t xml:space="preserve">    对个人和家庭的补助</t>
  </si>
  <si>
    <t>四、机关资本性支出（二）</t>
  </si>
  <si>
    <t xml:space="preserve">        专项收入</t>
  </si>
  <si>
    <t>（五）教育支出</t>
  </si>
  <si>
    <t>二、项目支出</t>
  </si>
  <si>
    <t>五、对事业单位经常性补助</t>
  </si>
  <si>
    <t xml:space="preserve">        国有资本经营收入</t>
  </si>
  <si>
    <t>（六）科学技术支出</t>
  </si>
  <si>
    <t xml:space="preserve">    按项目管理的工资福利支出</t>
  </si>
  <si>
    <t>六、对事业单位资本性补助</t>
  </si>
  <si>
    <t xml:space="preserve">        国有资源（资产）有偿使用收入</t>
  </si>
  <si>
    <t>（七）文化旅游体育与传媒支出</t>
  </si>
  <si>
    <t xml:space="preserve">    按项目管理的商品和服务支出</t>
  </si>
  <si>
    <t>七、对企业补助</t>
  </si>
  <si>
    <t xml:space="preserve">        罚没收入</t>
  </si>
  <si>
    <t>（八）社会保障和就业支出</t>
  </si>
  <si>
    <t xml:space="preserve">    按项目管理的对个人和家庭的补助</t>
  </si>
  <si>
    <t>八、对企业资本性支出</t>
  </si>
  <si>
    <t xml:space="preserve">        捐赠收入</t>
  </si>
  <si>
    <t>（九）社会保险基金支出</t>
  </si>
  <si>
    <t xml:space="preserve">    债务利息及费用支出</t>
  </si>
  <si>
    <t>九、对个人和家庭的补助</t>
  </si>
  <si>
    <t xml:space="preserve">        政府住房基金收入</t>
  </si>
  <si>
    <t>（十）卫生健康支出</t>
  </si>
  <si>
    <t xml:space="preserve">    资本性支出（基本建设）</t>
  </si>
  <si>
    <t>十、对社会保障基金补助</t>
  </si>
  <si>
    <t xml:space="preserve">        其他纳入一般公共预算管理的非税收入</t>
  </si>
  <si>
    <t>（十一）节能环保支出</t>
  </si>
  <si>
    <t xml:space="preserve">    资本性支出</t>
  </si>
  <si>
    <t>十一、债务利息及费用支出</t>
  </si>
  <si>
    <t xml:space="preserve">      一般债券</t>
  </si>
  <si>
    <t>（十二）城乡社区支出</t>
  </si>
  <si>
    <t xml:space="preserve">    对企业补助（基本建设）</t>
  </si>
  <si>
    <t>十二、债务还本支出</t>
  </si>
  <si>
    <t xml:space="preserve">    外国政府和国际组织贷款</t>
  </si>
  <si>
    <t>（十三）农林水支出</t>
  </si>
  <si>
    <t xml:space="preserve">    对企业补助</t>
  </si>
  <si>
    <t>十三、转移性支出</t>
  </si>
  <si>
    <t xml:space="preserve">    外国政府和国际组织捐赠</t>
  </si>
  <si>
    <t>（十四）交通运输支出</t>
  </si>
  <si>
    <t xml:space="preserve">    对社会保障基金补助</t>
  </si>
  <si>
    <t>十四、其他支出</t>
  </si>
  <si>
    <t>二、政府性基金预算拨款收入</t>
  </si>
  <si>
    <t>（十五）资源勘探工业信息等支出</t>
  </si>
  <si>
    <t xml:space="preserve">    其他支出</t>
  </si>
  <si>
    <t>三、国有资本经营预算拨款收入</t>
  </si>
  <si>
    <t>（十六）商业服务业等支出</t>
  </si>
  <si>
    <t>三、事业单位经营服务支出</t>
  </si>
  <si>
    <t>四、社会保障基金预算资金</t>
  </si>
  <si>
    <t>（十七）金融支出</t>
  </si>
  <si>
    <t>五、财政专户管理资金收入</t>
  </si>
  <si>
    <t>（十八）援助其他地区支出</t>
  </si>
  <si>
    <t>六、上级财政补助收入</t>
  </si>
  <si>
    <t>（十九）自然资源海洋气象等支出</t>
  </si>
  <si>
    <t xml:space="preserve">      一般公共预算补助</t>
  </si>
  <si>
    <t>（二十）住房保障支出</t>
  </si>
  <si>
    <t xml:space="preserve">      政府性基金补助</t>
  </si>
  <si>
    <t>（二十一）粮油物资储备支出</t>
  </si>
  <si>
    <t xml:space="preserve">      国有资本经营预算补助</t>
  </si>
  <si>
    <t>（二十二）国有资本经营预算支出</t>
  </si>
  <si>
    <t>七、事业收入</t>
  </si>
  <si>
    <t>（二十三）灾害防治及应急管理支出</t>
  </si>
  <si>
    <t>八、事业单位经营收入</t>
  </si>
  <si>
    <t>（二十四）预备费</t>
  </si>
  <si>
    <t>九、上级单位补助收入</t>
  </si>
  <si>
    <t>（二十五）其他支出</t>
  </si>
  <si>
    <t>十、附属单位上缴收入</t>
  </si>
  <si>
    <t>（二十六）转移性支出</t>
  </si>
  <si>
    <t>十一、其他收入</t>
  </si>
  <si>
    <t>（二十七）债务还本支出</t>
  </si>
  <si>
    <t>（二十八）债务付息支出</t>
  </si>
  <si>
    <t>（二十九）债务发行费用支出</t>
  </si>
  <si>
    <t>（三十）抗疫特别国债安排的支出</t>
  </si>
  <si>
    <t>本 年 收 入 合 计</t>
  </si>
  <si>
    <t>本　年　支　出　合　计</t>
  </si>
  <si>
    <t>上年结转结余</t>
  </si>
  <si>
    <t>年终结转结余</t>
  </si>
  <si>
    <t>收  入  总  计</t>
  </si>
  <si>
    <t>支  出  总  计</t>
  </si>
  <si>
    <t>备注：财政专户管理资金收入是指教育收费收入；事业收入不含教育收费收入，下同。</t>
  </si>
  <si>
    <t>部门公开表02</t>
  </si>
  <si>
    <t>部门（单位）代码</t>
  </si>
  <si>
    <t>部门（单位）名称</t>
  </si>
  <si>
    <t>合计</t>
  </si>
  <si>
    <t>本年收入</t>
  </si>
  <si>
    <t>小计</t>
  </si>
  <si>
    <t>一般公共预算</t>
  </si>
  <si>
    <t>政府性基金预算</t>
  </si>
  <si>
    <t>国有资本经营预算</t>
  </si>
  <si>
    <t>社会保险基金预算资金</t>
  </si>
  <si>
    <t>财政专户管理资金</t>
  </si>
  <si>
    <t>上级财政补助收入</t>
  </si>
  <si>
    <t>事业收入</t>
  </si>
  <si>
    <t>事业单位经营收入</t>
  </si>
  <si>
    <t>上级单位补助收入</t>
  </si>
  <si>
    <t>附属单位上缴收入</t>
  </si>
  <si>
    <t>其他收入</t>
  </si>
  <si>
    <t>单位资金</t>
  </si>
  <si>
    <t>一般公共预算补助</t>
  </si>
  <si>
    <t>政府性基金补助</t>
  </si>
  <si>
    <t>国有资本经营预算补助</t>
  </si>
  <si>
    <t>414</t>
  </si>
  <si>
    <t xml:space="preserve">  414001</t>
  </si>
  <si>
    <t xml:space="preserve">  岳阳市城市管理综合行政执法支队直属二大队</t>
  </si>
  <si>
    <t>部门公开表03</t>
  </si>
  <si>
    <t>功能科目</t>
  </si>
  <si>
    <t>科目编码</t>
  </si>
  <si>
    <t>科目名称</t>
  </si>
  <si>
    <t>基本支出</t>
  </si>
  <si>
    <t>项目支出</t>
  </si>
  <si>
    <t>事业单位经营支出</t>
  </si>
  <si>
    <t>上缴上级支出</t>
  </si>
  <si>
    <t>对附属单位补助支出</t>
  </si>
  <si>
    <t>类</t>
  </si>
  <si>
    <t>款</t>
  </si>
  <si>
    <t>项</t>
  </si>
  <si>
    <t>208</t>
  </si>
  <si>
    <t>社会保障和就业支出</t>
  </si>
  <si>
    <t>05</t>
  </si>
  <si>
    <t>20805</t>
  </si>
  <si>
    <t>行政事业单位养老支出</t>
  </si>
  <si>
    <t xml:space="preserve">    2080505</t>
  </si>
  <si>
    <t xml:space="preserve">    机关事业单位基本养老保险缴费支出</t>
  </si>
  <si>
    <t>11</t>
  </si>
  <si>
    <t>20811</t>
  </si>
  <si>
    <t>残疾人事业</t>
  </si>
  <si>
    <t>99</t>
  </si>
  <si>
    <t xml:space="preserve">    2081199</t>
  </si>
  <si>
    <t xml:space="preserve">    其他残疾人事业支出</t>
  </si>
  <si>
    <t>27</t>
  </si>
  <si>
    <t>20827</t>
  </si>
  <si>
    <t>财政对其他社会保险基金的补助</t>
  </si>
  <si>
    <t>02</t>
  </si>
  <si>
    <t xml:space="preserve">    2082702</t>
  </si>
  <si>
    <t xml:space="preserve">    财政对工伤保险基金的补助</t>
  </si>
  <si>
    <t>210</t>
  </si>
  <si>
    <t>卫生健康支出</t>
  </si>
  <si>
    <t>21011</t>
  </si>
  <si>
    <t>行政事业单位医疗</t>
  </si>
  <si>
    <t>01</t>
  </si>
  <si>
    <t xml:space="preserve">    2101101</t>
  </si>
  <si>
    <t xml:space="preserve">    行政单位医疗</t>
  </si>
  <si>
    <t>212</t>
  </si>
  <si>
    <t>城乡社区支出</t>
  </si>
  <si>
    <t>21201</t>
  </si>
  <si>
    <t>城乡社区管理事务</t>
  </si>
  <si>
    <t>04</t>
  </si>
  <si>
    <t xml:space="preserve">    2120104</t>
  </si>
  <si>
    <t xml:space="preserve">    城管执法</t>
  </si>
  <si>
    <t>221</t>
  </si>
  <si>
    <t>住房保障支出</t>
  </si>
  <si>
    <t>22102</t>
  </si>
  <si>
    <t>住房改革支出</t>
  </si>
  <si>
    <t xml:space="preserve">    2210201</t>
  </si>
  <si>
    <t xml:space="preserve">    住房公积金</t>
  </si>
  <si>
    <t>部门公开表04</t>
  </si>
  <si>
    <t>单位代码</t>
  </si>
  <si>
    <t>单位名称（功能科目）</t>
  </si>
  <si>
    <t>总  计</t>
  </si>
  <si>
    <t>机关工资福利支出</t>
  </si>
  <si>
    <t>机关商品和服务支出</t>
  </si>
  <si>
    <t>机关资本性支出(一)</t>
  </si>
  <si>
    <t>机关资本性支出(二)</t>
  </si>
  <si>
    <t>对事业单位经常性补助</t>
  </si>
  <si>
    <t>对事业单位资本性补助</t>
  </si>
  <si>
    <t>对企业补助</t>
  </si>
  <si>
    <t>对企业资本性支出</t>
  </si>
  <si>
    <t>对个人和家庭的补助</t>
  </si>
  <si>
    <t>对社会保障基金补助</t>
  </si>
  <si>
    <t>债务利息及费用支出</t>
  </si>
  <si>
    <t>债务还本支出</t>
  </si>
  <si>
    <t>转移性支出</t>
  </si>
  <si>
    <t>其他支出</t>
  </si>
  <si>
    <t>部门公开表05</t>
  </si>
  <si>
    <t>总  计</t>
  </si>
  <si>
    <t>工资福利支出</t>
  </si>
  <si>
    <t>一般商品和服务支出</t>
  </si>
  <si>
    <t>按项目管理的工资福利支出</t>
  </si>
  <si>
    <t>按项目管理的商品和服务支出</t>
  </si>
  <si>
    <t>按项目管理的对个人和家庭的补助</t>
  </si>
  <si>
    <t>资本性支出（基本建设）</t>
  </si>
  <si>
    <t>资本性支出</t>
  </si>
  <si>
    <t>对企业补助（基本建设）</t>
  </si>
  <si>
    <t>部门公开表06</t>
  </si>
  <si>
    <t>一、本年收入</t>
  </si>
  <si>
    <t>一、本年支出</t>
  </si>
  <si>
    <t>（一）一般公共预算拨款</t>
  </si>
  <si>
    <t xml:space="preserve">     经费拨款</t>
  </si>
  <si>
    <t>（二）政府性基金预算拨款</t>
  </si>
  <si>
    <t>（三）国有资本经营预算拨款</t>
  </si>
  <si>
    <t>（四）社会保险基金预算资金</t>
  </si>
  <si>
    <t>二、上年结转</t>
  </si>
  <si>
    <t>二、年终结转结余</t>
  </si>
  <si>
    <t>收    入    总    计</t>
  </si>
  <si>
    <t>支    出    总    计</t>
  </si>
  <si>
    <t>注：本表中本年收入包括本级安排和上级补助，含当年支出和上年结转结余资金。</t>
  </si>
  <si>
    <t>部门公开表07</t>
  </si>
  <si>
    <t>人员经费</t>
  </si>
  <si>
    <t>公用经费</t>
  </si>
  <si>
    <t xml:space="preserve">   212</t>
  </si>
  <si>
    <t xml:space="preserve">   城乡社区支出</t>
  </si>
  <si>
    <t xml:space="preserve">    21201</t>
  </si>
  <si>
    <t xml:space="preserve">    城乡社区管理事务</t>
  </si>
  <si>
    <t xml:space="preserve">     2120104</t>
  </si>
  <si>
    <t xml:space="preserve">     城管执法</t>
  </si>
  <si>
    <t xml:space="preserve">   208</t>
  </si>
  <si>
    <t xml:space="preserve">   社会保障和就业支出</t>
  </si>
  <si>
    <t xml:space="preserve">    20805</t>
  </si>
  <si>
    <t xml:space="preserve">    行政事业单位养老支出</t>
  </si>
  <si>
    <t xml:space="preserve">     2080505</t>
  </si>
  <si>
    <t xml:space="preserve">     机关事业单位基本养老保险缴费支出</t>
  </si>
  <si>
    <t xml:space="preserve">    20811</t>
  </si>
  <si>
    <t xml:space="preserve">    残疾人事业</t>
  </si>
  <si>
    <t xml:space="preserve">     2081199</t>
  </si>
  <si>
    <t xml:space="preserve">     其他残疾人事业支出</t>
  </si>
  <si>
    <t xml:space="preserve">    20827</t>
  </si>
  <si>
    <t xml:space="preserve">    财政对其他社会保险基金的补助</t>
  </si>
  <si>
    <t xml:space="preserve">     2082702</t>
  </si>
  <si>
    <t xml:space="preserve">     财政对工伤保险基金的补助</t>
  </si>
  <si>
    <t xml:space="preserve">   210</t>
  </si>
  <si>
    <t xml:space="preserve">   卫生健康支出</t>
  </si>
  <si>
    <t xml:space="preserve">    21011</t>
  </si>
  <si>
    <t xml:space="preserve">    行政事业单位医疗</t>
  </si>
  <si>
    <t xml:space="preserve">     2101101</t>
  </si>
  <si>
    <t xml:space="preserve">     行政单位医疗</t>
  </si>
  <si>
    <t xml:space="preserve">   221</t>
  </si>
  <si>
    <t xml:space="preserve">   住房保障支出</t>
  </si>
  <si>
    <t xml:space="preserve">    22102</t>
  </si>
  <si>
    <t xml:space="preserve">    住房改革支出</t>
  </si>
  <si>
    <t xml:space="preserve">     2210201</t>
  </si>
  <si>
    <t xml:space="preserve">     住房公积金</t>
  </si>
  <si>
    <t>注：支出包括当年预算和上年结转安排的所有支出。</t>
  </si>
  <si>
    <t>部门公开表08</t>
  </si>
  <si>
    <t>工资奖金津补贴</t>
  </si>
  <si>
    <t>社会保障缴费</t>
  </si>
  <si>
    <t>住房公积金</t>
  </si>
  <si>
    <t>其他工资福利支出</t>
  </si>
  <si>
    <t>其他对事业单位补助</t>
  </si>
  <si>
    <t>部门公开表09</t>
  </si>
  <si>
    <t>工资津补贴</t>
  </si>
  <si>
    <t xml:space="preserve">社会保障缴费					 </t>
  </si>
  <si>
    <t xml:space="preserve">其他工资福利支出			 </t>
  </si>
  <si>
    <t>基本工资</t>
  </si>
  <si>
    <t>津贴补贴</t>
  </si>
  <si>
    <t>奖金</t>
  </si>
  <si>
    <t>绩效工资</t>
  </si>
  <si>
    <t>机关事业单位基本养老保险缴费</t>
  </si>
  <si>
    <t>职业年金缴费</t>
  </si>
  <si>
    <t>职工基本医疗保险缴费</t>
  </si>
  <si>
    <t>公务员医疗补助缴费</t>
  </si>
  <si>
    <t>其他社会保障缴费</t>
  </si>
  <si>
    <t>伙食补助费</t>
  </si>
  <si>
    <t>医疗费</t>
  </si>
  <si>
    <t>部门公开表10</t>
  </si>
  <si>
    <t>总计</t>
  </si>
  <si>
    <t>社会福利和救济</t>
  </si>
  <si>
    <t>助学金</t>
  </si>
  <si>
    <t>个人农业生产补贴</t>
  </si>
  <si>
    <t>离退休费</t>
  </si>
  <si>
    <t>其他对个人和家庭的补助</t>
  </si>
  <si>
    <t>部门公开表11</t>
  </si>
  <si>
    <t>离休费</t>
  </si>
  <si>
    <t>退休费</t>
  </si>
  <si>
    <t>退职（役）费</t>
  </si>
  <si>
    <t>抚恤金</t>
  </si>
  <si>
    <t>生活补助</t>
  </si>
  <si>
    <t>救济费</t>
  </si>
  <si>
    <t>医疗费补助</t>
  </si>
  <si>
    <t>奖励金</t>
  </si>
  <si>
    <t>代缴社会保险费</t>
  </si>
  <si>
    <t>部门公开表12</t>
  </si>
  <si>
    <t>办公经费</t>
  </si>
  <si>
    <t>会议费</t>
  </si>
  <si>
    <t>培训费</t>
  </si>
  <si>
    <t>专用材料购置费</t>
  </si>
  <si>
    <t>委托业务费</t>
  </si>
  <si>
    <t>公务接待费</t>
  </si>
  <si>
    <t>因公出国（境）费用</t>
  </si>
  <si>
    <t>公务用车运行维护费</t>
  </si>
  <si>
    <t>维修(护)费</t>
  </si>
  <si>
    <t>其他商品和服务支出</t>
  </si>
  <si>
    <t>商品和服务支出</t>
  </si>
  <si>
    <t>部门公开表13</t>
  </si>
  <si>
    <t>总 计</t>
  </si>
  <si>
    <t>办公费</t>
  </si>
  <si>
    <t>印刷费</t>
  </si>
  <si>
    <t>咨询费</t>
  </si>
  <si>
    <t>手续费</t>
  </si>
  <si>
    <t>水费</t>
  </si>
  <si>
    <t>电费</t>
  </si>
  <si>
    <t>邮电费</t>
  </si>
  <si>
    <t>取暖费</t>
  </si>
  <si>
    <t>物业管理费</t>
  </si>
  <si>
    <t>差旅费</t>
  </si>
  <si>
    <t>租赁费</t>
  </si>
  <si>
    <t>专用材料费</t>
  </si>
  <si>
    <t>被装购置费</t>
  </si>
  <si>
    <t>专用燃料费</t>
  </si>
  <si>
    <t>劳务费</t>
  </si>
  <si>
    <t>工会经费</t>
  </si>
  <si>
    <t>福利费</t>
  </si>
  <si>
    <t>其他交通费用</t>
  </si>
  <si>
    <t>税金及附加费用</t>
  </si>
  <si>
    <t>部门公开表14</t>
  </si>
  <si>
    <t>单位编码</t>
  </si>
  <si>
    <t>单位名称</t>
  </si>
  <si>
    <t>“三公”经费合计</t>
  </si>
  <si>
    <t>因公出国（境）费</t>
  </si>
  <si>
    <t>公务用车购置及运行费</t>
  </si>
  <si>
    <t xml:space="preserve">公务接待费  </t>
  </si>
  <si>
    <t>公务用车购置费</t>
  </si>
  <si>
    <t>公务用车运行费</t>
  </si>
  <si>
    <t>部门公开表15</t>
  </si>
  <si>
    <t>本年政府性基金预算支出</t>
  </si>
  <si>
    <t>本部门未安排政府性基金预算，因此该表为空。</t>
  </si>
  <si>
    <t>部门公开表16</t>
  </si>
  <si>
    <t>部门公开表17</t>
  </si>
  <si>
    <t>部门公开表18</t>
  </si>
  <si>
    <t>国有资本经营预算支出表</t>
  </si>
  <si>
    <t>本年国有资本经营预算支出</t>
  </si>
  <si>
    <t>本部门未安排国有资本经营基金预算，因此该表为空。</t>
  </si>
  <si>
    <t>部门公开表19</t>
  </si>
  <si>
    <t>本年财政专户管理资金预算支出</t>
  </si>
  <si>
    <t>本部门未安排财政专户管理资金预算，因此该表为空。</t>
  </si>
  <si>
    <t>部门公开表20</t>
  </si>
  <si>
    <t>单位名称（专项名称）</t>
  </si>
  <si>
    <t>预算额度</t>
  </si>
  <si>
    <t>预算编制方式</t>
  </si>
  <si>
    <t xml:space="preserve">总计  </t>
  </si>
  <si>
    <t>政府性基金</t>
  </si>
  <si>
    <t>编入部门预算金额</t>
  </si>
  <si>
    <t>财政代编金额</t>
  </si>
  <si>
    <t>一般公共预算小计</t>
  </si>
  <si>
    <t>经费拨款</t>
  </si>
  <si>
    <t>纳入一般公共预算管理的非税收入</t>
  </si>
  <si>
    <t>一般债券</t>
  </si>
  <si>
    <t>外国政府和国际组织贷款</t>
  </si>
  <si>
    <t>外国政府和国际组织赠款</t>
  </si>
  <si>
    <t xml:space="preserve">   414001</t>
  </si>
  <si>
    <t xml:space="preserve">   公务用车运行维护费</t>
  </si>
  <si>
    <t xml:space="preserve">   编外用工人员经费</t>
  </si>
  <si>
    <t xml:space="preserve">   业务工作经费</t>
  </si>
  <si>
    <t>部门公开表21</t>
  </si>
  <si>
    <t>项目支出绩效目标表</t>
  </si>
  <si>
    <t>单位（专项）名称</t>
  </si>
  <si>
    <t>资金总额</t>
  </si>
  <si>
    <t>实施期绩效目标</t>
  </si>
  <si>
    <t>绩效指标</t>
  </si>
  <si>
    <t>一级指标</t>
  </si>
  <si>
    <t>二级指标</t>
  </si>
  <si>
    <t>三级指标</t>
  </si>
  <si>
    <t>指标值</t>
  </si>
  <si>
    <t>指标值内容</t>
  </si>
  <si>
    <t>评（扣分标准）</t>
  </si>
  <si>
    <t xml:space="preserve"> 度量单位</t>
  </si>
  <si>
    <t>指标值类型</t>
  </si>
  <si>
    <t>备注</t>
  </si>
  <si>
    <t>414001</t>
  </si>
  <si>
    <t xml:space="preserve">  编外用工人员经费</t>
  </si>
  <si>
    <t>1.组织综合执法能力素质培训2次、组织开展岗前培训2次、岗位练兵活动2次。继续依托高校，邀请专家，通过办培训班、法制讲坛等形式，实施全员综合素能提升培训。加强对法制员、 执法骨干实施重点人员培训，通过以点带面，推动质队伍整体素质提升。通过培训降低行政争议数量和败诉风险，提升执法人员执法水平。  2.为切实推进全国文明城市创建，为人民群众安全、有序整治市场环境，着力打造生态、宜居、文明的城市形象。3.落实市容环境卫生责任制度。取缔市场周边占道经营，整治乱搭建等影响。</t>
  </si>
  <si>
    <t>成本指标</t>
  </si>
  <si>
    <t>经济成本指标</t>
  </si>
  <si>
    <t>总成本控制</t>
  </si>
  <si>
    <t>≤297</t>
  </si>
  <si>
    <t>该指标主要考察总成本控制情况</t>
  </si>
  <si>
    <t>指标达到100%计20分每增降1%扣1分，扣完为止</t>
  </si>
  <si>
    <t>万元</t>
  </si>
  <si>
    <t>≤</t>
  </si>
  <si>
    <t>满意度指标</t>
  </si>
  <si>
    <t>服务对象满意度指标</t>
  </si>
  <si>
    <t>市民满意</t>
  </si>
  <si>
    <t>≥98</t>
  </si>
  <si>
    <t>该指标主要考察城市街道立面的“牛皮癣”清理、城管执法工作市民满意度。</t>
  </si>
  <si>
    <t>市民满意度≥98%得10分，满意度≤90%≥80%得8分，满意度≤80%≥60%的得5分，满意度≤60%不得分</t>
  </si>
  <si>
    <t>%</t>
  </si>
  <si>
    <t>≥</t>
  </si>
  <si>
    <t>效益指标</t>
  </si>
  <si>
    <t>可持续影响指标</t>
  </si>
  <si>
    <t>秀美岳阳，营造好的投资环境</t>
  </si>
  <si>
    <t>有效维护</t>
  </si>
  <si>
    <t>该指标主要考察是否维护市容市貌，好的投资环境。</t>
  </si>
  <si>
    <t>保障市民生活环境计5分，未完成扣0.5分</t>
  </si>
  <si>
    <t>定性</t>
  </si>
  <si>
    <t>生态效益指标</t>
  </si>
  <si>
    <t>维持城市环境卫生整洁有序</t>
  </si>
  <si>
    <t>该指标主要考察是否提高市民城市意识</t>
  </si>
  <si>
    <t>宣传宣教率98%以上得5分，每减少1%扣1分</t>
  </si>
  <si>
    <t>经济效益指标</t>
  </si>
  <si>
    <t>为城市经济发展提供保障</t>
  </si>
  <si>
    <t>有效提高</t>
  </si>
  <si>
    <t>该指标主要考察是否为经济发展提供了保障。</t>
  </si>
  <si>
    <t>为经济发展提供了保障计10分，未完成扣0.5分</t>
  </si>
  <si>
    <t>社会效益指标</t>
  </si>
  <si>
    <t>维护文明城市形象</t>
  </si>
  <si>
    <t>该指标主要考察执法管理水平情况</t>
  </si>
  <si>
    <t>投诉办结率98%以上得10分，每减少5%扣1分</t>
  </si>
  <si>
    <t>产出指标</t>
  </si>
  <si>
    <t>数量指标</t>
  </si>
  <si>
    <t>编外用工协管员</t>
  </si>
  <si>
    <t>68</t>
  </si>
  <si>
    <t>该指标主要考察长期聘用人员安排情况</t>
  </si>
  <si>
    <t>安排合理达到100%计20分每增降1%扣1分，扣完为止</t>
  </si>
  <si>
    <t>人</t>
  </si>
  <si>
    <t>定量</t>
  </si>
  <si>
    <t>时效指标</t>
  </si>
  <si>
    <t>工资及时率</t>
  </si>
  <si>
    <t>15</t>
  </si>
  <si>
    <t>该指标主要考察长期聘用人员工资发放时否及时</t>
  </si>
  <si>
    <t>15日前发放长期聘用人员工资10分，无故延迟工资发放时间扣1分。</t>
  </si>
  <si>
    <t>日</t>
  </si>
  <si>
    <t>质量指标</t>
  </si>
  <si>
    <t>日常管理及时到位率</t>
  </si>
  <si>
    <t>100</t>
  </si>
  <si>
    <t>支出安排金额达到100%计20分每增降1%扣1分，扣完为止</t>
  </si>
  <si>
    <t xml:space="preserve">  公务用车运行维护费</t>
  </si>
  <si>
    <t>公务用车运行维护费，保障工作正常运行。</t>
  </si>
  <si>
    <t>社会公众满意度</t>
  </si>
  <si>
    <t>95</t>
  </si>
  <si>
    <t>绝大部分人满意</t>
  </si>
  <si>
    <t>满意度95%以上得20分，每减少5%扣1分</t>
  </si>
  <si>
    <t>公务用车运行维护</t>
  </si>
  <si>
    <t>9</t>
  </si>
  <si>
    <t>油料、维修及保养</t>
  </si>
  <si>
    <t>该指标小于预算成本得满分，共计20分，每超出百分之一扣权重分的1%。</t>
  </si>
  <si>
    <t>市场经济发展可持续等方面考核</t>
  </si>
  <si>
    <t>促进劳动市场经济发可持续</t>
  </si>
  <si>
    <t>达到100%以上得满分，共计15分，每下降百分之一扣权重分的1%，扣完为止。</t>
  </si>
  <si>
    <t>无</t>
  </si>
  <si>
    <t>社会稳定，市场环境等方面考核</t>
  </si>
  <si>
    <t>维护社会稳定，优化市场环境</t>
  </si>
  <si>
    <t>达到100%以上得满分，共计15分，每下降百分之一扣权重分的1%，扣完为止</t>
  </si>
  <si>
    <t>执法执勤及时率</t>
  </si>
  <si>
    <t>≤计划期间</t>
  </si>
  <si>
    <t>行政执法</t>
  </si>
  <si>
    <t>及时完成达到100%得满分，每降低或延期1天扣1分。(2024年度完成得满分，延期1天扣1分)</t>
  </si>
  <si>
    <t>公务用车出勤完成率</t>
  </si>
  <si>
    <t>考核公务用车完成出勤工作的质量</t>
  </si>
  <si>
    <t>公务用车完成工作目标达到100%得满分，每低于目标值0.1%，扣1分。</t>
  </si>
  <si>
    <t>公务用车出勤次数</t>
  </si>
  <si>
    <t>该指标主要考察公务用车出勤次数</t>
  </si>
  <si>
    <t>达到100%得满分，每低于目标值0.1%，扣1分</t>
  </si>
  <si>
    <t xml:space="preserve">  业务工作经费</t>
  </si>
  <si>
    <t>1.持续开展城市市容专项治理26资，加强市场化运作监督考核48次，
2.对露天烧烤禁烤区加强日常巡查力度，严禁违规经营；督促烧烤业主使用环保烧煮炉，持续保持严查严控态势，加强对固体废弃物随意处置现象的监管巡查工作，严管车辆抛洒滴漏现象。深入开展规范渣土运输管理专项执法行动24次，有效遏制车辆带泥上路等违规行为。
3.健全完善渣土管理长效制度保障体系，建立动态执法监管机制，突出抓好建筑工地源头治理和渣土运输公司化运作、清理无牌无证渣土运输车辆等工作，规范建 筑渣土处置作业行为。</t>
  </si>
  <si>
    <t>市容秩序持续改善率</t>
  </si>
  <si>
    <t>提高</t>
  </si>
  <si>
    <t>该指标主要考察是否提高了城市品质和形象</t>
  </si>
  <si>
    <t>提高城市品质10分，未完成扣1分。</t>
  </si>
  <si>
    <t>/</t>
  </si>
  <si>
    <t>城市综合管理工作</t>
  </si>
  <si>
    <t>98</t>
  </si>
  <si>
    <t>责职能范围内的管理。该经费确保工作顺利进行办案满意率。</t>
  </si>
  <si>
    <t>按项完成任务10分，未完成扣1分。</t>
  </si>
  <si>
    <t>牛皮癣治理工作</t>
  </si>
  <si>
    <t>完成本大队管理范围路段牛皮癣清理工作</t>
  </si>
  <si>
    <t>三班制执勤工作</t>
  </si>
  <si>
    <t>24</t>
  </si>
  <si>
    <t>大队路段队员对辖区按24小时无缝对接管理</t>
  </si>
  <si>
    <t>小时</t>
  </si>
  <si>
    <t>按月考核评分支付</t>
  </si>
  <si>
    <t>2024年度</t>
  </si>
  <si>
    <t>该指标主要考察是否在规定时间内完成项目</t>
  </si>
  <si>
    <t>2024年度内完成项目计划计10分，未完成项目扣1分。</t>
  </si>
  <si>
    <t>月</t>
  </si>
  <si>
    <t>该指标主要考察城市街道立面的“牛皮癣”清理、城管执法工作市民满意度</t>
  </si>
  <si>
    <t>市民满意度≥98%得10分，满意度≤90%≥80%得8分，满意度≤80%≥60%的得5分，满意度≤60%不得分。</t>
  </si>
  <si>
    <t>该指标主要考察是否树立了文明城市形象。</t>
  </si>
  <si>
    <t>树立了文明城市形象计10分，未完成扣0.5分。</t>
  </si>
  <si>
    <t>维护市容市貌，保障市民生活环境</t>
  </si>
  <si>
    <t>该指标主要考察是否维护市容市貌，保障市民生活环境</t>
  </si>
  <si>
    <t>保障市民生活环境计5分，未完成扣分0.5分。</t>
  </si>
  <si>
    <t>单位指导</t>
  </si>
  <si>
    <t>该指标主要考察是否维护市容市貌，好的投资环境</t>
  </si>
  <si>
    <t>保障市民生活环境计5分，未完成扣0.5分。</t>
  </si>
  <si>
    <t>该指标主要考察是否为经济发展提供了保障</t>
  </si>
  <si>
    <t>为经济发展提供了保障计10分，未完成扣0.5分。</t>
  </si>
  <si>
    <t>106</t>
  </si>
  <si>
    <t>指标达到100%计20分每增加1%扣1分，扣完为止。</t>
  </si>
  <si>
    <t>部门公开表22</t>
  </si>
  <si>
    <t>部门：414_岳阳市城市管理综合行政执法支队直属二大队</t>
  </si>
  <si>
    <t>年度预算申请</t>
  </si>
  <si>
    <t>整体绩效目标</t>
  </si>
  <si>
    <t>部门整体支出年度绩效目标</t>
  </si>
  <si>
    <t>按收入性质分</t>
  </si>
  <si>
    <t>按支出性质分</t>
  </si>
  <si>
    <t>政府性基金拨款</t>
  </si>
  <si>
    <t>其他资金</t>
  </si>
  <si>
    <t>计量单位</t>
  </si>
  <si>
    <t>指标解释</t>
  </si>
  <si>
    <t>评（扣）分标准</t>
  </si>
  <si>
    <t>合计：</t>
  </si>
  <si>
    <t>目标1:每月巡逻60次，确保本大队路段管辖内的市政公用设施运行管理、市容环境卫生管理、园林绿化管理、城区禁止燃放烟花爆竹等城市管理工作正常运行。
目标2、加强城区夜市的规范经营和整顿管理，解决夜市管理中的重点、热点、难点问题，夜市经营区无脏、乱、差现象，扰民现象减少，秩序良好，给市民营造干净整洁文明的城市环境。
目标3、实施执法岗亭维护（包括空调、水电、维修等），为路段队员集中学习、制作文书、处理纠章及宣传教育提供办公场所保障。
目标4、通过市容环卫监督员对城区临街单位、门店、市民日常不文明的行为予以纠章处罚，积极协助开展市容市貌整治，捡拾人行道上、绿化带内的垃圾，使市民提高文明意识，共同维护岳阳市容市貌，建设美丽岳阳城市环境。
目标5、深入开展“进工地”活动，走访基建工地，宣讲城市管理法规，及时处理路面污染，查处违规运输车辆，劝阻沿途洒漏污染、工地进出口车轮带泥污染。坚持宣教为先，提升管理相对人规范运输意识，无基建污染路面或沿途洒漏现象，确保城区路面清洁，营造秀美岳阳。
目标6、广泛开展禁炮宣传，营造浓厚的禁炮氛围，在新闻媒体上广泛宣传、向市民群众广泛宣传、向市民群众群发禁炮短信、组织车队巡回宣传、电子屏播放禁炮公益广告等，发现炮情处理，立即处理、清理垃圾现场，使城区禁炮妇孺皆知、家喻户晓，切实维护城市公共安全和市民人身财产安全，改善城市人居环境，建设生态宜居城市。
目标7、为了提高执法水平、规范执法行为、增强依法办案能力，需开展多次法规培训，举办全体中层骨干参加的行政执法岗位培训班，组织队员参加执法学习和执法证考试年检等工作。
目标8、保障队员及时快速处理城区街道城市管理中出现的突发性问题，迅速赶到进行处置，遏制执法事故发生，提供执法巡逻车辆正常运转补助。</t>
  </si>
  <si>
    <t>执法办案案件数</t>
  </si>
  <si>
    <t>160</t>
  </si>
  <si>
    <t>次</t>
  </si>
  <si>
    <t>该指标主要考察执法办案案件情况</t>
  </si>
  <si>
    <t>专项整治次数160以上得10分，每减少10次扣0.5分，扣完为止</t>
  </si>
  <si>
    <t>10分</t>
  </si>
  <si>
    <t>宣传通知如开协调会议数</t>
  </si>
  <si>
    <t>20</t>
  </si>
  <si>
    <t>该指标主要考察整治前期工作是否到位</t>
  </si>
  <si>
    <t>宣传通知达20次以上得10分，每减少1次扣0.5分，扣完为止</t>
  </si>
  <si>
    <t>查处违规运输车辆</t>
  </si>
  <si>
    <t>40</t>
  </si>
  <si>
    <t>该指标主要考察基建场地污染源整治情况是否及时督查以达到预期效果</t>
  </si>
  <si>
    <t>完成40次得10分，每减少1次扣0.5分，扣完为止</t>
  </si>
  <si>
    <t>违章违法案件处理率</t>
  </si>
  <si>
    <t>该指标主要考察违章违法案件处置情况</t>
  </si>
  <si>
    <t>处理率98%得5分，每减少5%扣1分</t>
  </si>
  <si>
    <t>5分</t>
  </si>
  <si>
    <t>该指标主要考察日常管理质量以达到预期效果</t>
  </si>
  <si>
    <t>管理及时到位得5分，每超过半小时扣1分</t>
  </si>
  <si>
    <t>履职工作任务完成时间</t>
  </si>
  <si>
    <t>2024</t>
  </si>
  <si>
    <t>年</t>
  </si>
  <si>
    <t>该指标主要考察履职工作任务完成时间是否达到计划标准</t>
  </si>
  <si>
    <t>工作完成及时率100%得5分，否则不得分</t>
  </si>
  <si>
    <t>及时纠章，劝阻不文明行为</t>
  </si>
  <si>
    <t>每天</t>
  </si>
  <si>
    <t>天</t>
  </si>
  <si>
    <t>该指标主要考察行政执法宣传教育相结合情况</t>
  </si>
  <si>
    <t>每天考评情况完成得10分，每发现一处扣1分，扣完为止</t>
  </si>
  <si>
    <t>改善城区市容市貌秩序，促进经济良性发展。</t>
  </si>
  <si>
    <t>85</t>
  </si>
  <si>
    <t>该指标主要考察执法管理是否达到效果情况</t>
  </si>
  <si>
    <t>促进经济良性发展得5分，每减少1%扣1分</t>
  </si>
  <si>
    <t>投诉办结率98%以上得5分，每减少1%扣1分</t>
  </si>
  <si>
    <t>城市整洁率98%以上得5分，每减少5%扣1分</t>
  </si>
  <si>
    <t>及时高效处理各类违章</t>
  </si>
  <si>
    <t>该指标主要考察日常管理是否及时有效</t>
  </si>
  <si>
    <t>及时率98%以上得5分，每减少1%扣1分</t>
  </si>
  <si>
    <t>该指标主要考察部门整体工作开展情况，社会公众满意度是否达到年初目标</t>
  </si>
  <si>
    <t>满意度98%以上得5分，每减少1%扣1分</t>
  </si>
  <si>
    <t>控制在成本内</t>
  </si>
  <si>
    <t>804.72</t>
  </si>
  <si>
    <t>该指标主要考察资金成本控制情况</t>
  </si>
  <si>
    <t>控制在成本内得15分，否则不得分</t>
  </si>
  <si>
    <t>15分</t>
  </si>
  <si>
    <t>社会成本指标</t>
  </si>
  <si>
    <t>提高政府形象</t>
  </si>
  <si>
    <t>提高政府形象得2分，否则不得分</t>
  </si>
  <si>
    <t>2分</t>
  </si>
  <si>
    <t>生态环境成本指标</t>
  </si>
  <si>
    <t>水电能耗下降</t>
  </si>
  <si>
    <t>该指标主要考察生态环境是否及时有效</t>
  </si>
  <si>
    <t>与上年相比能耗下降得3分，否则不得分</t>
  </si>
  <si>
    <t>3分</t>
  </si>
  <si>
    <t xml:space="preserve"> </t>
  </si>
  <si>
    <t>部门公开表23</t>
  </si>
  <si>
    <t>部门公开表24</t>
  </si>
  <si>
    <t>单位：414001-岳阳市城市管理综合行政执法支队直属二大队</t>
  </si>
  <si>
    <t>非流动资产类别</t>
  </si>
  <si>
    <t>行次</t>
  </si>
  <si>
    <t>数量</t>
  </si>
  <si>
    <t>原值</t>
  </si>
  <si>
    <t>栏次</t>
  </si>
  <si>
    <t>合计　　　</t>
  </si>
  <si>
    <t>一、固定资产</t>
  </si>
  <si>
    <t>1、土地、房屋及构筑物</t>
  </si>
  <si>
    <t xml:space="preserve">    其中：房屋（平方米）</t>
  </si>
  <si>
    <t>2、通用设备（个、台、辆等）</t>
  </si>
  <si>
    <t xml:space="preserve">    其中：汽车（辆）</t>
  </si>
  <si>
    <t xml:space="preserve">    50万元以上通用设备（不含汽车）</t>
  </si>
  <si>
    <t>3、专用设备（个、台等）</t>
  </si>
  <si>
    <t xml:space="preserve">    其中：100万元以上专用设备</t>
  </si>
  <si>
    <t>4、文物和陈列品（个、件等）</t>
  </si>
  <si>
    <t xml:space="preserve">    其中：文物</t>
  </si>
  <si>
    <t>5、图书档案（本、套等）</t>
  </si>
  <si>
    <t>6、家具、用具、装具及动植物（个、套等）</t>
  </si>
  <si>
    <t xml:space="preserve">    其中：家具用具</t>
  </si>
  <si>
    <t>二、无形资产</t>
  </si>
  <si>
    <t>单位：岳阳市城市管理综合行政执法支队直属二大队</t>
  </si>
  <si>
    <t>项目名称</t>
  </si>
  <si>
    <t>采购品目编码</t>
  </si>
  <si>
    <t>采购品目</t>
  </si>
  <si>
    <t>经济科目</t>
  </si>
  <si>
    <t>起始时间</t>
  </si>
  <si>
    <t>完成时间</t>
  </si>
  <si>
    <t xml:space="preserve">采购数量 </t>
  </si>
  <si>
    <t>采购项目总投资</t>
  </si>
  <si>
    <t>是否适宜面向中小企业（是/否）</t>
  </si>
  <si>
    <t>其中：当年预算安排金额</t>
  </si>
  <si>
    <t>一般公共预算拨款</t>
  </si>
  <si>
    <t>财政专户管理资金收入</t>
  </si>
  <si>
    <t xml:space="preserve">上级财政补助收入		 </t>
  </si>
  <si>
    <t>一般公共预算拨款小计</t>
  </si>
  <si>
    <t>纳入一般公共预算管理的非税收入拨款</t>
  </si>
  <si>
    <t>“牛皮癣”清理服务费</t>
  </si>
  <si>
    <t>C21040000</t>
  </si>
  <si>
    <t>物业管理服务</t>
  </si>
  <si>
    <t>2024年底</t>
  </si>
  <si>
    <t>是否适宜面向中小企业（是）</t>
  </si>
  <si>
    <t>执法岗亭</t>
  </si>
  <si>
    <t>A01000000</t>
  </si>
  <si>
    <t>房屋和构筑物</t>
  </si>
  <si>
    <t>固定资产</t>
  </si>
  <si>
    <t>个</t>
  </si>
  <si>
    <t>扫障车辆</t>
  </si>
  <si>
    <t>A02030699</t>
  </si>
  <si>
    <t>其他专用车辆</t>
  </si>
  <si>
    <t>台</t>
  </si>
  <si>
    <t>停车场改造</t>
  </si>
  <si>
    <t>A01022200</t>
  </si>
  <si>
    <t>场</t>
  </si>
  <si>
    <t>台式计算机</t>
  </si>
  <si>
    <t>A02010105</t>
  </si>
  <si>
    <t>便携式计算机</t>
  </si>
  <si>
    <t>A02010108</t>
  </si>
  <si>
    <t>打印机</t>
  </si>
  <si>
    <t>A02021004</t>
  </si>
  <si>
    <t>激光打印机</t>
  </si>
  <si>
    <t>复印机</t>
  </si>
  <si>
    <t>A02020400</t>
  </si>
  <si>
    <t>多功能一体机</t>
  </si>
  <si>
    <t>凭证装订机</t>
  </si>
  <si>
    <t>A02021203</t>
  </si>
  <si>
    <t>装订机</t>
  </si>
  <si>
    <t>饮水器</t>
  </si>
  <si>
    <t>A02061818</t>
  </si>
  <si>
    <t>空调机</t>
  </si>
  <si>
    <t>A02061804</t>
  </si>
  <si>
    <t>录音笔</t>
  </si>
  <si>
    <t>A02010508</t>
  </si>
  <si>
    <t>移动存储设备</t>
  </si>
  <si>
    <t>支</t>
  </si>
  <si>
    <t>办公桌椅</t>
  </si>
  <si>
    <t>A05010300</t>
  </si>
  <si>
    <t>椅凳类</t>
  </si>
  <si>
    <t>套</t>
  </si>
  <si>
    <t>客人椅</t>
  </si>
  <si>
    <t>A05010302</t>
  </si>
  <si>
    <t>桌前椅</t>
  </si>
  <si>
    <t>把</t>
  </si>
  <si>
    <t>茶水柜</t>
  </si>
  <si>
    <t>A05010505</t>
  </si>
  <si>
    <t>茶几</t>
  </si>
  <si>
    <t>A05010204</t>
  </si>
  <si>
    <t>文件柜</t>
  </si>
  <si>
    <t>A05010502</t>
  </si>
  <si>
    <t>更衣柜</t>
  </si>
  <si>
    <t>A05010503</t>
  </si>
  <si>
    <t>三人沙发</t>
  </si>
  <si>
    <t>A05010401</t>
  </si>
  <si>
    <t>备注：全口径填报（含政府采购限额标准以上及以下的所有政府采购）。</t>
  </si>
  <si>
    <t>说明：1.单位代码：填写本单位财政一体化系统的预算编码；</t>
  </si>
  <si>
    <t xml:space="preserve">      2.单位名称：本单位全称;</t>
  </si>
  <si>
    <t xml:space="preserve">      3.采购项目名称：申报的政府采购项目名称;</t>
  </si>
  <si>
    <t xml:space="preserve">      4.采购品目编码：政府采购品目编码按照最底层品目填报（参考文件：财库〔2022〕31号）;</t>
  </si>
  <si>
    <t xml:space="preserve">      5.采购数量：填写数值即可（可累加）;</t>
  </si>
  <si>
    <t xml:space="preserve">      6.计量单位：填写对应计量单位。比如：个、项、批等;</t>
  </si>
  <si>
    <t xml:space="preserve">      7.是否适宜面向中小企业：采购限额标准以上，200万元以下的货物和服务采购项目、400万元以下的工程采购项目，适宜向中小企业提供的，采购人应当专门面向中小企业采购；超过200万元的货物和服务采购项目、超过400万元的工程采购项目中适宜中小企业提供的，预留该部分采购项目预算总额的30%以上专门面向中小企业采购，其中预留给小微企业的比例不低于60%;</t>
  </si>
  <si>
    <r>
      <rPr>
        <b/>
        <sz val="10"/>
        <color rgb="FF000000"/>
        <rFont val="仿宋_GB2312"/>
        <charset val="134"/>
      </rPr>
      <t xml:space="preserve">     </t>
    </r>
    <r>
      <rPr>
        <sz val="10"/>
        <color rgb="FF000000"/>
        <rFont val="仿宋_GB2312"/>
        <charset val="134"/>
      </rPr>
      <t>8.是否含有纳入审批管理的信息化产品：台式电脑、手提电脑、CPU、操作系统等（如是请在备注栏填写纳入审批管理）；</t>
    </r>
  </si>
  <si>
    <t xml:space="preserve">      9.政府采购预算需求总数不得超过单位公用经费与特定目标类项目预算安排金额。</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</si>
</sst>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46">
    <font>
      <sz val="11"/>
      <color indexed="8"/>
      <name val="宋体"/>
      <charset val="1"/>
      <scheme val="minor"/>
    </font>
    <font>
      <sz val="11"/>
      <color indexed="8"/>
      <name val="宋体"/>
      <charset val="134"/>
    </font>
    <font>
      <sz val="11"/>
      <color rgb="FFFF0000"/>
      <name val="宋体"/>
      <charset val="1"/>
      <scheme val="minor"/>
    </font>
    <font>
      <sz val="9"/>
      <name val="SimSun"/>
      <charset val="134"/>
    </font>
    <font>
      <b/>
      <sz val="19"/>
      <name val="SimSun"/>
      <charset val="134"/>
    </font>
    <font>
      <b/>
      <sz val="11"/>
      <name val="SimSun"/>
      <charset val="134"/>
    </font>
    <font>
      <b/>
      <sz val="9"/>
      <name val="SimSun"/>
      <charset val="134"/>
    </font>
    <font>
      <b/>
      <sz val="8"/>
      <name val="SimSun"/>
      <charset val="134"/>
    </font>
    <font>
      <sz val="10"/>
      <color indexed="8"/>
      <name val="仿宋_GB2312"/>
      <charset val="134"/>
    </font>
    <font>
      <b/>
      <sz val="10"/>
      <color rgb="FF000000"/>
      <name val="仿宋_GB2312"/>
      <charset val="134"/>
    </font>
    <font>
      <b/>
      <sz val="8"/>
      <color rgb="FFFF0000"/>
      <name val="SimSun"/>
      <charset val="134"/>
    </font>
    <font>
      <sz val="9"/>
      <name val="宋体"/>
      <charset val="134"/>
    </font>
    <font>
      <b/>
      <sz val="9"/>
      <name val="宋体"/>
      <charset val="134"/>
    </font>
    <font>
      <sz val="9"/>
      <color indexed="8"/>
      <name val="宋体"/>
      <charset val="134"/>
      <scheme val="minor"/>
    </font>
    <font>
      <b/>
      <sz val="17"/>
      <name val="SimSun"/>
      <charset val="134"/>
    </font>
    <font>
      <b/>
      <sz val="16"/>
      <name val="宋体"/>
      <charset val="134"/>
    </font>
    <font>
      <b/>
      <sz val="7"/>
      <name val="SimSun"/>
      <charset val="134"/>
    </font>
    <font>
      <sz val="7"/>
      <name val="SimSun"/>
      <charset val="134"/>
    </font>
    <font>
      <b/>
      <sz val="16"/>
      <name val="SimSun"/>
      <charset val="134"/>
    </font>
    <font>
      <sz val="8"/>
      <name val="SimSun"/>
      <charset val="134"/>
    </font>
    <font>
      <b/>
      <sz val="15"/>
      <name val="SimSun"/>
      <charset val="134"/>
    </font>
    <font>
      <sz val="11"/>
      <name val="SimSun"/>
      <charset val="134"/>
    </font>
    <font>
      <b/>
      <sz val="45"/>
      <name val="黑体"/>
      <charset val="134"/>
    </font>
    <font>
      <sz val="15"/>
      <name val="黑体"/>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11"/>
      <color indexed="8"/>
      <name val="宋体"/>
      <charset val="134"/>
      <scheme val="minor"/>
    </font>
    <font>
      <sz val="10"/>
      <color rgb="FF000000"/>
      <name val="仿宋_GB2312"/>
      <charset val="134"/>
    </font>
  </fonts>
  <fills count="34">
    <fill>
      <patternFill patternType="none"/>
    </fill>
    <fill>
      <patternFill patternType="gray125"/>
    </fill>
    <fill>
      <patternFill patternType="solid">
        <fgColor rgb="FFFFFFFF"/>
        <bgColor rgb="FFFFFFFF"/>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4">
    <border>
      <left/>
      <right/>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diagonal/>
    </border>
    <border>
      <left style="thin">
        <color rgb="FF000000"/>
      </left>
      <right style="thin">
        <color rgb="FF000000"/>
      </right>
      <top/>
      <bottom style="thin">
        <color rgb="FF000000"/>
      </bottom>
      <diagonal/>
    </border>
    <border>
      <left style="thin">
        <color auto="1"/>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1">
    <xf numFmtId="0" fontId="0" fillId="0" borderId="0">
      <alignment vertical="center"/>
    </xf>
    <xf numFmtId="43" fontId="24" fillId="0" borderId="0" applyFont="0" applyFill="0" applyBorder="0" applyAlignment="0" applyProtection="0">
      <alignment vertical="center"/>
    </xf>
    <xf numFmtId="44" fontId="24" fillId="0" borderId="0" applyFont="0" applyFill="0" applyBorder="0" applyAlignment="0" applyProtection="0">
      <alignment vertical="center"/>
    </xf>
    <xf numFmtId="9" fontId="24" fillId="0" borderId="0" applyFont="0" applyFill="0" applyBorder="0" applyAlignment="0" applyProtection="0">
      <alignment vertical="center"/>
    </xf>
    <xf numFmtId="41" fontId="24" fillId="0" borderId="0" applyFont="0" applyFill="0" applyBorder="0" applyAlignment="0" applyProtection="0">
      <alignment vertical="center"/>
    </xf>
    <xf numFmtId="42" fontId="24" fillId="0" borderId="0" applyFont="0" applyFill="0" applyBorder="0" applyAlignment="0" applyProtection="0">
      <alignment vertical="center"/>
    </xf>
    <xf numFmtId="0" fontId="25" fillId="0" borderId="0" applyNumberFormat="0" applyFill="0" applyBorder="0" applyAlignment="0" applyProtection="0">
      <alignment vertical="center"/>
    </xf>
    <xf numFmtId="0" fontId="26" fillId="0" borderId="0" applyNumberFormat="0" applyFill="0" applyBorder="0" applyAlignment="0" applyProtection="0">
      <alignment vertical="center"/>
    </xf>
    <xf numFmtId="0" fontId="24" fillId="3" borderId="6" applyNumberFormat="0" applyFont="0" applyAlignment="0" applyProtection="0">
      <alignment vertical="center"/>
    </xf>
    <xf numFmtId="0" fontId="27" fillId="0" borderId="0" applyNumberFormat="0" applyFill="0" applyBorder="0" applyAlignment="0" applyProtection="0">
      <alignment vertical="center"/>
    </xf>
    <xf numFmtId="0" fontId="28" fillId="0" borderId="0" applyNumberFormat="0" applyFill="0" applyBorder="0" applyAlignment="0" applyProtection="0">
      <alignment vertical="center"/>
    </xf>
    <xf numFmtId="0" fontId="29" fillId="0" borderId="0" applyNumberFormat="0" applyFill="0" applyBorder="0" applyAlignment="0" applyProtection="0">
      <alignment vertical="center"/>
    </xf>
    <xf numFmtId="0" fontId="30" fillId="0" borderId="7" applyNumberFormat="0" applyFill="0" applyAlignment="0" applyProtection="0">
      <alignment vertical="center"/>
    </xf>
    <xf numFmtId="0" fontId="31" fillId="0" borderId="7" applyNumberFormat="0" applyFill="0" applyAlignment="0" applyProtection="0">
      <alignment vertical="center"/>
    </xf>
    <xf numFmtId="0" fontId="32" fillId="0" borderId="8" applyNumberFormat="0" applyFill="0" applyAlignment="0" applyProtection="0">
      <alignment vertical="center"/>
    </xf>
    <xf numFmtId="0" fontId="32" fillId="0" borderId="0" applyNumberFormat="0" applyFill="0" applyBorder="0" applyAlignment="0" applyProtection="0">
      <alignment vertical="center"/>
    </xf>
    <xf numFmtId="0" fontId="33" fillId="4" borderId="9" applyNumberFormat="0" applyAlignment="0" applyProtection="0">
      <alignment vertical="center"/>
    </xf>
    <xf numFmtId="0" fontId="34" fillId="5" borderId="10" applyNumberFormat="0" applyAlignment="0" applyProtection="0">
      <alignment vertical="center"/>
    </xf>
    <xf numFmtId="0" fontId="35" fillId="5" borderId="9" applyNumberFormat="0" applyAlignment="0" applyProtection="0">
      <alignment vertical="center"/>
    </xf>
    <xf numFmtId="0" fontId="36" fillId="6" borderId="11" applyNumberFormat="0" applyAlignment="0" applyProtection="0">
      <alignment vertical="center"/>
    </xf>
    <xf numFmtId="0" fontId="37" fillId="0" borderId="12" applyNumberFormat="0" applyFill="0" applyAlignment="0" applyProtection="0">
      <alignment vertical="center"/>
    </xf>
    <xf numFmtId="0" fontId="38" fillId="0" borderId="13" applyNumberFormat="0" applyFill="0" applyAlignment="0" applyProtection="0">
      <alignment vertical="center"/>
    </xf>
    <xf numFmtId="0" fontId="39" fillId="7" borderId="0" applyNumberFormat="0" applyBorder="0" applyAlignment="0" applyProtection="0">
      <alignment vertical="center"/>
    </xf>
    <xf numFmtId="0" fontId="40" fillId="8" borderId="0" applyNumberFormat="0" applyBorder="0" applyAlignment="0" applyProtection="0">
      <alignment vertical="center"/>
    </xf>
    <xf numFmtId="0" fontId="41" fillId="9" borderId="0" applyNumberFormat="0" applyBorder="0" applyAlignment="0" applyProtection="0">
      <alignment vertical="center"/>
    </xf>
    <xf numFmtId="0" fontId="42" fillId="10" borderId="0" applyNumberFormat="0" applyBorder="0" applyAlignment="0" applyProtection="0">
      <alignment vertical="center"/>
    </xf>
    <xf numFmtId="0" fontId="43" fillId="11" borderId="0" applyNumberFormat="0" applyBorder="0" applyAlignment="0" applyProtection="0">
      <alignment vertical="center"/>
    </xf>
    <xf numFmtId="0" fontId="43" fillId="12" borderId="0" applyNumberFormat="0" applyBorder="0" applyAlignment="0" applyProtection="0">
      <alignment vertical="center"/>
    </xf>
    <xf numFmtId="0" fontId="42" fillId="13" borderId="0" applyNumberFormat="0" applyBorder="0" applyAlignment="0" applyProtection="0">
      <alignment vertical="center"/>
    </xf>
    <xf numFmtId="0" fontId="42" fillId="14" borderId="0" applyNumberFormat="0" applyBorder="0" applyAlignment="0" applyProtection="0">
      <alignment vertical="center"/>
    </xf>
    <xf numFmtId="0" fontId="43" fillId="15" borderId="0" applyNumberFormat="0" applyBorder="0" applyAlignment="0" applyProtection="0">
      <alignment vertical="center"/>
    </xf>
    <xf numFmtId="0" fontId="43" fillId="16" borderId="0" applyNumberFormat="0" applyBorder="0" applyAlignment="0" applyProtection="0">
      <alignment vertical="center"/>
    </xf>
    <xf numFmtId="0" fontId="42" fillId="17" borderId="0" applyNumberFormat="0" applyBorder="0" applyAlignment="0" applyProtection="0">
      <alignment vertical="center"/>
    </xf>
    <xf numFmtId="0" fontId="42" fillId="18" borderId="0" applyNumberFormat="0" applyBorder="0" applyAlignment="0" applyProtection="0">
      <alignment vertical="center"/>
    </xf>
    <xf numFmtId="0" fontId="43" fillId="19" borderId="0" applyNumberFormat="0" applyBorder="0" applyAlignment="0" applyProtection="0">
      <alignment vertical="center"/>
    </xf>
    <xf numFmtId="0" fontId="43" fillId="20" borderId="0" applyNumberFormat="0" applyBorder="0" applyAlignment="0" applyProtection="0">
      <alignment vertical="center"/>
    </xf>
    <xf numFmtId="0" fontId="42" fillId="21" borderId="0" applyNumberFormat="0" applyBorder="0" applyAlignment="0" applyProtection="0">
      <alignment vertical="center"/>
    </xf>
    <xf numFmtId="0" fontId="42" fillId="22" borderId="0" applyNumberFormat="0" applyBorder="0" applyAlignment="0" applyProtection="0">
      <alignment vertical="center"/>
    </xf>
    <xf numFmtId="0" fontId="43" fillId="23" borderId="0" applyNumberFormat="0" applyBorder="0" applyAlignment="0" applyProtection="0">
      <alignment vertical="center"/>
    </xf>
    <xf numFmtId="0" fontId="43" fillId="24" borderId="0" applyNumberFormat="0" applyBorder="0" applyAlignment="0" applyProtection="0">
      <alignment vertical="center"/>
    </xf>
    <xf numFmtId="0" fontId="42" fillId="25" borderId="0" applyNumberFormat="0" applyBorder="0" applyAlignment="0" applyProtection="0">
      <alignment vertical="center"/>
    </xf>
    <xf numFmtId="0" fontId="42" fillId="26" borderId="0" applyNumberFormat="0" applyBorder="0" applyAlignment="0" applyProtection="0">
      <alignment vertical="center"/>
    </xf>
    <xf numFmtId="0" fontId="43" fillId="27" borderId="0" applyNumberFormat="0" applyBorder="0" applyAlignment="0" applyProtection="0">
      <alignment vertical="center"/>
    </xf>
    <xf numFmtId="0" fontId="43" fillId="28" borderId="0" applyNumberFormat="0" applyBorder="0" applyAlignment="0" applyProtection="0">
      <alignment vertical="center"/>
    </xf>
    <xf numFmtId="0" fontId="42" fillId="29" borderId="0" applyNumberFormat="0" applyBorder="0" applyAlignment="0" applyProtection="0">
      <alignment vertical="center"/>
    </xf>
    <xf numFmtId="0" fontId="42" fillId="30" borderId="0" applyNumberFormat="0" applyBorder="0" applyAlignment="0" applyProtection="0">
      <alignment vertical="center"/>
    </xf>
    <xf numFmtId="0" fontId="43" fillId="31" borderId="0" applyNumberFormat="0" applyBorder="0" applyAlignment="0" applyProtection="0">
      <alignment vertical="center"/>
    </xf>
    <xf numFmtId="0" fontId="43" fillId="32" borderId="0" applyNumberFormat="0" applyBorder="0" applyAlignment="0" applyProtection="0">
      <alignment vertical="center"/>
    </xf>
    <xf numFmtId="0" fontId="42" fillId="33" borderId="0" applyNumberFormat="0" applyBorder="0" applyAlignment="0" applyProtection="0">
      <alignment vertical="center"/>
    </xf>
    <xf numFmtId="0" fontId="44" fillId="0" borderId="0">
      <alignment vertical="center"/>
    </xf>
    <xf numFmtId="0" fontId="0" fillId="0" borderId="0">
      <alignment vertical="center"/>
    </xf>
  </cellStyleXfs>
  <cellXfs count="95">
    <xf numFmtId="0" fontId="0" fillId="0" borderId="0" xfId="0" applyFont="1">
      <alignment vertical="center"/>
    </xf>
    <xf numFmtId="0" fontId="0" fillId="0" borderId="0" xfId="50">
      <alignment vertical="center"/>
    </xf>
    <xf numFmtId="0" fontId="1" fillId="0" borderId="0" xfId="0" applyFont="1" applyFill="1" applyBorder="1" applyAlignment="1">
      <alignment vertical="center"/>
    </xf>
    <xf numFmtId="0" fontId="2" fillId="0" borderId="0" xfId="50" applyFont="1" applyFill="1">
      <alignment vertical="center"/>
    </xf>
    <xf numFmtId="0" fontId="3" fillId="0" borderId="0" xfId="50" applyFont="1" applyAlignment="1">
      <alignment vertical="center" wrapText="1"/>
    </xf>
    <xf numFmtId="0" fontId="4" fillId="0" borderId="0" xfId="50" applyFont="1" applyAlignment="1">
      <alignment horizontal="center" vertical="center" wrapText="1"/>
    </xf>
    <xf numFmtId="0" fontId="4" fillId="0" borderId="0" xfId="50" applyFont="1" applyFill="1" applyAlignment="1">
      <alignment horizontal="center" vertical="center" wrapText="1"/>
    </xf>
    <xf numFmtId="0" fontId="5" fillId="0" borderId="0" xfId="50" applyFont="1" applyAlignment="1">
      <alignment vertical="center" wrapText="1"/>
    </xf>
    <xf numFmtId="0" fontId="5" fillId="0" borderId="0" xfId="50" applyFont="1" applyFill="1" applyAlignment="1">
      <alignment vertical="center" wrapText="1"/>
    </xf>
    <xf numFmtId="0" fontId="6" fillId="0" borderId="1" xfId="50" applyFont="1" applyBorder="1" applyAlignment="1">
      <alignment horizontal="center" vertical="center" wrapText="1"/>
    </xf>
    <xf numFmtId="0" fontId="6" fillId="0" borderId="1" xfId="50" applyFont="1" applyFill="1" applyBorder="1" applyAlignment="1">
      <alignment horizontal="center" vertical="center" wrapText="1"/>
    </xf>
    <xf numFmtId="0" fontId="7" fillId="0" borderId="1" xfId="50" applyFont="1" applyBorder="1" applyAlignment="1">
      <alignment horizontal="center" vertical="center" wrapText="1"/>
    </xf>
    <xf numFmtId="49" fontId="7" fillId="0" borderId="1" xfId="50" applyNumberFormat="1" applyFont="1" applyBorder="1" applyAlignment="1">
      <alignment horizontal="center" vertical="center" wrapText="1"/>
    </xf>
    <xf numFmtId="0" fontId="7" fillId="0" borderId="1" xfId="50" applyFont="1" applyFill="1" applyBorder="1" applyAlignment="1">
      <alignment horizontal="center" vertical="center" wrapText="1"/>
    </xf>
    <xf numFmtId="0" fontId="8" fillId="0" borderId="0" xfId="0" applyNumberFormat="1" applyFont="1" applyFill="1" applyBorder="1" applyAlignment="1">
      <alignment vertical="center"/>
    </xf>
    <xf numFmtId="0" fontId="8" fillId="0" borderId="0" xfId="0" applyNumberFormat="1" applyFont="1" applyFill="1" applyAlignment="1">
      <alignment horizontal="left" vertical="center"/>
    </xf>
    <xf numFmtId="0" fontId="8" fillId="0" borderId="0" xfId="0" applyNumberFormat="1" applyFont="1" applyFill="1" applyAlignment="1">
      <alignment horizontal="left" vertical="center" wrapText="1"/>
    </xf>
    <xf numFmtId="0" fontId="9" fillId="0" borderId="0" xfId="0" applyNumberFormat="1" applyFont="1" applyFill="1" applyAlignment="1">
      <alignment horizontal="left" vertical="center"/>
    </xf>
    <xf numFmtId="0" fontId="8" fillId="0" borderId="0" xfId="0" applyFont="1" applyFill="1" applyBorder="1" applyAlignment="1">
      <alignment vertical="center"/>
    </xf>
    <xf numFmtId="0" fontId="6" fillId="0" borderId="2" xfId="50" applyFont="1" applyBorder="1" applyAlignment="1">
      <alignment horizontal="center" vertical="center" wrapText="1"/>
    </xf>
    <xf numFmtId="0" fontId="6" fillId="0" borderId="3" xfId="50" applyFont="1" applyBorder="1" applyAlignment="1">
      <alignment horizontal="center" vertical="center" wrapText="1"/>
    </xf>
    <xf numFmtId="0" fontId="6" fillId="0" borderId="4" xfId="50" applyFont="1" applyBorder="1" applyAlignment="1">
      <alignment horizontal="center" vertical="center" wrapText="1"/>
    </xf>
    <xf numFmtId="0" fontId="10" fillId="0" borderId="1" xfId="50" applyFont="1" applyFill="1" applyBorder="1" applyAlignment="1">
      <alignment horizontal="center" vertical="center" wrapText="1"/>
    </xf>
    <xf numFmtId="57" fontId="7" fillId="0" borderId="1" xfId="50" applyNumberFormat="1" applyFont="1" applyBorder="1" applyAlignment="1">
      <alignment horizontal="center" vertical="center" wrapText="1"/>
    </xf>
    <xf numFmtId="4" fontId="7" fillId="0" borderId="1" xfId="50" applyNumberFormat="1" applyFont="1" applyBorder="1" applyAlignment="1">
      <alignment horizontal="center" vertical="center" wrapText="1"/>
    </xf>
    <xf numFmtId="0" fontId="6" fillId="0" borderId="0" xfId="50" applyFont="1" applyAlignment="1">
      <alignment horizontal="center" vertical="center" wrapText="1"/>
    </xf>
    <xf numFmtId="0" fontId="11" fillId="0" borderId="0" xfId="49" applyFont="1" applyFill="1" applyAlignment="1">
      <alignment vertical="center"/>
    </xf>
    <xf numFmtId="43" fontId="12" fillId="0" borderId="0" xfId="1" applyFont="1" applyAlignment="1">
      <alignment vertical="center"/>
    </xf>
    <xf numFmtId="0" fontId="13" fillId="0" borderId="0" xfId="0" applyFont="1" applyFill="1" applyAlignment="1">
      <alignment horizontal="right" vertical="center"/>
    </xf>
    <xf numFmtId="0" fontId="14" fillId="0" borderId="0" xfId="0" applyFont="1" applyFill="1" applyAlignment="1">
      <alignment horizontal="center" vertical="center" wrapText="1"/>
    </xf>
    <xf numFmtId="0" fontId="12" fillId="0" borderId="0" xfId="49" applyFont="1" applyFill="1" applyAlignment="1">
      <alignment horizontal="left" vertical="center"/>
    </xf>
    <xf numFmtId="0" fontId="15" fillId="0" borderId="0" xfId="49" applyFont="1" applyFill="1" applyAlignment="1">
      <alignment horizontal="center" vertical="center"/>
    </xf>
    <xf numFmtId="0" fontId="6" fillId="0" borderId="0" xfId="0" applyFont="1" applyFill="1" applyAlignment="1">
      <alignment vertical="center" wrapText="1"/>
    </xf>
    <xf numFmtId="0" fontId="7" fillId="0" borderId="1" xfId="0" applyFont="1" applyFill="1" applyBorder="1" applyAlignment="1">
      <alignment horizontal="center" vertical="center" wrapText="1"/>
    </xf>
    <xf numFmtId="43" fontId="16" fillId="0" borderId="1" xfId="1" applyFont="1" applyBorder="1" applyAlignment="1">
      <alignment horizontal="center" vertical="center" wrapText="1"/>
    </xf>
    <xf numFmtId="0" fontId="16" fillId="0" borderId="1" xfId="0" applyFont="1" applyFill="1" applyBorder="1" applyAlignment="1">
      <alignment horizontal="center" vertical="center" wrapText="1"/>
    </xf>
    <xf numFmtId="43" fontId="16" fillId="0" borderId="1" xfId="1" applyFont="1" applyBorder="1" applyAlignment="1">
      <alignment horizontal="left" vertical="center" wrapText="1"/>
    </xf>
    <xf numFmtId="0" fontId="17" fillId="0" borderId="1" xfId="0" applyFont="1" applyFill="1" applyBorder="1" applyAlignment="1">
      <alignment horizontal="left" vertical="center" wrapText="1"/>
    </xf>
    <xf numFmtId="43" fontId="17" fillId="0" borderId="1" xfId="1" applyFont="1" applyBorder="1" applyAlignment="1">
      <alignment horizontal="center" vertical="center" wrapText="1"/>
    </xf>
    <xf numFmtId="0" fontId="17" fillId="0" borderId="2" xfId="0" applyFont="1" applyFill="1" applyBorder="1" applyAlignment="1">
      <alignment horizontal="left" vertical="center" wrapText="1"/>
    </xf>
    <xf numFmtId="0" fontId="16" fillId="0" borderId="2" xfId="0" applyFont="1" applyFill="1" applyBorder="1" applyAlignment="1">
      <alignment horizontal="center" vertical="center" wrapText="1"/>
    </xf>
    <xf numFmtId="43" fontId="17" fillId="0" borderId="2" xfId="1" applyFont="1" applyBorder="1" applyAlignment="1">
      <alignment horizontal="center" vertical="center" wrapText="1"/>
    </xf>
    <xf numFmtId="43" fontId="16" fillId="0" borderId="5" xfId="1" applyFont="1" applyBorder="1" applyAlignment="1">
      <alignment horizontal="left" vertical="center" wrapText="1"/>
    </xf>
    <xf numFmtId="0" fontId="16" fillId="0" borderId="5" xfId="0" applyFont="1" applyFill="1" applyBorder="1" applyAlignment="1">
      <alignment horizontal="center" vertical="center" wrapText="1"/>
    </xf>
    <xf numFmtId="43" fontId="11" fillId="0" borderId="5" xfId="1" applyFont="1" applyBorder="1" applyAlignment="1">
      <alignment vertical="center"/>
    </xf>
    <xf numFmtId="0" fontId="3" fillId="0" borderId="0" xfId="0" applyFont="1" applyBorder="1" applyAlignment="1">
      <alignment vertical="center" wrapText="1"/>
    </xf>
    <xf numFmtId="0" fontId="14" fillId="0" borderId="0" xfId="0" applyFont="1" applyBorder="1" applyAlignment="1">
      <alignment horizontal="center" vertical="center" wrapText="1"/>
    </xf>
    <xf numFmtId="0" fontId="6" fillId="0" borderId="0" xfId="0" applyFont="1" applyBorder="1" applyAlignment="1">
      <alignment vertical="center" wrapText="1"/>
    </xf>
    <xf numFmtId="0" fontId="7" fillId="0" borderId="1" xfId="0" applyFont="1" applyBorder="1" applyAlignment="1">
      <alignment horizontal="center" vertical="center" wrapText="1"/>
    </xf>
    <xf numFmtId="0" fontId="17" fillId="0" borderId="1" xfId="0" applyFont="1" applyBorder="1" applyAlignment="1">
      <alignment vertical="center" wrapText="1"/>
    </xf>
    <xf numFmtId="0" fontId="16" fillId="0" borderId="1" xfId="0" applyFont="1" applyBorder="1" applyAlignment="1">
      <alignment vertical="center" wrapText="1"/>
    </xf>
    <xf numFmtId="4" fontId="16" fillId="0" borderId="1" xfId="0" applyNumberFormat="1" applyFont="1" applyBorder="1" applyAlignment="1">
      <alignment vertical="center" wrapText="1"/>
    </xf>
    <xf numFmtId="0" fontId="16" fillId="0" borderId="1" xfId="0" applyFont="1" applyBorder="1" applyAlignment="1">
      <alignment horizontal="left" vertical="center" wrapText="1"/>
    </xf>
    <xf numFmtId="0" fontId="16" fillId="2" borderId="1" xfId="0" applyFont="1" applyFill="1" applyBorder="1" applyAlignment="1">
      <alignment horizontal="left" vertical="center" wrapText="1"/>
    </xf>
    <xf numFmtId="0" fontId="16" fillId="0" borderId="1" xfId="0" applyFont="1" applyBorder="1" applyAlignment="1">
      <alignment horizontal="center" vertical="center" wrapText="1"/>
    </xf>
    <xf numFmtId="0" fontId="16" fillId="2" borderId="1" xfId="0" applyFont="1" applyFill="1" applyBorder="1" applyAlignment="1">
      <alignment horizontal="center" vertical="center" wrapText="1"/>
    </xf>
    <xf numFmtId="0" fontId="17" fillId="2" borderId="1" xfId="0" applyFont="1" applyFill="1" applyBorder="1" applyAlignment="1">
      <alignment horizontal="center" vertical="center" wrapText="1"/>
    </xf>
    <xf numFmtId="0" fontId="17" fillId="2" borderId="1" xfId="0" applyFont="1" applyFill="1" applyBorder="1" applyAlignment="1">
      <alignment horizontal="left" vertical="center" wrapText="1"/>
    </xf>
    <xf numFmtId="4" fontId="17" fillId="0" borderId="1" xfId="0" applyNumberFormat="1" applyFont="1" applyBorder="1" applyAlignment="1">
      <alignment vertical="center" wrapText="1"/>
    </xf>
    <xf numFmtId="4" fontId="17" fillId="0" borderId="1" xfId="0" applyNumberFormat="1" applyFont="1" applyBorder="1" applyAlignment="1">
      <alignment horizontal="right" vertical="center" wrapText="1"/>
    </xf>
    <xf numFmtId="0" fontId="17" fillId="0" borderId="0" xfId="0" applyFont="1" applyBorder="1" applyAlignment="1">
      <alignment vertical="center" wrapText="1"/>
    </xf>
    <xf numFmtId="0" fontId="3" fillId="0" borderId="0" xfId="0" applyFont="1" applyBorder="1" applyAlignment="1">
      <alignment horizontal="right" vertical="center" wrapText="1"/>
    </xf>
    <xf numFmtId="0" fontId="6" fillId="0" borderId="0" xfId="0" applyFont="1" applyBorder="1" applyAlignment="1">
      <alignment horizontal="right" vertical="center" wrapText="1"/>
    </xf>
    <xf numFmtId="0" fontId="18" fillId="0" borderId="0" xfId="0" applyFont="1" applyBorder="1" applyAlignment="1">
      <alignment horizontal="center" vertical="center" wrapText="1"/>
    </xf>
    <xf numFmtId="0" fontId="5" fillId="0" borderId="0" xfId="0" applyFont="1" applyBorder="1" applyAlignment="1">
      <alignment vertical="center" wrapText="1"/>
    </xf>
    <xf numFmtId="0" fontId="3" fillId="0" borderId="1" xfId="0" applyFont="1" applyBorder="1" applyAlignment="1">
      <alignment vertical="center" wrapText="1"/>
    </xf>
    <xf numFmtId="0" fontId="17" fillId="0" borderId="1" xfId="0" applyFont="1" applyBorder="1" applyAlignment="1">
      <alignment horizontal="center" vertical="center" wrapText="1"/>
    </xf>
    <xf numFmtId="0" fontId="4" fillId="0" borderId="0" xfId="0" applyFont="1" applyBorder="1" applyAlignment="1">
      <alignment horizontal="center" vertical="center" wrapText="1"/>
    </xf>
    <xf numFmtId="0" fontId="16" fillId="2" borderId="1" xfId="0" applyFont="1" applyFill="1" applyBorder="1" applyAlignment="1">
      <alignment vertical="center" wrapText="1"/>
    </xf>
    <xf numFmtId="4" fontId="16" fillId="0" borderId="1" xfId="0" applyNumberFormat="1" applyFont="1" applyBorder="1" applyAlignment="1">
      <alignment horizontal="right" vertical="center" wrapText="1"/>
    </xf>
    <xf numFmtId="0" fontId="17" fillId="2" borderId="1" xfId="0" applyFont="1" applyFill="1" applyBorder="1" applyAlignment="1">
      <alignment vertical="center" wrapText="1"/>
    </xf>
    <xf numFmtId="4" fontId="17" fillId="2" borderId="1" xfId="0" applyNumberFormat="1" applyFont="1" applyFill="1" applyBorder="1" applyAlignment="1">
      <alignment vertical="center" wrapText="1"/>
    </xf>
    <xf numFmtId="0" fontId="17" fillId="0" borderId="1" xfId="0" applyFont="1" applyBorder="1" applyAlignment="1">
      <alignment horizontal="left" vertical="center" wrapText="1"/>
    </xf>
    <xf numFmtId="4" fontId="16" fillId="2" borderId="1" xfId="0" applyNumberFormat="1" applyFont="1" applyFill="1" applyBorder="1" applyAlignment="1">
      <alignment vertical="center" wrapText="1"/>
    </xf>
    <xf numFmtId="0" fontId="3" fillId="0" borderId="0" xfId="0" applyFont="1" applyBorder="1" applyAlignment="1">
      <alignment horizontal="center" vertical="center" wrapText="1"/>
    </xf>
    <xf numFmtId="0" fontId="6" fillId="0" borderId="0" xfId="0" applyFont="1" applyBorder="1" applyAlignment="1">
      <alignment horizontal="left" vertical="center" wrapText="1"/>
    </xf>
    <xf numFmtId="0" fontId="7" fillId="0" borderId="1" xfId="0" applyFont="1" applyBorder="1" applyAlignment="1">
      <alignment vertical="center" wrapText="1"/>
    </xf>
    <xf numFmtId="4" fontId="7" fillId="0" borderId="1" xfId="0" applyNumberFormat="1" applyFont="1" applyBorder="1" applyAlignment="1">
      <alignment vertical="center" wrapText="1"/>
    </xf>
    <xf numFmtId="0" fontId="19" fillId="0" borderId="1" xfId="0" applyFont="1" applyBorder="1" applyAlignment="1">
      <alignment vertical="center" wrapText="1"/>
    </xf>
    <xf numFmtId="0" fontId="7" fillId="2" borderId="1" xfId="0" applyFont="1" applyFill="1" applyBorder="1" applyAlignment="1">
      <alignment horizontal="left" vertical="center" wrapText="1"/>
    </xf>
    <xf numFmtId="4" fontId="7" fillId="2" borderId="1" xfId="0" applyNumberFormat="1" applyFont="1" applyFill="1" applyBorder="1" applyAlignment="1">
      <alignment vertical="center" wrapText="1"/>
    </xf>
    <xf numFmtId="0" fontId="19" fillId="2" borderId="1" xfId="0" applyFont="1" applyFill="1" applyBorder="1" applyAlignment="1">
      <alignment horizontal="center" vertical="center" wrapText="1"/>
    </xf>
    <xf numFmtId="0" fontId="19" fillId="2" borderId="1" xfId="0" applyFont="1" applyFill="1" applyBorder="1" applyAlignment="1">
      <alignment horizontal="left" vertical="center" wrapText="1"/>
    </xf>
    <xf numFmtId="4" fontId="19" fillId="2" borderId="1" xfId="0" applyNumberFormat="1" applyFont="1" applyFill="1" applyBorder="1" applyAlignment="1">
      <alignment vertical="center" wrapText="1"/>
    </xf>
    <xf numFmtId="0" fontId="7" fillId="2" borderId="1" xfId="0" applyFont="1" applyFill="1" applyBorder="1" applyAlignment="1">
      <alignment vertical="center" wrapText="1"/>
    </xf>
    <xf numFmtId="0" fontId="19" fillId="2" borderId="1" xfId="0" applyFont="1" applyFill="1" applyBorder="1" applyAlignment="1">
      <alignment vertical="center" wrapText="1"/>
    </xf>
    <xf numFmtId="0" fontId="20" fillId="0" borderId="0" xfId="0" applyFont="1" applyBorder="1" applyAlignment="1">
      <alignment horizontal="center" vertical="center" wrapText="1"/>
    </xf>
    <xf numFmtId="0" fontId="16" fillId="0" borderId="0" xfId="0" applyFont="1" applyBorder="1" applyAlignment="1">
      <alignment vertical="center" wrapText="1"/>
    </xf>
    <xf numFmtId="0" fontId="6" fillId="0" borderId="1" xfId="0" applyFont="1" applyBorder="1" applyAlignment="1">
      <alignment horizontal="left" vertical="center" wrapText="1"/>
    </xf>
    <xf numFmtId="0" fontId="21" fillId="0" borderId="1" xfId="0" applyFont="1" applyBorder="1" applyAlignment="1">
      <alignment horizontal="center" vertical="center" wrapText="1"/>
    </xf>
    <xf numFmtId="0" fontId="21" fillId="0" borderId="1" xfId="0" applyFont="1" applyBorder="1" applyAlignment="1">
      <alignment horizontal="left" vertical="center" wrapText="1"/>
    </xf>
    <xf numFmtId="0" fontId="21" fillId="2" borderId="1" xfId="0" applyFont="1" applyFill="1" applyBorder="1" applyAlignment="1">
      <alignment horizontal="left" vertical="center" wrapText="1"/>
    </xf>
    <xf numFmtId="0" fontId="22" fillId="0" borderId="0" xfId="0" applyFont="1" applyBorder="1" applyAlignment="1">
      <alignment horizontal="center" vertical="center" wrapText="1"/>
    </xf>
    <xf numFmtId="0" fontId="23" fillId="0" borderId="0" xfId="0" applyFont="1" applyBorder="1" applyAlignment="1">
      <alignment vertical="center" wrapText="1"/>
    </xf>
    <xf numFmtId="0" fontId="20" fillId="0" borderId="0" xfId="0" applyFont="1" applyBorder="1" applyAlignment="1">
      <alignment horizontal="left" vertical="center" wrapText="1"/>
    </xf>
  </cellXfs>
  <cellStyles count="51">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 2" xfId="49"/>
    <cellStyle name="常规 3" xfId="50"/>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1" Type="http://schemas.openxmlformats.org/officeDocument/2006/relationships/sharedStrings" Target="sharedStrings.xml"/><Relationship Id="rId30" Type="http://schemas.openxmlformats.org/officeDocument/2006/relationships/styles" Target="styles.xml"/><Relationship Id="rId3" Type="http://schemas.openxmlformats.org/officeDocument/2006/relationships/worksheet" Target="worksheets/sheet3.xml"/><Relationship Id="rId29" Type="http://schemas.openxmlformats.org/officeDocument/2006/relationships/theme" Target="theme/theme1.xml"/><Relationship Id="rId28" Type="http://schemas.openxmlformats.org/officeDocument/2006/relationships/externalLink" Target="externalLinks/externalLink1.xml"/><Relationship Id="rId27" Type="http://schemas.openxmlformats.org/officeDocument/2006/relationships/worksheet" Target="worksheets/sheet27.xml"/><Relationship Id="rId26" Type="http://schemas.openxmlformats.org/officeDocument/2006/relationships/worksheet" Target="worksheets/sheet26.xml"/><Relationship Id="rId25" Type="http://schemas.openxmlformats.org/officeDocument/2006/relationships/worksheet" Target="worksheets/sheet25.xml"/><Relationship Id="rId24" Type="http://schemas.openxmlformats.org/officeDocument/2006/relationships/worksheet" Target="worksheets/sheet24.xml"/><Relationship Id="rId23" Type="http://schemas.openxmlformats.org/officeDocument/2006/relationships/worksheet" Target="worksheets/sheet23.xml"/><Relationship Id="rId22" Type="http://schemas.openxmlformats.org/officeDocument/2006/relationships/worksheet" Target="worksheets/sheet22.xml"/><Relationship Id="rId21" Type="http://schemas.openxmlformats.org/officeDocument/2006/relationships/worksheet" Target="worksheets/sheet21.xml"/><Relationship Id="rId20" Type="http://schemas.openxmlformats.org/officeDocument/2006/relationships/worksheet" Target="worksheets/sheet20.xml"/><Relationship Id="rId2" Type="http://schemas.openxmlformats.org/officeDocument/2006/relationships/worksheet" Target="worksheets/sheet2.xml"/><Relationship Id="rId19" Type="http://schemas.openxmlformats.org/officeDocument/2006/relationships/worksheet" Target="worksheets/sheet19.xml"/><Relationship Id="rId18" Type="http://schemas.openxmlformats.org/officeDocument/2006/relationships/worksheet" Target="worksheets/sheet18.xml"/><Relationship Id="rId17" Type="http://schemas.openxmlformats.org/officeDocument/2006/relationships/worksheet" Target="worksheets/sheet17.xml"/><Relationship Id="rId16" Type="http://schemas.openxmlformats.org/officeDocument/2006/relationships/worksheet" Target="worksheets/sheet16.xml"/><Relationship Id="rId15" Type="http://schemas.openxmlformats.org/officeDocument/2006/relationships/worksheet" Target="worksheets/sheet15.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2024&#22478;&#31649;&#20108;&#22823;&#38431;&#24180;&#25919;&#24220;&#37319;&#36141;&#39044;&#31639;&#34920;.xlsx" TargetMode="External"/></Relationships>
</file>

<file path=xl/externalLinks/externalLink1.xml><?xml version="1.0" encoding="utf-8"?>
<externalLink xmlns="http://schemas.openxmlformats.org/spreadsheetml/2006/main">
  <externalBook xmlns:r="http://schemas.openxmlformats.org/officeDocument/2006/relationships" r:id="rId1">
    <sheetNames>
      <sheetName val="24政府采购表"/>
      <sheetName val="财库【2022】31号"/>
    </sheetNames>
    <sheetDataSet>
      <sheetData sheetId="0"/>
      <sheetData sheetId="1"/>
    </sheetDataSet>
  </externalBook>
</externalLink>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O9"/>
  <sheetViews>
    <sheetView tabSelected="1" workbookViewId="0">
      <selection activeCell="E9" sqref="E9:H9"/>
    </sheetView>
  </sheetViews>
  <sheetFormatPr defaultColWidth="10" defaultRowHeight="13.5"/>
  <cols>
    <col min="1" max="8" width="9.76666666666667" customWidth="1"/>
    <col min="9" max="9" width="18.5" customWidth="1"/>
    <col min="10" max="15" width="9.76666666666667" customWidth="1"/>
  </cols>
  <sheetData>
    <row r="1" ht="16.35" customHeight="1" spans="1:1">
      <c r="A1" s="45"/>
    </row>
    <row r="2" ht="122.8" customHeight="1" spans="1:15">
      <c r="A2" s="92" t="s">
        <v>0</v>
      </c>
      <c r="B2" s="92"/>
      <c r="C2" s="92"/>
      <c r="D2" s="92"/>
      <c r="E2" s="92"/>
      <c r="F2" s="92"/>
      <c r="G2" s="92"/>
      <c r="H2" s="92"/>
      <c r="I2" s="92"/>
      <c r="J2" s="92"/>
      <c r="K2" s="92"/>
      <c r="L2" s="92"/>
      <c r="M2" s="92"/>
      <c r="N2" s="92"/>
      <c r="O2" s="92"/>
    </row>
    <row r="3" ht="16.35" customHeight="1"/>
    <row r="4" ht="16.35" customHeight="1"/>
    <row r="5" ht="16.35" customHeight="1"/>
    <row r="6" ht="16.35" customHeight="1"/>
    <row r="7" ht="68.4" customHeight="1" spans="3:9">
      <c r="C7" s="93" t="s">
        <v>1</v>
      </c>
      <c r="D7" s="93"/>
      <c r="E7" s="94">
        <v>414001</v>
      </c>
      <c r="F7" s="94"/>
      <c r="G7" s="94"/>
      <c r="H7" s="94"/>
      <c r="I7" s="94"/>
    </row>
    <row r="8" ht="68.4" customHeight="1" spans="3:9">
      <c r="C8" s="93" t="s">
        <v>2</v>
      </c>
      <c r="D8" s="93"/>
      <c r="E8" s="94" t="s">
        <v>3</v>
      </c>
      <c r="F8" s="94"/>
      <c r="G8" s="94"/>
      <c r="H8" s="94"/>
      <c r="I8" s="94"/>
    </row>
    <row r="9" ht="68.4" customHeight="1" spans="3:8">
      <c r="C9" s="93" t="s">
        <v>4</v>
      </c>
      <c r="D9" s="93"/>
      <c r="E9" s="94">
        <v>8282610</v>
      </c>
      <c r="F9" s="94"/>
      <c r="G9" s="94"/>
      <c r="H9" s="94"/>
    </row>
  </sheetData>
  <mergeCells count="7">
    <mergeCell ref="A2:O2"/>
    <mergeCell ref="C7:D7"/>
    <mergeCell ref="E7:I7"/>
    <mergeCell ref="C8:D8"/>
    <mergeCell ref="E8:I8"/>
    <mergeCell ref="C9:D9"/>
    <mergeCell ref="E9:H9"/>
  </mergeCells>
  <printOptions horizontalCentered="1" verticalCentered="1"/>
  <pageMargins left="0.0780000016093254" right="0.0780000016093254" top="0.0780000016093254" bottom="0.0780000016093254" header="0" footer="0"/>
  <pageSetup paperSize="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C28"/>
  <sheetViews>
    <sheetView topLeftCell="A25" workbookViewId="0">
      <selection activeCell="C27" sqref="C27"/>
    </sheetView>
  </sheetViews>
  <sheetFormatPr defaultColWidth="10" defaultRowHeight="13.5" outlineLevelCol="2"/>
  <cols>
    <col min="1" max="1" width="6.375" customWidth="1"/>
    <col min="2" max="2" width="9.90833333333333" customWidth="1"/>
    <col min="3" max="3" width="52.3833333333333" customWidth="1"/>
  </cols>
  <sheetData>
    <row r="1" ht="32.75" customHeight="1" spans="1:3">
      <c r="A1" s="45"/>
      <c r="B1" s="67" t="s">
        <v>5</v>
      </c>
      <c r="C1" s="67"/>
    </row>
    <row r="2" ht="25" customHeight="1" spans="2:3">
      <c r="B2" s="67"/>
      <c r="C2" s="67"/>
    </row>
    <row r="3" ht="31.05" customHeight="1" spans="2:3">
      <c r="B3" s="88" t="s">
        <v>6</v>
      </c>
      <c r="C3" s="88"/>
    </row>
    <row r="4" ht="32.55" customHeight="1" spans="2:3">
      <c r="B4" s="89">
        <v>1</v>
      </c>
      <c r="C4" s="90" t="s">
        <v>7</v>
      </c>
    </row>
    <row r="5" ht="32.55" customHeight="1" spans="2:3">
      <c r="B5" s="89">
        <v>2</v>
      </c>
      <c r="C5" s="91" t="s">
        <v>8</v>
      </c>
    </row>
    <row r="6" ht="32.55" customHeight="1" spans="2:3">
      <c r="B6" s="89">
        <v>3</v>
      </c>
      <c r="C6" s="90" t="s">
        <v>9</v>
      </c>
    </row>
    <row r="7" ht="32.55" customHeight="1" spans="2:3">
      <c r="B7" s="89">
        <v>4</v>
      </c>
      <c r="C7" s="90" t="s">
        <v>10</v>
      </c>
    </row>
    <row r="8" ht="32.55" customHeight="1" spans="2:3">
      <c r="B8" s="89">
        <v>5</v>
      </c>
      <c r="C8" s="90" t="s">
        <v>11</v>
      </c>
    </row>
    <row r="9" ht="32.55" customHeight="1" spans="2:3">
      <c r="B9" s="89">
        <v>6</v>
      </c>
      <c r="C9" s="90" t="s">
        <v>12</v>
      </c>
    </row>
    <row r="10" ht="32.55" customHeight="1" spans="2:3">
      <c r="B10" s="89">
        <v>7</v>
      </c>
      <c r="C10" s="90" t="s">
        <v>13</v>
      </c>
    </row>
    <row r="11" ht="32.55" customHeight="1" spans="2:3">
      <c r="B11" s="89">
        <v>8</v>
      </c>
      <c r="C11" s="90" t="s">
        <v>14</v>
      </c>
    </row>
    <row r="12" ht="32.55" customHeight="1" spans="2:3">
      <c r="B12" s="89">
        <v>9</v>
      </c>
      <c r="C12" s="90" t="s">
        <v>15</v>
      </c>
    </row>
    <row r="13" ht="32.55" customHeight="1" spans="2:3">
      <c r="B13" s="89">
        <v>10</v>
      </c>
      <c r="C13" s="90" t="s">
        <v>16</v>
      </c>
    </row>
    <row r="14" ht="32.55" customHeight="1" spans="2:3">
      <c r="B14" s="89">
        <v>11</v>
      </c>
      <c r="C14" s="90" t="s">
        <v>17</v>
      </c>
    </row>
    <row r="15" ht="32.55" customHeight="1" spans="2:3">
      <c r="B15" s="89">
        <v>12</v>
      </c>
      <c r="C15" s="90" t="s">
        <v>18</v>
      </c>
    </row>
    <row r="16" ht="32.55" customHeight="1" spans="2:3">
      <c r="B16" s="89">
        <v>13</v>
      </c>
      <c r="C16" s="90" t="s">
        <v>19</v>
      </c>
    </row>
    <row r="17" ht="32.55" customHeight="1" spans="2:3">
      <c r="B17" s="89">
        <v>14</v>
      </c>
      <c r="C17" s="90" t="s">
        <v>20</v>
      </c>
    </row>
    <row r="18" ht="32.55" customHeight="1" spans="2:3">
      <c r="B18" s="89">
        <v>15</v>
      </c>
      <c r="C18" s="90" t="s">
        <v>21</v>
      </c>
    </row>
    <row r="19" ht="32.55" customHeight="1" spans="2:3">
      <c r="B19" s="89">
        <v>16</v>
      </c>
      <c r="C19" s="90" t="s">
        <v>22</v>
      </c>
    </row>
    <row r="20" ht="32.55" customHeight="1" spans="2:3">
      <c r="B20" s="89">
        <v>17</v>
      </c>
      <c r="C20" s="90" t="s">
        <v>23</v>
      </c>
    </row>
    <row r="21" ht="32.55" customHeight="1" spans="2:3">
      <c r="B21" s="89">
        <v>18</v>
      </c>
      <c r="C21" s="90" t="s">
        <v>24</v>
      </c>
    </row>
    <row r="22" ht="32.55" customHeight="1" spans="2:3">
      <c r="B22" s="89">
        <v>19</v>
      </c>
      <c r="C22" s="90" t="s">
        <v>25</v>
      </c>
    </row>
    <row r="23" ht="32.55" customHeight="1" spans="2:3">
      <c r="B23" s="89">
        <v>20</v>
      </c>
      <c r="C23" s="90" t="s">
        <v>26</v>
      </c>
    </row>
    <row r="24" ht="32.55" customHeight="1" spans="2:3">
      <c r="B24" s="89">
        <v>21</v>
      </c>
      <c r="C24" s="90" t="s">
        <v>27</v>
      </c>
    </row>
    <row r="25" ht="32.55" customHeight="1" spans="2:3">
      <c r="B25" s="89">
        <v>22</v>
      </c>
      <c r="C25" s="90" t="s">
        <v>28</v>
      </c>
    </row>
    <row r="26" ht="32.55" customHeight="1" spans="2:3">
      <c r="B26" s="89">
        <v>23</v>
      </c>
      <c r="C26" s="90" t="s">
        <v>29</v>
      </c>
    </row>
    <row r="27" ht="32" customHeight="1" spans="2:3">
      <c r="B27" s="89">
        <v>24</v>
      </c>
      <c r="C27" s="90" t="s">
        <v>30</v>
      </c>
    </row>
    <row r="28" ht="28" customHeight="1" spans="2:3">
      <c r="B28" s="89">
        <v>25</v>
      </c>
      <c r="C28" s="90" t="s">
        <v>31</v>
      </c>
    </row>
  </sheetData>
  <mergeCells count="2">
    <mergeCell ref="B3:C3"/>
    <mergeCell ref="B1:C2"/>
  </mergeCells>
  <printOptions horizontalCentered="1"/>
  <pageMargins left="0.0780000016093254" right="0.0780000016093254" top="0.0780000016093254" bottom="0.0780000016093254" header="0" footer="0"/>
  <pageSetup paperSize="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41"/>
  <sheetViews>
    <sheetView workbookViewId="0">
      <selection activeCell="A1" sqref="A1"/>
    </sheetView>
  </sheetViews>
  <sheetFormatPr defaultColWidth="10" defaultRowHeight="13.5" outlineLevelCol="7"/>
  <cols>
    <col min="1" max="1" width="35.9" customWidth="1"/>
    <col min="2" max="2" width="14.3583333333333" customWidth="1"/>
    <col min="3" max="3" width="35.9" customWidth="1"/>
    <col min="4" max="4" width="14.3583333333333" customWidth="1"/>
    <col min="5" max="5" width="35.9" customWidth="1"/>
    <col min="6" max="6" width="14.3583333333333" customWidth="1"/>
    <col min="7" max="7" width="35.9" customWidth="1"/>
    <col min="8" max="8" width="14.3583333333333" customWidth="1"/>
  </cols>
  <sheetData>
    <row r="1" ht="12.9" customHeight="1" spans="1:8">
      <c r="A1" s="45"/>
      <c r="H1" s="61" t="s">
        <v>32</v>
      </c>
    </row>
    <row r="2" ht="24.15" customHeight="1" spans="1:8">
      <c r="A2" s="86" t="s">
        <v>7</v>
      </c>
      <c r="B2" s="86"/>
      <c r="C2" s="86"/>
      <c r="D2" s="86"/>
      <c r="E2" s="86"/>
      <c r="F2" s="86"/>
      <c r="G2" s="86"/>
      <c r="H2" s="86"/>
    </row>
    <row r="3" ht="17.25" customHeight="1" spans="1:8">
      <c r="A3" s="47" t="s">
        <v>33</v>
      </c>
      <c r="B3" s="47"/>
      <c r="C3" s="47"/>
      <c r="D3" s="47"/>
      <c r="E3" s="47"/>
      <c r="F3" s="47"/>
      <c r="G3" s="62" t="s">
        <v>34</v>
      </c>
      <c r="H3" s="62"/>
    </row>
    <row r="4" ht="17.9" customHeight="1" spans="1:8">
      <c r="A4" s="48" t="s">
        <v>35</v>
      </c>
      <c r="B4" s="48"/>
      <c r="C4" s="48" t="s">
        <v>36</v>
      </c>
      <c r="D4" s="48"/>
      <c r="E4" s="48"/>
      <c r="F4" s="48"/>
      <c r="G4" s="48"/>
      <c r="H4" s="48"/>
    </row>
    <row r="5" ht="17.9" customHeight="1" spans="1:8">
      <c r="A5" s="48" t="s">
        <v>37</v>
      </c>
      <c r="B5" s="48" t="s">
        <v>38</v>
      </c>
      <c r="C5" s="48" t="s">
        <v>39</v>
      </c>
      <c r="D5" s="48" t="s">
        <v>38</v>
      </c>
      <c r="E5" s="48" t="s">
        <v>40</v>
      </c>
      <c r="F5" s="48" t="s">
        <v>38</v>
      </c>
      <c r="G5" s="48" t="s">
        <v>41</v>
      </c>
      <c r="H5" s="48" t="s">
        <v>38</v>
      </c>
    </row>
    <row r="6" ht="16.25" customHeight="1" spans="1:8">
      <c r="A6" s="50" t="s">
        <v>42</v>
      </c>
      <c r="B6" s="58">
        <v>783.344258</v>
      </c>
      <c r="C6" s="49" t="s">
        <v>43</v>
      </c>
      <c r="D6" s="59"/>
      <c r="E6" s="50" t="s">
        <v>44</v>
      </c>
      <c r="F6" s="51">
        <v>371.344258</v>
      </c>
      <c r="G6" s="49" t="s">
        <v>45</v>
      </c>
      <c r="H6" s="58">
        <v>623.91336</v>
      </c>
    </row>
    <row r="7" ht="16.25" customHeight="1" spans="1:8">
      <c r="A7" s="49" t="s">
        <v>46</v>
      </c>
      <c r="B7" s="58">
        <v>777.344258</v>
      </c>
      <c r="C7" s="49" t="s">
        <v>47</v>
      </c>
      <c r="D7" s="59"/>
      <c r="E7" s="49" t="s">
        <v>48</v>
      </c>
      <c r="F7" s="58">
        <v>326.91336</v>
      </c>
      <c r="G7" s="49" t="s">
        <v>49</v>
      </c>
      <c r="H7" s="58">
        <v>158.2</v>
      </c>
    </row>
    <row r="8" ht="16.25" customHeight="1" spans="1:8">
      <c r="A8" s="50" t="s">
        <v>50</v>
      </c>
      <c r="B8" s="58">
        <v>6</v>
      </c>
      <c r="C8" s="49" t="s">
        <v>51</v>
      </c>
      <c r="D8" s="59"/>
      <c r="E8" s="49" t="s">
        <v>52</v>
      </c>
      <c r="F8" s="58">
        <v>43.2</v>
      </c>
      <c r="G8" s="49" t="s">
        <v>53</v>
      </c>
      <c r="H8" s="58"/>
    </row>
    <row r="9" ht="16.25" customHeight="1" spans="1:8">
      <c r="A9" s="49" t="s">
        <v>54</v>
      </c>
      <c r="B9" s="58"/>
      <c r="C9" s="49" t="s">
        <v>55</v>
      </c>
      <c r="D9" s="59"/>
      <c r="E9" s="49" t="s">
        <v>56</v>
      </c>
      <c r="F9" s="58">
        <v>1.230898</v>
      </c>
      <c r="G9" s="49" t="s">
        <v>57</v>
      </c>
      <c r="H9" s="58"/>
    </row>
    <row r="10" ht="16.25" customHeight="1" spans="1:8">
      <c r="A10" s="49" t="s">
        <v>58</v>
      </c>
      <c r="B10" s="58"/>
      <c r="C10" s="49" t="s">
        <v>59</v>
      </c>
      <c r="D10" s="59"/>
      <c r="E10" s="50" t="s">
        <v>60</v>
      </c>
      <c r="F10" s="51">
        <v>412</v>
      </c>
      <c r="G10" s="49" t="s">
        <v>61</v>
      </c>
      <c r="H10" s="58"/>
    </row>
    <row r="11" ht="16.25" customHeight="1" spans="1:8">
      <c r="A11" s="49" t="s">
        <v>62</v>
      </c>
      <c r="B11" s="58"/>
      <c r="C11" s="49" t="s">
        <v>63</v>
      </c>
      <c r="D11" s="59"/>
      <c r="E11" s="49" t="s">
        <v>64</v>
      </c>
      <c r="F11" s="58">
        <v>297</v>
      </c>
      <c r="G11" s="49" t="s">
        <v>65</v>
      </c>
      <c r="H11" s="58"/>
    </row>
    <row r="12" ht="16.25" customHeight="1" spans="1:8">
      <c r="A12" s="49" t="s">
        <v>66</v>
      </c>
      <c r="B12" s="58"/>
      <c r="C12" s="49" t="s">
        <v>67</v>
      </c>
      <c r="D12" s="59"/>
      <c r="E12" s="49" t="s">
        <v>68</v>
      </c>
      <c r="F12" s="58">
        <v>115</v>
      </c>
      <c r="G12" s="49" t="s">
        <v>69</v>
      </c>
      <c r="H12" s="58"/>
    </row>
    <row r="13" ht="16.25" customHeight="1" spans="1:8">
      <c r="A13" s="49" t="s">
        <v>70</v>
      </c>
      <c r="B13" s="58"/>
      <c r="C13" s="49" t="s">
        <v>71</v>
      </c>
      <c r="D13" s="59">
        <v>37.108674</v>
      </c>
      <c r="E13" s="49" t="s">
        <v>72</v>
      </c>
      <c r="F13" s="58"/>
      <c r="G13" s="49" t="s">
        <v>73</v>
      </c>
      <c r="H13" s="58"/>
    </row>
    <row r="14" ht="16.25" customHeight="1" spans="1:8">
      <c r="A14" s="49" t="s">
        <v>74</v>
      </c>
      <c r="B14" s="58"/>
      <c r="C14" s="49" t="s">
        <v>75</v>
      </c>
      <c r="D14" s="59"/>
      <c r="E14" s="49" t="s">
        <v>76</v>
      </c>
      <c r="F14" s="58"/>
      <c r="G14" s="49" t="s">
        <v>77</v>
      </c>
      <c r="H14" s="58">
        <v>1.230898</v>
      </c>
    </row>
    <row r="15" ht="16.25" customHeight="1" spans="1:8">
      <c r="A15" s="49" t="s">
        <v>78</v>
      </c>
      <c r="B15" s="58"/>
      <c r="C15" s="49" t="s">
        <v>79</v>
      </c>
      <c r="D15" s="59">
        <v>13.446558</v>
      </c>
      <c r="E15" s="49" t="s">
        <v>80</v>
      </c>
      <c r="F15" s="58"/>
      <c r="G15" s="49" t="s">
        <v>81</v>
      </c>
      <c r="H15" s="58"/>
    </row>
    <row r="16" ht="16.25" customHeight="1" spans="1:8">
      <c r="A16" s="49" t="s">
        <v>82</v>
      </c>
      <c r="B16" s="58"/>
      <c r="C16" s="49" t="s">
        <v>83</v>
      </c>
      <c r="D16" s="59"/>
      <c r="E16" s="49" t="s">
        <v>84</v>
      </c>
      <c r="F16" s="58"/>
      <c r="G16" s="49" t="s">
        <v>85</v>
      </c>
      <c r="H16" s="58"/>
    </row>
    <row r="17" ht="16.25" customHeight="1" spans="1:8">
      <c r="A17" s="49" t="s">
        <v>86</v>
      </c>
      <c r="B17" s="58"/>
      <c r="C17" s="49" t="s">
        <v>87</v>
      </c>
      <c r="D17" s="59">
        <v>706.880798</v>
      </c>
      <c r="E17" s="49" t="s">
        <v>88</v>
      </c>
      <c r="F17" s="58"/>
      <c r="G17" s="49" t="s">
        <v>89</v>
      </c>
      <c r="H17" s="58"/>
    </row>
    <row r="18" ht="16.25" customHeight="1" spans="1:8">
      <c r="A18" s="49" t="s">
        <v>90</v>
      </c>
      <c r="B18" s="58"/>
      <c r="C18" s="49" t="s">
        <v>91</v>
      </c>
      <c r="D18" s="59"/>
      <c r="E18" s="49" t="s">
        <v>92</v>
      </c>
      <c r="F18" s="58"/>
      <c r="G18" s="49" t="s">
        <v>93</v>
      </c>
      <c r="H18" s="58"/>
    </row>
    <row r="19" ht="16.25" customHeight="1" spans="1:8">
      <c r="A19" s="49" t="s">
        <v>94</v>
      </c>
      <c r="B19" s="58"/>
      <c r="C19" s="49" t="s">
        <v>95</v>
      </c>
      <c r="D19" s="59"/>
      <c r="E19" s="49" t="s">
        <v>96</v>
      </c>
      <c r="F19" s="58"/>
      <c r="G19" s="49" t="s">
        <v>97</v>
      </c>
      <c r="H19" s="58"/>
    </row>
    <row r="20" ht="16.25" customHeight="1" spans="1:8">
      <c r="A20" s="50" t="s">
        <v>98</v>
      </c>
      <c r="B20" s="51"/>
      <c r="C20" s="49" t="s">
        <v>99</v>
      </c>
      <c r="D20" s="59"/>
      <c r="E20" s="49" t="s">
        <v>100</v>
      </c>
      <c r="F20" s="58"/>
      <c r="G20" s="49"/>
      <c r="H20" s="58"/>
    </row>
    <row r="21" ht="16.25" customHeight="1" spans="1:8">
      <c r="A21" s="50" t="s">
        <v>101</v>
      </c>
      <c r="B21" s="51"/>
      <c r="C21" s="49" t="s">
        <v>102</v>
      </c>
      <c r="D21" s="59"/>
      <c r="E21" s="50" t="s">
        <v>103</v>
      </c>
      <c r="F21" s="51"/>
      <c r="G21" s="49"/>
      <c r="H21" s="58"/>
    </row>
    <row r="22" ht="16.25" customHeight="1" spans="1:8">
      <c r="A22" s="50" t="s">
        <v>104</v>
      </c>
      <c r="B22" s="51"/>
      <c r="C22" s="49" t="s">
        <v>105</v>
      </c>
      <c r="D22" s="59"/>
      <c r="E22" s="49"/>
      <c r="F22" s="49"/>
      <c r="G22" s="49"/>
      <c r="H22" s="58"/>
    </row>
    <row r="23" ht="16.25" customHeight="1" spans="1:8">
      <c r="A23" s="50" t="s">
        <v>106</v>
      </c>
      <c r="B23" s="51"/>
      <c r="C23" s="49" t="s">
        <v>107</v>
      </c>
      <c r="D23" s="59"/>
      <c r="E23" s="49"/>
      <c r="F23" s="49"/>
      <c r="G23" s="49"/>
      <c r="H23" s="58"/>
    </row>
    <row r="24" ht="16.25" customHeight="1" spans="1:8">
      <c r="A24" s="50" t="s">
        <v>108</v>
      </c>
      <c r="B24" s="51"/>
      <c r="C24" s="49" t="s">
        <v>109</v>
      </c>
      <c r="D24" s="59"/>
      <c r="E24" s="49"/>
      <c r="F24" s="49"/>
      <c r="G24" s="49"/>
      <c r="H24" s="58"/>
    </row>
    <row r="25" ht="16.25" customHeight="1" spans="1:8">
      <c r="A25" s="49" t="s">
        <v>110</v>
      </c>
      <c r="B25" s="58"/>
      <c r="C25" s="49" t="s">
        <v>111</v>
      </c>
      <c r="D25" s="59">
        <v>25.908228</v>
      </c>
      <c r="E25" s="49"/>
      <c r="F25" s="49"/>
      <c r="G25" s="49"/>
      <c r="H25" s="58"/>
    </row>
    <row r="26" ht="16.25" customHeight="1" spans="1:8">
      <c r="A26" s="49" t="s">
        <v>112</v>
      </c>
      <c r="B26" s="58"/>
      <c r="C26" s="49" t="s">
        <v>113</v>
      </c>
      <c r="D26" s="59"/>
      <c r="E26" s="49"/>
      <c r="F26" s="49"/>
      <c r="G26" s="49"/>
      <c r="H26" s="58"/>
    </row>
    <row r="27" ht="16.25" customHeight="1" spans="1:8">
      <c r="A27" s="49" t="s">
        <v>114</v>
      </c>
      <c r="B27" s="58"/>
      <c r="C27" s="49" t="s">
        <v>115</v>
      </c>
      <c r="D27" s="59"/>
      <c r="E27" s="49"/>
      <c r="F27" s="49"/>
      <c r="G27" s="49"/>
      <c r="H27" s="58"/>
    </row>
    <row r="28" ht="16.25" customHeight="1" spans="1:8">
      <c r="A28" s="50" t="s">
        <v>116</v>
      </c>
      <c r="B28" s="51"/>
      <c r="C28" s="49" t="s">
        <v>117</v>
      </c>
      <c r="D28" s="59"/>
      <c r="E28" s="49"/>
      <c r="F28" s="49"/>
      <c r="G28" s="49"/>
      <c r="H28" s="58"/>
    </row>
    <row r="29" ht="16.25" customHeight="1" spans="1:8">
      <c r="A29" s="50" t="s">
        <v>118</v>
      </c>
      <c r="B29" s="51"/>
      <c r="C29" s="49" t="s">
        <v>119</v>
      </c>
      <c r="D29" s="59"/>
      <c r="E29" s="49"/>
      <c r="F29" s="49"/>
      <c r="G29" s="49"/>
      <c r="H29" s="58"/>
    </row>
    <row r="30" ht="16.25" customHeight="1" spans="1:8">
      <c r="A30" s="50" t="s">
        <v>120</v>
      </c>
      <c r="B30" s="51"/>
      <c r="C30" s="49" t="s">
        <v>121</v>
      </c>
      <c r="D30" s="59"/>
      <c r="E30" s="49"/>
      <c r="F30" s="49"/>
      <c r="G30" s="49"/>
      <c r="H30" s="58"/>
    </row>
    <row r="31" ht="16.25" customHeight="1" spans="1:8">
      <c r="A31" s="50" t="s">
        <v>122</v>
      </c>
      <c r="B31" s="51"/>
      <c r="C31" s="49" t="s">
        <v>123</v>
      </c>
      <c r="D31" s="59"/>
      <c r="E31" s="49"/>
      <c r="F31" s="49"/>
      <c r="G31" s="49"/>
      <c r="H31" s="58"/>
    </row>
    <row r="32" ht="16.25" customHeight="1" spans="1:8">
      <c r="A32" s="50" t="s">
        <v>124</v>
      </c>
      <c r="B32" s="51"/>
      <c r="C32" s="49" t="s">
        <v>125</v>
      </c>
      <c r="D32" s="59"/>
      <c r="E32" s="49"/>
      <c r="F32" s="49"/>
      <c r="G32" s="49"/>
      <c r="H32" s="58"/>
    </row>
    <row r="33" ht="16.25" customHeight="1" spans="1:8">
      <c r="A33" s="49"/>
      <c r="B33" s="49"/>
      <c r="C33" s="49" t="s">
        <v>126</v>
      </c>
      <c r="D33" s="59"/>
      <c r="E33" s="49"/>
      <c r="F33" s="49"/>
      <c r="G33" s="49"/>
      <c r="H33" s="49"/>
    </row>
    <row r="34" ht="16.25" customHeight="1" spans="1:8">
      <c r="A34" s="49"/>
      <c r="B34" s="49"/>
      <c r="C34" s="49" t="s">
        <v>127</v>
      </c>
      <c r="D34" s="59"/>
      <c r="E34" s="49"/>
      <c r="F34" s="49"/>
      <c r="G34" s="49"/>
      <c r="H34" s="49"/>
    </row>
    <row r="35" ht="16.25" customHeight="1" spans="1:8">
      <c r="A35" s="49"/>
      <c r="B35" s="49"/>
      <c r="C35" s="49" t="s">
        <v>128</v>
      </c>
      <c r="D35" s="59"/>
      <c r="E35" s="49"/>
      <c r="F35" s="49"/>
      <c r="G35" s="49"/>
      <c r="H35" s="49"/>
    </row>
    <row r="36" ht="16.25" customHeight="1" spans="1:8">
      <c r="A36" s="49"/>
      <c r="B36" s="49"/>
      <c r="C36" s="49"/>
      <c r="D36" s="49"/>
      <c r="E36" s="49"/>
      <c r="F36" s="49"/>
      <c r="G36" s="49"/>
      <c r="H36" s="49"/>
    </row>
    <row r="37" ht="16.25" customHeight="1" spans="1:8">
      <c r="A37" s="50" t="s">
        <v>129</v>
      </c>
      <c r="B37" s="51">
        <v>783.344258</v>
      </c>
      <c r="C37" s="50" t="s">
        <v>130</v>
      </c>
      <c r="D37" s="51">
        <v>783.344258</v>
      </c>
      <c r="E37" s="50" t="s">
        <v>130</v>
      </c>
      <c r="F37" s="51">
        <v>783.344258</v>
      </c>
      <c r="G37" s="50" t="s">
        <v>130</v>
      </c>
      <c r="H37" s="51">
        <v>783.344258</v>
      </c>
    </row>
    <row r="38" ht="16.25" customHeight="1" spans="1:8">
      <c r="A38" s="50" t="s">
        <v>131</v>
      </c>
      <c r="B38" s="51"/>
      <c r="C38" s="50" t="s">
        <v>132</v>
      </c>
      <c r="D38" s="51"/>
      <c r="E38" s="50" t="s">
        <v>132</v>
      </c>
      <c r="F38" s="51"/>
      <c r="G38" s="50" t="s">
        <v>132</v>
      </c>
      <c r="H38" s="51"/>
    </row>
    <row r="39" ht="16.25" customHeight="1" spans="1:8">
      <c r="A39" s="49"/>
      <c r="B39" s="58"/>
      <c r="C39" s="49"/>
      <c r="D39" s="58"/>
      <c r="E39" s="50"/>
      <c r="F39" s="51"/>
      <c r="G39" s="50"/>
      <c r="H39" s="51"/>
    </row>
    <row r="40" ht="16.25" customHeight="1" spans="1:8">
      <c r="A40" s="50" t="s">
        <v>133</v>
      </c>
      <c r="B40" s="51">
        <v>783.344258</v>
      </c>
      <c r="C40" s="50" t="s">
        <v>134</v>
      </c>
      <c r="D40" s="51">
        <v>783.344258</v>
      </c>
      <c r="E40" s="50" t="s">
        <v>134</v>
      </c>
      <c r="F40" s="51">
        <v>783.344258</v>
      </c>
      <c r="G40" s="50" t="s">
        <v>134</v>
      </c>
      <c r="H40" s="51">
        <v>783.344258</v>
      </c>
    </row>
    <row r="41" ht="17.9" customHeight="1" spans="1:8">
      <c r="A41" s="87" t="s">
        <v>135</v>
      </c>
      <c r="B41" s="87"/>
      <c r="C41" s="87"/>
      <c r="D41" s="60"/>
      <c r="E41" s="60"/>
      <c r="F41" s="60"/>
      <c r="G41" s="60"/>
      <c r="H41" s="60"/>
    </row>
  </sheetData>
  <mergeCells count="6">
    <mergeCell ref="A2:H2"/>
    <mergeCell ref="A3:F3"/>
    <mergeCell ref="G3:H3"/>
    <mergeCell ref="A4:B4"/>
    <mergeCell ref="C4:H4"/>
    <mergeCell ref="A41:C41"/>
  </mergeCells>
  <printOptions horizontalCentered="1"/>
  <pageMargins left="0.0780000016093254" right="0.0780000016093254" top="0.0780000016093254" bottom="0.0780000016093254" header="0" footer="0"/>
  <pageSetup paperSize="9" orientation="landscape"/>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Y11"/>
  <sheetViews>
    <sheetView workbookViewId="0">
      <selection activeCell="A1" sqref="A1"/>
    </sheetView>
  </sheetViews>
  <sheetFormatPr defaultColWidth="10" defaultRowHeight="13.5"/>
  <cols>
    <col min="1" max="1" width="10.2583333333333" customWidth="1"/>
    <col min="2" max="2" width="20.5166666666667" customWidth="1"/>
    <col min="3" max="3" width="8.275" customWidth="1"/>
    <col min="4" max="25" width="7.69166666666667" customWidth="1"/>
  </cols>
  <sheetData>
    <row r="1" ht="16.35" customHeight="1" spans="1:25">
      <c r="A1" s="45"/>
      <c r="X1" s="61" t="s">
        <v>136</v>
      </c>
      <c r="Y1" s="61"/>
    </row>
    <row r="2" ht="33.6" customHeight="1" spans="1:25">
      <c r="A2" s="46" t="s">
        <v>8</v>
      </c>
      <c r="B2" s="46"/>
      <c r="C2" s="46"/>
      <c r="D2" s="46"/>
      <c r="E2" s="46"/>
      <c r="F2" s="46"/>
      <c r="G2" s="46"/>
      <c r="H2" s="46"/>
      <c r="I2" s="46"/>
      <c r="J2" s="46"/>
      <c r="K2" s="46"/>
      <c r="L2" s="46"/>
      <c r="M2" s="46"/>
      <c r="N2" s="46"/>
      <c r="O2" s="46"/>
      <c r="P2" s="46"/>
      <c r="Q2" s="46"/>
      <c r="R2" s="46"/>
      <c r="S2" s="46"/>
      <c r="T2" s="46"/>
      <c r="U2" s="46"/>
      <c r="V2" s="46"/>
      <c r="W2" s="46"/>
      <c r="X2" s="46"/>
      <c r="Y2" s="46"/>
    </row>
    <row r="3" ht="22.4" customHeight="1" spans="1:25">
      <c r="A3" s="47" t="s">
        <v>33</v>
      </c>
      <c r="B3" s="47"/>
      <c r="C3" s="47"/>
      <c r="D3" s="47"/>
      <c r="E3" s="47"/>
      <c r="F3" s="47"/>
      <c r="G3" s="47"/>
      <c r="H3" s="47"/>
      <c r="I3" s="47"/>
      <c r="J3" s="47"/>
      <c r="K3" s="47"/>
      <c r="L3" s="47"/>
      <c r="M3" s="47"/>
      <c r="N3" s="47"/>
      <c r="O3" s="47"/>
      <c r="P3" s="47"/>
      <c r="Q3" s="47"/>
      <c r="R3" s="47"/>
      <c r="S3" s="47"/>
      <c r="T3" s="47"/>
      <c r="U3" s="47"/>
      <c r="V3" s="47"/>
      <c r="W3" s="47"/>
      <c r="X3" s="62" t="s">
        <v>34</v>
      </c>
      <c r="Y3" s="62"/>
    </row>
    <row r="4" ht="22.4" customHeight="1" spans="1:25">
      <c r="A4" s="54" t="s">
        <v>137</v>
      </c>
      <c r="B4" s="54" t="s">
        <v>138</v>
      </c>
      <c r="C4" s="54" t="s">
        <v>139</v>
      </c>
      <c r="D4" s="54" t="s">
        <v>140</v>
      </c>
      <c r="E4" s="54"/>
      <c r="F4" s="54"/>
      <c r="G4" s="54"/>
      <c r="H4" s="54"/>
      <c r="I4" s="54"/>
      <c r="J4" s="54"/>
      <c r="K4" s="54"/>
      <c r="L4" s="54"/>
      <c r="M4" s="54"/>
      <c r="N4" s="54"/>
      <c r="O4" s="54"/>
      <c r="P4" s="54"/>
      <c r="Q4" s="54"/>
      <c r="R4" s="54"/>
      <c r="S4" s="54" t="s">
        <v>131</v>
      </c>
      <c r="T4" s="54"/>
      <c r="U4" s="54"/>
      <c r="V4" s="54"/>
      <c r="W4" s="54"/>
      <c r="X4" s="54"/>
      <c r="Y4" s="54"/>
    </row>
    <row r="5" ht="22.4" customHeight="1" spans="1:25">
      <c r="A5" s="54"/>
      <c r="B5" s="54"/>
      <c r="C5" s="54"/>
      <c r="D5" s="54" t="s">
        <v>141</v>
      </c>
      <c r="E5" s="54" t="s">
        <v>142</v>
      </c>
      <c r="F5" s="54" t="s">
        <v>143</v>
      </c>
      <c r="G5" s="54" t="s">
        <v>144</v>
      </c>
      <c r="H5" s="54" t="s">
        <v>145</v>
      </c>
      <c r="I5" s="54" t="s">
        <v>146</v>
      </c>
      <c r="J5" s="54" t="s">
        <v>147</v>
      </c>
      <c r="K5" s="54"/>
      <c r="L5" s="54"/>
      <c r="M5" s="54"/>
      <c r="N5" s="54" t="s">
        <v>148</v>
      </c>
      <c r="O5" s="54" t="s">
        <v>149</v>
      </c>
      <c r="P5" s="54" t="s">
        <v>150</v>
      </c>
      <c r="Q5" s="54" t="s">
        <v>151</v>
      </c>
      <c r="R5" s="54" t="s">
        <v>152</v>
      </c>
      <c r="S5" s="54" t="s">
        <v>141</v>
      </c>
      <c r="T5" s="54" t="s">
        <v>142</v>
      </c>
      <c r="U5" s="54" t="s">
        <v>143</v>
      </c>
      <c r="V5" s="54" t="s">
        <v>144</v>
      </c>
      <c r="W5" s="54" t="s">
        <v>145</v>
      </c>
      <c r="X5" s="54" t="s">
        <v>146</v>
      </c>
      <c r="Y5" s="54" t="s">
        <v>153</v>
      </c>
    </row>
    <row r="6" ht="22.4" customHeight="1" spans="1:25">
      <c r="A6" s="54"/>
      <c r="B6" s="54"/>
      <c r="C6" s="54"/>
      <c r="D6" s="54"/>
      <c r="E6" s="54"/>
      <c r="F6" s="54"/>
      <c r="G6" s="54"/>
      <c r="H6" s="54"/>
      <c r="I6" s="54"/>
      <c r="J6" s="54" t="s">
        <v>154</v>
      </c>
      <c r="K6" s="54" t="s">
        <v>155</v>
      </c>
      <c r="L6" s="54" t="s">
        <v>156</v>
      </c>
      <c r="M6" s="54" t="s">
        <v>145</v>
      </c>
      <c r="N6" s="54"/>
      <c r="O6" s="54"/>
      <c r="P6" s="54"/>
      <c r="Q6" s="54"/>
      <c r="R6" s="54"/>
      <c r="S6" s="54"/>
      <c r="T6" s="54"/>
      <c r="U6" s="54"/>
      <c r="V6" s="54"/>
      <c r="W6" s="54"/>
      <c r="X6" s="54"/>
      <c r="Y6" s="54"/>
    </row>
    <row r="7" ht="22.8" customHeight="1" spans="1:25">
      <c r="A7" s="50"/>
      <c r="B7" s="50" t="s">
        <v>139</v>
      </c>
      <c r="C7" s="69">
        <v>783.344258</v>
      </c>
      <c r="D7" s="69">
        <v>783.344258</v>
      </c>
      <c r="E7" s="69">
        <v>783.344258</v>
      </c>
      <c r="F7" s="69"/>
      <c r="G7" s="69"/>
      <c r="H7" s="69"/>
      <c r="I7" s="69"/>
      <c r="J7" s="69"/>
      <c r="K7" s="69"/>
      <c r="L7" s="69"/>
      <c r="M7" s="69"/>
      <c r="N7" s="69"/>
      <c r="O7" s="69"/>
      <c r="P7" s="69"/>
      <c r="Q7" s="69"/>
      <c r="R7" s="69"/>
      <c r="S7" s="69"/>
      <c r="T7" s="69"/>
      <c r="U7" s="69"/>
      <c r="V7" s="69"/>
      <c r="W7" s="69"/>
      <c r="X7" s="69"/>
      <c r="Y7" s="69"/>
    </row>
    <row r="8" ht="22.8" customHeight="1" spans="1:25">
      <c r="A8" s="52" t="s">
        <v>157</v>
      </c>
      <c r="B8" s="52" t="s">
        <v>3</v>
      </c>
      <c r="C8" s="69">
        <v>783.344258</v>
      </c>
      <c r="D8" s="69">
        <v>783.344258</v>
      </c>
      <c r="E8" s="69">
        <v>783.344258</v>
      </c>
      <c r="F8" s="69">
        <v>0</v>
      </c>
      <c r="G8" s="69">
        <v>0</v>
      </c>
      <c r="H8" s="69">
        <v>0</v>
      </c>
      <c r="I8" s="69">
        <v>0</v>
      </c>
      <c r="J8" s="69">
        <v>0</v>
      </c>
      <c r="K8" s="69">
        <v>0</v>
      </c>
      <c r="L8" s="69">
        <v>0</v>
      </c>
      <c r="M8" s="69">
        <v>0</v>
      </c>
      <c r="N8" s="69">
        <v>0</v>
      </c>
      <c r="O8" s="69">
        <v>0</v>
      </c>
      <c r="P8" s="69">
        <v>0</v>
      </c>
      <c r="Q8" s="69">
        <v>0</v>
      </c>
      <c r="R8" s="69">
        <v>0</v>
      </c>
      <c r="S8" s="69">
        <v>0</v>
      </c>
      <c r="T8" s="69">
        <v>0</v>
      </c>
      <c r="U8" s="69">
        <v>0</v>
      </c>
      <c r="V8" s="69">
        <v>0</v>
      </c>
      <c r="W8" s="69">
        <v>0</v>
      </c>
      <c r="X8" s="69">
        <v>0</v>
      </c>
      <c r="Y8" s="69">
        <v>0</v>
      </c>
    </row>
    <row r="9" ht="22.8" customHeight="1" spans="1:25">
      <c r="A9" s="72" t="s">
        <v>158</v>
      </c>
      <c r="B9" s="72" t="s">
        <v>159</v>
      </c>
      <c r="C9" s="59">
        <v>783.344258</v>
      </c>
      <c r="D9" s="59">
        <v>783.344258</v>
      </c>
      <c r="E9" s="58">
        <v>783.344258</v>
      </c>
      <c r="F9" s="58"/>
      <c r="G9" s="58"/>
      <c r="H9" s="58"/>
      <c r="I9" s="58"/>
      <c r="J9" s="58"/>
      <c r="K9" s="58"/>
      <c r="L9" s="58"/>
      <c r="M9" s="58"/>
      <c r="N9" s="58"/>
      <c r="O9" s="58"/>
      <c r="P9" s="58"/>
      <c r="Q9" s="58"/>
      <c r="R9" s="58"/>
      <c r="S9" s="58"/>
      <c r="T9" s="58"/>
      <c r="U9" s="58"/>
      <c r="V9" s="58"/>
      <c r="W9" s="58"/>
      <c r="X9" s="58"/>
      <c r="Y9" s="58"/>
    </row>
    <row r="10" ht="16.35" customHeight="1"/>
    <row r="11" ht="16.35" customHeight="1" spans="7:7">
      <c r="G11" s="45"/>
    </row>
  </sheetData>
  <mergeCells count="28">
    <mergeCell ref="X1:Y1"/>
    <mergeCell ref="A2:Y2"/>
    <mergeCell ref="A3:W3"/>
    <mergeCell ref="X3:Y3"/>
    <mergeCell ref="D4:R4"/>
    <mergeCell ref="S4:Y4"/>
    <mergeCell ref="J5:M5"/>
    <mergeCell ref="A4:A6"/>
    <mergeCell ref="B4:B6"/>
    <mergeCell ref="C4:C6"/>
    <mergeCell ref="D5:D6"/>
    <mergeCell ref="E5:E6"/>
    <mergeCell ref="F5:F6"/>
    <mergeCell ref="G5:G6"/>
    <mergeCell ref="H5:H6"/>
    <mergeCell ref="I5:I6"/>
    <mergeCell ref="N5:N6"/>
    <mergeCell ref="O5:O6"/>
    <mergeCell ref="P5:P6"/>
    <mergeCell ref="Q5:Q6"/>
    <mergeCell ref="R5:R6"/>
    <mergeCell ref="S5:S6"/>
    <mergeCell ref="T5:T6"/>
    <mergeCell ref="U5:U6"/>
    <mergeCell ref="V5:V6"/>
    <mergeCell ref="W5:W6"/>
    <mergeCell ref="X5:X6"/>
    <mergeCell ref="Y5:Y6"/>
  </mergeCells>
  <printOptions horizontalCentered="1"/>
  <pageMargins left="0.0780000016093254" right="0.0780000016093254" top="0.0780000016093254" bottom="0.0780000016093254" header="0" footer="0"/>
  <pageSetup paperSize="9" orientation="landscape"/>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25"/>
  <sheetViews>
    <sheetView workbookViewId="0">
      <selection activeCell="A1" sqref="A1"/>
    </sheetView>
  </sheetViews>
  <sheetFormatPr defaultColWidth="10" defaultRowHeight="13.5"/>
  <cols>
    <col min="1" max="1" width="4.61666666666667" customWidth="1"/>
    <col min="2" max="2" width="4.88333333333333" customWidth="1"/>
    <col min="3" max="3" width="5.01666666666667" customWidth="1"/>
    <col min="4" max="4" width="10.9916666666667" customWidth="1"/>
    <col min="5" max="5" width="25.7833333333333" customWidth="1"/>
    <col min="6" max="6" width="12.35" customWidth="1"/>
    <col min="7" max="7" width="11.4" customWidth="1"/>
    <col min="8" max="8" width="13.975" customWidth="1"/>
    <col min="9" max="9" width="14.7916666666667" customWidth="1"/>
    <col min="10" max="11" width="17.5" customWidth="1"/>
  </cols>
  <sheetData>
    <row r="1" ht="16.35" customHeight="1" spans="1:11">
      <c r="A1" s="45"/>
      <c r="D1" s="74"/>
      <c r="K1" s="61" t="s">
        <v>160</v>
      </c>
    </row>
    <row r="2" ht="31.9" customHeight="1" spans="1:11">
      <c r="A2" s="46" t="s">
        <v>9</v>
      </c>
      <c r="B2" s="46"/>
      <c r="C2" s="46"/>
      <c r="D2" s="46"/>
      <c r="E2" s="46"/>
      <c r="F2" s="46"/>
      <c r="G2" s="46"/>
      <c r="H2" s="46"/>
      <c r="I2" s="46"/>
      <c r="J2" s="46"/>
      <c r="K2" s="46"/>
    </row>
    <row r="3" ht="25" customHeight="1" spans="1:11">
      <c r="A3" s="75" t="s">
        <v>33</v>
      </c>
      <c r="B3" s="75"/>
      <c r="C3" s="75"/>
      <c r="D3" s="75"/>
      <c r="E3" s="75"/>
      <c r="F3" s="75"/>
      <c r="G3" s="75"/>
      <c r="H3" s="75"/>
      <c r="I3" s="75"/>
      <c r="J3" s="75"/>
      <c r="K3" s="62" t="s">
        <v>34</v>
      </c>
    </row>
    <row r="4" ht="27.6" customHeight="1" spans="1:11">
      <c r="A4" s="48" t="s">
        <v>161</v>
      </c>
      <c r="B4" s="48"/>
      <c r="C4" s="48"/>
      <c r="D4" s="48" t="s">
        <v>162</v>
      </c>
      <c r="E4" s="48" t="s">
        <v>163</v>
      </c>
      <c r="F4" s="48" t="s">
        <v>139</v>
      </c>
      <c r="G4" s="48" t="s">
        <v>164</v>
      </c>
      <c r="H4" s="48" t="s">
        <v>165</v>
      </c>
      <c r="I4" s="48" t="s">
        <v>166</v>
      </c>
      <c r="J4" s="48" t="s">
        <v>167</v>
      </c>
      <c r="K4" s="48" t="s">
        <v>168</v>
      </c>
    </row>
    <row r="5" ht="25.85" customHeight="1" spans="1:11">
      <c r="A5" s="48" t="s">
        <v>169</v>
      </c>
      <c r="B5" s="48" t="s">
        <v>170</v>
      </c>
      <c r="C5" s="48" t="s">
        <v>171</v>
      </c>
      <c r="D5" s="48"/>
      <c r="E5" s="48"/>
      <c r="F5" s="48"/>
      <c r="G5" s="48"/>
      <c r="H5" s="48"/>
      <c r="I5" s="48"/>
      <c r="J5" s="48"/>
      <c r="K5" s="48"/>
    </row>
    <row r="6" ht="22.8" customHeight="1" spans="1:11">
      <c r="A6" s="65"/>
      <c r="B6" s="65"/>
      <c r="C6" s="65"/>
      <c r="D6" s="76" t="s">
        <v>139</v>
      </c>
      <c r="E6" s="76"/>
      <c r="F6" s="77">
        <v>783.34</v>
      </c>
      <c r="G6" s="77">
        <v>371.34</v>
      </c>
      <c r="H6" s="77">
        <v>412</v>
      </c>
      <c r="I6" s="77"/>
      <c r="J6" s="76"/>
      <c r="K6" s="76"/>
    </row>
    <row r="7" ht="22.8" customHeight="1" spans="1:11">
      <c r="A7" s="78"/>
      <c r="B7" s="78"/>
      <c r="C7" s="78"/>
      <c r="D7" s="79" t="s">
        <v>157</v>
      </c>
      <c r="E7" s="79" t="s">
        <v>3</v>
      </c>
      <c r="F7" s="80">
        <v>783.34</v>
      </c>
      <c r="G7" s="80">
        <v>371.34</v>
      </c>
      <c r="H7" s="80">
        <v>412</v>
      </c>
      <c r="I7" s="80">
        <v>0</v>
      </c>
      <c r="J7" s="84">
        <v>0</v>
      </c>
      <c r="K7" s="84">
        <v>0</v>
      </c>
    </row>
    <row r="8" ht="22.8" customHeight="1" spans="1:11">
      <c r="A8" s="78"/>
      <c r="B8" s="78"/>
      <c r="C8" s="78"/>
      <c r="D8" s="79" t="s">
        <v>158</v>
      </c>
      <c r="E8" s="79" t="s">
        <v>159</v>
      </c>
      <c r="F8" s="80">
        <v>783.34</v>
      </c>
      <c r="G8" s="80">
        <v>371.34</v>
      </c>
      <c r="H8" s="80">
        <v>412</v>
      </c>
      <c r="I8" s="80"/>
      <c r="J8" s="84"/>
      <c r="K8" s="84"/>
    </row>
    <row r="9" ht="22.8" customHeight="1" spans="1:11">
      <c r="A9" s="54" t="s">
        <v>172</v>
      </c>
      <c r="B9" s="54"/>
      <c r="C9" s="54"/>
      <c r="D9" s="52" t="s">
        <v>172</v>
      </c>
      <c r="E9" s="52" t="s">
        <v>173</v>
      </c>
      <c r="F9" s="69">
        <v>37.108674</v>
      </c>
      <c r="G9" s="69">
        <v>37.108674</v>
      </c>
      <c r="H9" s="69">
        <v>0</v>
      </c>
      <c r="I9" s="69">
        <v>0</v>
      </c>
      <c r="J9" s="68"/>
      <c r="K9" s="68"/>
    </row>
    <row r="10" ht="22.8" customHeight="1" spans="1:11">
      <c r="A10" s="54" t="s">
        <v>172</v>
      </c>
      <c r="B10" s="54" t="s">
        <v>174</v>
      </c>
      <c r="C10" s="54"/>
      <c r="D10" s="52" t="s">
        <v>175</v>
      </c>
      <c r="E10" s="52" t="s">
        <v>176</v>
      </c>
      <c r="F10" s="69">
        <v>34.544304</v>
      </c>
      <c r="G10" s="69">
        <v>34.544304</v>
      </c>
      <c r="H10" s="69">
        <v>0</v>
      </c>
      <c r="I10" s="69">
        <v>0</v>
      </c>
      <c r="J10" s="68"/>
      <c r="K10" s="68"/>
    </row>
    <row r="11" ht="22.8" customHeight="1" spans="1:11">
      <c r="A11" s="81" t="s">
        <v>172</v>
      </c>
      <c r="B11" s="81" t="s">
        <v>174</v>
      </c>
      <c r="C11" s="81" t="s">
        <v>174</v>
      </c>
      <c r="D11" s="82" t="s">
        <v>177</v>
      </c>
      <c r="E11" s="82" t="s">
        <v>178</v>
      </c>
      <c r="F11" s="83">
        <v>34.544304</v>
      </c>
      <c r="G11" s="83">
        <v>34.544304</v>
      </c>
      <c r="H11" s="83"/>
      <c r="I11" s="83"/>
      <c r="J11" s="85"/>
      <c r="K11" s="85"/>
    </row>
    <row r="12" ht="22.8" customHeight="1" spans="1:11">
      <c r="A12" s="54" t="s">
        <v>172</v>
      </c>
      <c r="B12" s="54" t="s">
        <v>179</v>
      </c>
      <c r="C12" s="54"/>
      <c r="D12" s="52" t="s">
        <v>180</v>
      </c>
      <c r="E12" s="52" t="s">
        <v>181</v>
      </c>
      <c r="F12" s="69">
        <v>1.538622</v>
      </c>
      <c r="G12" s="69">
        <v>1.538622</v>
      </c>
      <c r="H12" s="69">
        <v>0</v>
      </c>
      <c r="I12" s="69">
        <v>0</v>
      </c>
      <c r="J12" s="68"/>
      <c r="K12" s="68"/>
    </row>
    <row r="13" ht="22.8" customHeight="1" spans="1:11">
      <c r="A13" s="81" t="s">
        <v>172</v>
      </c>
      <c r="B13" s="81" t="s">
        <v>179</v>
      </c>
      <c r="C13" s="81" t="s">
        <v>182</v>
      </c>
      <c r="D13" s="82" t="s">
        <v>183</v>
      </c>
      <c r="E13" s="82" t="s">
        <v>184</v>
      </c>
      <c r="F13" s="83">
        <v>1.538622</v>
      </c>
      <c r="G13" s="83">
        <v>1.538622</v>
      </c>
      <c r="H13" s="83"/>
      <c r="I13" s="83"/>
      <c r="J13" s="85"/>
      <c r="K13" s="85"/>
    </row>
    <row r="14" ht="22.8" customHeight="1" spans="1:11">
      <c r="A14" s="54" t="s">
        <v>172</v>
      </c>
      <c r="B14" s="54" t="s">
        <v>185</v>
      </c>
      <c r="C14" s="54"/>
      <c r="D14" s="52" t="s">
        <v>186</v>
      </c>
      <c r="E14" s="52" t="s">
        <v>187</v>
      </c>
      <c r="F14" s="69">
        <v>1.025748</v>
      </c>
      <c r="G14" s="69">
        <v>1.025748</v>
      </c>
      <c r="H14" s="69">
        <v>0</v>
      </c>
      <c r="I14" s="69">
        <v>0</v>
      </c>
      <c r="J14" s="68"/>
      <c r="K14" s="68"/>
    </row>
    <row r="15" ht="22.8" customHeight="1" spans="1:11">
      <c r="A15" s="81" t="s">
        <v>172</v>
      </c>
      <c r="B15" s="81" t="s">
        <v>185</v>
      </c>
      <c r="C15" s="81" t="s">
        <v>188</v>
      </c>
      <c r="D15" s="82" t="s">
        <v>189</v>
      </c>
      <c r="E15" s="82" t="s">
        <v>190</v>
      </c>
      <c r="F15" s="83">
        <v>1.025748</v>
      </c>
      <c r="G15" s="83">
        <v>1.025748</v>
      </c>
      <c r="H15" s="83"/>
      <c r="I15" s="83"/>
      <c r="J15" s="85"/>
      <c r="K15" s="85"/>
    </row>
    <row r="16" ht="22.8" customHeight="1" spans="1:11">
      <c r="A16" s="54" t="s">
        <v>191</v>
      </c>
      <c r="B16" s="54"/>
      <c r="C16" s="54"/>
      <c r="D16" s="52" t="s">
        <v>191</v>
      </c>
      <c r="E16" s="52" t="s">
        <v>192</v>
      </c>
      <c r="F16" s="69">
        <v>13.446558</v>
      </c>
      <c r="G16" s="69">
        <v>13.446558</v>
      </c>
      <c r="H16" s="69">
        <v>0</v>
      </c>
      <c r="I16" s="69">
        <v>0</v>
      </c>
      <c r="J16" s="68"/>
      <c r="K16" s="68"/>
    </row>
    <row r="17" ht="22.8" customHeight="1" spans="1:11">
      <c r="A17" s="54" t="s">
        <v>191</v>
      </c>
      <c r="B17" s="54" t="s">
        <v>179</v>
      </c>
      <c r="C17" s="54"/>
      <c r="D17" s="52" t="s">
        <v>193</v>
      </c>
      <c r="E17" s="52" t="s">
        <v>194</v>
      </c>
      <c r="F17" s="69">
        <v>13.446558</v>
      </c>
      <c r="G17" s="69">
        <v>13.446558</v>
      </c>
      <c r="H17" s="69">
        <v>0</v>
      </c>
      <c r="I17" s="69">
        <v>0</v>
      </c>
      <c r="J17" s="68"/>
      <c r="K17" s="68"/>
    </row>
    <row r="18" ht="22.8" customHeight="1" spans="1:11">
      <c r="A18" s="81" t="s">
        <v>191</v>
      </c>
      <c r="B18" s="81" t="s">
        <v>179</v>
      </c>
      <c r="C18" s="81" t="s">
        <v>195</v>
      </c>
      <c r="D18" s="82" t="s">
        <v>196</v>
      </c>
      <c r="E18" s="82" t="s">
        <v>197</v>
      </c>
      <c r="F18" s="83">
        <v>13.446558</v>
      </c>
      <c r="G18" s="83">
        <v>13.446558</v>
      </c>
      <c r="H18" s="83"/>
      <c r="I18" s="83"/>
      <c r="J18" s="85"/>
      <c r="K18" s="85"/>
    </row>
    <row r="19" ht="22.8" customHeight="1" spans="1:11">
      <c r="A19" s="54" t="s">
        <v>198</v>
      </c>
      <c r="B19" s="54"/>
      <c r="C19" s="54"/>
      <c r="D19" s="52" t="s">
        <v>198</v>
      </c>
      <c r="E19" s="52" t="s">
        <v>199</v>
      </c>
      <c r="F19" s="69">
        <v>706.880798</v>
      </c>
      <c r="G19" s="69">
        <v>294.880798</v>
      </c>
      <c r="H19" s="69">
        <v>412</v>
      </c>
      <c r="I19" s="69">
        <v>0</v>
      </c>
      <c r="J19" s="68"/>
      <c r="K19" s="68"/>
    </row>
    <row r="20" ht="22.8" customHeight="1" spans="1:11">
      <c r="A20" s="54" t="s">
        <v>198</v>
      </c>
      <c r="B20" s="54" t="s">
        <v>195</v>
      </c>
      <c r="C20" s="54"/>
      <c r="D20" s="52" t="s">
        <v>200</v>
      </c>
      <c r="E20" s="52" t="s">
        <v>201</v>
      </c>
      <c r="F20" s="69">
        <v>706.880798</v>
      </c>
      <c r="G20" s="69">
        <v>294.880798</v>
      </c>
      <c r="H20" s="69">
        <v>412</v>
      </c>
      <c r="I20" s="69">
        <v>0</v>
      </c>
      <c r="J20" s="68"/>
      <c r="K20" s="68"/>
    </row>
    <row r="21" ht="22.8" customHeight="1" spans="1:11">
      <c r="A21" s="81" t="s">
        <v>198</v>
      </c>
      <c r="B21" s="81" t="s">
        <v>195</v>
      </c>
      <c r="C21" s="81" t="s">
        <v>202</v>
      </c>
      <c r="D21" s="82" t="s">
        <v>203</v>
      </c>
      <c r="E21" s="82" t="s">
        <v>204</v>
      </c>
      <c r="F21" s="83">
        <v>706.880798</v>
      </c>
      <c r="G21" s="83">
        <v>294.880798</v>
      </c>
      <c r="H21" s="83">
        <v>412</v>
      </c>
      <c r="I21" s="83"/>
      <c r="J21" s="85"/>
      <c r="K21" s="85"/>
    </row>
    <row r="22" ht="22.8" customHeight="1" spans="1:11">
      <c r="A22" s="54" t="s">
        <v>205</v>
      </c>
      <c r="B22" s="54"/>
      <c r="C22" s="54"/>
      <c r="D22" s="52" t="s">
        <v>205</v>
      </c>
      <c r="E22" s="52" t="s">
        <v>206</v>
      </c>
      <c r="F22" s="69">
        <v>25.908228</v>
      </c>
      <c r="G22" s="69">
        <v>25.908228</v>
      </c>
      <c r="H22" s="69">
        <v>0</v>
      </c>
      <c r="I22" s="69">
        <v>0</v>
      </c>
      <c r="J22" s="68"/>
      <c r="K22" s="68"/>
    </row>
    <row r="23" ht="22.8" customHeight="1" spans="1:11">
      <c r="A23" s="54" t="s">
        <v>205</v>
      </c>
      <c r="B23" s="54" t="s">
        <v>188</v>
      </c>
      <c r="C23" s="54"/>
      <c r="D23" s="52" t="s">
        <v>207</v>
      </c>
      <c r="E23" s="52" t="s">
        <v>208</v>
      </c>
      <c r="F23" s="69">
        <v>25.908228</v>
      </c>
      <c r="G23" s="69">
        <v>25.908228</v>
      </c>
      <c r="H23" s="69">
        <v>0</v>
      </c>
      <c r="I23" s="69">
        <v>0</v>
      </c>
      <c r="J23" s="68"/>
      <c r="K23" s="68"/>
    </row>
    <row r="24" ht="22.8" customHeight="1" spans="1:11">
      <c r="A24" s="81" t="s">
        <v>205</v>
      </c>
      <c r="B24" s="81" t="s">
        <v>188</v>
      </c>
      <c r="C24" s="81" t="s">
        <v>195</v>
      </c>
      <c r="D24" s="82" t="s">
        <v>209</v>
      </c>
      <c r="E24" s="82" t="s">
        <v>210</v>
      </c>
      <c r="F24" s="83">
        <v>25.908228</v>
      </c>
      <c r="G24" s="83">
        <v>25.908228</v>
      </c>
      <c r="H24" s="83"/>
      <c r="I24" s="83"/>
      <c r="J24" s="85"/>
      <c r="K24" s="85"/>
    </row>
    <row r="25" ht="16.35" customHeight="1"/>
  </sheetData>
  <mergeCells count="11">
    <mergeCell ref="A2:K2"/>
    <mergeCell ref="A3:J3"/>
    <mergeCell ref="A4:C4"/>
    <mergeCell ref="D4:D5"/>
    <mergeCell ref="E4:E5"/>
    <mergeCell ref="F4:F5"/>
    <mergeCell ref="G4:G5"/>
    <mergeCell ref="H4:H5"/>
    <mergeCell ref="I4:I5"/>
    <mergeCell ref="J4:J5"/>
    <mergeCell ref="K4:K5"/>
  </mergeCells>
  <printOptions horizontalCentered="1"/>
  <pageMargins left="0.0780000016093254" right="0.0780000016093254" top="0.0780000016093254" bottom="0.0780000016093254" header="0" footer="0"/>
  <pageSetup paperSize="9" orientation="landscape"/>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24"/>
  <sheetViews>
    <sheetView workbookViewId="0">
      <selection activeCell="A2" sqref="A2:T2"/>
    </sheetView>
  </sheetViews>
  <sheetFormatPr defaultColWidth="10" defaultRowHeight="13.5"/>
  <cols>
    <col min="1" max="1" width="3.66666666666667" customWidth="1"/>
    <col min="2" max="2" width="4.75" customWidth="1"/>
    <col min="3" max="3" width="4.61666666666667" customWidth="1"/>
    <col min="4" max="4" width="9.09166666666667" customWidth="1"/>
    <col min="5" max="5" width="20.0833333333333" customWidth="1"/>
    <col min="6" max="6" width="9.225" customWidth="1"/>
    <col min="7" max="12" width="7.18333333333333" customWidth="1"/>
    <col min="13" max="13" width="6.78333333333333" customWidth="1"/>
    <col min="14" max="17" width="7.18333333333333" customWidth="1"/>
    <col min="18" max="18" width="7.05833333333333" customWidth="1"/>
    <col min="19" max="20" width="7.18333333333333" customWidth="1"/>
    <col min="21" max="21" width="9.76666666666667" customWidth="1"/>
  </cols>
  <sheetData>
    <row r="1" ht="16.35" customHeight="1" spans="1:20">
      <c r="A1" s="45"/>
      <c r="S1" s="61" t="s">
        <v>211</v>
      </c>
      <c r="T1" s="61"/>
    </row>
    <row r="2" ht="42.25" customHeight="1" spans="1:20">
      <c r="A2" s="46" t="s">
        <v>10</v>
      </c>
      <c r="B2" s="46"/>
      <c r="C2" s="46"/>
      <c r="D2" s="46"/>
      <c r="E2" s="46"/>
      <c r="F2" s="46"/>
      <c r="G2" s="46"/>
      <c r="H2" s="46"/>
      <c r="I2" s="46"/>
      <c r="J2" s="46"/>
      <c r="K2" s="46"/>
      <c r="L2" s="46"/>
      <c r="M2" s="46"/>
      <c r="N2" s="46"/>
      <c r="O2" s="46"/>
      <c r="P2" s="46"/>
      <c r="Q2" s="46"/>
      <c r="R2" s="46"/>
      <c r="S2" s="46"/>
      <c r="T2" s="46"/>
    </row>
    <row r="3" ht="19.8" customHeight="1" spans="1:20">
      <c r="A3" s="47" t="s">
        <v>33</v>
      </c>
      <c r="B3" s="47"/>
      <c r="C3" s="47"/>
      <c r="D3" s="47"/>
      <c r="E3" s="47"/>
      <c r="F3" s="47"/>
      <c r="G3" s="47"/>
      <c r="H3" s="47"/>
      <c r="I3" s="47"/>
      <c r="J3" s="47"/>
      <c r="K3" s="47"/>
      <c r="L3" s="47"/>
      <c r="M3" s="47"/>
      <c r="N3" s="47"/>
      <c r="O3" s="47"/>
      <c r="P3" s="47"/>
      <c r="Q3" s="47"/>
      <c r="R3" s="47"/>
      <c r="S3" s="62" t="s">
        <v>34</v>
      </c>
      <c r="T3" s="62"/>
    </row>
    <row r="4" ht="19.8" customHeight="1" spans="1:20">
      <c r="A4" s="54" t="s">
        <v>161</v>
      </c>
      <c r="B4" s="54"/>
      <c r="C4" s="54"/>
      <c r="D4" s="54" t="s">
        <v>212</v>
      </c>
      <c r="E4" s="54" t="s">
        <v>213</v>
      </c>
      <c r="F4" s="54" t="s">
        <v>214</v>
      </c>
      <c r="G4" s="54" t="s">
        <v>215</v>
      </c>
      <c r="H4" s="54" t="s">
        <v>216</v>
      </c>
      <c r="I4" s="54" t="s">
        <v>217</v>
      </c>
      <c r="J4" s="54" t="s">
        <v>218</v>
      </c>
      <c r="K4" s="54" t="s">
        <v>219</v>
      </c>
      <c r="L4" s="54" t="s">
        <v>220</v>
      </c>
      <c r="M4" s="54" t="s">
        <v>221</v>
      </c>
      <c r="N4" s="54" t="s">
        <v>222</v>
      </c>
      <c r="O4" s="54" t="s">
        <v>223</v>
      </c>
      <c r="P4" s="54" t="s">
        <v>224</v>
      </c>
      <c r="Q4" s="54" t="s">
        <v>225</v>
      </c>
      <c r="R4" s="54" t="s">
        <v>226</v>
      </c>
      <c r="S4" s="54" t="s">
        <v>227</v>
      </c>
      <c r="T4" s="54" t="s">
        <v>228</v>
      </c>
    </row>
    <row r="5" ht="20.7" customHeight="1" spans="1:20">
      <c r="A5" s="54" t="s">
        <v>169</v>
      </c>
      <c r="B5" s="54" t="s">
        <v>170</v>
      </c>
      <c r="C5" s="54" t="s">
        <v>171</v>
      </c>
      <c r="D5" s="54"/>
      <c r="E5" s="54"/>
      <c r="F5" s="54"/>
      <c r="G5" s="54"/>
      <c r="H5" s="54"/>
      <c r="I5" s="54"/>
      <c r="J5" s="54"/>
      <c r="K5" s="54"/>
      <c r="L5" s="54"/>
      <c r="M5" s="54"/>
      <c r="N5" s="54"/>
      <c r="O5" s="54"/>
      <c r="P5" s="54"/>
      <c r="Q5" s="54"/>
      <c r="R5" s="54"/>
      <c r="S5" s="54"/>
      <c r="T5" s="54"/>
    </row>
    <row r="6" ht="22.8" customHeight="1" spans="1:20">
      <c r="A6" s="50"/>
      <c r="B6" s="50"/>
      <c r="C6" s="50"/>
      <c r="D6" s="50"/>
      <c r="E6" s="50" t="s">
        <v>139</v>
      </c>
      <c r="F6" s="51">
        <v>783.344258</v>
      </c>
      <c r="G6" s="51">
        <v>623.91336</v>
      </c>
      <c r="H6" s="51">
        <v>158.2</v>
      </c>
      <c r="I6" s="51"/>
      <c r="J6" s="51"/>
      <c r="K6" s="51"/>
      <c r="L6" s="51"/>
      <c r="M6" s="51"/>
      <c r="N6" s="51"/>
      <c r="O6" s="51">
        <v>1.230898</v>
      </c>
      <c r="P6" s="51"/>
      <c r="Q6" s="51"/>
      <c r="R6" s="51"/>
      <c r="S6" s="51"/>
      <c r="T6" s="51"/>
    </row>
    <row r="7" ht="22.8" customHeight="1" spans="1:20">
      <c r="A7" s="50"/>
      <c r="B7" s="50"/>
      <c r="C7" s="50"/>
      <c r="D7" s="52" t="s">
        <v>157</v>
      </c>
      <c r="E7" s="52" t="s">
        <v>3</v>
      </c>
      <c r="F7" s="51">
        <v>783.344258</v>
      </c>
      <c r="G7" s="51">
        <v>623.91336</v>
      </c>
      <c r="H7" s="51">
        <v>158.2</v>
      </c>
      <c r="I7" s="51">
        <v>0</v>
      </c>
      <c r="J7" s="51">
        <v>0</v>
      </c>
      <c r="K7" s="51">
        <v>0</v>
      </c>
      <c r="L7" s="51">
        <v>0</v>
      </c>
      <c r="M7" s="51">
        <v>0</v>
      </c>
      <c r="N7" s="51">
        <v>0</v>
      </c>
      <c r="O7" s="51">
        <v>1.230898</v>
      </c>
      <c r="P7" s="51">
        <v>0</v>
      </c>
      <c r="Q7" s="51">
        <v>0</v>
      </c>
      <c r="R7" s="51">
        <v>0</v>
      </c>
      <c r="S7" s="51">
        <v>0</v>
      </c>
      <c r="T7" s="51">
        <v>0</v>
      </c>
    </row>
    <row r="8" ht="22.8" customHeight="1" spans="1:20">
      <c r="A8" s="68"/>
      <c r="B8" s="68"/>
      <c r="C8" s="68"/>
      <c r="D8" s="53" t="s">
        <v>158</v>
      </c>
      <c r="E8" s="53" t="s">
        <v>159</v>
      </c>
      <c r="F8" s="73">
        <v>783.344258</v>
      </c>
      <c r="G8" s="73">
        <v>623.91336</v>
      </c>
      <c r="H8" s="73">
        <v>158.2</v>
      </c>
      <c r="I8" s="73"/>
      <c r="J8" s="73"/>
      <c r="K8" s="73"/>
      <c r="L8" s="73"/>
      <c r="M8" s="73"/>
      <c r="N8" s="73"/>
      <c r="O8" s="73">
        <v>1.230898</v>
      </c>
      <c r="P8" s="73"/>
      <c r="Q8" s="73"/>
      <c r="R8" s="73"/>
      <c r="S8" s="73"/>
      <c r="T8" s="73"/>
    </row>
    <row r="9" ht="22.8" customHeight="1" spans="1:20">
      <c r="A9" s="54" t="s">
        <v>172</v>
      </c>
      <c r="B9" s="54"/>
      <c r="C9" s="54"/>
      <c r="D9" s="52" t="s">
        <v>172</v>
      </c>
      <c r="E9" s="52" t="s">
        <v>173</v>
      </c>
      <c r="F9" s="69">
        <v>37.108674</v>
      </c>
      <c r="G9" s="69">
        <v>37.108674</v>
      </c>
      <c r="H9" s="69"/>
      <c r="I9" s="69"/>
      <c r="J9" s="69"/>
      <c r="K9" s="69"/>
      <c r="L9" s="69"/>
      <c r="M9" s="69"/>
      <c r="N9" s="69"/>
      <c r="O9" s="69"/>
      <c r="P9" s="69"/>
      <c r="Q9" s="69"/>
      <c r="R9" s="69"/>
      <c r="S9" s="69"/>
      <c r="T9" s="69"/>
    </row>
    <row r="10" ht="22.8" customHeight="1" spans="1:20">
      <c r="A10" s="54" t="s">
        <v>172</v>
      </c>
      <c r="B10" s="54" t="s">
        <v>174</v>
      </c>
      <c r="C10" s="54"/>
      <c r="D10" s="52" t="s">
        <v>175</v>
      </c>
      <c r="E10" s="52" t="s">
        <v>176</v>
      </c>
      <c r="F10" s="69">
        <v>34.544304</v>
      </c>
      <c r="G10" s="69">
        <v>34.544304</v>
      </c>
      <c r="H10" s="69"/>
      <c r="I10" s="69"/>
      <c r="J10" s="69"/>
      <c r="K10" s="69"/>
      <c r="L10" s="69"/>
      <c r="M10" s="69"/>
      <c r="N10" s="69"/>
      <c r="O10" s="69"/>
      <c r="P10" s="69"/>
      <c r="Q10" s="69"/>
      <c r="R10" s="69"/>
      <c r="S10" s="69"/>
      <c r="T10" s="69"/>
    </row>
    <row r="11" ht="22.8" customHeight="1" spans="1:20">
      <c r="A11" s="56" t="s">
        <v>172</v>
      </c>
      <c r="B11" s="56" t="s">
        <v>174</v>
      </c>
      <c r="C11" s="56" t="s">
        <v>174</v>
      </c>
      <c r="D11" s="57" t="s">
        <v>177</v>
      </c>
      <c r="E11" s="57" t="s">
        <v>178</v>
      </c>
      <c r="F11" s="71">
        <v>34.544304</v>
      </c>
      <c r="G11" s="71">
        <v>34.544304</v>
      </c>
      <c r="H11" s="71"/>
      <c r="I11" s="71"/>
      <c r="J11" s="71"/>
      <c r="K11" s="71"/>
      <c r="L11" s="71"/>
      <c r="M11" s="71"/>
      <c r="N11" s="71"/>
      <c r="O11" s="71"/>
      <c r="P11" s="71"/>
      <c r="Q11" s="71"/>
      <c r="R11" s="71"/>
      <c r="S11" s="71"/>
      <c r="T11" s="71"/>
    </row>
    <row r="12" ht="22.8" customHeight="1" spans="1:20">
      <c r="A12" s="54" t="s">
        <v>172</v>
      </c>
      <c r="B12" s="54" t="s">
        <v>179</v>
      </c>
      <c r="C12" s="54"/>
      <c r="D12" s="52" t="s">
        <v>180</v>
      </c>
      <c r="E12" s="52" t="s">
        <v>181</v>
      </c>
      <c r="F12" s="69">
        <v>1.538622</v>
      </c>
      <c r="G12" s="69">
        <v>1.538622</v>
      </c>
      <c r="H12" s="69"/>
      <c r="I12" s="69"/>
      <c r="J12" s="69"/>
      <c r="K12" s="69"/>
      <c r="L12" s="69"/>
      <c r="M12" s="69"/>
      <c r="N12" s="69"/>
      <c r="O12" s="69"/>
      <c r="P12" s="69"/>
      <c r="Q12" s="69"/>
      <c r="R12" s="69"/>
      <c r="S12" s="69"/>
      <c r="T12" s="69"/>
    </row>
    <row r="13" ht="22.8" customHeight="1" spans="1:20">
      <c r="A13" s="56" t="s">
        <v>172</v>
      </c>
      <c r="B13" s="56" t="s">
        <v>179</v>
      </c>
      <c r="C13" s="56" t="s">
        <v>182</v>
      </c>
      <c r="D13" s="57" t="s">
        <v>183</v>
      </c>
      <c r="E13" s="57" t="s">
        <v>184</v>
      </c>
      <c r="F13" s="71">
        <v>1.538622</v>
      </c>
      <c r="G13" s="71">
        <v>1.538622</v>
      </c>
      <c r="H13" s="71"/>
      <c r="I13" s="71"/>
      <c r="J13" s="71"/>
      <c r="K13" s="71"/>
      <c r="L13" s="71"/>
      <c r="M13" s="71"/>
      <c r="N13" s="71"/>
      <c r="O13" s="71"/>
      <c r="P13" s="71"/>
      <c r="Q13" s="71"/>
      <c r="R13" s="71"/>
      <c r="S13" s="71"/>
      <c r="T13" s="71"/>
    </row>
    <row r="14" ht="22.8" customHeight="1" spans="1:20">
      <c r="A14" s="54" t="s">
        <v>172</v>
      </c>
      <c r="B14" s="54" t="s">
        <v>185</v>
      </c>
      <c r="C14" s="54"/>
      <c r="D14" s="52" t="s">
        <v>186</v>
      </c>
      <c r="E14" s="52" t="s">
        <v>187</v>
      </c>
      <c r="F14" s="69">
        <v>1.025748</v>
      </c>
      <c r="G14" s="69">
        <v>1.025748</v>
      </c>
      <c r="H14" s="69"/>
      <c r="I14" s="69"/>
      <c r="J14" s="69"/>
      <c r="K14" s="69"/>
      <c r="L14" s="69"/>
      <c r="M14" s="69"/>
      <c r="N14" s="69"/>
      <c r="O14" s="69"/>
      <c r="P14" s="69"/>
      <c r="Q14" s="69"/>
      <c r="R14" s="69"/>
      <c r="S14" s="69"/>
      <c r="T14" s="69"/>
    </row>
    <row r="15" ht="22.8" customHeight="1" spans="1:20">
      <c r="A15" s="56" t="s">
        <v>172</v>
      </c>
      <c r="B15" s="56" t="s">
        <v>185</v>
      </c>
      <c r="C15" s="56" t="s">
        <v>188</v>
      </c>
      <c r="D15" s="57" t="s">
        <v>189</v>
      </c>
      <c r="E15" s="57" t="s">
        <v>190</v>
      </c>
      <c r="F15" s="71">
        <v>1.025748</v>
      </c>
      <c r="G15" s="71">
        <v>1.025748</v>
      </c>
      <c r="H15" s="71"/>
      <c r="I15" s="71"/>
      <c r="J15" s="71"/>
      <c r="K15" s="71"/>
      <c r="L15" s="71"/>
      <c r="M15" s="71"/>
      <c r="N15" s="71"/>
      <c r="O15" s="71"/>
      <c r="P15" s="71"/>
      <c r="Q15" s="71"/>
      <c r="R15" s="71"/>
      <c r="S15" s="71"/>
      <c r="T15" s="71"/>
    </row>
    <row r="16" ht="22.8" customHeight="1" spans="1:20">
      <c r="A16" s="54" t="s">
        <v>191</v>
      </c>
      <c r="B16" s="54"/>
      <c r="C16" s="54"/>
      <c r="D16" s="52" t="s">
        <v>191</v>
      </c>
      <c r="E16" s="52" t="s">
        <v>192</v>
      </c>
      <c r="F16" s="69">
        <v>13.446558</v>
      </c>
      <c r="G16" s="69">
        <v>13.446558</v>
      </c>
      <c r="H16" s="69"/>
      <c r="I16" s="69"/>
      <c r="J16" s="69"/>
      <c r="K16" s="69"/>
      <c r="L16" s="69"/>
      <c r="M16" s="69"/>
      <c r="N16" s="69"/>
      <c r="O16" s="69"/>
      <c r="P16" s="69"/>
      <c r="Q16" s="69"/>
      <c r="R16" s="69"/>
      <c r="S16" s="69"/>
      <c r="T16" s="69"/>
    </row>
    <row r="17" ht="22.8" customHeight="1" spans="1:20">
      <c r="A17" s="54" t="s">
        <v>191</v>
      </c>
      <c r="B17" s="54" t="s">
        <v>179</v>
      </c>
      <c r="C17" s="54"/>
      <c r="D17" s="52" t="s">
        <v>193</v>
      </c>
      <c r="E17" s="52" t="s">
        <v>194</v>
      </c>
      <c r="F17" s="69">
        <v>13.446558</v>
      </c>
      <c r="G17" s="69">
        <v>13.446558</v>
      </c>
      <c r="H17" s="69"/>
      <c r="I17" s="69"/>
      <c r="J17" s="69"/>
      <c r="K17" s="69"/>
      <c r="L17" s="69"/>
      <c r="M17" s="69"/>
      <c r="N17" s="69"/>
      <c r="O17" s="69"/>
      <c r="P17" s="69"/>
      <c r="Q17" s="69"/>
      <c r="R17" s="69"/>
      <c r="S17" s="69"/>
      <c r="T17" s="69"/>
    </row>
    <row r="18" ht="22.8" customHeight="1" spans="1:20">
      <c r="A18" s="56" t="s">
        <v>191</v>
      </c>
      <c r="B18" s="56" t="s">
        <v>179</v>
      </c>
      <c r="C18" s="56" t="s">
        <v>195</v>
      </c>
      <c r="D18" s="57" t="s">
        <v>196</v>
      </c>
      <c r="E18" s="57" t="s">
        <v>197</v>
      </c>
      <c r="F18" s="71">
        <v>13.446558</v>
      </c>
      <c r="G18" s="71">
        <v>13.446558</v>
      </c>
      <c r="H18" s="71"/>
      <c r="I18" s="71"/>
      <c r="J18" s="71"/>
      <c r="K18" s="71"/>
      <c r="L18" s="71"/>
      <c r="M18" s="71"/>
      <c r="N18" s="71"/>
      <c r="O18" s="71"/>
      <c r="P18" s="71"/>
      <c r="Q18" s="71"/>
      <c r="R18" s="71"/>
      <c r="S18" s="71"/>
      <c r="T18" s="71"/>
    </row>
    <row r="19" ht="22.8" customHeight="1" spans="1:20">
      <c r="A19" s="54" t="s">
        <v>198</v>
      </c>
      <c r="B19" s="54"/>
      <c r="C19" s="54"/>
      <c r="D19" s="52" t="s">
        <v>198</v>
      </c>
      <c r="E19" s="52" t="s">
        <v>199</v>
      </c>
      <c r="F19" s="69">
        <v>706.880798</v>
      </c>
      <c r="G19" s="69">
        <v>547.4499</v>
      </c>
      <c r="H19" s="69">
        <v>158.2</v>
      </c>
      <c r="I19" s="69"/>
      <c r="J19" s="69"/>
      <c r="K19" s="69"/>
      <c r="L19" s="69"/>
      <c r="M19" s="69"/>
      <c r="N19" s="69"/>
      <c r="O19" s="69">
        <v>1.230898</v>
      </c>
      <c r="P19" s="69"/>
      <c r="Q19" s="69"/>
      <c r="R19" s="69"/>
      <c r="S19" s="69"/>
      <c r="T19" s="69"/>
    </row>
    <row r="20" ht="22.8" customHeight="1" spans="1:20">
      <c r="A20" s="54" t="s">
        <v>198</v>
      </c>
      <c r="B20" s="54" t="s">
        <v>195</v>
      </c>
      <c r="C20" s="54"/>
      <c r="D20" s="52" t="s">
        <v>200</v>
      </c>
      <c r="E20" s="52" t="s">
        <v>201</v>
      </c>
      <c r="F20" s="69">
        <v>706.880798</v>
      </c>
      <c r="G20" s="69">
        <v>547.4499</v>
      </c>
      <c r="H20" s="69">
        <v>158.2</v>
      </c>
      <c r="I20" s="69"/>
      <c r="J20" s="69"/>
      <c r="K20" s="69"/>
      <c r="L20" s="69"/>
      <c r="M20" s="69"/>
      <c r="N20" s="69"/>
      <c r="O20" s="69">
        <v>1.230898</v>
      </c>
      <c r="P20" s="69"/>
      <c r="Q20" s="69"/>
      <c r="R20" s="69"/>
      <c r="S20" s="69"/>
      <c r="T20" s="69"/>
    </row>
    <row r="21" ht="22.8" customHeight="1" spans="1:20">
      <c r="A21" s="56" t="s">
        <v>198</v>
      </c>
      <c r="B21" s="56" t="s">
        <v>195</v>
      </c>
      <c r="C21" s="56" t="s">
        <v>202</v>
      </c>
      <c r="D21" s="57" t="s">
        <v>203</v>
      </c>
      <c r="E21" s="57" t="s">
        <v>204</v>
      </c>
      <c r="F21" s="71">
        <v>706.880798</v>
      </c>
      <c r="G21" s="71">
        <v>547.4499</v>
      </c>
      <c r="H21" s="71">
        <v>158.2</v>
      </c>
      <c r="I21" s="71"/>
      <c r="J21" s="71"/>
      <c r="K21" s="71"/>
      <c r="L21" s="71"/>
      <c r="M21" s="71"/>
      <c r="N21" s="71"/>
      <c r="O21" s="71">
        <v>1.230898</v>
      </c>
      <c r="P21" s="71"/>
      <c r="Q21" s="71"/>
      <c r="R21" s="71"/>
      <c r="S21" s="71"/>
      <c r="T21" s="71"/>
    </row>
    <row r="22" ht="22.8" customHeight="1" spans="1:20">
      <c r="A22" s="54" t="s">
        <v>205</v>
      </c>
      <c r="B22" s="54"/>
      <c r="C22" s="54"/>
      <c r="D22" s="52" t="s">
        <v>205</v>
      </c>
      <c r="E22" s="52" t="s">
        <v>206</v>
      </c>
      <c r="F22" s="69">
        <v>25.908228</v>
      </c>
      <c r="G22" s="69">
        <v>25.908228</v>
      </c>
      <c r="H22" s="69"/>
      <c r="I22" s="69"/>
      <c r="J22" s="69"/>
      <c r="K22" s="69"/>
      <c r="L22" s="69"/>
      <c r="M22" s="69"/>
      <c r="N22" s="69"/>
      <c r="O22" s="69"/>
      <c r="P22" s="69"/>
      <c r="Q22" s="69"/>
      <c r="R22" s="69"/>
      <c r="S22" s="69"/>
      <c r="T22" s="69"/>
    </row>
    <row r="23" ht="22.8" customHeight="1" spans="1:20">
      <c r="A23" s="54" t="s">
        <v>205</v>
      </c>
      <c r="B23" s="54" t="s">
        <v>188</v>
      </c>
      <c r="C23" s="54"/>
      <c r="D23" s="52" t="s">
        <v>207</v>
      </c>
      <c r="E23" s="52" t="s">
        <v>208</v>
      </c>
      <c r="F23" s="69">
        <v>25.908228</v>
      </c>
      <c r="G23" s="69">
        <v>25.908228</v>
      </c>
      <c r="H23" s="69"/>
      <c r="I23" s="69"/>
      <c r="J23" s="69"/>
      <c r="K23" s="69"/>
      <c r="L23" s="69"/>
      <c r="M23" s="69"/>
      <c r="N23" s="69"/>
      <c r="O23" s="69"/>
      <c r="P23" s="69"/>
      <c r="Q23" s="69"/>
      <c r="R23" s="69"/>
      <c r="S23" s="69"/>
      <c r="T23" s="69"/>
    </row>
    <row r="24" ht="22.8" customHeight="1" spans="1:20">
      <c r="A24" s="56" t="s">
        <v>205</v>
      </c>
      <c r="B24" s="56" t="s">
        <v>188</v>
      </c>
      <c r="C24" s="56" t="s">
        <v>195</v>
      </c>
      <c r="D24" s="57" t="s">
        <v>209</v>
      </c>
      <c r="E24" s="57" t="s">
        <v>210</v>
      </c>
      <c r="F24" s="71">
        <v>25.908228</v>
      </c>
      <c r="G24" s="71">
        <v>25.908228</v>
      </c>
      <c r="H24" s="71"/>
      <c r="I24" s="71"/>
      <c r="J24" s="71"/>
      <c r="K24" s="71"/>
      <c r="L24" s="71"/>
      <c r="M24" s="71"/>
      <c r="N24" s="71"/>
      <c r="O24" s="71"/>
      <c r="P24" s="71"/>
      <c r="Q24" s="71"/>
      <c r="R24" s="71"/>
      <c r="S24" s="71"/>
      <c r="T24" s="71"/>
    </row>
  </sheetData>
  <mergeCells count="22">
    <mergeCell ref="S1:T1"/>
    <mergeCell ref="A2:T2"/>
    <mergeCell ref="A3:R3"/>
    <mergeCell ref="S3:T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s>
  <printOptions horizontalCentered="1"/>
  <pageMargins left="0.0780000016093254" right="0.0780000016093254" top="0.0780000016093254" bottom="0.0780000016093254" header="0" footer="0"/>
  <pageSetup paperSize="9" orientation="landscape"/>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U24"/>
  <sheetViews>
    <sheetView workbookViewId="0">
      <selection activeCell="X22" sqref="X22"/>
    </sheetView>
  </sheetViews>
  <sheetFormatPr defaultColWidth="10" defaultRowHeight="13.5"/>
  <cols>
    <col min="1" max="2" width="4.06666666666667" customWidth="1"/>
    <col min="3" max="3" width="4.20833333333333" customWidth="1"/>
    <col min="4" max="4" width="8" customWidth="1"/>
    <col min="5" max="5" width="15.875" customWidth="1"/>
    <col min="6" max="6" width="8.95" customWidth="1"/>
    <col min="7" max="7" width="7.18333333333333" customWidth="1"/>
    <col min="8" max="8" width="6.24166666666667" customWidth="1"/>
    <col min="9" max="16" width="7.18333333333333" customWidth="1"/>
    <col min="17" max="17" width="5.83333333333333" customWidth="1"/>
    <col min="18" max="21" width="7.18333333333333" customWidth="1"/>
    <col min="22" max="22" width="9.76666666666667" customWidth="1"/>
  </cols>
  <sheetData>
    <row r="1" ht="16.35" customHeight="1" spans="1:21">
      <c r="A1" s="45"/>
      <c r="T1" s="61" t="s">
        <v>229</v>
      </c>
      <c r="U1" s="61"/>
    </row>
    <row r="2" ht="37.05" customHeight="1" spans="1:21">
      <c r="A2" s="46" t="s">
        <v>11</v>
      </c>
      <c r="B2" s="46"/>
      <c r="C2" s="46"/>
      <c r="D2" s="46"/>
      <c r="E2" s="46"/>
      <c r="F2" s="46"/>
      <c r="G2" s="46"/>
      <c r="H2" s="46"/>
      <c r="I2" s="46"/>
      <c r="J2" s="46"/>
      <c r="K2" s="46"/>
      <c r="L2" s="46"/>
      <c r="M2" s="46"/>
      <c r="N2" s="46"/>
      <c r="O2" s="46"/>
      <c r="P2" s="46"/>
      <c r="Q2" s="46"/>
      <c r="R2" s="46"/>
      <c r="S2" s="46"/>
      <c r="T2" s="46"/>
      <c r="U2" s="46"/>
    </row>
    <row r="3" ht="24.15" customHeight="1" spans="1:21">
      <c r="A3" s="47" t="s">
        <v>33</v>
      </c>
      <c r="B3" s="47"/>
      <c r="C3" s="47"/>
      <c r="D3" s="47"/>
      <c r="E3" s="47"/>
      <c r="F3" s="47"/>
      <c r="G3" s="47"/>
      <c r="H3" s="47"/>
      <c r="I3" s="47"/>
      <c r="J3" s="47"/>
      <c r="K3" s="47"/>
      <c r="L3" s="47"/>
      <c r="M3" s="47"/>
      <c r="N3" s="47"/>
      <c r="O3" s="47"/>
      <c r="P3" s="47"/>
      <c r="Q3" s="47"/>
      <c r="R3" s="47"/>
      <c r="S3" s="47"/>
      <c r="T3" s="62" t="s">
        <v>34</v>
      </c>
      <c r="U3" s="62"/>
    </row>
    <row r="4" ht="22.4" customHeight="1" spans="1:21">
      <c r="A4" s="54" t="s">
        <v>161</v>
      </c>
      <c r="B4" s="54"/>
      <c r="C4" s="54"/>
      <c r="D4" s="54" t="s">
        <v>212</v>
      </c>
      <c r="E4" s="54" t="s">
        <v>213</v>
      </c>
      <c r="F4" s="54" t="s">
        <v>230</v>
      </c>
      <c r="G4" s="54" t="s">
        <v>164</v>
      </c>
      <c r="H4" s="54"/>
      <c r="I4" s="54"/>
      <c r="J4" s="54"/>
      <c r="K4" s="54" t="s">
        <v>165</v>
      </c>
      <c r="L4" s="54"/>
      <c r="M4" s="54"/>
      <c r="N4" s="54"/>
      <c r="O4" s="54"/>
      <c r="P4" s="54"/>
      <c r="Q4" s="54"/>
      <c r="R4" s="54"/>
      <c r="S4" s="54"/>
      <c r="T4" s="54"/>
      <c r="U4" s="54"/>
    </row>
    <row r="5" ht="39.65" customHeight="1" spans="1:21">
      <c r="A5" s="54" t="s">
        <v>169</v>
      </c>
      <c r="B5" s="54" t="s">
        <v>170</v>
      </c>
      <c r="C5" s="54" t="s">
        <v>171</v>
      </c>
      <c r="D5" s="54"/>
      <c r="E5" s="54"/>
      <c r="F5" s="54"/>
      <c r="G5" s="54" t="s">
        <v>139</v>
      </c>
      <c r="H5" s="54" t="s">
        <v>231</v>
      </c>
      <c r="I5" s="54" t="s">
        <v>232</v>
      </c>
      <c r="J5" s="54" t="s">
        <v>223</v>
      </c>
      <c r="K5" s="54" t="s">
        <v>139</v>
      </c>
      <c r="L5" s="54" t="s">
        <v>233</v>
      </c>
      <c r="M5" s="54" t="s">
        <v>234</v>
      </c>
      <c r="N5" s="54" t="s">
        <v>235</v>
      </c>
      <c r="O5" s="54" t="s">
        <v>225</v>
      </c>
      <c r="P5" s="54" t="s">
        <v>236</v>
      </c>
      <c r="Q5" s="54" t="s">
        <v>237</v>
      </c>
      <c r="R5" s="54" t="s">
        <v>238</v>
      </c>
      <c r="S5" s="54" t="s">
        <v>221</v>
      </c>
      <c r="T5" s="54" t="s">
        <v>224</v>
      </c>
      <c r="U5" s="54" t="s">
        <v>228</v>
      </c>
    </row>
    <row r="6" ht="22.8" customHeight="1" spans="1:21">
      <c r="A6" s="50"/>
      <c r="B6" s="50"/>
      <c r="C6" s="50"/>
      <c r="D6" s="50"/>
      <c r="E6" s="50" t="s">
        <v>139</v>
      </c>
      <c r="F6" s="51">
        <v>783.344258</v>
      </c>
      <c r="G6" s="51">
        <v>371.344258</v>
      </c>
      <c r="H6" s="51">
        <v>326.91336</v>
      </c>
      <c r="I6" s="51">
        <v>43.2</v>
      </c>
      <c r="J6" s="51">
        <v>1.230898</v>
      </c>
      <c r="K6" s="51">
        <v>412</v>
      </c>
      <c r="L6" s="51">
        <v>297</v>
      </c>
      <c r="M6" s="51">
        <v>115</v>
      </c>
      <c r="N6" s="51"/>
      <c r="O6" s="51"/>
      <c r="P6" s="51"/>
      <c r="Q6" s="51"/>
      <c r="R6" s="51"/>
      <c r="S6" s="51"/>
      <c r="T6" s="51"/>
      <c r="U6" s="51"/>
    </row>
    <row r="7" ht="22.8" customHeight="1" spans="1:21">
      <c r="A7" s="50"/>
      <c r="B7" s="50"/>
      <c r="C7" s="50"/>
      <c r="D7" s="52" t="s">
        <v>157</v>
      </c>
      <c r="E7" s="52" t="s">
        <v>3</v>
      </c>
      <c r="F7" s="69">
        <v>783.344258</v>
      </c>
      <c r="G7" s="51">
        <v>371.344258</v>
      </c>
      <c r="H7" s="51">
        <v>326.91336</v>
      </c>
      <c r="I7" s="51">
        <v>43.2</v>
      </c>
      <c r="J7" s="51">
        <v>1.230898</v>
      </c>
      <c r="K7" s="51">
        <v>412</v>
      </c>
      <c r="L7" s="51">
        <v>297</v>
      </c>
      <c r="M7" s="51">
        <v>115</v>
      </c>
      <c r="N7" s="51">
        <v>0</v>
      </c>
      <c r="O7" s="51">
        <v>0</v>
      </c>
      <c r="P7" s="51">
        <v>0</v>
      </c>
      <c r="Q7" s="51">
        <v>0</v>
      </c>
      <c r="R7" s="51">
        <v>0</v>
      </c>
      <c r="S7" s="51">
        <v>0</v>
      </c>
      <c r="T7" s="51">
        <v>0</v>
      </c>
      <c r="U7" s="51">
        <v>0</v>
      </c>
    </row>
    <row r="8" ht="22.8" customHeight="1" spans="1:21">
      <c r="A8" s="68"/>
      <c r="B8" s="68"/>
      <c r="C8" s="68"/>
      <c r="D8" s="53" t="s">
        <v>158</v>
      </c>
      <c r="E8" s="53" t="s">
        <v>159</v>
      </c>
      <c r="F8" s="69">
        <v>783.344258</v>
      </c>
      <c r="G8" s="69">
        <v>371.344258</v>
      </c>
      <c r="H8" s="69">
        <v>326.91336</v>
      </c>
      <c r="I8" s="69">
        <v>43.2</v>
      </c>
      <c r="J8" s="69">
        <v>1.230898</v>
      </c>
      <c r="K8" s="69">
        <v>412</v>
      </c>
      <c r="L8" s="69">
        <v>297</v>
      </c>
      <c r="M8" s="69">
        <v>115</v>
      </c>
      <c r="N8" s="69"/>
      <c r="O8" s="69"/>
      <c r="P8" s="69"/>
      <c r="Q8" s="69"/>
      <c r="R8" s="69"/>
      <c r="S8" s="69"/>
      <c r="T8" s="69"/>
      <c r="U8" s="69"/>
    </row>
    <row r="9" ht="22.8" customHeight="1" spans="1:21">
      <c r="A9" s="54" t="s">
        <v>172</v>
      </c>
      <c r="B9" s="54"/>
      <c r="C9" s="54"/>
      <c r="D9" s="52" t="s">
        <v>172</v>
      </c>
      <c r="E9" s="52" t="s">
        <v>173</v>
      </c>
      <c r="F9" s="69">
        <v>37.108674</v>
      </c>
      <c r="G9" s="69">
        <v>37.108674</v>
      </c>
      <c r="H9" s="69">
        <v>37.108674</v>
      </c>
      <c r="I9" s="69"/>
      <c r="J9" s="69"/>
      <c r="K9" s="69"/>
      <c r="L9" s="69"/>
      <c r="M9" s="69"/>
      <c r="N9" s="69"/>
      <c r="O9" s="69"/>
      <c r="P9" s="69"/>
      <c r="Q9" s="69"/>
      <c r="R9" s="69"/>
      <c r="S9" s="69"/>
      <c r="T9" s="69"/>
      <c r="U9" s="69"/>
    </row>
    <row r="10" ht="22.8" customHeight="1" spans="1:21">
      <c r="A10" s="54" t="s">
        <v>172</v>
      </c>
      <c r="B10" s="54" t="s">
        <v>174</v>
      </c>
      <c r="C10" s="54"/>
      <c r="D10" s="52" t="s">
        <v>175</v>
      </c>
      <c r="E10" s="52" t="s">
        <v>176</v>
      </c>
      <c r="F10" s="69">
        <v>34.544304</v>
      </c>
      <c r="G10" s="69">
        <v>34.544304</v>
      </c>
      <c r="H10" s="69">
        <v>34.544304</v>
      </c>
      <c r="I10" s="69"/>
      <c r="J10" s="69"/>
      <c r="K10" s="69"/>
      <c r="L10" s="69"/>
      <c r="M10" s="69"/>
      <c r="N10" s="69"/>
      <c r="O10" s="69"/>
      <c r="P10" s="69"/>
      <c r="Q10" s="69"/>
      <c r="R10" s="69"/>
      <c r="S10" s="69"/>
      <c r="T10" s="69"/>
      <c r="U10" s="69"/>
    </row>
    <row r="11" ht="22.8" customHeight="1" spans="1:21">
      <c r="A11" s="56" t="s">
        <v>172</v>
      </c>
      <c r="B11" s="56" t="s">
        <v>174</v>
      </c>
      <c r="C11" s="56" t="s">
        <v>174</v>
      </c>
      <c r="D11" s="57" t="s">
        <v>177</v>
      </c>
      <c r="E11" s="57" t="s">
        <v>178</v>
      </c>
      <c r="F11" s="59">
        <v>34.544304</v>
      </c>
      <c r="G11" s="58">
        <v>34.544304</v>
      </c>
      <c r="H11" s="58">
        <v>34.544304</v>
      </c>
      <c r="I11" s="58"/>
      <c r="J11" s="58"/>
      <c r="K11" s="58"/>
      <c r="L11" s="58"/>
      <c r="M11" s="58"/>
      <c r="N11" s="58"/>
      <c r="O11" s="58"/>
      <c r="P11" s="58"/>
      <c r="Q11" s="58"/>
      <c r="R11" s="58"/>
      <c r="S11" s="58"/>
      <c r="T11" s="58"/>
      <c r="U11" s="58"/>
    </row>
    <row r="12" ht="22.8" customHeight="1" spans="1:21">
      <c r="A12" s="54" t="s">
        <v>172</v>
      </c>
      <c r="B12" s="54" t="s">
        <v>179</v>
      </c>
      <c r="C12" s="54"/>
      <c r="D12" s="52" t="s">
        <v>180</v>
      </c>
      <c r="E12" s="52" t="s">
        <v>181</v>
      </c>
      <c r="F12" s="69">
        <v>1.538622</v>
      </c>
      <c r="G12" s="69">
        <v>1.538622</v>
      </c>
      <c r="H12" s="69">
        <v>1.538622</v>
      </c>
      <c r="I12" s="69"/>
      <c r="J12" s="69"/>
      <c r="K12" s="69"/>
      <c r="L12" s="69"/>
      <c r="M12" s="69"/>
      <c r="N12" s="69"/>
      <c r="O12" s="69"/>
      <c r="P12" s="69"/>
      <c r="Q12" s="69"/>
      <c r="R12" s="69"/>
      <c r="S12" s="69"/>
      <c r="T12" s="69"/>
      <c r="U12" s="69"/>
    </row>
    <row r="13" ht="22.8" customHeight="1" spans="1:21">
      <c r="A13" s="56" t="s">
        <v>172</v>
      </c>
      <c r="B13" s="56" t="s">
        <v>179</v>
      </c>
      <c r="C13" s="56" t="s">
        <v>182</v>
      </c>
      <c r="D13" s="57" t="s">
        <v>183</v>
      </c>
      <c r="E13" s="57" t="s">
        <v>184</v>
      </c>
      <c r="F13" s="59">
        <v>1.538622</v>
      </c>
      <c r="G13" s="58">
        <v>1.538622</v>
      </c>
      <c r="H13" s="58">
        <v>1.538622</v>
      </c>
      <c r="I13" s="58"/>
      <c r="J13" s="58"/>
      <c r="K13" s="58"/>
      <c r="L13" s="58"/>
      <c r="M13" s="58"/>
      <c r="N13" s="58"/>
      <c r="O13" s="58"/>
      <c r="P13" s="58"/>
      <c r="Q13" s="58"/>
      <c r="R13" s="58"/>
      <c r="S13" s="58"/>
      <c r="T13" s="58"/>
      <c r="U13" s="58"/>
    </row>
    <row r="14" ht="22.8" customHeight="1" spans="1:21">
      <c r="A14" s="54" t="s">
        <v>172</v>
      </c>
      <c r="B14" s="54" t="s">
        <v>185</v>
      </c>
      <c r="C14" s="54"/>
      <c r="D14" s="52" t="s">
        <v>186</v>
      </c>
      <c r="E14" s="52" t="s">
        <v>187</v>
      </c>
      <c r="F14" s="69">
        <v>1.025748</v>
      </c>
      <c r="G14" s="69">
        <v>1.025748</v>
      </c>
      <c r="H14" s="69">
        <v>1.025748</v>
      </c>
      <c r="I14" s="69"/>
      <c r="J14" s="69"/>
      <c r="K14" s="69"/>
      <c r="L14" s="69"/>
      <c r="M14" s="69"/>
      <c r="N14" s="69"/>
      <c r="O14" s="69"/>
      <c r="P14" s="69"/>
      <c r="Q14" s="69"/>
      <c r="R14" s="69"/>
      <c r="S14" s="69"/>
      <c r="T14" s="69"/>
      <c r="U14" s="69"/>
    </row>
    <row r="15" ht="22.8" customHeight="1" spans="1:21">
      <c r="A15" s="56" t="s">
        <v>172</v>
      </c>
      <c r="B15" s="56" t="s">
        <v>185</v>
      </c>
      <c r="C15" s="56" t="s">
        <v>188</v>
      </c>
      <c r="D15" s="57" t="s">
        <v>189</v>
      </c>
      <c r="E15" s="57" t="s">
        <v>190</v>
      </c>
      <c r="F15" s="59">
        <v>1.025748</v>
      </c>
      <c r="G15" s="58">
        <v>1.025748</v>
      </c>
      <c r="H15" s="58">
        <v>1.025748</v>
      </c>
      <c r="I15" s="58"/>
      <c r="J15" s="58"/>
      <c r="K15" s="58"/>
      <c r="L15" s="58"/>
      <c r="M15" s="58"/>
      <c r="N15" s="58"/>
      <c r="O15" s="58"/>
      <c r="P15" s="58"/>
      <c r="Q15" s="58"/>
      <c r="R15" s="58"/>
      <c r="S15" s="58"/>
      <c r="T15" s="58"/>
      <c r="U15" s="58"/>
    </row>
    <row r="16" ht="22.8" customHeight="1" spans="1:21">
      <c r="A16" s="54" t="s">
        <v>191</v>
      </c>
      <c r="B16" s="54"/>
      <c r="C16" s="54"/>
      <c r="D16" s="52" t="s">
        <v>191</v>
      </c>
      <c r="E16" s="52" t="s">
        <v>192</v>
      </c>
      <c r="F16" s="69">
        <v>13.446558</v>
      </c>
      <c r="G16" s="69">
        <v>13.446558</v>
      </c>
      <c r="H16" s="69">
        <v>13.446558</v>
      </c>
      <c r="I16" s="69"/>
      <c r="J16" s="69"/>
      <c r="K16" s="69"/>
      <c r="L16" s="69"/>
      <c r="M16" s="69"/>
      <c r="N16" s="69"/>
      <c r="O16" s="69"/>
      <c r="P16" s="69"/>
      <c r="Q16" s="69"/>
      <c r="R16" s="69"/>
      <c r="S16" s="69"/>
      <c r="T16" s="69"/>
      <c r="U16" s="69"/>
    </row>
    <row r="17" ht="22.8" customHeight="1" spans="1:21">
      <c r="A17" s="54" t="s">
        <v>191</v>
      </c>
      <c r="B17" s="54" t="s">
        <v>179</v>
      </c>
      <c r="C17" s="54"/>
      <c r="D17" s="52" t="s">
        <v>193</v>
      </c>
      <c r="E17" s="52" t="s">
        <v>194</v>
      </c>
      <c r="F17" s="69">
        <v>13.446558</v>
      </c>
      <c r="G17" s="69">
        <v>13.446558</v>
      </c>
      <c r="H17" s="69">
        <v>13.446558</v>
      </c>
      <c r="I17" s="69"/>
      <c r="J17" s="69"/>
      <c r="K17" s="69"/>
      <c r="L17" s="69"/>
      <c r="M17" s="69"/>
      <c r="N17" s="69"/>
      <c r="O17" s="69"/>
      <c r="P17" s="69"/>
      <c r="Q17" s="69"/>
      <c r="R17" s="69"/>
      <c r="S17" s="69"/>
      <c r="T17" s="69"/>
      <c r="U17" s="69"/>
    </row>
    <row r="18" ht="22.8" customHeight="1" spans="1:21">
      <c r="A18" s="56" t="s">
        <v>191</v>
      </c>
      <c r="B18" s="56" t="s">
        <v>179</v>
      </c>
      <c r="C18" s="56" t="s">
        <v>195</v>
      </c>
      <c r="D18" s="57" t="s">
        <v>196</v>
      </c>
      <c r="E18" s="57" t="s">
        <v>197</v>
      </c>
      <c r="F18" s="59">
        <v>13.446558</v>
      </c>
      <c r="G18" s="58">
        <v>13.446558</v>
      </c>
      <c r="H18" s="58">
        <v>13.446558</v>
      </c>
      <c r="I18" s="58"/>
      <c r="J18" s="58"/>
      <c r="K18" s="58"/>
      <c r="L18" s="58"/>
      <c r="M18" s="58"/>
      <c r="N18" s="58"/>
      <c r="O18" s="58"/>
      <c r="P18" s="58"/>
      <c r="Q18" s="58"/>
      <c r="R18" s="58"/>
      <c r="S18" s="58"/>
      <c r="T18" s="58"/>
      <c r="U18" s="58"/>
    </row>
    <row r="19" ht="22.8" customHeight="1" spans="1:21">
      <c r="A19" s="54" t="s">
        <v>198</v>
      </c>
      <c r="B19" s="54"/>
      <c r="C19" s="54"/>
      <c r="D19" s="52" t="s">
        <v>198</v>
      </c>
      <c r="E19" s="52" t="s">
        <v>199</v>
      </c>
      <c r="F19" s="69">
        <v>706.880798</v>
      </c>
      <c r="G19" s="69">
        <v>294.880798</v>
      </c>
      <c r="H19" s="69">
        <v>250.4499</v>
      </c>
      <c r="I19" s="69">
        <v>43.2</v>
      </c>
      <c r="J19" s="69">
        <v>1.230898</v>
      </c>
      <c r="K19" s="69">
        <v>412</v>
      </c>
      <c r="L19" s="69">
        <v>297</v>
      </c>
      <c r="M19" s="69">
        <v>115</v>
      </c>
      <c r="N19" s="69"/>
      <c r="O19" s="69"/>
      <c r="P19" s="69"/>
      <c r="Q19" s="69"/>
      <c r="R19" s="69"/>
      <c r="S19" s="69"/>
      <c r="T19" s="69"/>
      <c r="U19" s="69"/>
    </row>
    <row r="20" ht="22.8" customHeight="1" spans="1:21">
      <c r="A20" s="54" t="s">
        <v>198</v>
      </c>
      <c r="B20" s="54" t="s">
        <v>195</v>
      </c>
      <c r="C20" s="54"/>
      <c r="D20" s="52" t="s">
        <v>200</v>
      </c>
      <c r="E20" s="52" t="s">
        <v>201</v>
      </c>
      <c r="F20" s="69">
        <v>706.880798</v>
      </c>
      <c r="G20" s="69">
        <v>294.880798</v>
      </c>
      <c r="H20" s="69">
        <v>250.4499</v>
      </c>
      <c r="I20" s="69">
        <v>43.2</v>
      </c>
      <c r="J20" s="69">
        <v>1.230898</v>
      </c>
      <c r="K20" s="69">
        <v>412</v>
      </c>
      <c r="L20" s="69">
        <v>297</v>
      </c>
      <c r="M20" s="69">
        <v>115</v>
      </c>
      <c r="N20" s="69"/>
      <c r="O20" s="69"/>
      <c r="P20" s="69"/>
      <c r="Q20" s="69"/>
      <c r="R20" s="69"/>
      <c r="S20" s="69"/>
      <c r="T20" s="69"/>
      <c r="U20" s="69"/>
    </row>
    <row r="21" ht="22.8" customHeight="1" spans="1:21">
      <c r="A21" s="56" t="s">
        <v>198</v>
      </c>
      <c r="B21" s="56" t="s">
        <v>195</v>
      </c>
      <c r="C21" s="56" t="s">
        <v>202</v>
      </c>
      <c r="D21" s="57" t="s">
        <v>203</v>
      </c>
      <c r="E21" s="57" t="s">
        <v>204</v>
      </c>
      <c r="F21" s="59">
        <v>706.880798</v>
      </c>
      <c r="G21" s="58">
        <v>294.880798</v>
      </c>
      <c r="H21" s="58">
        <v>250.4499</v>
      </c>
      <c r="I21" s="58">
        <v>43.2</v>
      </c>
      <c r="J21" s="58">
        <v>1.230898</v>
      </c>
      <c r="K21" s="58">
        <v>412</v>
      </c>
      <c r="L21" s="58">
        <v>297</v>
      </c>
      <c r="M21" s="58">
        <v>115</v>
      </c>
      <c r="N21" s="58"/>
      <c r="O21" s="58"/>
      <c r="P21" s="58"/>
      <c r="Q21" s="58"/>
      <c r="R21" s="58"/>
      <c r="S21" s="58"/>
      <c r="T21" s="58"/>
      <c r="U21" s="58"/>
    </row>
    <row r="22" ht="22.8" customHeight="1" spans="1:21">
      <c r="A22" s="54" t="s">
        <v>205</v>
      </c>
      <c r="B22" s="54"/>
      <c r="C22" s="54"/>
      <c r="D22" s="52" t="s">
        <v>205</v>
      </c>
      <c r="E22" s="52" t="s">
        <v>206</v>
      </c>
      <c r="F22" s="69">
        <v>25.908228</v>
      </c>
      <c r="G22" s="69">
        <v>25.908228</v>
      </c>
      <c r="H22" s="69">
        <v>25.908228</v>
      </c>
      <c r="I22" s="69"/>
      <c r="J22" s="69"/>
      <c r="K22" s="69"/>
      <c r="L22" s="69"/>
      <c r="M22" s="69"/>
      <c r="N22" s="69"/>
      <c r="O22" s="69"/>
      <c r="P22" s="69"/>
      <c r="Q22" s="69"/>
      <c r="R22" s="69"/>
      <c r="S22" s="69"/>
      <c r="T22" s="69"/>
      <c r="U22" s="69"/>
    </row>
    <row r="23" ht="22.8" customHeight="1" spans="1:21">
      <c r="A23" s="54" t="s">
        <v>205</v>
      </c>
      <c r="B23" s="54" t="s">
        <v>188</v>
      </c>
      <c r="C23" s="54"/>
      <c r="D23" s="52" t="s">
        <v>207</v>
      </c>
      <c r="E23" s="52" t="s">
        <v>208</v>
      </c>
      <c r="F23" s="69">
        <v>25.908228</v>
      </c>
      <c r="G23" s="69">
        <v>25.908228</v>
      </c>
      <c r="H23" s="69">
        <v>25.908228</v>
      </c>
      <c r="I23" s="69"/>
      <c r="J23" s="69"/>
      <c r="K23" s="69"/>
      <c r="L23" s="69"/>
      <c r="M23" s="69"/>
      <c r="N23" s="69"/>
      <c r="O23" s="69"/>
      <c r="P23" s="69"/>
      <c r="Q23" s="69"/>
      <c r="R23" s="69"/>
      <c r="S23" s="69"/>
      <c r="T23" s="69"/>
      <c r="U23" s="69"/>
    </row>
    <row r="24" ht="22.8" customHeight="1" spans="1:21">
      <c r="A24" s="56" t="s">
        <v>205</v>
      </c>
      <c r="B24" s="56" t="s">
        <v>188</v>
      </c>
      <c r="C24" s="56" t="s">
        <v>195</v>
      </c>
      <c r="D24" s="57" t="s">
        <v>209</v>
      </c>
      <c r="E24" s="57" t="s">
        <v>210</v>
      </c>
      <c r="F24" s="59">
        <v>25.908228</v>
      </c>
      <c r="G24" s="58">
        <v>25.908228</v>
      </c>
      <c r="H24" s="58">
        <v>25.908228</v>
      </c>
      <c r="I24" s="58"/>
      <c r="J24" s="58"/>
      <c r="K24" s="58"/>
      <c r="L24" s="58"/>
      <c r="M24" s="58"/>
      <c r="N24" s="58"/>
      <c r="O24" s="58"/>
      <c r="P24" s="58"/>
      <c r="Q24" s="58"/>
      <c r="R24" s="58"/>
      <c r="S24" s="58"/>
      <c r="T24" s="58"/>
      <c r="U24" s="58"/>
    </row>
  </sheetData>
  <mergeCells count="10">
    <mergeCell ref="T1:U1"/>
    <mergeCell ref="A2:U2"/>
    <mergeCell ref="A3:S3"/>
    <mergeCell ref="T3:U3"/>
    <mergeCell ref="A4:C4"/>
    <mergeCell ref="G4:J4"/>
    <mergeCell ref="K4:U4"/>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41"/>
  <sheetViews>
    <sheetView workbookViewId="0">
      <selection activeCell="A1" sqref="A1"/>
    </sheetView>
  </sheetViews>
  <sheetFormatPr defaultColWidth="10" defaultRowHeight="13.5" outlineLevelCol="3"/>
  <cols>
    <col min="1" max="1" width="25.7833333333333" customWidth="1"/>
    <col min="2" max="2" width="15.7416666666667" customWidth="1"/>
    <col min="3" max="3" width="30.8083333333333" customWidth="1"/>
    <col min="4" max="4" width="13.975" customWidth="1"/>
    <col min="5" max="5" width="9.76666666666667" customWidth="1"/>
  </cols>
  <sheetData>
    <row r="1" ht="16.35" customHeight="1" spans="1:4">
      <c r="A1" s="45"/>
      <c r="D1" s="61" t="s">
        <v>239</v>
      </c>
    </row>
    <row r="2" ht="31.9" customHeight="1" spans="1:4">
      <c r="A2" s="46" t="s">
        <v>12</v>
      </c>
      <c r="B2" s="46"/>
      <c r="C2" s="46"/>
      <c r="D2" s="46"/>
    </row>
    <row r="3" ht="18.95" customHeight="1" spans="1:4">
      <c r="A3" s="47" t="s">
        <v>33</v>
      </c>
      <c r="B3" s="47"/>
      <c r="C3" s="47"/>
      <c r="D3" s="62" t="s">
        <v>34</v>
      </c>
    </row>
    <row r="4" ht="20.2" customHeight="1" spans="1:4">
      <c r="A4" s="48" t="s">
        <v>35</v>
      </c>
      <c r="B4" s="48"/>
      <c r="C4" s="48" t="s">
        <v>36</v>
      </c>
      <c r="D4" s="48"/>
    </row>
    <row r="5" ht="20.2" customHeight="1" spans="1:4">
      <c r="A5" s="48" t="s">
        <v>37</v>
      </c>
      <c r="B5" s="48" t="s">
        <v>38</v>
      </c>
      <c r="C5" s="48" t="s">
        <v>37</v>
      </c>
      <c r="D5" s="48" t="s">
        <v>38</v>
      </c>
    </row>
    <row r="6" ht="20.2" customHeight="1" spans="1:4">
      <c r="A6" s="50" t="s">
        <v>240</v>
      </c>
      <c r="B6" s="51">
        <v>783.344258</v>
      </c>
      <c r="C6" s="50" t="s">
        <v>241</v>
      </c>
      <c r="D6" s="69">
        <v>783.344258</v>
      </c>
    </row>
    <row r="7" ht="20.2" customHeight="1" spans="1:4">
      <c r="A7" s="49" t="s">
        <v>242</v>
      </c>
      <c r="B7" s="58">
        <v>783.344258</v>
      </c>
      <c r="C7" s="49" t="s">
        <v>43</v>
      </c>
      <c r="D7" s="59"/>
    </row>
    <row r="8" ht="20.2" customHeight="1" spans="1:4">
      <c r="A8" s="49" t="s">
        <v>243</v>
      </c>
      <c r="B8" s="58">
        <v>777.344258</v>
      </c>
      <c r="C8" s="49" t="s">
        <v>47</v>
      </c>
      <c r="D8" s="59"/>
    </row>
    <row r="9" ht="31.05" customHeight="1" spans="1:4">
      <c r="A9" s="49" t="s">
        <v>50</v>
      </c>
      <c r="B9" s="58">
        <v>6</v>
      </c>
      <c r="C9" s="49" t="s">
        <v>51</v>
      </c>
      <c r="D9" s="59"/>
    </row>
    <row r="10" ht="20.2" customHeight="1" spans="1:4">
      <c r="A10" s="49" t="s">
        <v>244</v>
      </c>
      <c r="B10" s="58"/>
      <c r="C10" s="49" t="s">
        <v>55</v>
      </c>
      <c r="D10" s="59"/>
    </row>
    <row r="11" ht="20.2" customHeight="1" spans="1:4">
      <c r="A11" s="49" t="s">
        <v>245</v>
      </c>
      <c r="B11" s="58"/>
      <c r="C11" s="49" t="s">
        <v>59</v>
      </c>
      <c r="D11" s="59"/>
    </row>
    <row r="12" ht="20.2" customHeight="1" spans="1:4">
      <c r="A12" s="49" t="s">
        <v>246</v>
      </c>
      <c r="B12" s="58"/>
      <c r="C12" s="49" t="s">
        <v>63</v>
      </c>
      <c r="D12" s="59"/>
    </row>
    <row r="13" ht="20.2" customHeight="1" spans="1:4">
      <c r="A13" s="50" t="s">
        <v>247</v>
      </c>
      <c r="B13" s="51"/>
      <c r="C13" s="49" t="s">
        <v>67</v>
      </c>
      <c r="D13" s="59"/>
    </row>
    <row r="14" ht="20.2" customHeight="1" spans="1:4">
      <c r="A14" s="49" t="s">
        <v>242</v>
      </c>
      <c r="B14" s="58"/>
      <c r="C14" s="49" t="s">
        <v>71</v>
      </c>
      <c r="D14" s="59">
        <v>37.108674</v>
      </c>
    </row>
    <row r="15" ht="20.2" customHeight="1" spans="1:4">
      <c r="A15" s="49" t="s">
        <v>244</v>
      </c>
      <c r="B15" s="58"/>
      <c r="C15" s="49" t="s">
        <v>75</v>
      </c>
      <c r="D15" s="59"/>
    </row>
    <row r="16" ht="20.2" customHeight="1" spans="1:4">
      <c r="A16" s="49" t="s">
        <v>245</v>
      </c>
      <c r="B16" s="58"/>
      <c r="C16" s="49" t="s">
        <v>79</v>
      </c>
      <c r="D16" s="59">
        <v>13.446558</v>
      </c>
    </row>
    <row r="17" ht="20.2" customHeight="1" spans="1:4">
      <c r="A17" s="49" t="s">
        <v>246</v>
      </c>
      <c r="B17" s="58"/>
      <c r="C17" s="49" t="s">
        <v>83</v>
      </c>
      <c r="D17" s="59"/>
    </row>
    <row r="18" ht="20.2" customHeight="1" spans="1:4">
      <c r="A18" s="49"/>
      <c r="B18" s="58"/>
      <c r="C18" s="49" t="s">
        <v>87</v>
      </c>
      <c r="D18" s="59">
        <v>706.880798</v>
      </c>
    </row>
    <row r="19" ht="20.2" customHeight="1" spans="1:4">
      <c r="A19" s="49"/>
      <c r="B19" s="49"/>
      <c r="C19" s="49" t="s">
        <v>91</v>
      </c>
      <c r="D19" s="59"/>
    </row>
    <row r="20" ht="20.2" customHeight="1" spans="1:4">
      <c r="A20" s="49"/>
      <c r="B20" s="49"/>
      <c r="C20" s="49" t="s">
        <v>95</v>
      </c>
      <c r="D20" s="59"/>
    </row>
    <row r="21" ht="20.2" customHeight="1" spans="1:4">
      <c r="A21" s="49"/>
      <c r="B21" s="49"/>
      <c r="C21" s="49" t="s">
        <v>99</v>
      </c>
      <c r="D21" s="59"/>
    </row>
    <row r="22" ht="20.2" customHeight="1" spans="1:4">
      <c r="A22" s="49"/>
      <c r="B22" s="49"/>
      <c r="C22" s="49" t="s">
        <v>102</v>
      </c>
      <c r="D22" s="59"/>
    </row>
    <row r="23" ht="20.2" customHeight="1" spans="1:4">
      <c r="A23" s="49"/>
      <c r="B23" s="49"/>
      <c r="C23" s="49" t="s">
        <v>105</v>
      </c>
      <c r="D23" s="59"/>
    </row>
    <row r="24" ht="20.2" customHeight="1" spans="1:4">
      <c r="A24" s="49"/>
      <c r="B24" s="49"/>
      <c r="C24" s="49" t="s">
        <v>107</v>
      </c>
      <c r="D24" s="59"/>
    </row>
    <row r="25" ht="20.2" customHeight="1" spans="1:4">
      <c r="A25" s="49"/>
      <c r="B25" s="49"/>
      <c r="C25" s="49" t="s">
        <v>109</v>
      </c>
      <c r="D25" s="59"/>
    </row>
    <row r="26" ht="20.2" customHeight="1" spans="1:4">
      <c r="A26" s="49"/>
      <c r="B26" s="49"/>
      <c r="C26" s="49" t="s">
        <v>111</v>
      </c>
      <c r="D26" s="59">
        <v>25.908228</v>
      </c>
    </row>
    <row r="27" ht="20.2" customHeight="1" spans="1:4">
      <c r="A27" s="49"/>
      <c r="B27" s="49"/>
      <c r="C27" s="49" t="s">
        <v>113</v>
      </c>
      <c r="D27" s="59"/>
    </row>
    <row r="28" ht="20.2" customHeight="1" spans="1:4">
      <c r="A28" s="49"/>
      <c r="B28" s="49"/>
      <c r="C28" s="49" t="s">
        <v>115</v>
      </c>
      <c r="D28" s="59"/>
    </row>
    <row r="29" ht="20.2" customHeight="1" spans="1:4">
      <c r="A29" s="49"/>
      <c r="B29" s="49"/>
      <c r="C29" s="49" t="s">
        <v>117</v>
      </c>
      <c r="D29" s="59"/>
    </row>
    <row r="30" ht="20.2" customHeight="1" spans="1:4">
      <c r="A30" s="49"/>
      <c r="B30" s="49"/>
      <c r="C30" s="49" t="s">
        <v>119</v>
      </c>
      <c r="D30" s="59"/>
    </row>
    <row r="31" ht="20.2" customHeight="1" spans="1:4">
      <c r="A31" s="49"/>
      <c r="B31" s="49"/>
      <c r="C31" s="49" t="s">
        <v>121</v>
      </c>
      <c r="D31" s="59"/>
    </row>
    <row r="32" ht="20.2" customHeight="1" spans="1:4">
      <c r="A32" s="49"/>
      <c r="B32" s="49"/>
      <c r="C32" s="49" t="s">
        <v>123</v>
      </c>
      <c r="D32" s="59"/>
    </row>
    <row r="33" ht="20.2" customHeight="1" spans="1:4">
      <c r="A33" s="49"/>
      <c r="B33" s="49"/>
      <c r="C33" s="49" t="s">
        <v>125</v>
      </c>
      <c r="D33" s="59"/>
    </row>
    <row r="34" ht="20.2" customHeight="1" spans="1:4">
      <c r="A34" s="49"/>
      <c r="B34" s="49"/>
      <c r="C34" s="49" t="s">
        <v>126</v>
      </c>
      <c r="D34" s="59"/>
    </row>
    <row r="35" ht="20.2" customHeight="1" spans="1:4">
      <c r="A35" s="49"/>
      <c r="B35" s="49"/>
      <c r="C35" s="49" t="s">
        <v>127</v>
      </c>
      <c r="D35" s="59"/>
    </row>
    <row r="36" ht="20.2" customHeight="1" spans="1:4">
      <c r="A36" s="49"/>
      <c r="B36" s="49"/>
      <c r="C36" s="49" t="s">
        <v>128</v>
      </c>
      <c r="D36" s="59"/>
    </row>
    <row r="37" ht="20.2" customHeight="1" spans="1:4">
      <c r="A37" s="49"/>
      <c r="B37" s="49"/>
      <c r="C37" s="49"/>
      <c r="D37" s="49"/>
    </row>
    <row r="38" ht="20.2" customHeight="1" spans="1:4">
      <c r="A38" s="50"/>
      <c r="B38" s="50"/>
      <c r="C38" s="50" t="s">
        <v>248</v>
      </c>
      <c r="D38" s="51"/>
    </row>
    <row r="39" ht="20.2" customHeight="1" spans="1:4">
      <c r="A39" s="50"/>
      <c r="B39" s="50"/>
      <c r="C39" s="50"/>
      <c r="D39" s="50"/>
    </row>
    <row r="40" ht="20.2" customHeight="1" spans="1:4">
      <c r="A40" s="54" t="s">
        <v>249</v>
      </c>
      <c r="B40" s="51">
        <v>783.344258</v>
      </c>
      <c r="C40" s="54" t="s">
        <v>250</v>
      </c>
      <c r="D40" s="69">
        <v>783.344258</v>
      </c>
    </row>
    <row r="41" ht="16.35" customHeight="1" spans="1:3">
      <c r="A41" s="47" t="s">
        <v>251</v>
      </c>
      <c r="B41" s="47"/>
      <c r="C41" s="47"/>
    </row>
  </sheetData>
  <mergeCells count="5">
    <mergeCell ref="A2:D2"/>
    <mergeCell ref="A3:C3"/>
    <mergeCell ref="A4:B4"/>
    <mergeCell ref="C4:D4"/>
    <mergeCell ref="A41:C41"/>
  </mergeCells>
  <printOptions horizontalCentered="1"/>
  <pageMargins left="0.0780000016093254" right="0.0780000016093254" top="0.0780000016093254" bottom="0.0780000016093254" header="0" footer="0"/>
  <pageSetup paperSize="9" orientation="portrait"/>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26"/>
  <sheetViews>
    <sheetView workbookViewId="0">
      <pane ySplit="6" topLeftCell="A7" activePane="bottomLeft" state="frozen"/>
      <selection/>
      <selection pane="bottomLeft" activeCell="A1" sqref="A1"/>
    </sheetView>
  </sheetViews>
  <sheetFormatPr defaultColWidth="10" defaultRowHeight="13.5"/>
  <cols>
    <col min="1" max="1" width="3.66666666666667" customWidth="1"/>
    <col min="2" max="2" width="4.88333333333333" customWidth="1"/>
    <col min="3" max="3" width="4.75" customWidth="1"/>
    <col min="4" max="4" width="14.6583333333333" customWidth="1"/>
    <col min="5" max="5" width="24.8333333333333" customWidth="1"/>
    <col min="6" max="6" width="13.975" customWidth="1"/>
    <col min="7" max="7" width="11.5333333333333" customWidth="1"/>
    <col min="8" max="8" width="9.09166666666667" customWidth="1"/>
    <col min="9" max="9" width="10.45" customWidth="1"/>
    <col min="10" max="10" width="11.4" customWidth="1"/>
    <col min="11" max="11" width="15.875" customWidth="1"/>
  </cols>
  <sheetData>
    <row r="1" ht="16.35" customHeight="1" spans="1:11">
      <c r="A1" s="45"/>
      <c r="D1" s="45"/>
      <c r="K1" s="61" t="s">
        <v>252</v>
      </c>
    </row>
    <row r="2" ht="43.1" customHeight="1" spans="1:11">
      <c r="A2" s="46" t="s">
        <v>13</v>
      </c>
      <c r="B2" s="46"/>
      <c r="C2" s="46"/>
      <c r="D2" s="46"/>
      <c r="E2" s="46"/>
      <c r="F2" s="46"/>
      <c r="G2" s="46"/>
      <c r="H2" s="46"/>
      <c r="I2" s="46"/>
      <c r="J2" s="46"/>
      <c r="K2" s="46"/>
    </row>
    <row r="3" ht="24.15" customHeight="1" spans="1:11">
      <c r="A3" s="47" t="s">
        <v>33</v>
      </c>
      <c r="B3" s="47"/>
      <c r="C3" s="47"/>
      <c r="D3" s="47"/>
      <c r="E3" s="47"/>
      <c r="F3" s="47"/>
      <c r="G3" s="47"/>
      <c r="H3" s="47"/>
      <c r="I3" s="47"/>
      <c r="J3" s="62" t="s">
        <v>34</v>
      </c>
      <c r="K3" s="62"/>
    </row>
    <row r="4" ht="19.8" customHeight="1" spans="1:11">
      <c r="A4" s="48" t="s">
        <v>161</v>
      </c>
      <c r="B4" s="48"/>
      <c r="C4" s="48"/>
      <c r="D4" s="48" t="s">
        <v>162</v>
      </c>
      <c r="E4" s="48" t="s">
        <v>163</v>
      </c>
      <c r="F4" s="48" t="s">
        <v>139</v>
      </c>
      <c r="G4" s="48" t="s">
        <v>164</v>
      </c>
      <c r="H4" s="48"/>
      <c r="I4" s="48"/>
      <c r="J4" s="48"/>
      <c r="K4" s="48" t="s">
        <v>165</v>
      </c>
    </row>
    <row r="5" ht="17.25" customHeight="1" spans="1:11">
      <c r="A5" s="48"/>
      <c r="B5" s="48"/>
      <c r="C5" s="48"/>
      <c r="D5" s="48"/>
      <c r="E5" s="48"/>
      <c r="F5" s="48"/>
      <c r="G5" s="48" t="s">
        <v>141</v>
      </c>
      <c r="H5" s="48" t="s">
        <v>253</v>
      </c>
      <c r="I5" s="48"/>
      <c r="J5" s="48" t="s">
        <v>254</v>
      </c>
      <c r="K5" s="48"/>
    </row>
    <row r="6" ht="24.15" customHeight="1" spans="1:11">
      <c r="A6" s="48" t="s">
        <v>169</v>
      </c>
      <c r="B6" s="48" t="s">
        <v>170</v>
      </c>
      <c r="C6" s="48" t="s">
        <v>171</v>
      </c>
      <c r="D6" s="48"/>
      <c r="E6" s="48"/>
      <c r="F6" s="48"/>
      <c r="G6" s="48"/>
      <c r="H6" s="48" t="s">
        <v>231</v>
      </c>
      <c r="I6" s="48" t="s">
        <v>223</v>
      </c>
      <c r="J6" s="48"/>
      <c r="K6" s="48"/>
    </row>
    <row r="7" ht="22.8" customHeight="1" spans="1:11">
      <c r="A7" s="49"/>
      <c r="B7" s="49"/>
      <c r="C7" s="49"/>
      <c r="D7" s="50"/>
      <c r="E7" s="50" t="s">
        <v>139</v>
      </c>
      <c r="F7" s="51">
        <v>783.344258</v>
      </c>
      <c r="G7" s="51">
        <v>371.344258</v>
      </c>
      <c r="H7" s="51">
        <v>326.91336</v>
      </c>
      <c r="I7" s="51">
        <v>1.230898</v>
      </c>
      <c r="J7" s="51">
        <v>43.2</v>
      </c>
      <c r="K7" s="51">
        <v>412</v>
      </c>
    </row>
    <row r="8" ht="22.8" customHeight="1" spans="1:11">
      <c r="A8" s="49"/>
      <c r="B8" s="49"/>
      <c r="C8" s="49"/>
      <c r="D8" s="52" t="s">
        <v>157</v>
      </c>
      <c r="E8" s="52" t="s">
        <v>3</v>
      </c>
      <c r="F8" s="51">
        <v>783.344258</v>
      </c>
      <c r="G8" s="51">
        <v>371.344258</v>
      </c>
      <c r="H8" s="51">
        <v>326.91336</v>
      </c>
      <c r="I8" s="51">
        <v>1.230898</v>
      </c>
      <c r="J8" s="51">
        <v>43.2</v>
      </c>
      <c r="K8" s="51">
        <v>412</v>
      </c>
    </row>
    <row r="9" ht="22.8" customHeight="1" spans="1:11">
      <c r="A9" s="49"/>
      <c r="B9" s="49"/>
      <c r="C9" s="49"/>
      <c r="D9" s="53" t="s">
        <v>158</v>
      </c>
      <c r="E9" s="53" t="s">
        <v>159</v>
      </c>
      <c r="F9" s="51">
        <v>783.344258</v>
      </c>
      <c r="G9" s="51">
        <v>371.344258</v>
      </c>
      <c r="H9" s="51">
        <v>326.91336</v>
      </c>
      <c r="I9" s="51">
        <v>1.230898</v>
      </c>
      <c r="J9" s="51">
        <v>43.2</v>
      </c>
      <c r="K9" s="51">
        <v>412</v>
      </c>
    </row>
    <row r="10" ht="22.8" customHeight="1" spans="1:11">
      <c r="A10" s="54" t="s">
        <v>198</v>
      </c>
      <c r="B10" s="54"/>
      <c r="C10" s="54"/>
      <c r="D10" s="50" t="s">
        <v>255</v>
      </c>
      <c r="E10" s="50" t="s">
        <v>256</v>
      </c>
      <c r="F10" s="51">
        <v>706.880798</v>
      </c>
      <c r="G10" s="51">
        <v>294.880798</v>
      </c>
      <c r="H10" s="51">
        <v>250.4499</v>
      </c>
      <c r="I10" s="51">
        <v>1.230898</v>
      </c>
      <c r="J10" s="51">
        <v>43.2</v>
      </c>
      <c r="K10" s="51">
        <v>412</v>
      </c>
    </row>
    <row r="11" ht="22.8" customHeight="1" spans="1:11">
      <c r="A11" s="54" t="s">
        <v>198</v>
      </c>
      <c r="B11" s="55" t="s">
        <v>195</v>
      </c>
      <c r="C11" s="54"/>
      <c r="D11" s="50" t="s">
        <v>257</v>
      </c>
      <c r="E11" s="50" t="s">
        <v>258</v>
      </c>
      <c r="F11" s="51">
        <v>706.880798</v>
      </c>
      <c r="G11" s="51">
        <v>294.880798</v>
      </c>
      <c r="H11" s="51">
        <v>250.4499</v>
      </c>
      <c r="I11" s="51">
        <v>1.230898</v>
      </c>
      <c r="J11" s="51">
        <v>43.2</v>
      </c>
      <c r="K11" s="51">
        <v>412</v>
      </c>
    </row>
    <row r="12" ht="22.8" customHeight="1" spans="1:11">
      <c r="A12" s="56" t="s">
        <v>198</v>
      </c>
      <c r="B12" s="56" t="s">
        <v>195</v>
      </c>
      <c r="C12" s="56" t="s">
        <v>202</v>
      </c>
      <c r="D12" s="57" t="s">
        <v>259</v>
      </c>
      <c r="E12" s="49" t="s">
        <v>260</v>
      </c>
      <c r="F12" s="58">
        <v>706.880798</v>
      </c>
      <c r="G12" s="58">
        <v>294.880798</v>
      </c>
      <c r="H12" s="59">
        <v>250.4499</v>
      </c>
      <c r="I12" s="59">
        <v>1.230898</v>
      </c>
      <c r="J12" s="59">
        <v>43.2</v>
      </c>
      <c r="K12" s="59">
        <v>412</v>
      </c>
    </row>
    <row r="13" ht="22.8" customHeight="1" spans="1:11">
      <c r="A13" s="54" t="s">
        <v>172</v>
      </c>
      <c r="B13" s="54"/>
      <c r="C13" s="54"/>
      <c r="D13" s="50" t="s">
        <v>261</v>
      </c>
      <c r="E13" s="50" t="s">
        <v>262</v>
      </c>
      <c r="F13" s="51">
        <v>37.108674</v>
      </c>
      <c r="G13" s="51">
        <v>37.108674</v>
      </c>
      <c r="H13" s="51">
        <v>37.108674</v>
      </c>
      <c r="I13" s="51">
        <v>0</v>
      </c>
      <c r="J13" s="51">
        <v>0</v>
      </c>
      <c r="K13" s="51">
        <v>0</v>
      </c>
    </row>
    <row r="14" ht="22.8" customHeight="1" spans="1:11">
      <c r="A14" s="54" t="s">
        <v>172</v>
      </c>
      <c r="B14" s="55" t="s">
        <v>174</v>
      </c>
      <c r="C14" s="54"/>
      <c r="D14" s="50" t="s">
        <v>263</v>
      </c>
      <c r="E14" s="50" t="s">
        <v>264</v>
      </c>
      <c r="F14" s="51">
        <v>34.544304</v>
      </c>
      <c r="G14" s="51">
        <v>34.544304</v>
      </c>
      <c r="H14" s="51">
        <v>34.544304</v>
      </c>
      <c r="I14" s="51">
        <v>0</v>
      </c>
      <c r="J14" s="51">
        <v>0</v>
      </c>
      <c r="K14" s="51">
        <v>0</v>
      </c>
    </row>
    <row r="15" ht="22.8" customHeight="1" spans="1:11">
      <c r="A15" s="56" t="s">
        <v>172</v>
      </c>
      <c r="B15" s="56" t="s">
        <v>174</v>
      </c>
      <c r="C15" s="56" t="s">
        <v>174</v>
      </c>
      <c r="D15" s="57" t="s">
        <v>265</v>
      </c>
      <c r="E15" s="49" t="s">
        <v>266</v>
      </c>
      <c r="F15" s="58">
        <v>34.544304</v>
      </c>
      <c r="G15" s="58">
        <v>34.544304</v>
      </c>
      <c r="H15" s="59">
        <v>34.544304</v>
      </c>
      <c r="I15" s="59"/>
      <c r="J15" s="59"/>
      <c r="K15" s="59"/>
    </row>
    <row r="16" ht="22.8" customHeight="1" spans="1:11">
      <c r="A16" s="54" t="s">
        <v>172</v>
      </c>
      <c r="B16" s="55" t="s">
        <v>179</v>
      </c>
      <c r="C16" s="54"/>
      <c r="D16" s="50" t="s">
        <v>267</v>
      </c>
      <c r="E16" s="50" t="s">
        <v>268</v>
      </c>
      <c r="F16" s="51">
        <v>1.538622</v>
      </c>
      <c r="G16" s="51">
        <v>1.538622</v>
      </c>
      <c r="H16" s="51">
        <v>1.538622</v>
      </c>
      <c r="I16" s="51">
        <v>0</v>
      </c>
      <c r="J16" s="51">
        <v>0</v>
      </c>
      <c r="K16" s="51">
        <v>0</v>
      </c>
    </row>
    <row r="17" ht="22.8" customHeight="1" spans="1:11">
      <c r="A17" s="56" t="s">
        <v>172</v>
      </c>
      <c r="B17" s="56" t="s">
        <v>179</v>
      </c>
      <c r="C17" s="56" t="s">
        <v>182</v>
      </c>
      <c r="D17" s="57" t="s">
        <v>269</v>
      </c>
      <c r="E17" s="49" t="s">
        <v>270</v>
      </c>
      <c r="F17" s="58">
        <v>1.538622</v>
      </c>
      <c r="G17" s="58">
        <v>1.538622</v>
      </c>
      <c r="H17" s="59">
        <v>1.538622</v>
      </c>
      <c r="I17" s="59"/>
      <c r="J17" s="59"/>
      <c r="K17" s="59"/>
    </row>
    <row r="18" ht="22.8" customHeight="1" spans="1:11">
      <c r="A18" s="54" t="s">
        <v>172</v>
      </c>
      <c r="B18" s="55" t="s">
        <v>185</v>
      </c>
      <c r="C18" s="54"/>
      <c r="D18" s="50" t="s">
        <v>271</v>
      </c>
      <c r="E18" s="50" t="s">
        <v>272</v>
      </c>
      <c r="F18" s="51">
        <v>1.025748</v>
      </c>
      <c r="G18" s="51">
        <v>1.025748</v>
      </c>
      <c r="H18" s="51">
        <v>1.025748</v>
      </c>
      <c r="I18" s="51">
        <v>0</v>
      </c>
      <c r="J18" s="51">
        <v>0</v>
      </c>
      <c r="K18" s="51">
        <v>0</v>
      </c>
    </row>
    <row r="19" ht="22.8" customHeight="1" spans="1:11">
      <c r="A19" s="56" t="s">
        <v>172</v>
      </c>
      <c r="B19" s="56" t="s">
        <v>185</v>
      </c>
      <c r="C19" s="56" t="s">
        <v>188</v>
      </c>
      <c r="D19" s="57" t="s">
        <v>273</v>
      </c>
      <c r="E19" s="49" t="s">
        <v>274</v>
      </c>
      <c r="F19" s="58">
        <v>1.025748</v>
      </c>
      <c r="G19" s="58">
        <v>1.025748</v>
      </c>
      <c r="H19" s="59">
        <v>1.025748</v>
      </c>
      <c r="I19" s="59"/>
      <c r="J19" s="59"/>
      <c r="K19" s="59"/>
    </row>
    <row r="20" ht="22.8" customHeight="1" spans="1:11">
      <c r="A20" s="54" t="s">
        <v>191</v>
      </c>
      <c r="B20" s="54"/>
      <c r="C20" s="54"/>
      <c r="D20" s="50" t="s">
        <v>275</v>
      </c>
      <c r="E20" s="50" t="s">
        <v>276</v>
      </c>
      <c r="F20" s="51">
        <v>13.446558</v>
      </c>
      <c r="G20" s="51">
        <v>13.446558</v>
      </c>
      <c r="H20" s="51">
        <v>13.446558</v>
      </c>
      <c r="I20" s="51">
        <v>0</v>
      </c>
      <c r="J20" s="51">
        <v>0</v>
      </c>
      <c r="K20" s="51">
        <v>0</v>
      </c>
    </row>
    <row r="21" ht="22.8" customHeight="1" spans="1:11">
      <c r="A21" s="54" t="s">
        <v>191</v>
      </c>
      <c r="B21" s="55" t="s">
        <v>179</v>
      </c>
      <c r="C21" s="54"/>
      <c r="D21" s="50" t="s">
        <v>277</v>
      </c>
      <c r="E21" s="50" t="s">
        <v>278</v>
      </c>
      <c r="F21" s="51">
        <v>13.446558</v>
      </c>
      <c r="G21" s="51">
        <v>13.446558</v>
      </c>
      <c r="H21" s="51">
        <v>13.446558</v>
      </c>
      <c r="I21" s="51">
        <v>0</v>
      </c>
      <c r="J21" s="51">
        <v>0</v>
      </c>
      <c r="K21" s="51">
        <v>0</v>
      </c>
    </row>
    <row r="22" ht="22.8" customHeight="1" spans="1:11">
      <c r="A22" s="56" t="s">
        <v>191</v>
      </c>
      <c r="B22" s="56" t="s">
        <v>179</v>
      </c>
      <c r="C22" s="56" t="s">
        <v>195</v>
      </c>
      <c r="D22" s="57" t="s">
        <v>279</v>
      </c>
      <c r="E22" s="49" t="s">
        <v>280</v>
      </c>
      <c r="F22" s="58">
        <v>13.446558</v>
      </c>
      <c r="G22" s="58">
        <v>13.446558</v>
      </c>
      <c r="H22" s="59">
        <v>13.446558</v>
      </c>
      <c r="I22" s="59"/>
      <c r="J22" s="59"/>
      <c r="K22" s="59"/>
    </row>
    <row r="23" ht="22.8" customHeight="1" spans="1:11">
      <c r="A23" s="54" t="s">
        <v>205</v>
      </c>
      <c r="B23" s="54"/>
      <c r="C23" s="54"/>
      <c r="D23" s="50" t="s">
        <v>281</v>
      </c>
      <c r="E23" s="50" t="s">
        <v>282</v>
      </c>
      <c r="F23" s="51">
        <v>25.908228</v>
      </c>
      <c r="G23" s="51">
        <v>25.908228</v>
      </c>
      <c r="H23" s="51">
        <v>25.908228</v>
      </c>
      <c r="I23" s="51">
        <v>0</v>
      </c>
      <c r="J23" s="51">
        <v>0</v>
      </c>
      <c r="K23" s="51">
        <v>0</v>
      </c>
    </row>
    <row r="24" ht="22.8" customHeight="1" spans="1:11">
      <c r="A24" s="54" t="s">
        <v>205</v>
      </c>
      <c r="B24" s="55" t="s">
        <v>188</v>
      </c>
      <c r="C24" s="54"/>
      <c r="D24" s="50" t="s">
        <v>283</v>
      </c>
      <c r="E24" s="50" t="s">
        <v>284</v>
      </c>
      <c r="F24" s="51">
        <v>25.908228</v>
      </c>
      <c r="G24" s="51">
        <v>25.908228</v>
      </c>
      <c r="H24" s="51">
        <v>25.908228</v>
      </c>
      <c r="I24" s="51">
        <v>0</v>
      </c>
      <c r="J24" s="51">
        <v>0</v>
      </c>
      <c r="K24" s="51">
        <v>0</v>
      </c>
    </row>
    <row r="25" ht="22.8" customHeight="1" spans="1:11">
      <c r="A25" s="56" t="s">
        <v>205</v>
      </c>
      <c r="B25" s="56" t="s">
        <v>188</v>
      </c>
      <c r="C25" s="56" t="s">
        <v>195</v>
      </c>
      <c r="D25" s="57" t="s">
        <v>285</v>
      </c>
      <c r="E25" s="49" t="s">
        <v>286</v>
      </c>
      <c r="F25" s="58">
        <v>25.908228</v>
      </c>
      <c r="G25" s="58">
        <v>25.908228</v>
      </c>
      <c r="H25" s="59">
        <v>25.908228</v>
      </c>
      <c r="I25" s="59"/>
      <c r="J25" s="59"/>
      <c r="K25" s="59"/>
    </row>
    <row r="26" ht="16.35" customHeight="1" spans="1:11">
      <c r="A26" s="47" t="s">
        <v>287</v>
      </c>
      <c r="B26" s="47"/>
      <c r="C26" s="47"/>
      <c r="D26" s="47"/>
      <c r="E26" s="47"/>
      <c r="F26" s="47"/>
      <c r="G26" s="47"/>
      <c r="H26" s="47"/>
      <c r="I26" s="47"/>
      <c r="J26" s="47"/>
      <c r="K26" s="47"/>
    </row>
  </sheetData>
  <mergeCells count="13">
    <mergeCell ref="A2:K2"/>
    <mergeCell ref="A3:I3"/>
    <mergeCell ref="J3:K3"/>
    <mergeCell ref="G4:J4"/>
    <mergeCell ref="H5:I5"/>
    <mergeCell ref="A26:K26"/>
    <mergeCell ref="D4:D6"/>
    <mergeCell ref="E4:E6"/>
    <mergeCell ref="F4:F6"/>
    <mergeCell ref="G5:G6"/>
    <mergeCell ref="J5:J6"/>
    <mergeCell ref="K4:K6"/>
    <mergeCell ref="A4:C5"/>
  </mergeCells>
  <printOptions horizontalCentered="1"/>
  <pageMargins left="0.0780000016093254" right="0.0780000016093254" top="0.0780000016093254" bottom="0.0780000016093254" header="0" footer="0"/>
  <pageSetup paperSize="9" orientation="landscape"/>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26"/>
  <sheetViews>
    <sheetView workbookViewId="0">
      <selection activeCell="A2" sqref="A2:N2"/>
    </sheetView>
  </sheetViews>
  <sheetFormatPr defaultColWidth="10" defaultRowHeight="13.5"/>
  <cols>
    <col min="1" max="3" width="4.61666666666667" customWidth="1"/>
    <col min="4" max="4" width="9.63333333333333" customWidth="1"/>
    <col min="5" max="5" width="21.3083333333333" customWidth="1"/>
    <col min="6" max="6" width="13.4333333333333" customWidth="1"/>
    <col min="7" max="7" width="12.4833333333333" customWidth="1"/>
    <col min="8" max="11" width="10.2583333333333" customWidth="1"/>
    <col min="12" max="12" width="12.4833333333333" customWidth="1"/>
    <col min="13" max="14" width="10.2583333333333" customWidth="1"/>
    <col min="15" max="15" width="9.76666666666667" customWidth="1"/>
  </cols>
  <sheetData>
    <row r="1" ht="16.35" customHeight="1" spans="1:14">
      <c r="A1" s="45"/>
      <c r="M1" s="61" t="s">
        <v>288</v>
      </c>
      <c r="N1" s="61"/>
    </row>
    <row r="2" ht="44.85" customHeight="1" spans="1:14">
      <c r="A2" s="46" t="s">
        <v>14</v>
      </c>
      <c r="B2" s="46"/>
      <c r="C2" s="46"/>
      <c r="D2" s="46"/>
      <c r="E2" s="46"/>
      <c r="F2" s="46"/>
      <c r="G2" s="46"/>
      <c r="H2" s="46"/>
      <c r="I2" s="46"/>
      <c r="J2" s="46"/>
      <c r="K2" s="46"/>
      <c r="L2" s="46"/>
      <c r="M2" s="46"/>
      <c r="N2" s="46"/>
    </row>
    <row r="3" ht="22.4" customHeight="1" spans="1:14">
      <c r="A3" s="47" t="s">
        <v>33</v>
      </c>
      <c r="B3" s="47"/>
      <c r="C3" s="47"/>
      <c r="D3" s="47"/>
      <c r="E3" s="47"/>
      <c r="F3" s="47"/>
      <c r="G3" s="47"/>
      <c r="H3" s="47"/>
      <c r="I3" s="47"/>
      <c r="J3" s="47"/>
      <c r="K3" s="47"/>
      <c r="L3" s="47"/>
      <c r="M3" s="62" t="s">
        <v>34</v>
      </c>
      <c r="N3" s="62"/>
    </row>
    <row r="4" ht="42.25" customHeight="1" spans="1:14">
      <c r="A4" s="48" t="s">
        <v>161</v>
      </c>
      <c r="B4" s="48"/>
      <c r="C4" s="48"/>
      <c r="D4" s="48" t="s">
        <v>212</v>
      </c>
      <c r="E4" s="48" t="s">
        <v>213</v>
      </c>
      <c r="F4" s="48" t="s">
        <v>230</v>
      </c>
      <c r="G4" s="48" t="s">
        <v>215</v>
      </c>
      <c r="H4" s="48"/>
      <c r="I4" s="48"/>
      <c r="J4" s="48"/>
      <c r="K4" s="48"/>
      <c r="L4" s="48" t="s">
        <v>219</v>
      </c>
      <c r="M4" s="48"/>
      <c r="N4" s="48"/>
    </row>
    <row r="5" ht="39.65" customHeight="1" spans="1:14">
      <c r="A5" s="48" t="s">
        <v>169</v>
      </c>
      <c r="B5" s="48" t="s">
        <v>170</v>
      </c>
      <c r="C5" s="48" t="s">
        <v>171</v>
      </c>
      <c r="D5" s="48"/>
      <c r="E5" s="48"/>
      <c r="F5" s="48"/>
      <c r="G5" s="48" t="s">
        <v>139</v>
      </c>
      <c r="H5" s="48" t="s">
        <v>289</v>
      </c>
      <c r="I5" s="48" t="s">
        <v>290</v>
      </c>
      <c r="J5" s="48" t="s">
        <v>291</v>
      </c>
      <c r="K5" s="48" t="s">
        <v>292</v>
      </c>
      <c r="L5" s="48" t="s">
        <v>139</v>
      </c>
      <c r="M5" s="48" t="s">
        <v>231</v>
      </c>
      <c r="N5" s="48" t="s">
        <v>293</v>
      </c>
    </row>
    <row r="6" ht="22.8" customHeight="1" spans="1:14">
      <c r="A6" s="50"/>
      <c r="B6" s="50"/>
      <c r="C6" s="50"/>
      <c r="D6" s="50"/>
      <c r="E6" s="50" t="s">
        <v>139</v>
      </c>
      <c r="F6" s="69">
        <v>326.91336</v>
      </c>
      <c r="G6" s="69">
        <v>326.91336</v>
      </c>
      <c r="H6" s="69">
        <v>238.4499</v>
      </c>
      <c r="I6" s="69">
        <v>50.555232</v>
      </c>
      <c r="J6" s="69">
        <v>25.908228</v>
      </c>
      <c r="K6" s="69">
        <v>12</v>
      </c>
      <c r="L6" s="69"/>
      <c r="M6" s="69"/>
      <c r="N6" s="69"/>
    </row>
    <row r="7" ht="22.8" customHeight="1" spans="1:14">
      <c r="A7" s="50"/>
      <c r="B7" s="50"/>
      <c r="C7" s="50"/>
      <c r="D7" s="52" t="s">
        <v>157</v>
      </c>
      <c r="E7" s="52" t="s">
        <v>3</v>
      </c>
      <c r="F7" s="69">
        <v>326.91336</v>
      </c>
      <c r="G7" s="69">
        <v>326.91336</v>
      </c>
      <c r="H7" s="69">
        <v>238.4499</v>
      </c>
      <c r="I7" s="69">
        <v>50.555232</v>
      </c>
      <c r="J7" s="69">
        <v>25.908228</v>
      </c>
      <c r="K7" s="69">
        <v>12</v>
      </c>
      <c r="L7" s="69">
        <v>0</v>
      </c>
      <c r="M7" s="69">
        <v>0</v>
      </c>
      <c r="N7" s="69">
        <v>0</v>
      </c>
    </row>
    <row r="8" ht="22.8" customHeight="1" spans="1:14">
      <c r="A8" s="50"/>
      <c r="B8" s="50"/>
      <c r="C8" s="50"/>
      <c r="D8" s="53" t="s">
        <v>158</v>
      </c>
      <c r="E8" s="53" t="s">
        <v>159</v>
      </c>
      <c r="F8" s="69">
        <v>326.91336</v>
      </c>
      <c r="G8" s="69">
        <v>326.91336</v>
      </c>
      <c r="H8" s="69">
        <v>238.4499</v>
      </c>
      <c r="I8" s="69">
        <v>50.555232</v>
      </c>
      <c r="J8" s="69">
        <v>25.908228</v>
      </c>
      <c r="K8" s="69">
        <v>12</v>
      </c>
      <c r="L8" s="69"/>
      <c r="M8" s="69"/>
      <c r="N8" s="69"/>
    </row>
    <row r="9" ht="22.8" customHeight="1" spans="1:14">
      <c r="A9" s="54" t="s">
        <v>172</v>
      </c>
      <c r="B9" s="54"/>
      <c r="C9" s="54"/>
      <c r="D9" s="52" t="s">
        <v>172</v>
      </c>
      <c r="E9" s="52" t="s">
        <v>173</v>
      </c>
      <c r="F9" s="69">
        <v>37.108674</v>
      </c>
      <c r="G9" s="69">
        <v>37.108674</v>
      </c>
      <c r="H9" s="69"/>
      <c r="I9" s="69">
        <v>37.108674</v>
      </c>
      <c r="J9" s="69"/>
      <c r="K9" s="69"/>
      <c r="L9" s="69"/>
      <c r="M9" s="69"/>
      <c r="N9" s="69"/>
    </row>
    <row r="10" ht="22.8" customHeight="1" spans="1:14">
      <c r="A10" s="54" t="s">
        <v>172</v>
      </c>
      <c r="B10" s="54" t="s">
        <v>174</v>
      </c>
      <c r="C10" s="54"/>
      <c r="D10" s="52" t="s">
        <v>175</v>
      </c>
      <c r="E10" s="52" t="s">
        <v>176</v>
      </c>
      <c r="F10" s="69">
        <v>34.544304</v>
      </c>
      <c r="G10" s="69">
        <v>34.544304</v>
      </c>
      <c r="H10" s="69"/>
      <c r="I10" s="69">
        <v>34.544304</v>
      </c>
      <c r="J10" s="69"/>
      <c r="K10" s="69"/>
      <c r="L10" s="69"/>
      <c r="M10" s="69"/>
      <c r="N10" s="69"/>
    </row>
    <row r="11" ht="22.8" customHeight="1" spans="1:14">
      <c r="A11" s="56" t="s">
        <v>172</v>
      </c>
      <c r="B11" s="56" t="s">
        <v>174</v>
      </c>
      <c r="C11" s="56" t="s">
        <v>174</v>
      </c>
      <c r="D11" s="57" t="s">
        <v>177</v>
      </c>
      <c r="E11" s="72" t="s">
        <v>178</v>
      </c>
      <c r="F11" s="58">
        <v>34.544304</v>
      </c>
      <c r="G11" s="58">
        <v>34.544304</v>
      </c>
      <c r="H11" s="59"/>
      <c r="I11" s="59">
        <v>34.544304</v>
      </c>
      <c r="J11" s="59"/>
      <c r="K11" s="59"/>
      <c r="L11" s="58"/>
      <c r="M11" s="59"/>
      <c r="N11" s="59"/>
    </row>
    <row r="12" ht="22.8" customHeight="1" spans="1:14">
      <c r="A12" s="54" t="s">
        <v>172</v>
      </c>
      <c r="B12" s="54" t="s">
        <v>179</v>
      </c>
      <c r="C12" s="54"/>
      <c r="D12" s="52" t="s">
        <v>180</v>
      </c>
      <c r="E12" s="52" t="s">
        <v>181</v>
      </c>
      <c r="F12" s="69">
        <v>1.538622</v>
      </c>
      <c r="G12" s="69">
        <v>1.538622</v>
      </c>
      <c r="H12" s="69"/>
      <c r="I12" s="69">
        <v>1.538622</v>
      </c>
      <c r="J12" s="69"/>
      <c r="K12" s="69"/>
      <c r="L12" s="69"/>
      <c r="M12" s="69"/>
      <c r="N12" s="69"/>
    </row>
    <row r="13" ht="22.8" customHeight="1" spans="1:14">
      <c r="A13" s="56" t="s">
        <v>172</v>
      </c>
      <c r="B13" s="56" t="s">
        <v>179</v>
      </c>
      <c r="C13" s="56" t="s">
        <v>182</v>
      </c>
      <c r="D13" s="57" t="s">
        <v>183</v>
      </c>
      <c r="E13" s="72" t="s">
        <v>184</v>
      </c>
      <c r="F13" s="58">
        <v>1.538622</v>
      </c>
      <c r="G13" s="58">
        <v>1.538622</v>
      </c>
      <c r="H13" s="59"/>
      <c r="I13" s="59">
        <v>1.538622</v>
      </c>
      <c r="J13" s="59"/>
      <c r="K13" s="59"/>
      <c r="L13" s="58"/>
      <c r="M13" s="59"/>
      <c r="N13" s="59"/>
    </row>
    <row r="14" ht="22.8" customHeight="1" spans="1:14">
      <c r="A14" s="54" t="s">
        <v>172</v>
      </c>
      <c r="B14" s="54" t="s">
        <v>185</v>
      </c>
      <c r="C14" s="54"/>
      <c r="D14" s="52" t="s">
        <v>186</v>
      </c>
      <c r="E14" s="52" t="s">
        <v>187</v>
      </c>
      <c r="F14" s="69">
        <v>1.025748</v>
      </c>
      <c r="G14" s="69">
        <v>1.025748</v>
      </c>
      <c r="H14" s="69"/>
      <c r="I14" s="69">
        <v>1.025748</v>
      </c>
      <c r="J14" s="69"/>
      <c r="K14" s="69"/>
      <c r="L14" s="69"/>
      <c r="M14" s="69"/>
      <c r="N14" s="69"/>
    </row>
    <row r="15" ht="22.8" customHeight="1" spans="1:14">
      <c r="A15" s="56" t="s">
        <v>172</v>
      </c>
      <c r="B15" s="56" t="s">
        <v>185</v>
      </c>
      <c r="C15" s="56" t="s">
        <v>188</v>
      </c>
      <c r="D15" s="57" t="s">
        <v>189</v>
      </c>
      <c r="E15" s="72" t="s">
        <v>190</v>
      </c>
      <c r="F15" s="58">
        <v>1.025748</v>
      </c>
      <c r="G15" s="58">
        <v>1.025748</v>
      </c>
      <c r="H15" s="59"/>
      <c r="I15" s="59">
        <v>1.025748</v>
      </c>
      <c r="J15" s="59"/>
      <c r="K15" s="59"/>
      <c r="L15" s="58"/>
      <c r="M15" s="59"/>
      <c r="N15" s="59"/>
    </row>
    <row r="16" ht="22.8" customHeight="1" spans="1:14">
      <c r="A16" s="54" t="s">
        <v>191</v>
      </c>
      <c r="B16" s="54"/>
      <c r="C16" s="54"/>
      <c r="D16" s="52" t="s">
        <v>191</v>
      </c>
      <c r="E16" s="52" t="s">
        <v>192</v>
      </c>
      <c r="F16" s="69">
        <v>13.446558</v>
      </c>
      <c r="G16" s="69">
        <v>13.446558</v>
      </c>
      <c r="H16" s="69"/>
      <c r="I16" s="69">
        <v>13.446558</v>
      </c>
      <c r="J16" s="69"/>
      <c r="K16" s="69"/>
      <c r="L16" s="69"/>
      <c r="M16" s="69"/>
      <c r="N16" s="69"/>
    </row>
    <row r="17" ht="22.8" customHeight="1" spans="1:14">
      <c r="A17" s="54" t="s">
        <v>191</v>
      </c>
      <c r="B17" s="54" t="s">
        <v>179</v>
      </c>
      <c r="C17" s="54"/>
      <c r="D17" s="52" t="s">
        <v>193</v>
      </c>
      <c r="E17" s="52" t="s">
        <v>194</v>
      </c>
      <c r="F17" s="69">
        <v>13.446558</v>
      </c>
      <c r="G17" s="69">
        <v>13.446558</v>
      </c>
      <c r="H17" s="69"/>
      <c r="I17" s="69">
        <v>13.446558</v>
      </c>
      <c r="J17" s="69"/>
      <c r="K17" s="69"/>
      <c r="L17" s="69"/>
      <c r="M17" s="69"/>
      <c r="N17" s="69"/>
    </row>
    <row r="18" ht="22.8" customHeight="1" spans="1:14">
      <c r="A18" s="56" t="s">
        <v>191</v>
      </c>
      <c r="B18" s="56" t="s">
        <v>179</v>
      </c>
      <c r="C18" s="56" t="s">
        <v>195</v>
      </c>
      <c r="D18" s="57" t="s">
        <v>196</v>
      </c>
      <c r="E18" s="72" t="s">
        <v>197</v>
      </c>
      <c r="F18" s="58">
        <v>13.446558</v>
      </c>
      <c r="G18" s="58">
        <v>13.446558</v>
      </c>
      <c r="H18" s="59"/>
      <c r="I18" s="59">
        <v>13.446558</v>
      </c>
      <c r="J18" s="59"/>
      <c r="K18" s="59"/>
      <c r="L18" s="58"/>
      <c r="M18" s="59"/>
      <c r="N18" s="59"/>
    </row>
    <row r="19" ht="22.8" customHeight="1" spans="1:14">
      <c r="A19" s="54" t="s">
        <v>198</v>
      </c>
      <c r="B19" s="54"/>
      <c r="C19" s="54"/>
      <c r="D19" s="52" t="s">
        <v>198</v>
      </c>
      <c r="E19" s="52" t="s">
        <v>199</v>
      </c>
      <c r="F19" s="69">
        <v>250.4499</v>
      </c>
      <c r="G19" s="69">
        <v>250.4499</v>
      </c>
      <c r="H19" s="69">
        <v>238.4499</v>
      </c>
      <c r="I19" s="69"/>
      <c r="J19" s="69"/>
      <c r="K19" s="69">
        <v>12</v>
      </c>
      <c r="L19" s="69"/>
      <c r="M19" s="69"/>
      <c r="N19" s="69"/>
    </row>
    <row r="20" ht="22.8" customHeight="1" spans="1:14">
      <c r="A20" s="54" t="s">
        <v>198</v>
      </c>
      <c r="B20" s="54" t="s">
        <v>195</v>
      </c>
      <c r="C20" s="54"/>
      <c r="D20" s="52" t="s">
        <v>200</v>
      </c>
      <c r="E20" s="52" t="s">
        <v>201</v>
      </c>
      <c r="F20" s="69">
        <v>250.4499</v>
      </c>
      <c r="G20" s="69">
        <v>250.4499</v>
      </c>
      <c r="H20" s="69">
        <v>238.4499</v>
      </c>
      <c r="I20" s="69"/>
      <c r="J20" s="69"/>
      <c r="K20" s="69">
        <v>12</v>
      </c>
      <c r="L20" s="69"/>
      <c r="M20" s="69"/>
      <c r="N20" s="69"/>
    </row>
    <row r="21" ht="22.8" customHeight="1" spans="1:14">
      <c r="A21" s="56" t="s">
        <v>198</v>
      </c>
      <c r="B21" s="56" t="s">
        <v>195</v>
      </c>
      <c r="C21" s="56" t="s">
        <v>202</v>
      </c>
      <c r="D21" s="57" t="s">
        <v>203</v>
      </c>
      <c r="E21" s="72" t="s">
        <v>204</v>
      </c>
      <c r="F21" s="58">
        <v>250.4499</v>
      </c>
      <c r="G21" s="58">
        <v>250.4499</v>
      </c>
      <c r="H21" s="59">
        <v>238.4499</v>
      </c>
      <c r="I21" s="59"/>
      <c r="J21" s="59"/>
      <c r="K21" s="59">
        <v>12</v>
      </c>
      <c r="L21" s="58"/>
      <c r="M21" s="59"/>
      <c r="N21" s="59"/>
    </row>
    <row r="22" ht="22.8" customHeight="1" spans="1:14">
      <c r="A22" s="54" t="s">
        <v>205</v>
      </c>
      <c r="B22" s="54"/>
      <c r="C22" s="54"/>
      <c r="D22" s="52" t="s">
        <v>205</v>
      </c>
      <c r="E22" s="52" t="s">
        <v>206</v>
      </c>
      <c r="F22" s="69">
        <v>25.908228</v>
      </c>
      <c r="G22" s="69">
        <v>25.908228</v>
      </c>
      <c r="H22" s="69"/>
      <c r="I22" s="69"/>
      <c r="J22" s="69">
        <v>25.908228</v>
      </c>
      <c r="K22" s="69"/>
      <c r="L22" s="69"/>
      <c r="M22" s="69"/>
      <c r="N22" s="69"/>
    </row>
    <row r="23" ht="22.8" customHeight="1" spans="1:14">
      <c r="A23" s="54" t="s">
        <v>205</v>
      </c>
      <c r="B23" s="54" t="s">
        <v>188</v>
      </c>
      <c r="C23" s="54"/>
      <c r="D23" s="52" t="s">
        <v>207</v>
      </c>
      <c r="E23" s="52" t="s">
        <v>208</v>
      </c>
      <c r="F23" s="69">
        <v>25.908228</v>
      </c>
      <c r="G23" s="69">
        <v>25.908228</v>
      </c>
      <c r="H23" s="69"/>
      <c r="I23" s="69"/>
      <c r="J23" s="69">
        <v>25.908228</v>
      </c>
      <c r="K23" s="69"/>
      <c r="L23" s="69"/>
      <c r="M23" s="69"/>
      <c r="N23" s="69"/>
    </row>
    <row r="24" ht="22.8" customHeight="1" spans="1:14">
      <c r="A24" s="56" t="s">
        <v>205</v>
      </c>
      <c r="B24" s="56" t="s">
        <v>188</v>
      </c>
      <c r="C24" s="56" t="s">
        <v>195</v>
      </c>
      <c r="D24" s="57" t="s">
        <v>209</v>
      </c>
      <c r="E24" s="72" t="s">
        <v>210</v>
      </c>
      <c r="F24" s="58">
        <v>25.908228</v>
      </c>
      <c r="G24" s="58">
        <v>25.908228</v>
      </c>
      <c r="H24" s="59"/>
      <c r="I24" s="59"/>
      <c r="J24" s="59">
        <v>25.908228</v>
      </c>
      <c r="K24" s="59"/>
      <c r="L24" s="58"/>
      <c r="M24" s="59"/>
      <c r="N24" s="59"/>
    </row>
    <row r="25" ht="16.35" customHeight="1" spans="1:14">
      <c r="A25" s="60"/>
      <c r="B25" s="60"/>
      <c r="C25" s="60"/>
      <c r="D25" s="60"/>
      <c r="E25" s="60"/>
      <c r="F25" s="60"/>
      <c r="G25" s="45"/>
      <c r="H25" s="45"/>
      <c r="I25" s="45"/>
      <c r="J25" s="45"/>
      <c r="K25" s="45"/>
      <c r="L25" s="45"/>
      <c r="M25" s="45"/>
      <c r="N25" s="45"/>
    </row>
    <row r="26" ht="16.35" customHeight="1" spans="1:6">
      <c r="A26" s="60"/>
      <c r="B26" s="60"/>
      <c r="C26" s="60"/>
      <c r="D26" s="60"/>
      <c r="E26" s="60"/>
      <c r="F26" s="60"/>
    </row>
  </sheetData>
  <mergeCells count="12">
    <mergeCell ref="M1:N1"/>
    <mergeCell ref="A2:N2"/>
    <mergeCell ref="A3:L3"/>
    <mergeCell ref="M3:N3"/>
    <mergeCell ref="A4:C4"/>
    <mergeCell ref="G4:K4"/>
    <mergeCell ref="L4:N4"/>
    <mergeCell ref="A25:F25"/>
    <mergeCell ref="A26:F26"/>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V26"/>
  <sheetViews>
    <sheetView workbookViewId="0">
      <selection activeCell="A2" sqref="A2:V2"/>
    </sheetView>
  </sheetViews>
  <sheetFormatPr defaultColWidth="10" defaultRowHeight="13.5"/>
  <cols>
    <col min="1" max="3" width="4.61666666666667" customWidth="1"/>
    <col min="4" max="4" width="9.63333333333333" customWidth="1"/>
    <col min="5" max="5" width="21.3083333333333" customWidth="1"/>
    <col min="6" max="6" width="13.4333333333333" customWidth="1"/>
    <col min="7" max="22" width="7.69166666666667" customWidth="1"/>
    <col min="23" max="23" width="9.76666666666667" customWidth="1"/>
  </cols>
  <sheetData>
    <row r="1" ht="16.35" customHeight="1" spans="1:22">
      <c r="A1" s="45"/>
      <c r="U1" s="61" t="s">
        <v>294</v>
      </c>
      <c r="V1" s="61"/>
    </row>
    <row r="2" ht="50" customHeight="1" spans="1:22">
      <c r="A2" s="67" t="s">
        <v>15</v>
      </c>
      <c r="B2" s="67"/>
      <c r="C2" s="67"/>
      <c r="D2" s="67"/>
      <c r="E2" s="67"/>
      <c r="F2" s="67"/>
      <c r="G2" s="67"/>
      <c r="H2" s="67"/>
      <c r="I2" s="67"/>
      <c r="J2" s="67"/>
      <c r="K2" s="67"/>
      <c r="L2" s="67"/>
      <c r="M2" s="67"/>
      <c r="N2" s="67"/>
      <c r="O2" s="67"/>
      <c r="P2" s="67"/>
      <c r="Q2" s="67"/>
      <c r="R2" s="67"/>
      <c r="S2" s="67"/>
      <c r="T2" s="67"/>
      <c r="U2" s="67"/>
      <c r="V2" s="67"/>
    </row>
    <row r="3" ht="24.15" customHeight="1" spans="1:22">
      <c r="A3" s="47" t="s">
        <v>33</v>
      </c>
      <c r="B3" s="47"/>
      <c r="C3" s="47"/>
      <c r="D3" s="47"/>
      <c r="E3" s="47"/>
      <c r="F3" s="47"/>
      <c r="G3" s="47"/>
      <c r="H3" s="47"/>
      <c r="I3" s="47"/>
      <c r="J3" s="47"/>
      <c r="K3" s="47"/>
      <c r="L3" s="47"/>
      <c r="M3" s="47"/>
      <c r="N3" s="47"/>
      <c r="O3" s="47"/>
      <c r="P3" s="47"/>
      <c r="Q3" s="47"/>
      <c r="R3" s="47"/>
      <c r="S3" s="47"/>
      <c r="T3" s="47"/>
      <c r="U3" s="62" t="s">
        <v>34</v>
      </c>
      <c r="V3" s="62"/>
    </row>
    <row r="4" ht="26.7" customHeight="1" spans="1:22">
      <c r="A4" s="48" t="s">
        <v>161</v>
      </c>
      <c r="B4" s="48"/>
      <c r="C4" s="48"/>
      <c r="D4" s="48" t="s">
        <v>212</v>
      </c>
      <c r="E4" s="48" t="s">
        <v>213</v>
      </c>
      <c r="F4" s="48" t="s">
        <v>230</v>
      </c>
      <c r="G4" s="48" t="s">
        <v>295</v>
      </c>
      <c r="H4" s="48"/>
      <c r="I4" s="48"/>
      <c r="J4" s="48"/>
      <c r="K4" s="48"/>
      <c r="L4" s="48" t="s">
        <v>296</v>
      </c>
      <c r="M4" s="48"/>
      <c r="N4" s="48"/>
      <c r="O4" s="48"/>
      <c r="P4" s="48"/>
      <c r="Q4" s="48"/>
      <c r="R4" s="48" t="s">
        <v>291</v>
      </c>
      <c r="S4" s="48" t="s">
        <v>297</v>
      </c>
      <c r="T4" s="48"/>
      <c r="U4" s="48"/>
      <c r="V4" s="48"/>
    </row>
    <row r="5" ht="56.05" customHeight="1" spans="1:22">
      <c r="A5" s="48" t="s">
        <v>169</v>
      </c>
      <c r="B5" s="48" t="s">
        <v>170</v>
      </c>
      <c r="C5" s="48" t="s">
        <v>171</v>
      </c>
      <c r="D5" s="48"/>
      <c r="E5" s="48"/>
      <c r="F5" s="48"/>
      <c r="G5" s="48" t="s">
        <v>139</v>
      </c>
      <c r="H5" s="48" t="s">
        <v>298</v>
      </c>
      <c r="I5" s="48" t="s">
        <v>299</v>
      </c>
      <c r="J5" s="48" t="s">
        <v>300</v>
      </c>
      <c r="K5" s="48" t="s">
        <v>301</v>
      </c>
      <c r="L5" s="48" t="s">
        <v>139</v>
      </c>
      <c r="M5" s="48" t="s">
        <v>302</v>
      </c>
      <c r="N5" s="48" t="s">
        <v>303</v>
      </c>
      <c r="O5" s="48" t="s">
        <v>304</v>
      </c>
      <c r="P5" s="48" t="s">
        <v>305</v>
      </c>
      <c r="Q5" s="48" t="s">
        <v>306</v>
      </c>
      <c r="R5" s="48"/>
      <c r="S5" s="48" t="s">
        <v>139</v>
      </c>
      <c r="T5" s="48" t="s">
        <v>307</v>
      </c>
      <c r="U5" s="48" t="s">
        <v>308</v>
      </c>
      <c r="V5" s="48" t="s">
        <v>292</v>
      </c>
    </row>
    <row r="6" ht="22.8" customHeight="1" spans="1:22">
      <c r="A6" s="50"/>
      <c r="B6" s="50"/>
      <c r="C6" s="50"/>
      <c r="D6" s="50"/>
      <c r="E6" s="50" t="s">
        <v>139</v>
      </c>
      <c r="F6" s="51">
        <v>326.91336</v>
      </c>
      <c r="G6" s="51">
        <v>238.4499</v>
      </c>
      <c r="H6" s="51">
        <v>102.5748</v>
      </c>
      <c r="I6" s="51">
        <v>55.62</v>
      </c>
      <c r="J6" s="51">
        <v>80.2551</v>
      </c>
      <c r="K6" s="51"/>
      <c r="L6" s="51">
        <v>50.555232</v>
      </c>
      <c r="M6" s="51">
        <v>34.544304</v>
      </c>
      <c r="N6" s="51"/>
      <c r="O6" s="51">
        <v>13.446558</v>
      </c>
      <c r="P6" s="51"/>
      <c r="Q6" s="51">
        <v>2.56437</v>
      </c>
      <c r="R6" s="51">
        <v>25.908228</v>
      </c>
      <c r="S6" s="51">
        <v>12</v>
      </c>
      <c r="T6" s="51">
        <v>12</v>
      </c>
      <c r="U6" s="51"/>
      <c r="V6" s="51"/>
    </row>
    <row r="7" ht="22.8" customHeight="1" spans="1:22">
      <c r="A7" s="50"/>
      <c r="B7" s="50"/>
      <c r="C7" s="50"/>
      <c r="D7" s="52" t="s">
        <v>157</v>
      </c>
      <c r="E7" s="52" t="s">
        <v>3</v>
      </c>
      <c r="F7" s="51">
        <v>326.91336</v>
      </c>
      <c r="G7" s="51">
        <v>238.4499</v>
      </c>
      <c r="H7" s="51">
        <v>102.5748</v>
      </c>
      <c r="I7" s="51">
        <v>55.62</v>
      </c>
      <c r="J7" s="51">
        <v>80.2551</v>
      </c>
      <c r="K7" s="51">
        <v>0</v>
      </c>
      <c r="L7" s="51">
        <v>50.555232</v>
      </c>
      <c r="M7" s="51">
        <v>34.544304</v>
      </c>
      <c r="N7" s="51">
        <v>0</v>
      </c>
      <c r="O7" s="51">
        <v>13.446558</v>
      </c>
      <c r="P7" s="51">
        <v>0</v>
      </c>
      <c r="Q7" s="51">
        <v>2.56437</v>
      </c>
      <c r="R7" s="51">
        <v>25.908228</v>
      </c>
      <c r="S7" s="51">
        <v>12</v>
      </c>
      <c r="T7" s="51">
        <v>12</v>
      </c>
      <c r="U7" s="51">
        <v>0</v>
      </c>
      <c r="V7" s="51">
        <v>0</v>
      </c>
    </row>
    <row r="8" ht="22.8" customHeight="1" spans="1:22">
      <c r="A8" s="50"/>
      <c r="B8" s="50"/>
      <c r="C8" s="50"/>
      <c r="D8" s="53" t="s">
        <v>158</v>
      </c>
      <c r="E8" s="53" t="s">
        <v>159</v>
      </c>
      <c r="F8" s="51">
        <v>326.91336</v>
      </c>
      <c r="G8" s="51">
        <v>238.4499</v>
      </c>
      <c r="H8" s="51">
        <v>102.5748</v>
      </c>
      <c r="I8" s="51">
        <v>55.62</v>
      </c>
      <c r="J8" s="51">
        <v>80.2551</v>
      </c>
      <c r="K8" s="51"/>
      <c r="L8" s="51">
        <v>50.555232</v>
      </c>
      <c r="M8" s="51">
        <v>34.544304</v>
      </c>
      <c r="N8" s="51"/>
      <c r="O8" s="51">
        <v>13.446558</v>
      </c>
      <c r="P8" s="51"/>
      <c r="Q8" s="51">
        <v>2.56437</v>
      </c>
      <c r="R8" s="51">
        <v>25.908228</v>
      </c>
      <c r="S8" s="51">
        <v>12</v>
      </c>
      <c r="T8" s="51">
        <v>12</v>
      </c>
      <c r="U8" s="51"/>
      <c r="V8" s="51"/>
    </row>
    <row r="9" ht="22.8" customHeight="1" spans="1:22">
      <c r="A9" s="54" t="s">
        <v>172</v>
      </c>
      <c r="B9" s="54"/>
      <c r="C9" s="54"/>
      <c r="D9" s="52" t="s">
        <v>172</v>
      </c>
      <c r="E9" s="52" t="s">
        <v>173</v>
      </c>
      <c r="F9" s="69">
        <v>37.108674</v>
      </c>
      <c r="G9" s="69"/>
      <c r="H9" s="69"/>
      <c r="I9" s="69"/>
      <c r="J9" s="69"/>
      <c r="K9" s="69"/>
      <c r="L9" s="69">
        <v>37.108674</v>
      </c>
      <c r="M9" s="69">
        <v>34.544304</v>
      </c>
      <c r="N9" s="69"/>
      <c r="O9" s="69"/>
      <c r="P9" s="69"/>
      <c r="Q9" s="69">
        <v>2.56437</v>
      </c>
      <c r="R9" s="69"/>
      <c r="S9" s="69"/>
      <c r="T9" s="69"/>
      <c r="U9" s="69"/>
      <c r="V9" s="69"/>
    </row>
    <row r="10" ht="22.8" customHeight="1" spans="1:22">
      <c r="A10" s="54" t="s">
        <v>172</v>
      </c>
      <c r="B10" s="54" t="s">
        <v>174</v>
      </c>
      <c r="C10" s="54"/>
      <c r="D10" s="52" t="s">
        <v>175</v>
      </c>
      <c r="E10" s="52" t="s">
        <v>176</v>
      </c>
      <c r="F10" s="69">
        <v>34.544304</v>
      </c>
      <c r="G10" s="69"/>
      <c r="H10" s="69"/>
      <c r="I10" s="69"/>
      <c r="J10" s="69"/>
      <c r="K10" s="69"/>
      <c r="L10" s="69">
        <v>34.544304</v>
      </c>
      <c r="M10" s="69">
        <v>34.544304</v>
      </c>
      <c r="N10" s="69"/>
      <c r="O10" s="69"/>
      <c r="P10" s="69"/>
      <c r="Q10" s="69"/>
      <c r="R10" s="69"/>
      <c r="S10" s="69"/>
      <c r="T10" s="69"/>
      <c r="U10" s="69"/>
      <c r="V10" s="69"/>
    </row>
    <row r="11" ht="22.8" customHeight="1" spans="1:22">
      <c r="A11" s="56" t="s">
        <v>172</v>
      </c>
      <c r="B11" s="56" t="s">
        <v>174</v>
      </c>
      <c r="C11" s="56" t="s">
        <v>174</v>
      </c>
      <c r="D11" s="57" t="s">
        <v>177</v>
      </c>
      <c r="E11" s="72" t="s">
        <v>178</v>
      </c>
      <c r="F11" s="58">
        <v>34.544304</v>
      </c>
      <c r="G11" s="59"/>
      <c r="H11" s="59"/>
      <c r="I11" s="59"/>
      <c r="J11" s="59"/>
      <c r="K11" s="59"/>
      <c r="L11" s="58">
        <v>34.544304</v>
      </c>
      <c r="M11" s="59">
        <v>34.544304</v>
      </c>
      <c r="N11" s="59"/>
      <c r="O11" s="59"/>
      <c r="P11" s="59"/>
      <c r="Q11" s="59"/>
      <c r="R11" s="59"/>
      <c r="S11" s="58"/>
      <c r="T11" s="59"/>
      <c r="U11" s="59"/>
      <c r="V11" s="59"/>
    </row>
    <row r="12" ht="22.8" customHeight="1" spans="1:22">
      <c r="A12" s="54" t="s">
        <v>172</v>
      </c>
      <c r="B12" s="54" t="s">
        <v>179</v>
      </c>
      <c r="C12" s="54"/>
      <c r="D12" s="52" t="s">
        <v>180</v>
      </c>
      <c r="E12" s="52" t="s">
        <v>181</v>
      </c>
      <c r="F12" s="69">
        <v>1.538622</v>
      </c>
      <c r="G12" s="69"/>
      <c r="H12" s="69"/>
      <c r="I12" s="69"/>
      <c r="J12" s="69"/>
      <c r="K12" s="69"/>
      <c r="L12" s="69">
        <v>1.538622</v>
      </c>
      <c r="M12" s="69"/>
      <c r="N12" s="69"/>
      <c r="O12" s="69"/>
      <c r="P12" s="69"/>
      <c r="Q12" s="69">
        <v>1.538622</v>
      </c>
      <c r="R12" s="69"/>
      <c r="S12" s="69"/>
      <c r="T12" s="69"/>
      <c r="U12" s="69"/>
      <c r="V12" s="69"/>
    </row>
    <row r="13" ht="22.8" customHeight="1" spans="1:22">
      <c r="A13" s="56" t="s">
        <v>172</v>
      </c>
      <c r="B13" s="56" t="s">
        <v>179</v>
      </c>
      <c r="C13" s="56" t="s">
        <v>182</v>
      </c>
      <c r="D13" s="57" t="s">
        <v>183</v>
      </c>
      <c r="E13" s="72" t="s">
        <v>184</v>
      </c>
      <c r="F13" s="58">
        <v>1.538622</v>
      </c>
      <c r="G13" s="59"/>
      <c r="H13" s="59"/>
      <c r="I13" s="59"/>
      <c r="J13" s="59"/>
      <c r="K13" s="59"/>
      <c r="L13" s="58">
        <v>1.538622</v>
      </c>
      <c r="M13" s="59"/>
      <c r="N13" s="59"/>
      <c r="O13" s="59"/>
      <c r="P13" s="59"/>
      <c r="Q13" s="59">
        <v>1.538622</v>
      </c>
      <c r="R13" s="59"/>
      <c r="S13" s="58"/>
      <c r="T13" s="59"/>
      <c r="U13" s="59"/>
      <c r="V13" s="59"/>
    </row>
    <row r="14" ht="22.8" customHeight="1" spans="1:22">
      <c r="A14" s="54" t="s">
        <v>172</v>
      </c>
      <c r="B14" s="54" t="s">
        <v>185</v>
      </c>
      <c r="C14" s="54"/>
      <c r="D14" s="52" t="s">
        <v>186</v>
      </c>
      <c r="E14" s="52" t="s">
        <v>187</v>
      </c>
      <c r="F14" s="69">
        <v>1.025748</v>
      </c>
      <c r="G14" s="69"/>
      <c r="H14" s="69"/>
      <c r="I14" s="69"/>
      <c r="J14" s="69"/>
      <c r="K14" s="69"/>
      <c r="L14" s="69">
        <v>1.025748</v>
      </c>
      <c r="M14" s="69"/>
      <c r="N14" s="69"/>
      <c r="O14" s="69"/>
      <c r="P14" s="69"/>
      <c r="Q14" s="69">
        <v>1.025748</v>
      </c>
      <c r="R14" s="69"/>
      <c r="S14" s="69"/>
      <c r="T14" s="69"/>
      <c r="U14" s="69"/>
      <c r="V14" s="69"/>
    </row>
    <row r="15" ht="22.8" customHeight="1" spans="1:22">
      <c r="A15" s="56" t="s">
        <v>172</v>
      </c>
      <c r="B15" s="56" t="s">
        <v>185</v>
      </c>
      <c r="C15" s="56" t="s">
        <v>188</v>
      </c>
      <c r="D15" s="57" t="s">
        <v>189</v>
      </c>
      <c r="E15" s="72" t="s">
        <v>190</v>
      </c>
      <c r="F15" s="58">
        <v>1.025748</v>
      </c>
      <c r="G15" s="59"/>
      <c r="H15" s="59"/>
      <c r="I15" s="59"/>
      <c r="J15" s="59"/>
      <c r="K15" s="59"/>
      <c r="L15" s="58">
        <v>1.025748</v>
      </c>
      <c r="M15" s="59"/>
      <c r="N15" s="59"/>
      <c r="O15" s="59"/>
      <c r="P15" s="59"/>
      <c r="Q15" s="59">
        <v>1.025748</v>
      </c>
      <c r="R15" s="59"/>
      <c r="S15" s="58"/>
      <c r="T15" s="59"/>
      <c r="U15" s="59"/>
      <c r="V15" s="59"/>
    </row>
    <row r="16" ht="22.8" customHeight="1" spans="1:22">
      <c r="A16" s="54" t="s">
        <v>191</v>
      </c>
      <c r="B16" s="54"/>
      <c r="C16" s="54"/>
      <c r="D16" s="52" t="s">
        <v>191</v>
      </c>
      <c r="E16" s="52" t="s">
        <v>192</v>
      </c>
      <c r="F16" s="69">
        <v>13.446558</v>
      </c>
      <c r="G16" s="69"/>
      <c r="H16" s="69"/>
      <c r="I16" s="69"/>
      <c r="J16" s="69"/>
      <c r="K16" s="69"/>
      <c r="L16" s="69">
        <v>13.446558</v>
      </c>
      <c r="M16" s="69"/>
      <c r="N16" s="69"/>
      <c r="O16" s="69">
        <v>13.446558</v>
      </c>
      <c r="P16" s="69"/>
      <c r="Q16" s="69"/>
      <c r="R16" s="69"/>
      <c r="S16" s="69"/>
      <c r="T16" s="69"/>
      <c r="U16" s="69"/>
      <c r="V16" s="69"/>
    </row>
    <row r="17" ht="22.8" customHeight="1" spans="1:22">
      <c r="A17" s="54" t="s">
        <v>191</v>
      </c>
      <c r="B17" s="54" t="s">
        <v>179</v>
      </c>
      <c r="C17" s="54"/>
      <c r="D17" s="52" t="s">
        <v>193</v>
      </c>
      <c r="E17" s="52" t="s">
        <v>194</v>
      </c>
      <c r="F17" s="69">
        <v>13.446558</v>
      </c>
      <c r="G17" s="69"/>
      <c r="H17" s="69"/>
      <c r="I17" s="69"/>
      <c r="J17" s="69"/>
      <c r="K17" s="69"/>
      <c r="L17" s="69">
        <v>13.446558</v>
      </c>
      <c r="M17" s="69"/>
      <c r="N17" s="69"/>
      <c r="O17" s="69">
        <v>13.446558</v>
      </c>
      <c r="P17" s="69"/>
      <c r="Q17" s="69"/>
      <c r="R17" s="69"/>
      <c r="S17" s="69"/>
      <c r="T17" s="69"/>
      <c r="U17" s="69"/>
      <c r="V17" s="69"/>
    </row>
    <row r="18" ht="22.8" customHeight="1" spans="1:22">
      <c r="A18" s="56" t="s">
        <v>191</v>
      </c>
      <c r="B18" s="56" t="s">
        <v>179</v>
      </c>
      <c r="C18" s="56" t="s">
        <v>195</v>
      </c>
      <c r="D18" s="57" t="s">
        <v>196</v>
      </c>
      <c r="E18" s="72" t="s">
        <v>197</v>
      </c>
      <c r="F18" s="58">
        <v>13.446558</v>
      </c>
      <c r="G18" s="59"/>
      <c r="H18" s="59"/>
      <c r="I18" s="59"/>
      <c r="J18" s="59"/>
      <c r="K18" s="59"/>
      <c r="L18" s="58">
        <v>13.446558</v>
      </c>
      <c r="M18" s="59"/>
      <c r="N18" s="59"/>
      <c r="O18" s="59">
        <v>13.446558</v>
      </c>
      <c r="P18" s="59"/>
      <c r="Q18" s="59"/>
      <c r="R18" s="59"/>
      <c r="S18" s="58"/>
      <c r="T18" s="59"/>
      <c r="U18" s="59"/>
      <c r="V18" s="59"/>
    </row>
    <row r="19" ht="22.8" customHeight="1" spans="1:22">
      <c r="A19" s="54" t="s">
        <v>198</v>
      </c>
      <c r="B19" s="54"/>
      <c r="C19" s="54"/>
      <c r="D19" s="52" t="s">
        <v>198</v>
      </c>
      <c r="E19" s="52" t="s">
        <v>199</v>
      </c>
      <c r="F19" s="69">
        <v>250.4499</v>
      </c>
      <c r="G19" s="69">
        <v>238.4499</v>
      </c>
      <c r="H19" s="69">
        <v>102.5748</v>
      </c>
      <c r="I19" s="69">
        <v>55.62</v>
      </c>
      <c r="J19" s="69">
        <v>80.2551</v>
      </c>
      <c r="K19" s="69"/>
      <c r="L19" s="69"/>
      <c r="M19" s="69"/>
      <c r="N19" s="69"/>
      <c r="O19" s="69"/>
      <c r="P19" s="69"/>
      <c r="Q19" s="69"/>
      <c r="R19" s="69"/>
      <c r="S19" s="69">
        <v>12</v>
      </c>
      <c r="T19" s="69">
        <v>12</v>
      </c>
      <c r="U19" s="69"/>
      <c r="V19" s="69"/>
    </row>
    <row r="20" ht="22.8" customHeight="1" spans="1:22">
      <c r="A20" s="54" t="s">
        <v>198</v>
      </c>
      <c r="B20" s="54" t="s">
        <v>195</v>
      </c>
      <c r="C20" s="54"/>
      <c r="D20" s="52" t="s">
        <v>200</v>
      </c>
      <c r="E20" s="52" t="s">
        <v>201</v>
      </c>
      <c r="F20" s="69">
        <v>250.4499</v>
      </c>
      <c r="G20" s="69">
        <v>238.4499</v>
      </c>
      <c r="H20" s="69">
        <v>102.5748</v>
      </c>
      <c r="I20" s="69">
        <v>55.62</v>
      </c>
      <c r="J20" s="69">
        <v>80.2551</v>
      </c>
      <c r="K20" s="69"/>
      <c r="L20" s="69"/>
      <c r="M20" s="69"/>
      <c r="N20" s="69"/>
      <c r="O20" s="69"/>
      <c r="P20" s="69"/>
      <c r="Q20" s="69"/>
      <c r="R20" s="69"/>
      <c r="S20" s="69">
        <v>12</v>
      </c>
      <c r="T20" s="69">
        <v>12</v>
      </c>
      <c r="U20" s="69"/>
      <c r="V20" s="69"/>
    </row>
    <row r="21" ht="22.8" customHeight="1" spans="1:22">
      <c r="A21" s="56" t="s">
        <v>198</v>
      </c>
      <c r="B21" s="56" t="s">
        <v>195</v>
      </c>
      <c r="C21" s="56" t="s">
        <v>202</v>
      </c>
      <c r="D21" s="57" t="s">
        <v>203</v>
      </c>
      <c r="E21" s="72" t="s">
        <v>204</v>
      </c>
      <c r="F21" s="58">
        <v>250.4499</v>
      </c>
      <c r="G21" s="59">
        <v>238.4499</v>
      </c>
      <c r="H21" s="59">
        <v>102.5748</v>
      </c>
      <c r="I21" s="59">
        <v>55.62</v>
      </c>
      <c r="J21" s="59">
        <v>80.2551</v>
      </c>
      <c r="K21" s="59"/>
      <c r="L21" s="58"/>
      <c r="M21" s="59"/>
      <c r="N21" s="59"/>
      <c r="O21" s="59"/>
      <c r="P21" s="59"/>
      <c r="Q21" s="59"/>
      <c r="R21" s="59"/>
      <c r="S21" s="58">
        <v>12</v>
      </c>
      <c r="T21" s="59">
        <v>12</v>
      </c>
      <c r="U21" s="59"/>
      <c r="V21" s="59"/>
    </row>
    <row r="22" ht="22.8" customHeight="1" spans="1:22">
      <c r="A22" s="54" t="s">
        <v>205</v>
      </c>
      <c r="B22" s="54"/>
      <c r="C22" s="54"/>
      <c r="D22" s="52" t="s">
        <v>205</v>
      </c>
      <c r="E22" s="52" t="s">
        <v>206</v>
      </c>
      <c r="F22" s="69">
        <v>25.908228</v>
      </c>
      <c r="G22" s="69"/>
      <c r="H22" s="69"/>
      <c r="I22" s="69"/>
      <c r="J22" s="69"/>
      <c r="K22" s="69"/>
      <c r="L22" s="69"/>
      <c r="M22" s="69"/>
      <c r="N22" s="69"/>
      <c r="O22" s="69"/>
      <c r="P22" s="69"/>
      <c r="Q22" s="69"/>
      <c r="R22" s="69">
        <v>25.908228</v>
      </c>
      <c r="S22" s="69"/>
      <c r="T22" s="69"/>
      <c r="U22" s="69"/>
      <c r="V22" s="69"/>
    </row>
    <row r="23" ht="22.8" customHeight="1" spans="1:22">
      <c r="A23" s="54" t="s">
        <v>205</v>
      </c>
      <c r="B23" s="54" t="s">
        <v>188</v>
      </c>
      <c r="C23" s="54"/>
      <c r="D23" s="52" t="s">
        <v>207</v>
      </c>
      <c r="E23" s="52" t="s">
        <v>208</v>
      </c>
      <c r="F23" s="69">
        <v>25.908228</v>
      </c>
      <c r="G23" s="69"/>
      <c r="H23" s="69"/>
      <c r="I23" s="69"/>
      <c r="J23" s="69"/>
      <c r="K23" s="69"/>
      <c r="L23" s="69"/>
      <c r="M23" s="69"/>
      <c r="N23" s="69"/>
      <c r="O23" s="69"/>
      <c r="P23" s="69"/>
      <c r="Q23" s="69"/>
      <c r="R23" s="69">
        <v>25.908228</v>
      </c>
      <c r="S23" s="69"/>
      <c r="T23" s="69"/>
      <c r="U23" s="69"/>
      <c r="V23" s="69"/>
    </row>
    <row r="24" ht="22.8" customHeight="1" spans="1:22">
      <c r="A24" s="56" t="s">
        <v>205</v>
      </c>
      <c r="B24" s="56" t="s">
        <v>188</v>
      </c>
      <c r="C24" s="56" t="s">
        <v>195</v>
      </c>
      <c r="D24" s="57" t="s">
        <v>209</v>
      </c>
      <c r="E24" s="72" t="s">
        <v>210</v>
      </c>
      <c r="F24" s="58">
        <v>25.908228</v>
      </c>
      <c r="G24" s="59"/>
      <c r="H24" s="59"/>
      <c r="I24" s="59"/>
      <c r="J24" s="59"/>
      <c r="K24" s="59"/>
      <c r="L24" s="58"/>
      <c r="M24" s="59"/>
      <c r="N24" s="59"/>
      <c r="O24" s="59"/>
      <c r="P24" s="59"/>
      <c r="Q24" s="59"/>
      <c r="R24" s="59">
        <v>25.908228</v>
      </c>
      <c r="S24" s="58"/>
      <c r="T24" s="59"/>
      <c r="U24" s="59"/>
      <c r="V24" s="59"/>
    </row>
    <row r="25" ht="16.35" customHeight="1" spans="1:9">
      <c r="A25" s="60"/>
      <c r="B25" s="60"/>
      <c r="C25" s="60"/>
      <c r="D25" s="60"/>
      <c r="E25" s="60"/>
      <c r="F25" s="60"/>
      <c r="G25" s="45"/>
      <c r="H25" s="45"/>
      <c r="I25" s="45"/>
    </row>
    <row r="26" ht="16.35" customHeight="1" spans="1:6">
      <c r="A26" s="60"/>
      <c r="B26" s="60"/>
      <c r="C26" s="60"/>
      <c r="D26" s="60"/>
      <c r="E26" s="60"/>
      <c r="F26" s="60"/>
    </row>
  </sheetData>
  <mergeCells count="14">
    <mergeCell ref="U1:V1"/>
    <mergeCell ref="A2:V2"/>
    <mergeCell ref="A3:T3"/>
    <mergeCell ref="U3:V3"/>
    <mergeCell ref="A4:C4"/>
    <mergeCell ref="G4:K4"/>
    <mergeCell ref="L4:Q4"/>
    <mergeCell ref="S4:V4"/>
    <mergeCell ref="A25:F25"/>
    <mergeCell ref="A26:F26"/>
    <mergeCell ref="D4:D5"/>
    <mergeCell ref="E4:E5"/>
    <mergeCell ref="F4:F5"/>
    <mergeCell ref="R4:R5"/>
  </mergeCells>
  <printOptions horizontalCentered="1"/>
  <pageMargins left="0.0780000016093254" right="0.0780000016093254" top="0.0780000016093254" bottom="0.0780000016093254" header="0" footer="0"/>
  <pageSetup paperSize="9" orientation="landscape"/>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13"/>
  <sheetViews>
    <sheetView workbookViewId="0">
      <selection activeCell="A2" sqref="A2:K2"/>
    </sheetView>
  </sheetViews>
  <sheetFormatPr defaultColWidth="10" defaultRowHeight="13.5"/>
  <cols>
    <col min="1" max="3" width="4.61666666666667" customWidth="1"/>
    <col min="4" max="4" width="9.63333333333333" customWidth="1"/>
    <col min="5" max="5" width="21.3083333333333" customWidth="1"/>
    <col min="6" max="7" width="13.4333333333333" customWidth="1"/>
    <col min="8" max="8" width="11.125" customWidth="1"/>
    <col min="9" max="9" width="12.075" customWidth="1"/>
    <col min="10" max="10" width="11.9416666666667" customWidth="1"/>
    <col min="11" max="11" width="11.5333333333333" customWidth="1"/>
    <col min="12" max="12" width="9.76666666666667" customWidth="1"/>
  </cols>
  <sheetData>
    <row r="1" ht="16.35" customHeight="1" spans="1:11">
      <c r="A1" s="45"/>
      <c r="K1" s="61" t="s">
        <v>309</v>
      </c>
    </row>
    <row r="2" ht="48.3" customHeight="1" spans="1:11">
      <c r="A2" s="46" t="s">
        <v>16</v>
      </c>
      <c r="B2" s="46"/>
      <c r="C2" s="46"/>
      <c r="D2" s="46"/>
      <c r="E2" s="46"/>
      <c r="F2" s="46"/>
      <c r="G2" s="46"/>
      <c r="H2" s="46"/>
      <c r="I2" s="46"/>
      <c r="J2" s="46"/>
      <c r="K2" s="46"/>
    </row>
    <row r="3" ht="18.1" customHeight="1" spans="1:11">
      <c r="A3" s="47" t="s">
        <v>33</v>
      </c>
      <c r="B3" s="47"/>
      <c r="C3" s="47"/>
      <c r="D3" s="47"/>
      <c r="E3" s="47"/>
      <c r="F3" s="47"/>
      <c r="G3" s="47"/>
      <c r="H3" s="47"/>
      <c r="I3" s="47"/>
      <c r="J3" s="62" t="s">
        <v>34</v>
      </c>
      <c r="K3" s="62"/>
    </row>
    <row r="4" ht="23.25" customHeight="1" spans="1:11">
      <c r="A4" s="48" t="s">
        <v>161</v>
      </c>
      <c r="B4" s="48"/>
      <c r="C4" s="48"/>
      <c r="D4" s="48" t="s">
        <v>212</v>
      </c>
      <c r="E4" s="48" t="s">
        <v>213</v>
      </c>
      <c r="F4" s="48" t="s">
        <v>310</v>
      </c>
      <c r="G4" s="48" t="s">
        <v>311</v>
      </c>
      <c r="H4" s="48" t="s">
        <v>312</v>
      </c>
      <c r="I4" s="48" t="s">
        <v>313</v>
      </c>
      <c r="J4" s="48" t="s">
        <v>314</v>
      </c>
      <c r="K4" s="48" t="s">
        <v>315</v>
      </c>
    </row>
    <row r="5" ht="23.25" customHeight="1" spans="1:11">
      <c r="A5" s="48" t="s">
        <v>169</v>
      </c>
      <c r="B5" s="48" t="s">
        <v>170</v>
      </c>
      <c r="C5" s="48" t="s">
        <v>171</v>
      </c>
      <c r="D5" s="48"/>
      <c r="E5" s="48"/>
      <c r="F5" s="48"/>
      <c r="G5" s="48"/>
      <c r="H5" s="48"/>
      <c r="I5" s="48"/>
      <c r="J5" s="48"/>
      <c r="K5" s="48"/>
    </row>
    <row r="6" ht="22.8" customHeight="1" spans="1:11">
      <c r="A6" s="50"/>
      <c r="B6" s="50"/>
      <c r="C6" s="50"/>
      <c r="D6" s="50"/>
      <c r="E6" s="50" t="s">
        <v>139</v>
      </c>
      <c r="F6" s="51">
        <v>1.230898</v>
      </c>
      <c r="G6" s="51"/>
      <c r="H6" s="51"/>
      <c r="I6" s="51"/>
      <c r="J6" s="51"/>
      <c r="K6" s="51">
        <v>1.230898</v>
      </c>
    </row>
    <row r="7" ht="22.8" customHeight="1" spans="1:11">
      <c r="A7" s="50"/>
      <c r="B7" s="50"/>
      <c r="C7" s="50"/>
      <c r="D7" s="52" t="s">
        <v>157</v>
      </c>
      <c r="E7" s="52" t="s">
        <v>3</v>
      </c>
      <c r="F7" s="51">
        <v>1.230898</v>
      </c>
      <c r="G7" s="51">
        <v>0</v>
      </c>
      <c r="H7" s="51">
        <v>0</v>
      </c>
      <c r="I7" s="51">
        <v>0</v>
      </c>
      <c r="J7" s="51">
        <v>0</v>
      </c>
      <c r="K7" s="51">
        <v>1.230898</v>
      </c>
    </row>
    <row r="8" ht="22.8" customHeight="1" spans="1:11">
      <c r="A8" s="50"/>
      <c r="B8" s="50"/>
      <c r="C8" s="50"/>
      <c r="D8" s="53" t="s">
        <v>158</v>
      </c>
      <c r="E8" s="53" t="s">
        <v>159</v>
      </c>
      <c r="F8" s="51">
        <v>1.230898</v>
      </c>
      <c r="G8" s="51"/>
      <c r="H8" s="51"/>
      <c r="I8" s="51"/>
      <c r="J8" s="51"/>
      <c r="K8" s="51">
        <v>1.230898</v>
      </c>
    </row>
    <row r="9" ht="22.8" customHeight="1" spans="1:11">
      <c r="A9" s="54" t="s">
        <v>198</v>
      </c>
      <c r="B9" s="54"/>
      <c r="C9" s="54"/>
      <c r="D9" s="50" t="s">
        <v>198</v>
      </c>
      <c r="E9" s="50" t="s">
        <v>199</v>
      </c>
      <c r="F9" s="69">
        <v>1.230898</v>
      </c>
      <c r="G9" s="69"/>
      <c r="H9" s="69"/>
      <c r="I9" s="69"/>
      <c r="J9" s="69"/>
      <c r="K9" s="69">
        <v>1.230898</v>
      </c>
    </row>
    <row r="10" ht="22.8" customHeight="1" spans="1:11">
      <c r="A10" s="54" t="s">
        <v>198</v>
      </c>
      <c r="B10" s="54" t="s">
        <v>195</v>
      </c>
      <c r="C10" s="54"/>
      <c r="D10" s="50" t="s">
        <v>200</v>
      </c>
      <c r="E10" s="50" t="s">
        <v>201</v>
      </c>
      <c r="F10" s="69">
        <v>1.230898</v>
      </c>
      <c r="G10" s="69"/>
      <c r="H10" s="69"/>
      <c r="I10" s="69"/>
      <c r="J10" s="69"/>
      <c r="K10" s="69">
        <v>1.230898</v>
      </c>
    </row>
    <row r="11" ht="22.8" customHeight="1" spans="1:11">
      <c r="A11" s="56" t="s">
        <v>198</v>
      </c>
      <c r="B11" s="56" t="s">
        <v>195</v>
      </c>
      <c r="C11" s="56" t="s">
        <v>202</v>
      </c>
      <c r="D11" s="57" t="s">
        <v>203</v>
      </c>
      <c r="E11" s="49" t="s">
        <v>204</v>
      </c>
      <c r="F11" s="58">
        <v>1.230898</v>
      </c>
      <c r="G11" s="59"/>
      <c r="H11" s="59"/>
      <c r="I11" s="59"/>
      <c r="J11" s="59"/>
      <c r="K11" s="59">
        <v>1.230898</v>
      </c>
    </row>
    <row r="12" ht="16.35" customHeight="1" spans="1:11">
      <c r="A12" s="60"/>
      <c r="B12" s="60"/>
      <c r="C12" s="60"/>
      <c r="D12" s="60"/>
      <c r="E12" s="60"/>
      <c r="F12" s="60"/>
      <c r="G12" s="45"/>
      <c r="H12" s="45"/>
      <c r="I12" s="45"/>
      <c r="J12" s="45"/>
      <c r="K12" s="45"/>
    </row>
    <row r="13" ht="16.35" customHeight="1" spans="1:6">
      <c r="A13" s="60"/>
      <c r="B13" s="60"/>
      <c r="C13" s="60"/>
      <c r="D13" s="60"/>
      <c r="E13" s="60"/>
      <c r="F13" s="60"/>
    </row>
  </sheetData>
  <mergeCells count="14">
    <mergeCell ref="A2:K2"/>
    <mergeCell ref="A3:I3"/>
    <mergeCell ref="J3:K3"/>
    <mergeCell ref="A4:C4"/>
    <mergeCell ref="A12:F12"/>
    <mergeCell ref="A13:F13"/>
    <mergeCell ref="D4:D5"/>
    <mergeCell ref="E4:E5"/>
    <mergeCell ref="F4:F5"/>
    <mergeCell ref="G4:G5"/>
    <mergeCell ref="H4:H5"/>
    <mergeCell ref="I4:I5"/>
    <mergeCell ref="J4:J5"/>
    <mergeCell ref="K4:K5"/>
  </mergeCells>
  <printOptions horizontalCentered="1"/>
  <pageMargins left="0.0780000016093254" right="0.0780000016093254" top="0.0780000016093254" bottom="0.0780000016093254" header="0" footer="0"/>
  <pageSetup paperSize="9" orientation="landscape"/>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R13"/>
  <sheetViews>
    <sheetView workbookViewId="0">
      <selection activeCell="A2" sqref="A2:R2"/>
    </sheetView>
  </sheetViews>
  <sheetFormatPr defaultColWidth="10" defaultRowHeight="13.5"/>
  <cols>
    <col min="1" max="3" width="4.61666666666667" customWidth="1"/>
    <col min="4" max="4" width="9.63333333333333" customWidth="1"/>
    <col min="5" max="5" width="21.3083333333333" customWidth="1"/>
    <col min="6" max="6" width="13.4333333333333" customWidth="1"/>
    <col min="7" max="18" width="7.69166666666667" customWidth="1"/>
    <col min="19" max="19" width="9.76666666666667" customWidth="1"/>
  </cols>
  <sheetData>
    <row r="1" ht="16.35" customHeight="1" spans="1:18">
      <c r="A1" s="45"/>
      <c r="Q1" s="61" t="s">
        <v>316</v>
      </c>
      <c r="R1" s="61"/>
    </row>
    <row r="2" ht="40.5" customHeight="1" spans="1:18">
      <c r="A2" s="46" t="s">
        <v>17</v>
      </c>
      <c r="B2" s="46"/>
      <c r="C2" s="46"/>
      <c r="D2" s="46"/>
      <c r="E2" s="46"/>
      <c r="F2" s="46"/>
      <c r="G2" s="46"/>
      <c r="H2" s="46"/>
      <c r="I2" s="46"/>
      <c r="J2" s="46"/>
      <c r="K2" s="46"/>
      <c r="L2" s="46"/>
      <c r="M2" s="46"/>
      <c r="N2" s="46"/>
      <c r="O2" s="46"/>
      <c r="P2" s="46"/>
      <c r="Q2" s="46"/>
      <c r="R2" s="46"/>
    </row>
    <row r="3" ht="24.15" customHeight="1" spans="1:18">
      <c r="A3" s="47" t="s">
        <v>33</v>
      </c>
      <c r="B3" s="47"/>
      <c r="C3" s="47"/>
      <c r="D3" s="47"/>
      <c r="E3" s="47"/>
      <c r="F3" s="47"/>
      <c r="G3" s="47"/>
      <c r="H3" s="47"/>
      <c r="I3" s="47"/>
      <c r="J3" s="47"/>
      <c r="K3" s="47"/>
      <c r="L3" s="47"/>
      <c r="M3" s="47"/>
      <c r="N3" s="47"/>
      <c r="O3" s="47"/>
      <c r="P3" s="47"/>
      <c r="Q3" s="62" t="s">
        <v>34</v>
      </c>
      <c r="R3" s="62"/>
    </row>
    <row r="4" ht="24.15" customHeight="1" spans="1:18">
      <c r="A4" s="48" t="s">
        <v>161</v>
      </c>
      <c r="B4" s="48"/>
      <c r="C4" s="48"/>
      <c r="D4" s="48" t="s">
        <v>212</v>
      </c>
      <c r="E4" s="48" t="s">
        <v>213</v>
      </c>
      <c r="F4" s="48" t="s">
        <v>310</v>
      </c>
      <c r="G4" s="48" t="s">
        <v>317</v>
      </c>
      <c r="H4" s="48" t="s">
        <v>318</v>
      </c>
      <c r="I4" s="48" t="s">
        <v>319</v>
      </c>
      <c r="J4" s="48" t="s">
        <v>320</v>
      </c>
      <c r="K4" s="48" t="s">
        <v>321</v>
      </c>
      <c r="L4" s="48" t="s">
        <v>322</v>
      </c>
      <c r="M4" s="48" t="s">
        <v>323</v>
      </c>
      <c r="N4" s="48" t="s">
        <v>312</v>
      </c>
      <c r="O4" s="48" t="s">
        <v>324</v>
      </c>
      <c r="P4" s="48" t="s">
        <v>325</v>
      </c>
      <c r="Q4" s="48" t="s">
        <v>313</v>
      </c>
      <c r="R4" s="48" t="s">
        <v>315</v>
      </c>
    </row>
    <row r="5" ht="21.55" customHeight="1" spans="1:18">
      <c r="A5" s="48" t="s">
        <v>169</v>
      </c>
      <c r="B5" s="48" t="s">
        <v>170</v>
      </c>
      <c r="C5" s="48" t="s">
        <v>171</v>
      </c>
      <c r="D5" s="48"/>
      <c r="E5" s="48"/>
      <c r="F5" s="48"/>
      <c r="G5" s="48"/>
      <c r="H5" s="48"/>
      <c r="I5" s="48"/>
      <c r="J5" s="48"/>
      <c r="K5" s="48"/>
      <c r="L5" s="48"/>
      <c r="M5" s="48"/>
      <c r="N5" s="48"/>
      <c r="O5" s="48"/>
      <c r="P5" s="48"/>
      <c r="Q5" s="48"/>
      <c r="R5" s="48"/>
    </row>
    <row r="6" ht="22.8" customHeight="1" spans="1:18">
      <c r="A6" s="50"/>
      <c r="B6" s="50"/>
      <c r="C6" s="50"/>
      <c r="D6" s="50"/>
      <c r="E6" s="50" t="s">
        <v>139</v>
      </c>
      <c r="F6" s="51">
        <v>1.230898</v>
      </c>
      <c r="G6" s="51"/>
      <c r="H6" s="51"/>
      <c r="I6" s="51"/>
      <c r="J6" s="51"/>
      <c r="K6" s="51"/>
      <c r="L6" s="51"/>
      <c r="M6" s="51"/>
      <c r="N6" s="51"/>
      <c r="O6" s="51"/>
      <c r="P6" s="51"/>
      <c r="Q6" s="51"/>
      <c r="R6" s="51">
        <v>1.230898</v>
      </c>
    </row>
    <row r="7" ht="22.8" customHeight="1" spans="1:18">
      <c r="A7" s="50"/>
      <c r="B7" s="50"/>
      <c r="C7" s="50"/>
      <c r="D7" s="52" t="s">
        <v>157</v>
      </c>
      <c r="E7" s="52" t="s">
        <v>3</v>
      </c>
      <c r="F7" s="51">
        <v>1.230898</v>
      </c>
      <c r="G7" s="51">
        <v>0</v>
      </c>
      <c r="H7" s="51">
        <v>0</v>
      </c>
      <c r="I7" s="51">
        <v>0</v>
      </c>
      <c r="J7" s="51">
        <v>0</v>
      </c>
      <c r="K7" s="51">
        <v>0</v>
      </c>
      <c r="L7" s="51">
        <v>0</v>
      </c>
      <c r="M7" s="51">
        <v>0</v>
      </c>
      <c r="N7" s="51">
        <v>0</v>
      </c>
      <c r="O7" s="51">
        <v>0</v>
      </c>
      <c r="P7" s="51">
        <v>0</v>
      </c>
      <c r="Q7" s="51">
        <v>0</v>
      </c>
      <c r="R7" s="51">
        <v>1.230898</v>
      </c>
    </row>
    <row r="8" ht="22.8" customHeight="1" spans="1:18">
      <c r="A8" s="50"/>
      <c r="B8" s="50"/>
      <c r="C8" s="50"/>
      <c r="D8" s="53" t="s">
        <v>158</v>
      </c>
      <c r="E8" s="53" t="s">
        <v>159</v>
      </c>
      <c r="F8" s="51">
        <v>1.230898</v>
      </c>
      <c r="G8" s="51"/>
      <c r="H8" s="51"/>
      <c r="I8" s="51"/>
      <c r="J8" s="51"/>
      <c r="K8" s="51"/>
      <c r="L8" s="51"/>
      <c r="M8" s="51"/>
      <c r="N8" s="51"/>
      <c r="O8" s="51"/>
      <c r="P8" s="51"/>
      <c r="Q8" s="51"/>
      <c r="R8" s="51">
        <v>1.230898</v>
      </c>
    </row>
    <row r="9" ht="22.8" customHeight="1" spans="1:18">
      <c r="A9" s="50" t="s">
        <v>198</v>
      </c>
      <c r="B9" s="50"/>
      <c r="C9" s="50"/>
      <c r="D9" s="50" t="s">
        <v>198</v>
      </c>
      <c r="E9" s="50" t="s">
        <v>199</v>
      </c>
      <c r="F9" s="69">
        <v>1.230898</v>
      </c>
      <c r="G9" s="69"/>
      <c r="H9" s="69"/>
      <c r="I9" s="69"/>
      <c r="J9" s="69"/>
      <c r="K9" s="69"/>
      <c r="L9" s="69"/>
      <c r="M9" s="69"/>
      <c r="N9" s="69"/>
      <c r="O9" s="69"/>
      <c r="P9" s="69"/>
      <c r="Q9" s="69"/>
      <c r="R9" s="69">
        <v>1.230898</v>
      </c>
    </row>
    <row r="10" ht="22.8" customHeight="1" spans="1:18">
      <c r="A10" s="50" t="s">
        <v>198</v>
      </c>
      <c r="B10" s="50" t="s">
        <v>195</v>
      </c>
      <c r="C10" s="50"/>
      <c r="D10" s="50" t="s">
        <v>200</v>
      </c>
      <c r="E10" s="50" t="s">
        <v>201</v>
      </c>
      <c r="F10" s="69">
        <v>1.230898</v>
      </c>
      <c r="G10" s="69"/>
      <c r="H10" s="69"/>
      <c r="I10" s="69"/>
      <c r="J10" s="69"/>
      <c r="K10" s="69"/>
      <c r="L10" s="69"/>
      <c r="M10" s="69"/>
      <c r="N10" s="69"/>
      <c r="O10" s="69"/>
      <c r="P10" s="69"/>
      <c r="Q10" s="69"/>
      <c r="R10" s="69">
        <v>1.230898</v>
      </c>
    </row>
    <row r="11" ht="22.8" customHeight="1" spans="1:18">
      <c r="A11" s="56" t="s">
        <v>198</v>
      </c>
      <c r="B11" s="56" t="s">
        <v>195</v>
      </c>
      <c r="C11" s="56" t="s">
        <v>202</v>
      </c>
      <c r="D11" s="57" t="s">
        <v>203</v>
      </c>
      <c r="E11" s="49" t="s">
        <v>204</v>
      </c>
      <c r="F11" s="58">
        <v>1.230898</v>
      </c>
      <c r="G11" s="59"/>
      <c r="H11" s="59"/>
      <c r="I11" s="59"/>
      <c r="J11" s="59"/>
      <c r="K11" s="59"/>
      <c r="L11" s="59"/>
      <c r="M11" s="59"/>
      <c r="N11" s="59"/>
      <c r="O11" s="59"/>
      <c r="P11" s="59"/>
      <c r="Q11" s="59"/>
      <c r="R11" s="59">
        <v>1.230898</v>
      </c>
    </row>
    <row r="12" ht="16.35" customHeight="1" spans="1:6">
      <c r="A12" s="60"/>
      <c r="B12" s="60"/>
      <c r="C12" s="60"/>
      <c r="D12" s="60"/>
      <c r="E12" s="60"/>
      <c r="F12" s="60"/>
    </row>
    <row r="13" ht="16.35" customHeight="1" spans="1:6">
      <c r="A13" s="60"/>
      <c r="B13" s="60"/>
      <c r="C13" s="60"/>
      <c r="D13" s="60"/>
      <c r="E13" s="60"/>
      <c r="F13" s="60"/>
    </row>
  </sheetData>
  <mergeCells count="22">
    <mergeCell ref="Q1:R1"/>
    <mergeCell ref="A2:R2"/>
    <mergeCell ref="A3:P3"/>
    <mergeCell ref="Q3:R3"/>
    <mergeCell ref="A4:C4"/>
    <mergeCell ref="A12:F12"/>
    <mergeCell ref="A13:F13"/>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s>
  <printOptions horizontalCentered="1"/>
  <pageMargins left="0.0780000016093254" right="0.0780000016093254" top="0.0780000016093254" bottom="0.0780000016093254" header="0" footer="0"/>
  <pageSetup paperSize="9" orientation="landscape"/>
  <headerFooter/>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3"/>
  <sheetViews>
    <sheetView workbookViewId="0">
      <selection activeCell="A2" sqref="A2:T2"/>
    </sheetView>
  </sheetViews>
  <sheetFormatPr defaultColWidth="10" defaultRowHeight="13.5"/>
  <cols>
    <col min="1" max="3" width="4.61666666666667" customWidth="1"/>
    <col min="4" max="4" width="9.63333333333333" customWidth="1"/>
    <col min="5" max="5" width="21.3083333333333" customWidth="1"/>
    <col min="6" max="6" width="13.4333333333333" customWidth="1"/>
    <col min="7" max="7" width="8" customWidth="1"/>
    <col min="8" max="16" width="7.18333333333333" customWidth="1"/>
    <col min="17" max="17" width="8.41666666666667" customWidth="1"/>
    <col min="18" max="18" width="8.2" customWidth="1"/>
    <col min="19" max="20" width="7.18333333333333" customWidth="1"/>
    <col min="21" max="21" width="9.76666666666667" customWidth="1"/>
  </cols>
  <sheetData>
    <row r="1" ht="16.35" customHeight="1" spans="1:20">
      <c r="A1" s="45"/>
      <c r="S1" s="61" t="s">
        <v>326</v>
      </c>
      <c r="T1" s="61"/>
    </row>
    <row r="2" ht="36.2" customHeight="1" spans="1:20">
      <c r="A2" s="46" t="s">
        <v>18</v>
      </c>
      <c r="B2" s="46"/>
      <c r="C2" s="46"/>
      <c r="D2" s="46"/>
      <c r="E2" s="46"/>
      <c r="F2" s="46"/>
      <c r="G2" s="46"/>
      <c r="H2" s="46"/>
      <c r="I2" s="46"/>
      <c r="J2" s="46"/>
      <c r="K2" s="46"/>
      <c r="L2" s="46"/>
      <c r="M2" s="46"/>
      <c r="N2" s="46"/>
      <c r="O2" s="46"/>
      <c r="P2" s="46"/>
      <c r="Q2" s="46"/>
      <c r="R2" s="46"/>
      <c r="S2" s="46"/>
      <c r="T2" s="46"/>
    </row>
    <row r="3" ht="24.15" customHeight="1" spans="1:20">
      <c r="A3" s="47" t="s">
        <v>33</v>
      </c>
      <c r="B3" s="47"/>
      <c r="C3" s="47"/>
      <c r="D3" s="47"/>
      <c r="E3" s="47"/>
      <c r="F3" s="47"/>
      <c r="G3" s="47"/>
      <c r="H3" s="47"/>
      <c r="I3" s="47"/>
      <c r="J3" s="47"/>
      <c r="K3" s="47"/>
      <c r="L3" s="47"/>
      <c r="M3" s="47"/>
      <c r="N3" s="47"/>
      <c r="O3" s="47"/>
      <c r="P3" s="47"/>
      <c r="Q3" s="47"/>
      <c r="R3" s="47"/>
      <c r="S3" s="62" t="s">
        <v>34</v>
      </c>
      <c r="T3" s="62"/>
    </row>
    <row r="4" ht="28.45" customHeight="1" spans="1:20">
      <c r="A4" s="48" t="s">
        <v>161</v>
      </c>
      <c r="B4" s="48"/>
      <c r="C4" s="48"/>
      <c r="D4" s="48" t="s">
        <v>212</v>
      </c>
      <c r="E4" s="48" t="s">
        <v>213</v>
      </c>
      <c r="F4" s="48" t="s">
        <v>310</v>
      </c>
      <c r="G4" s="48" t="s">
        <v>216</v>
      </c>
      <c r="H4" s="48"/>
      <c r="I4" s="48"/>
      <c r="J4" s="48"/>
      <c r="K4" s="48"/>
      <c r="L4" s="48"/>
      <c r="M4" s="48"/>
      <c r="N4" s="48"/>
      <c r="O4" s="48"/>
      <c r="P4" s="48"/>
      <c r="Q4" s="48"/>
      <c r="R4" s="48" t="s">
        <v>219</v>
      </c>
      <c r="S4" s="48"/>
      <c r="T4" s="48"/>
    </row>
    <row r="5" ht="36.2" customHeight="1" spans="1:20">
      <c r="A5" s="48" t="s">
        <v>169</v>
      </c>
      <c r="B5" s="48" t="s">
        <v>170</v>
      </c>
      <c r="C5" s="48" t="s">
        <v>171</v>
      </c>
      <c r="D5" s="48"/>
      <c r="E5" s="48"/>
      <c r="F5" s="48"/>
      <c r="G5" s="48" t="s">
        <v>139</v>
      </c>
      <c r="H5" s="48" t="s">
        <v>327</v>
      </c>
      <c r="I5" s="48" t="s">
        <v>328</v>
      </c>
      <c r="J5" s="48" t="s">
        <v>329</v>
      </c>
      <c r="K5" s="48" t="s">
        <v>330</v>
      </c>
      <c r="L5" s="48" t="s">
        <v>331</v>
      </c>
      <c r="M5" s="48" t="s">
        <v>332</v>
      </c>
      <c r="N5" s="48" t="s">
        <v>333</v>
      </c>
      <c r="O5" s="48" t="s">
        <v>334</v>
      </c>
      <c r="P5" s="48" t="s">
        <v>335</v>
      </c>
      <c r="Q5" s="48" t="s">
        <v>336</v>
      </c>
      <c r="R5" s="48" t="s">
        <v>139</v>
      </c>
      <c r="S5" s="48" t="s">
        <v>337</v>
      </c>
      <c r="T5" s="48" t="s">
        <v>293</v>
      </c>
    </row>
    <row r="6" ht="22.8" customHeight="1" spans="1:20">
      <c r="A6" s="50"/>
      <c r="B6" s="50"/>
      <c r="C6" s="50"/>
      <c r="D6" s="50"/>
      <c r="E6" s="50" t="s">
        <v>139</v>
      </c>
      <c r="F6" s="69">
        <v>43.2</v>
      </c>
      <c r="G6" s="69">
        <v>43.2</v>
      </c>
      <c r="H6" s="69">
        <v>34.2</v>
      </c>
      <c r="I6" s="69"/>
      <c r="J6" s="69"/>
      <c r="K6" s="69"/>
      <c r="L6" s="69"/>
      <c r="M6" s="69"/>
      <c r="N6" s="69"/>
      <c r="O6" s="69"/>
      <c r="P6" s="69"/>
      <c r="Q6" s="69">
        <v>9</v>
      </c>
      <c r="R6" s="69"/>
      <c r="S6" s="69"/>
      <c r="T6" s="69"/>
    </row>
    <row r="7" ht="22.8" customHeight="1" spans="1:20">
      <c r="A7" s="50"/>
      <c r="B7" s="50"/>
      <c r="C7" s="50"/>
      <c r="D7" s="52" t="s">
        <v>157</v>
      </c>
      <c r="E7" s="52" t="s">
        <v>3</v>
      </c>
      <c r="F7" s="69">
        <v>43.2</v>
      </c>
      <c r="G7" s="69">
        <v>43.2</v>
      </c>
      <c r="H7" s="69">
        <v>34.2</v>
      </c>
      <c r="I7" s="69">
        <v>0</v>
      </c>
      <c r="J7" s="69">
        <v>0</v>
      </c>
      <c r="K7" s="69">
        <v>0</v>
      </c>
      <c r="L7" s="69">
        <v>0</v>
      </c>
      <c r="M7" s="69">
        <v>0</v>
      </c>
      <c r="N7" s="69">
        <v>0</v>
      </c>
      <c r="O7" s="69">
        <v>0</v>
      </c>
      <c r="P7" s="69">
        <v>0</v>
      </c>
      <c r="Q7" s="69">
        <v>9</v>
      </c>
      <c r="R7" s="69">
        <v>0</v>
      </c>
      <c r="S7" s="69">
        <v>0</v>
      </c>
      <c r="T7" s="69">
        <v>0</v>
      </c>
    </row>
    <row r="8" ht="22.8" customHeight="1" spans="1:20">
      <c r="A8" s="50"/>
      <c r="B8" s="50"/>
      <c r="C8" s="50"/>
      <c r="D8" s="53" t="s">
        <v>158</v>
      </c>
      <c r="E8" s="53" t="s">
        <v>159</v>
      </c>
      <c r="F8" s="69">
        <v>43.2</v>
      </c>
      <c r="G8" s="69">
        <v>43.2</v>
      </c>
      <c r="H8" s="69">
        <v>34.2</v>
      </c>
      <c r="I8" s="69"/>
      <c r="J8" s="69"/>
      <c r="K8" s="69"/>
      <c r="L8" s="69"/>
      <c r="M8" s="69"/>
      <c r="N8" s="69"/>
      <c r="O8" s="69"/>
      <c r="P8" s="69"/>
      <c r="Q8" s="69">
        <v>9</v>
      </c>
      <c r="R8" s="69"/>
      <c r="S8" s="69"/>
      <c r="T8" s="69"/>
    </row>
    <row r="9" ht="22.8" customHeight="1" spans="1:20">
      <c r="A9" s="54" t="s">
        <v>198</v>
      </c>
      <c r="B9" s="54"/>
      <c r="C9" s="54"/>
      <c r="D9" s="52" t="s">
        <v>198</v>
      </c>
      <c r="E9" s="52" t="s">
        <v>199</v>
      </c>
      <c r="F9" s="69">
        <v>43.2</v>
      </c>
      <c r="G9" s="69">
        <v>43.2</v>
      </c>
      <c r="H9" s="69">
        <v>34.2</v>
      </c>
      <c r="I9" s="69"/>
      <c r="J9" s="69"/>
      <c r="K9" s="69"/>
      <c r="L9" s="69"/>
      <c r="M9" s="69"/>
      <c r="N9" s="69"/>
      <c r="O9" s="69"/>
      <c r="P9" s="69"/>
      <c r="Q9" s="69">
        <v>9</v>
      </c>
      <c r="R9" s="69"/>
      <c r="S9" s="69"/>
      <c r="T9" s="69"/>
    </row>
    <row r="10" ht="22.8" customHeight="1" spans="1:20">
      <c r="A10" s="54" t="s">
        <v>198</v>
      </c>
      <c r="B10" s="54" t="s">
        <v>195</v>
      </c>
      <c r="C10" s="54"/>
      <c r="D10" s="52" t="s">
        <v>200</v>
      </c>
      <c r="E10" s="52" t="s">
        <v>201</v>
      </c>
      <c r="F10" s="69">
        <v>43.2</v>
      </c>
      <c r="G10" s="69">
        <v>43.2</v>
      </c>
      <c r="H10" s="69">
        <v>34.2</v>
      </c>
      <c r="I10" s="69"/>
      <c r="J10" s="69"/>
      <c r="K10" s="69"/>
      <c r="L10" s="69"/>
      <c r="M10" s="69"/>
      <c r="N10" s="69"/>
      <c r="O10" s="69"/>
      <c r="P10" s="69"/>
      <c r="Q10" s="69">
        <v>9</v>
      </c>
      <c r="R10" s="69"/>
      <c r="S10" s="69"/>
      <c r="T10" s="69"/>
    </row>
    <row r="11" ht="22.8" customHeight="1" spans="1:20">
      <c r="A11" s="56" t="s">
        <v>198</v>
      </c>
      <c r="B11" s="56" t="s">
        <v>195</v>
      </c>
      <c r="C11" s="56" t="s">
        <v>202</v>
      </c>
      <c r="D11" s="57" t="s">
        <v>203</v>
      </c>
      <c r="E11" s="49" t="s">
        <v>204</v>
      </c>
      <c r="F11" s="58">
        <v>43.2</v>
      </c>
      <c r="G11" s="59">
        <v>43.2</v>
      </c>
      <c r="H11" s="59">
        <v>34.2</v>
      </c>
      <c r="I11" s="59"/>
      <c r="J11" s="59"/>
      <c r="K11" s="59"/>
      <c r="L11" s="59"/>
      <c r="M11" s="59"/>
      <c r="N11" s="59"/>
      <c r="O11" s="59"/>
      <c r="P11" s="59"/>
      <c r="Q11" s="59">
        <v>9</v>
      </c>
      <c r="R11" s="59"/>
      <c r="S11" s="58"/>
      <c r="T11" s="59"/>
    </row>
    <row r="12" ht="16.35" customHeight="1" spans="1:17">
      <c r="A12" s="60"/>
      <c r="B12" s="60"/>
      <c r="C12" s="60"/>
      <c r="D12" s="60"/>
      <c r="E12" s="60"/>
      <c r="F12" s="60"/>
      <c r="G12" s="45"/>
      <c r="H12" s="45"/>
      <c r="I12" s="45"/>
      <c r="J12" s="45"/>
      <c r="K12" s="45"/>
      <c r="L12" s="45"/>
      <c r="M12" s="45"/>
      <c r="N12" s="45"/>
      <c r="O12" s="45"/>
      <c r="P12" s="45"/>
      <c r="Q12" s="45"/>
    </row>
    <row r="13" ht="16.35" customHeight="1" spans="1:6">
      <c r="A13" s="60"/>
      <c r="B13" s="60"/>
      <c r="C13" s="60"/>
      <c r="D13" s="60"/>
      <c r="E13" s="60"/>
      <c r="F13" s="60"/>
    </row>
  </sheetData>
  <mergeCells count="12">
    <mergeCell ref="S1:T1"/>
    <mergeCell ref="A2:T2"/>
    <mergeCell ref="A3:R3"/>
    <mergeCell ref="S3:T3"/>
    <mergeCell ref="A4:C4"/>
    <mergeCell ref="G4:Q4"/>
    <mergeCell ref="R4:T4"/>
    <mergeCell ref="A12:F12"/>
    <mergeCell ref="A13:F13"/>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G13"/>
  <sheetViews>
    <sheetView workbookViewId="0">
      <selection activeCell="A2" sqref="A2:AG2"/>
    </sheetView>
  </sheetViews>
  <sheetFormatPr defaultColWidth="10" defaultRowHeight="13.5"/>
  <cols>
    <col min="1" max="3" width="4.61666666666667" customWidth="1"/>
    <col min="4" max="4" width="9.63333333333333" customWidth="1"/>
    <col min="5" max="5" width="21.3083333333333" customWidth="1"/>
    <col min="6" max="6" width="13.4333333333333" customWidth="1"/>
    <col min="7" max="29" width="8.2" customWidth="1"/>
    <col min="30" max="33" width="9.23333333333333" customWidth="1"/>
    <col min="34" max="34" width="9.76666666666667" customWidth="1"/>
  </cols>
  <sheetData>
    <row r="1" ht="13.8" customHeight="1" spans="1:33">
      <c r="A1" s="45"/>
      <c r="F1" s="45"/>
      <c r="AF1" s="61" t="s">
        <v>338</v>
      </c>
      <c r="AG1" s="61"/>
    </row>
    <row r="2" ht="43.95" customHeight="1" spans="1:33">
      <c r="A2" s="46" t="s">
        <v>19</v>
      </c>
      <c r="B2" s="46"/>
      <c r="C2" s="46"/>
      <c r="D2" s="46"/>
      <c r="E2" s="46"/>
      <c r="F2" s="46"/>
      <c r="G2" s="46"/>
      <c r="H2" s="46"/>
      <c r="I2" s="46"/>
      <c r="J2" s="46"/>
      <c r="K2" s="46"/>
      <c r="L2" s="46"/>
      <c r="M2" s="46"/>
      <c r="N2" s="46"/>
      <c r="O2" s="46"/>
      <c r="P2" s="46"/>
      <c r="Q2" s="46"/>
      <c r="R2" s="46"/>
      <c r="S2" s="46"/>
      <c r="T2" s="46"/>
      <c r="U2" s="46"/>
      <c r="V2" s="46"/>
      <c r="W2" s="46"/>
      <c r="X2" s="46"/>
      <c r="Y2" s="46"/>
      <c r="Z2" s="46"/>
      <c r="AA2" s="46"/>
      <c r="AB2" s="46"/>
      <c r="AC2" s="46"/>
      <c r="AD2" s="46"/>
      <c r="AE2" s="46"/>
      <c r="AF2" s="46"/>
      <c r="AG2" s="46"/>
    </row>
    <row r="3" ht="24.15" customHeight="1" spans="1:33">
      <c r="A3" s="47" t="s">
        <v>33</v>
      </c>
      <c r="B3" s="47"/>
      <c r="C3" s="47"/>
      <c r="D3" s="47"/>
      <c r="E3" s="47"/>
      <c r="F3" s="47"/>
      <c r="G3" s="47"/>
      <c r="H3" s="47"/>
      <c r="I3" s="47"/>
      <c r="J3" s="47"/>
      <c r="K3" s="47"/>
      <c r="L3" s="47"/>
      <c r="M3" s="47"/>
      <c r="N3" s="47"/>
      <c r="O3" s="47"/>
      <c r="P3" s="47"/>
      <c r="Q3" s="47"/>
      <c r="R3" s="47"/>
      <c r="S3" s="47"/>
      <c r="T3" s="47"/>
      <c r="U3" s="47"/>
      <c r="V3" s="47"/>
      <c r="W3" s="47"/>
      <c r="X3" s="47"/>
      <c r="Y3" s="47"/>
      <c r="Z3" s="47"/>
      <c r="AA3" s="47"/>
      <c r="AB3" s="47"/>
      <c r="AC3" s="47"/>
      <c r="AD3" s="47"/>
      <c r="AE3" s="47"/>
      <c r="AF3" s="62" t="s">
        <v>34</v>
      </c>
      <c r="AG3" s="62"/>
    </row>
    <row r="4" ht="25" customHeight="1" spans="1:33">
      <c r="A4" s="48" t="s">
        <v>161</v>
      </c>
      <c r="B4" s="48"/>
      <c r="C4" s="48"/>
      <c r="D4" s="48" t="s">
        <v>212</v>
      </c>
      <c r="E4" s="48" t="s">
        <v>213</v>
      </c>
      <c r="F4" s="48" t="s">
        <v>339</v>
      </c>
      <c r="G4" s="48" t="s">
        <v>340</v>
      </c>
      <c r="H4" s="48" t="s">
        <v>341</v>
      </c>
      <c r="I4" s="48" t="s">
        <v>342</v>
      </c>
      <c r="J4" s="48" t="s">
        <v>343</v>
      </c>
      <c r="K4" s="48" t="s">
        <v>344</v>
      </c>
      <c r="L4" s="48" t="s">
        <v>345</v>
      </c>
      <c r="M4" s="48" t="s">
        <v>346</v>
      </c>
      <c r="N4" s="48" t="s">
        <v>347</v>
      </c>
      <c r="O4" s="48" t="s">
        <v>348</v>
      </c>
      <c r="P4" s="48" t="s">
        <v>349</v>
      </c>
      <c r="Q4" s="48" t="s">
        <v>333</v>
      </c>
      <c r="R4" s="48" t="s">
        <v>335</v>
      </c>
      <c r="S4" s="48" t="s">
        <v>350</v>
      </c>
      <c r="T4" s="48" t="s">
        <v>328</v>
      </c>
      <c r="U4" s="48" t="s">
        <v>329</v>
      </c>
      <c r="V4" s="48" t="s">
        <v>332</v>
      </c>
      <c r="W4" s="48" t="s">
        <v>351</v>
      </c>
      <c r="X4" s="48" t="s">
        <v>352</v>
      </c>
      <c r="Y4" s="48" t="s">
        <v>353</v>
      </c>
      <c r="Z4" s="48" t="s">
        <v>354</v>
      </c>
      <c r="AA4" s="48" t="s">
        <v>331</v>
      </c>
      <c r="AB4" s="48" t="s">
        <v>355</v>
      </c>
      <c r="AC4" s="48" t="s">
        <v>356</v>
      </c>
      <c r="AD4" s="48" t="s">
        <v>334</v>
      </c>
      <c r="AE4" s="48" t="s">
        <v>357</v>
      </c>
      <c r="AF4" s="48" t="s">
        <v>358</v>
      </c>
      <c r="AG4" s="48" t="s">
        <v>336</v>
      </c>
    </row>
    <row r="5" ht="21.55" customHeight="1" spans="1:33">
      <c r="A5" s="48" t="s">
        <v>169</v>
      </c>
      <c r="B5" s="48" t="s">
        <v>170</v>
      </c>
      <c r="C5" s="48" t="s">
        <v>171</v>
      </c>
      <c r="D5" s="48"/>
      <c r="E5" s="48"/>
      <c r="F5" s="48"/>
      <c r="G5" s="48"/>
      <c r="H5" s="48"/>
      <c r="I5" s="48"/>
      <c r="J5" s="48"/>
      <c r="K5" s="48"/>
      <c r="L5" s="48"/>
      <c r="M5" s="48"/>
      <c r="N5" s="48"/>
      <c r="O5" s="48"/>
      <c r="P5" s="48"/>
      <c r="Q5" s="48"/>
      <c r="R5" s="48"/>
      <c r="S5" s="48"/>
      <c r="T5" s="48"/>
      <c r="U5" s="48"/>
      <c r="V5" s="48"/>
      <c r="W5" s="48"/>
      <c r="X5" s="48"/>
      <c r="Y5" s="48"/>
      <c r="Z5" s="48"/>
      <c r="AA5" s="48"/>
      <c r="AB5" s="48"/>
      <c r="AC5" s="48"/>
      <c r="AD5" s="48"/>
      <c r="AE5" s="48"/>
      <c r="AF5" s="48"/>
      <c r="AG5" s="48"/>
    </row>
    <row r="6" ht="22.8" customHeight="1" spans="1:33">
      <c r="A6" s="54"/>
      <c r="B6" s="65"/>
      <c r="C6" s="65"/>
      <c r="D6" s="49"/>
      <c r="E6" s="49" t="s">
        <v>139</v>
      </c>
      <c r="F6" s="69">
        <v>43.2</v>
      </c>
      <c r="G6" s="69">
        <v>3</v>
      </c>
      <c r="H6" s="69"/>
      <c r="I6" s="69"/>
      <c r="J6" s="69"/>
      <c r="K6" s="69">
        <v>0.35</v>
      </c>
      <c r="L6" s="69">
        <v>1.58</v>
      </c>
      <c r="M6" s="69"/>
      <c r="N6" s="69"/>
      <c r="O6" s="69">
        <v>1.5</v>
      </c>
      <c r="P6" s="69"/>
      <c r="Q6" s="69"/>
      <c r="R6" s="69"/>
      <c r="S6" s="69"/>
      <c r="T6" s="69"/>
      <c r="U6" s="69"/>
      <c r="V6" s="69"/>
      <c r="W6" s="69"/>
      <c r="X6" s="69"/>
      <c r="Y6" s="69"/>
      <c r="Z6" s="69"/>
      <c r="AA6" s="69"/>
      <c r="AB6" s="69">
        <v>10.85</v>
      </c>
      <c r="AC6" s="69"/>
      <c r="AD6" s="69"/>
      <c r="AE6" s="69">
        <v>16.92</v>
      </c>
      <c r="AF6" s="69"/>
      <c r="AG6" s="69">
        <v>9</v>
      </c>
    </row>
    <row r="7" ht="22.8" customHeight="1" spans="1:33">
      <c r="A7" s="50"/>
      <c r="B7" s="50"/>
      <c r="C7" s="50"/>
      <c r="D7" s="52" t="s">
        <v>157</v>
      </c>
      <c r="E7" s="52" t="s">
        <v>3</v>
      </c>
      <c r="F7" s="69">
        <v>43.2</v>
      </c>
      <c r="G7" s="69">
        <v>3</v>
      </c>
      <c r="H7" s="69">
        <v>0</v>
      </c>
      <c r="I7" s="69">
        <v>0</v>
      </c>
      <c r="J7" s="69">
        <v>0</v>
      </c>
      <c r="K7" s="69">
        <v>0.35</v>
      </c>
      <c r="L7" s="69">
        <v>1.58</v>
      </c>
      <c r="M7" s="69">
        <v>0</v>
      </c>
      <c r="N7" s="69">
        <v>0</v>
      </c>
      <c r="O7" s="69">
        <v>1.5</v>
      </c>
      <c r="P7" s="69">
        <v>0</v>
      </c>
      <c r="Q7" s="69">
        <v>0</v>
      </c>
      <c r="R7" s="69">
        <v>0</v>
      </c>
      <c r="S7" s="69">
        <v>0</v>
      </c>
      <c r="T7" s="69">
        <v>0</v>
      </c>
      <c r="U7" s="69">
        <v>0</v>
      </c>
      <c r="V7" s="69">
        <v>0</v>
      </c>
      <c r="W7" s="69">
        <v>0</v>
      </c>
      <c r="X7" s="69">
        <v>0</v>
      </c>
      <c r="Y7" s="69">
        <v>0</v>
      </c>
      <c r="Z7" s="69">
        <v>0</v>
      </c>
      <c r="AA7" s="69">
        <v>0</v>
      </c>
      <c r="AB7" s="69">
        <v>10.85</v>
      </c>
      <c r="AC7" s="69">
        <v>0</v>
      </c>
      <c r="AD7" s="69">
        <v>0</v>
      </c>
      <c r="AE7" s="69">
        <v>16.92</v>
      </c>
      <c r="AF7" s="69">
        <v>0</v>
      </c>
      <c r="AG7" s="69">
        <v>9</v>
      </c>
    </row>
    <row r="8" ht="22.8" customHeight="1" spans="1:33">
      <c r="A8" s="50"/>
      <c r="B8" s="50"/>
      <c r="C8" s="50"/>
      <c r="D8" s="53" t="s">
        <v>158</v>
      </c>
      <c r="E8" s="53" t="s">
        <v>159</v>
      </c>
      <c r="F8" s="69">
        <v>43.2</v>
      </c>
      <c r="G8" s="69">
        <v>3</v>
      </c>
      <c r="H8" s="69"/>
      <c r="I8" s="69"/>
      <c r="J8" s="69"/>
      <c r="K8" s="69">
        <v>0.35</v>
      </c>
      <c r="L8" s="69">
        <v>1.58</v>
      </c>
      <c r="M8" s="69"/>
      <c r="N8" s="69"/>
      <c r="O8" s="69">
        <v>1.5</v>
      </c>
      <c r="P8" s="69"/>
      <c r="Q8" s="69"/>
      <c r="R8" s="69"/>
      <c r="S8" s="69"/>
      <c r="T8" s="69"/>
      <c r="U8" s="69"/>
      <c r="V8" s="69"/>
      <c r="W8" s="69"/>
      <c r="X8" s="69"/>
      <c r="Y8" s="69"/>
      <c r="Z8" s="69"/>
      <c r="AA8" s="69"/>
      <c r="AB8" s="69">
        <v>10.85</v>
      </c>
      <c r="AC8" s="69"/>
      <c r="AD8" s="69"/>
      <c r="AE8" s="69">
        <v>16.92</v>
      </c>
      <c r="AF8" s="69"/>
      <c r="AG8" s="69">
        <v>9</v>
      </c>
    </row>
    <row r="9" ht="22.8" customHeight="1" spans="1:33">
      <c r="A9" s="54" t="s">
        <v>198</v>
      </c>
      <c r="B9" s="54"/>
      <c r="C9" s="54"/>
      <c r="D9" s="52" t="s">
        <v>198</v>
      </c>
      <c r="E9" s="52" t="s">
        <v>199</v>
      </c>
      <c r="F9" s="69">
        <v>43.2</v>
      </c>
      <c r="G9" s="69">
        <v>3</v>
      </c>
      <c r="H9" s="69"/>
      <c r="I9" s="69"/>
      <c r="J9" s="69"/>
      <c r="K9" s="69">
        <v>0.35</v>
      </c>
      <c r="L9" s="69">
        <v>1.58</v>
      </c>
      <c r="M9" s="69"/>
      <c r="N9" s="69"/>
      <c r="O9" s="69">
        <v>1.5</v>
      </c>
      <c r="P9" s="69"/>
      <c r="Q9" s="69"/>
      <c r="R9" s="69"/>
      <c r="S9" s="69"/>
      <c r="T9" s="69"/>
      <c r="U9" s="69"/>
      <c r="V9" s="69"/>
      <c r="W9" s="69"/>
      <c r="X9" s="69"/>
      <c r="Y9" s="69"/>
      <c r="Z9" s="69"/>
      <c r="AA9" s="69"/>
      <c r="AB9" s="69">
        <v>10.85</v>
      </c>
      <c r="AC9" s="69"/>
      <c r="AD9" s="69"/>
      <c r="AE9" s="69">
        <v>16.92</v>
      </c>
      <c r="AF9" s="69"/>
      <c r="AG9" s="69">
        <v>9</v>
      </c>
    </row>
    <row r="10" ht="22.8" customHeight="1" spans="1:33">
      <c r="A10" s="54" t="s">
        <v>198</v>
      </c>
      <c r="B10" s="54" t="s">
        <v>195</v>
      </c>
      <c r="C10" s="54"/>
      <c r="D10" s="52" t="s">
        <v>200</v>
      </c>
      <c r="E10" s="52" t="s">
        <v>201</v>
      </c>
      <c r="F10" s="69">
        <v>43.2</v>
      </c>
      <c r="G10" s="69">
        <v>3</v>
      </c>
      <c r="H10" s="69"/>
      <c r="I10" s="69"/>
      <c r="J10" s="69"/>
      <c r="K10" s="69">
        <v>0.35</v>
      </c>
      <c r="L10" s="69">
        <v>1.58</v>
      </c>
      <c r="M10" s="69"/>
      <c r="N10" s="69"/>
      <c r="O10" s="69">
        <v>1.5</v>
      </c>
      <c r="P10" s="69"/>
      <c r="Q10" s="69"/>
      <c r="R10" s="69"/>
      <c r="S10" s="69"/>
      <c r="T10" s="69"/>
      <c r="U10" s="69"/>
      <c r="V10" s="69"/>
      <c r="W10" s="69"/>
      <c r="X10" s="69"/>
      <c r="Y10" s="69"/>
      <c r="Z10" s="69"/>
      <c r="AA10" s="69"/>
      <c r="AB10" s="69">
        <v>10.85</v>
      </c>
      <c r="AC10" s="69"/>
      <c r="AD10" s="69"/>
      <c r="AE10" s="69">
        <v>16.92</v>
      </c>
      <c r="AF10" s="69"/>
      <c r="AG10" s="69">
        <v>9</v>
      </c>
    </row>
    <row r="11" ht="22.8" customHeight="1" spans="1:33">
      <c r="A11" s="56" t="s">
        <v>198</v>
      </c>
      <c r="B11" s="56" t="s">
        <v>195</v>
      </c>
      <c r="C11" s="56" t="s">
        <v>202</v>
      </c>
      <c r="D11" s="57" t="s">
        <v>203</v>
      </c>
      <c r="E11" s="49" t="s">
        <v>204</v>
      </c>
      <c r="F11" s="59">
        <v>43.2</v>
      </c>
      <c r="G11" s="59">
        <v>3</v>
      </c>
      <c r="H11" s="59"/>
      <c r="I11" s="59"/>
      <c r="J11" s="59"/>
      <c r="K11" s="59">
        <v>0.35</v>
      </c>
      <c r="L11" s="59">
        <v>1.58</v>
      </c>
      <c r="M11" s="59"/>
      <c r="N11" s="59"/>
      <c r="O11" s="59">
        <v>1.5</v>
      </c>
      <c r="P11" s="59"/>
      <c r="Q11" s="59"/>
      <c r="R11" s="59"/>
      <c r="S11" s="59"/>
      <c r="T11" s="59"/>
      <c r="U11" s="59"/>
      <c r="V11" s="59"/>
      <c r="W11" s="59"/>
      <c r="X11" s="59"/>
      <c r="Y11" s="59"/>
      <c r="Z11" s="59"/>
      <c r="AA11" s="59"/>
      <c r="AB11" s="59">
        <v>10.85</v>
      </c>
      <c r="AC11" s="59"/>
      <c r="AD11" s="59"/>
      <c r="AE11" s="59">
        <v>16.92</v>
      </c>
      <c r="AF11" s="59"/>
      <c r="AG11" s="59">
        <v>9</v>
      </c>
    </row>
    <row r="12" ht="16.35" customHeight="1" spans="1:13">
      <c r="A12" s="60"/>
      <c r="B12" s="60"/>
      <c r="C12" s="60"/>
      <c r="D12" s="60"/>
      <c r="E12" s="60"/>
      <c r="F12" s="60"/>
      <c r="G12" s="60"/>
      <c r="H12" s="45"/>
      <c r="I12" s="45"/>
      <c r="J12" s="45"/>
      <c r="K12" s="45"/>
      <c r="L12" s="45"/>
      <c r="M12" s="45"/>
    </row>
    <row r="13" ht="16.35" customHeight="1" spans="1:7">
      <c r="A13" s="60"/>
      <c r="B13" s="60"/>
      <c r="C13" s="60"/>
      <c r="D13" s="60"/>
      <c r="E13" s="60"/>
      <c r="F13" s="60"/>
      <c r="G13" s="60"/>
    </row>
  </sheetData>
  <mergeCells count="37">
    <mergeCell ref="AF1:AG1"/>
    <mergeCell ref="A2:AG2"/>
    <mergeCell ref="A3:AE3"/>
    <mergeCell ref="AF3:AG3"/>
    <mergeCell ref="A4:C4"/>
    <mergeCell ref="A12:G12"/>
    <mergeCell ref="A13:G13"/>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 ref="U4:U5"/>
    <mergeCell ref="V4:V5"/>
    <mergeCell ref="W4:W5"/>
    <mergeCell ref="X4:X5"/>
    <mergeCell ref="Y4:Y5"/>
    <mergeCell ref="Z4:Z5"/>
    <mergeCell ref="AA4:AA5"/>
    <mergeCell ref="AB4:AB5"/>
    <mergeCell ref="AC4:AC5"/>
    <mergeCell ref="AD4:AD5"/>
    <mergeCell ref="AE4:AE5"/>
    <mergeCell ref="AF4:AF5"/>
    <mergeCell ref="AG4:AG5"/>
  </mergeCells>
  <printOptions horizontalCentered="1"/>
  <pageMargins left="0.0780000016093254" right="0.0780000016093254" top="0.0780000016093254" bottom="0.0780000016093254" header="0" footer="0"/>
  <pageSetup paperSize="9" orientation="landscape"/>
  <headerFooter/>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0"/>
  <sheetViews>
    <sheetView workbookViewId="0">
      <selection activeCell="A2" sqref="A2:H2"/>
    </sheetView>
  </sheetViews>
  <sheetFormatPr defaultColWidth="10" defaultRowHeight="13.5" outlineLevelCol="7"/>
  <cols>
    <col min="1" max="1" width="13.3333333333333" customWidth="1"/>
    <col min="2" max="2" width="29.7166666666667" customWidth="1"/>
    <col min="3" max="3" width="20.7583333333333" customWidth="1"/>
    <col min="4" max="4" width="12.35" customWidth="1"/>
    <col min="5" max="5" width="10.3166666666667" customWidth="1"/>
    <col min="6" max="6" width="14.1166666666667" customWidth="1"/>
    <col min="7" max="8" width="13.7" customWidth="1"/>
  </cols>
  <sheetData>
    <row r="1" ht="16.35" customHeight="1" spans="1:8">
      <c r="A1" s="45"/>
      <c r="G1" s="61" t="s">
        <v>359</v>
      </c>
      <c r="H1" s="61"/>
    </row>
    <row r="2" ht="33.6" customHeight="1" spans="1:8">
      <c r="A2" s="46" t="s">
        <v>20</v>
      </c>
      <c r="B2" s="46"/>
      <c r="C2" s="46"/>
      <c r="D2" s="46"/>
      <c r="E2" s="46"/>
      <c r="F2" s="46"/>
      <c r="G2" s="46"/>
      <c r="H2" s="46"/>
    </row>
    <row r="3" ht="24.15" customHeight="1" spans="1:8">
      <c r="A3" s="47" t="s">
        <v>33</v>
      </c>
      <c r="B3" s="47"/>
      <c r="C3" s="47"/>
      <c r="D3" s="47"/>
      <c r="E3" s="47"/>
      <c r="F3" s="47"/>
      <c r="G3" s="47"/>
      <c r="H3" s="62" t="s">
        <v>34</v>
      </c>
    </row>
    <row r="4" ht="23.25" customHeight="1" spans="1:8">
      <c r="A4" s="48" t="s">
        <v>360</v>
      </c>
      <c r="B4" s="48" t="s">
        <v>361</v>
      </c>
      <c r="C4" s="48" t="s">
        <v>362</v>
      </c>
      <c r="D4" s="48" t="s">
        <v>363</v>
      </c>
      <c r="E4" s="48" t="s">
        <v>364</v>
      </c>
      <c r="F4" s="48"/>
      <c r="G4" s="48"/>
      <c r="H4" s="48" t="s">
        <v>365</v>
      </c>
    </row>
    <row r="5" ht="25.85" customHeight="1" spans="1:8">
      <c r="A5" s="48"/>
      <c r="B5" s="48"/>
      <c r="C5" s="48"/>
      <c r="D5" s="48"/>
      <c r="E5" s="48" t="s">
        <v>141</v>
      </c>
      <c r="F5" s="48" t="s">
        <v>366</v>
      </c>
      <c r="G5" s="48" t="s">
        <v>367</v>
      </c>
      <c r="H5" s="48"/>
    </row>
    <row r="6" ht="22.8" customHeight="1" spans="1:8">
      <c r="A6" s="50"/>
      <c r="B6" s="50" t="s">
        <v>139</v>
      </c>
      <c r="C6" s="51">
        <v>9</v>
      </c>
      <c r="D6" s="51"/>
      <c r="E6" s="51">
        <v>9</v>
      </c>
      <c r="F6" s="51"/>
      <c r="G6" s="51">
        <v>9</v>
      </c>
      <c r="H6" s="51"/>
    </row>
    <row r="7" ht="22.8" customHeight="1" spans="1:8">
      <c r="A7" s="52" t="s">
        <v>157</v>
      </c>
      <c r="B7" s="52" t="s">
        <v>3</v>
      </c>
      <c r="C7" s="51">
        <v>9</v>
      </c>
      <c r="D7" s="51">
        <v>0</v>
      </c>
      <c r="E7" s="51">
        <v>9</v>
      </c>
      <c r="F7" s="51">
        <v>0</v>
      </c>
      <c r="G7" s="51">
        <v>9</v>
      </c>
      <c r="H7" s="51">
        <v>0</v>
      </c>
    </row>
    <row r="8" ht="22.8" customHeight="1" spans="1:8">
      <c r="A8" s="57" t="s">
        <v>158</v>
      </c>
      <c r="B8" s="57" t="s">
        <v>159</v>
      </c>
      <c r="C8" s="59">
        <v>9</v>
      </c>
      <c r="D8" s="59"/>
      <c r="E8" s="58">
        <v>9</v>
      </c>
      <c r="F8" s="59"/>
      <c r="G8" s="59">
        <v>9</v>
      </c>
      <c r="H8" s="59"/>
    </row>
    <row r="9" ht="16.35" customHeight="1" spans="1:3">
      <c r="A9" s="60"/>
      <c r="B9" s="60"/>
      <c r="C9" s="60"/>
    </row>
    <row r="10" ht="16.35" customHeight="1" spans="1:3">
      <c r="A10" s="60"/>
      <c r="B10" s="60"/>
      <c r="C10" s="60"/>
    </row>
  </sheetData>
  <mergeCells count="11">
    <mergeCell ref="G1:H1"/>
    <mergeCell ref="A2:H2"/>
    <mergeCell ref="A3:G3"/>
    <mergeCell ref="E4:G4"/>
    <mergeCell ref="A9:C9"/>
    <mergeCell ref="A10:C10"/>
    <mergeCell ref="A4:A5"/>
    <mergeCell ref="B4:B5"/>
    <mergeCell ref="C4:C5"/>
    <mergeCell ref="D4:D5"/>
    <mergeCell ref="H4:H5"/>
  </mergeCells>
  <printOptions horizontalCentered="1"/>
  <pageMargins left="0.0780000016093254" right="0.0780000016093254" top="0.0780000016093254" bottom="0.0780000016093254" header="0" footer="0"/>
  <pageSetup paperSize="9" orientation="landscape"/>
  <headerFooter/>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4"/>
  <sheetViews>
    <sheetView workbookViewId="0">
      <selection activeCell="A2" sqref="A2:H2"/>
    </sheetView>
  </sheetViews>
  <sheetFormatPr defaultColWidth="10" defaultRowHeight="13.5" outlineLevelCol="7"/>
  <cols>
    <col min="1" max="1" width="11.4" customWidth="1"/>
    <col min="2" max="2" width="24.8333333333333" customWidth="1"/>
    <col min="3" max="3" width="16.15" customWidth="1"/>
    <col min="4" max="4" width="12.8916666666667" customWidth="1"/>
    <col min="5" max="5" width="12.75" customWidth="1"/>
    <col min="6" max="6" width="13.8416666666667" customWidth="1"/>
    <col min="7" max="7" width="14.1166666666667" customWidth="1"/>
    <col min="8" max="8" width="16.2833333333333" customWidth="1"/>
  </cols>
  <sheetData>
    <row r="1" ht="16.35" customHeight="1" spans="1:8">
      <c r="A1" s="45"/>
      <c r="G1" s="61" t="s">
        <v>368</v>
      </c>
      <c r="H1" s="61"/>
    </row>
    <row r="2" ht="38.8" customHeight="1" spans="1:8">
      <c r="A2" s="46" t="s">
        <v>21</v>
      </c>
      <c r="B2" s="46"/>
      <c r="C2" s="46"/>
      <c r="D2" s="46"/>
      <c r="E2" s="46"/>
      <c r="F2" s="46"/>
      <c r="G2" s="46"/>
      <c r="H2" s="46"/>
    </row>
    <row r="3" ht="24.15" customHeight="1" spans="1:8">
      <c r="A3" s="47" t="s">
        <v>33</v>
      </c>
      <c r="B3" s="47"/>
      <c r="C3" s="47"/>
      <c r="D3" s="47"/>
      <c r="E3" s="47"/>
      <c r="F3" s="47"/>
      <c r="G3" s="47"/>
      <c r="H3" s="62" t="s">
        <v>34</v>
      </c>
    </row>
    <row r="4" ht="23.25" customHeight="1" spans="1:8">
      <c r="A4" s="48" t="s">
        <v>162</v>
      </c>
      <c r="B4" s="48" t="s">
        <v>163</v>
      </c>
      <c r="C4" s="48" t="s">
        <v>139</v>
      </c>
      <c r="D4" s="48" t="s">
        <v>369</v>
      </c>
      <c r="E4" s="48"/>
      <c r="F4" s="48"/>
      <c r="G4" s="48"/>
      <c r="H4" s="48" t="s">
        <v>165</v>
      </c>
    </row>
    <row r="5" ht="19.8" customHeight="1" spans="1:8">
      <c r="A5" s="48"/>
      <c r="B5" s="48"/>
      <c r="C5" s="48"/>
      <c r="D5" s="48" t="s">
        <v>141</v>
      </c>
      <c r="E5" s="48" t="s">
        <v>253</v>
      </c>
      <c r="F5" s="48"/>
      <c r="G5" s="48" t="s">
        <v>254</v>
      </c>
      <c r="H5" s="48"/>
    </row>
    <row r="6" ht="27.6" customHeight="1" spans="1:8">
      <c r="A6" s="48"/>
      <c r="B6" s="48"/>
      <c r="C6" s="48"/>
      <c r="D6" s="48"/>
      <c r="E6" s="48" t="s">
        <v>231</v>
      </c>
      <c r="F6" s="48" t="s">
        <v>223</v>
      </c>
      <c r="G6" s="48"/>
      <c r="H6" s="48"/>
    </row>
    <row r="7" ht="22.8" customHeight="1" spans="1:8">
      <c r="A7" s="50"/>
      <c r="B7" s="54" t="s">
        <v>139</v>
      </c>
      <c r="C7" s="51">
        <v>0</v>
      </c>
      <c r="D7" s="51"/>
      <c r="E7" s="51"/>
      <c r="F7" s="51"/>
      <c r="G7" s="51"/>
      <c r="H7" s="51"/>
    </row>
    <row r="8" ht="22.8" customHeight="1" spans="1:8">
      <c r="A8" s="52"/>
      <c r="B8" s="52"/>
      <c r="C8" s="51">
        <v>0</v>
      </c>
      <c r="D8" s="51">
        <v>0</v>
      </c>
      <c r="E8" s="51">
        <v>0</v>
      </c>
      <c r="F8" s="51">
        <v>0</v>
      </c>
      <c r="G8" s="51">
        <v>0</v>
      </c>
      <c r="H8" s="51">
        <v>0</v>
      </c>
    </row>
    <row r="9" ht="22.8" customHeight="1" spans="1:8">
      <c r="A9" s="53"/>
      <c r="B9" s="53"/>
      <c r="C9" s="51"/>
      <c r="D9" s="51"/>
      <c r="E9" s="51"/>
      <c r="F9" s="51"/>
      <c r="G9" s="51"/>
      <c r="H9" s="51"/>
    </row>
    <row r="10" ht="22.8" customHeight="1" spans="1:8">
      <c r="A10" s="53"/>
      <c r="B10" s="53"/>
      <c r="C10" s="51"/>
      <c r="D10" s="51"/>
      <c r="E10" s="51"/>
      <c r="F10" s="51"/>
      <c r="G10" s="51"/>
      <c r="H10" s="51"/>
    </row>
    <row r="11" ht="22.8" customHeight="1" spans="1:8">
      <c r="A11" s="53"/>
      <c r="B11" s="53"/>
      <c r="C11" s="51"/>
      <c r="D11" s="51"/>
      <c r="E11" s="51"/>
      <c r="F11" s="51"/>
      <c r="G11" s="51"/>
      <c r="H11" s="51"/>
    </row>
    <row r="12" ht="22.8" customHeight="1" spans="1:8">
      <c r="A12" s="57"/>
      <c r="B12" s="57"/>
      <c r="C12" s="58"/>
      <c r="D12" s="58"/>
      <c r="E12" s="59"/>
      <c r="F12" s="59"/>
      <c r="G12" s="59"/>
      <c r="H12" s="59"/>
    </row>
    <row r="13" ht="16.35" customHeight="1" spans="1:4">
      <c r="A13" s="60" t="s">
        <v>370</v>
      </c>
      <c r="B13" s="60"/>
      <c r="C13" s="60"/>
      <c r="D13" s="60"/>
    </row>
    <row r="14" ht="16.35" customHeight="1" spans="1:4">
      <c r="A14" s="60"/>
      <c r="B14" s="60"/>
      <c r="C14" s="60"/>
      <c r="D14" s="60"/>
    </row>
  </sheetData>
  <mergeCells count="13">
    <mergeCell ref="G1:H1"/>
    <mergeCell ref="A2:H2"/>
    <mergeCell ref="A3:G3"/>
    <mergeCell ref="D4:G4"/>
    <mergeCell ref="E5:F5"/>
    <mergeCell ref="A13:D13"/>
    <mergeCell ref="A14:D14"/>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3"/>
  <sheetViews>
    <sheetView workbookViewId="0">
      <selection activeCell="A2" sqref="A2:Q2"/>
    </sheetView>
  </sheetViews>
  <sheetFormatPr defaultColWidth="10" defaultRowHeight="13.5"/>
  <cols>
    <col min="1" max="3" width="4.61666666666667" customWidth="1"/>
    <col min="4" max="4" width="9.63333333333333" customWidth="1"/>
    <col min="5" max="5" width="16.4166666666667" customWidth="1"/>
    <col min="6" max="6" width="11.8083333333333" customWidth="1"/>
    <col min="7" max="20" width="7.18333333333333" customWidth="1"/>
    <col min="21" max="21" width="9.76666666666667" customWidth="1"/>
  </cols>
  <sheetData>
    <row r="1" ht="16.35" customHeight="1" spans="1:20">
      <c r="A1" s="45"/>
      <c r="S1" s="61" t="s">
        <v>371</v>
      </c>
      <c r="T1" s="61"/>
    </row>
    <row r="2" ht="47.4" customHeight="1" spans="1:17">
      <c r="A2" s="46" t="s">
        <v>22</v>
      </c>
      <c r="B2" s="46"/>
      <c r="C2" s="46"/>
      <c r="D2" s="46"/>
      <c r="E2" s="46"/>
      <c r="F2" s="46"/>
      <c r="G2" s="46"/>
      <c r="H2" s="46"/>
      <c r="I2" s="46"/>
      <c r="J2" s="46"/>
      <c r="K2" s="46"/>
      <c r="L2" s="46"/>
      <c r="M2" s="46"/>
      <c r="N2" s="46"/>
      <c r="O2" s="46"/>
      <c r="P2" s="46"/>
      <c r="Q2" s="46"/>
    </row>
    <row r="3" ht="24.15" customHeight="1" spans="1:20">
      <c r="A3" s="47" t="s">
        <v>33</v>
      </c>
      <c r="B3" s="47"/>
      <c r="C3" s="47"/>
      <c r="D3" s="47"/>
      <c r="E3" s="47"/>
      <c r="F3" s="47"/>
      <c r="G3" s="47"/>
      <c r="H3" s="47"/>
      <c r="I3" s="47"/>
      <c r="J3" s="47"/>
      <c r="K3" s="47"/>
      <c r="L3" s="47"/>
      <c r="M3" s="47"/>
      <c r="N3" s="47"/>
      <c r="O3" s="47"/>
      <c r="P3" s="47"/>
      <c r="Q3" s="47"/>
      <c r="R3" s="47"/>
      <c r="S3" s="62" t="s">
        <v>34</v>
      </c>
      <c r="T3" s="62"/>
    </row>
    <row r="4" ht="27.6" customHeight="1" spans="1:20">
      <c r="A4" s="48" t="s">
        <v>161</v>
      </c>
      <c r="B4" s="48"/>
      <c r="C4" s="48"/>
      <c r="D4" s="48" t="s">
        <v>212</v>
      </c>
      <c r="E4" s="48" t="s">
        <v>213</v>
      </c>
      <c r="F4" s="48" t="s">
        <v>214</v>
      </c>
      <c r="G4" s="48" t="s">
        <v>215</v>
      </c>
      <c r="H4" s="48" t="s">
        <v>216</v>
      </c>
      <c r="I4" s="48" t="s">
        <v>217</v>
      </c>
      <c r="J4" s="48" t="s">
        <v>218</v>
      </c>
      <c r="K4" s="48" t="s">
        <v>219</v>
      </c>
      <c r="L4" s="48" t="s">
        <v>220</v>
      </c>
      <c r="M4" s="48" t="s">
        <v>221</v>
      </c>
      <c r="N4" s="48" t="s">
        <v>222</v>
      </c>
      <c r="O4" s="48" t="s">
        <v>223</v>
      </c>
      <c r="P4" s="48" t="s">
        <v>224</v>
      </c>
      <c r="Q4" s="48" t="s">
        <v>225</v>
      </c>
      <c r="R4" s="48" t="s">
        <v>226</v>
      </c>
      <c r="S4" s="48" t="s">
        <v>227</v>
      </c>
      <c r="T4" s="48" t="s">
        <v>228</v>
      </c>
    </row>
    <row r="5" ht="19.8" customHeight="1" spans="1:20">
      <c r="A5" s="48" t="s">
        <v>169</v>
      </c>
      <c r="B5" s="48" t="s">
        <v>170</v>
      </c>
      <c r="C5" s="48" t="s">
        <v>171</v>
      </c>
      <c r="D5" s="48"/>
      <c r="E5" s="48"/>
      <c r="F5" s="48"/>
      <c r="G5" s="48"/>
      <c r="H5" s="48"/>
      <c r="I5" s="48"/>
      <c r="J5" s="48"/>
      <c r="K5" s="48"/>
      <c r="L5" s="48"/>
      <c r="M5" s="48"/>
      <c r="N5" s="48"/>
      <c r="O5" s="48"/>
      <c r="P5" s="48"/>
      <c r="Q5" s="48"/>
      <c r="R5" s="48"/>
      <c r="S5" s="48"/>
      <c r="T5" s="48"/>
    </row>
    <row r="6" ht="22.8" customHeight="1" spans="1:20">
      <c r="A6" s="50"/>
      <c r="B6" s="50"/>
      <c r="C6" s="50"/>
      <c r="D6" s="50"/>
      <c r="E6" s="50" t="s">
        <v>139</v>
      </c>
      <c r="F6" s="51">
        <v>0</v>
      </c>
      <c r="G6" s="51"/>
      <c r="H6" s="51"/>
      <c r="I6" s="51"/>
      <c r="J6" s="51"/>
      <c r="K6" s="51"/>
      <c r="L6" s="51"/>
      <c r="M6" s="51"/>
      <c r="N6" s="51"/>
      <c r="O6" s="51"/>
      <c r="P6" s="51"/>
      <c r="Q6" s="51"/>
      <c r="R6" s="51"/>
      <c r="S6" s="51"/>
      <c r="T6" s="51"/>
    </row>
    <row r="7" ht="22.8" customHeight="1" spans="1:20">
      <c r="A7" s="50"/>
      <c r="B7" s="50"/>
      <c r="C7" s="50"/>
      <c r="D7" s="52"/>
      <c r="E7" s="52"/>
      <c r="F7" s="51">
        <v>0</v>
      </c>
      <c r="G7" s="51">
        <v>0</v>
      </c>
      <c r="H7" s="51">
        <v>0</v>
      </c>
      <c r="I7" s="51">
        <v>0</v>
      </c>
      <c r="J7" s="51">
        <v>0</v>
      </c>
      <c r="K7" s="51">
        <v>0</v>
      </c>
      <c r="L7" s="51">
        <v>0</v>
      </c>
      <c r="M7" s="51">
        <v>0</v>
      </c>
      <c r="N7" s="51">
        <v>0</v>
      </c>
      <c r="O7" s="51">
        <v>0</v>
      </c>
      <c r="P7" s="51">
        <v>0</v>
      </c>
      <c r="Q7" s="51">
        <v>0</v>
      </c>
      <c r="R7" s="51">
        <v>0</v>
      </c>
      <c r="S7" s="51">
        <v>0</v>
      </c>
      <c r="T7" s="51">
        <v>0</v>
      </c>
    </row>
    <row r="8" ht="22.8" customHeight="1" spans="1:20">
      <c r="A8" s="68"/>
      <c r="B8" s="68"/>
      <c r="C8" s="68"/>
      <c r="D8" s="53"/>
      <c r="E8" s="53"/>
      <c r="F8" s="51"/>
      <c r="G8" s="51"/>
      <c r="H8" s="51"/>
      <c r="I8" s="51"/>
      <c r="J8" s="51"/>
      <c r="K8" s="51"/>
      <c r="L8" s="51"/>
      <c r="M8" s="51"/>
      <c r="N8" s="51"/>
      <c r="O8" s="51"/>
      <c r="P8" s="51"/>
      <c r="Q8" s="51"/>
      <c r="R8" s="51"/>
      <c r="S8" s="51"/>
      <c r="T8" s="51"/>
    </row>
    <row r="9" ht="22.8" customHeight="1" spans="1:20">
      <c r="A9" s="50"/>
      <c r="B9" s="50"/>
      <c r="C9" s="50"/>
      <c r="D9" s="50"/>
      <c r="E9" s="50"/>
      <c r="F9" s="69"/>
      <c r="G9" s="69"/>
      <c r="H9" s="69"/>
      <c r="I9" s="69"/>
      <c r="J9" s="69"/>
      <c r="K9" s="69"/>
      <c r="L9" s="69"/>
      <c r="M9" s="69"/>
      <c r="N9" s="69"/>
      <c r="O9" s="69"/>
      <c r="P9" s="69"/>
      <c r="Q9" s="69"/>
      <c r="R9" s="69"/>
      <c r="S9" s="69"/>
      <c r="T9" s="69"/>
    </row>
    <row r="10" ht="22.8" customHeight="1" spans="1:20">
      <c r="A10" s="50"/>
      <c r="B10" s="50"/>
      <c r="C10" s="50"/>
      <c r="D10" s="50"/>
      <c r="E10" s="50"/>
      <c r="F10" s="69"/>
      <c r="G10" s="69"/>
      <c r="H10" s="69"/>
      <c r="I10" s="69"/>
      <c r="J10" s="69"/>
      <c r="K10" s="69"/>
      <c r="L10" s="69"/>
      <c r="M10" s="69"/>
      <c r="N10" s="69"/>
      <c r="O10" s="69"/>
      <c r="P10" s="69"/>
      <c r="Q10" s="69"/>
      <c r="R10" s="69"/>
      <c r="S10" s="69"/>
      <c r="T10" s="69"/>
    </row>
    <row r="11" ht="22.8" customHeight="1" spans="1:20">
      <c r="A11" s="56"/>
      <c r="B11" s="56"/>
      <c r="C11" s="56"/>
      <c r="D11" s="57"/>
      <c r="E11" s="70"/>
      <c r="F11" s="71"/>
      <c r="G11" s="71"/>
      <c r="H11" s="71"/>
      <c r="I11" s="71"/>
      <c r="J11" s="71"/>
      <c r="K11" s="71"/>
      <c r="L11" s="71"/>
      <c r="M11" s="71"/>
      <c r="N11" s="71"/>
      <c r="O11" s="71"/>
      <c r="P11" s="71"/>
      <c r="Q11" s="71"/>
      <c r="R11" s="71"/>
      <c r="S11" s="71"/>
      <c r="T11" s="71"/>
    </row>
    <row r="12" ht="16.35" customHeight="1" spans="1:8">
      <c r="A12" s="60" t="s">
        <v>370</v>
      </c>
      <c r="B12" s="60"/>
      <c r="C12" s="60"/>
      <c r="D12" s="60"/>
      <c r="E12" s="60"/>
      <c r="F12" s="60"/>
      <c r="G12" s="60"/>
      <c r="H12" s="60"/>
    </row>
    <row r="13" ht="16.35" customHeight="1" spans="1:8">
      <c r="A13" s="60"/>
      <c r="B13" s="60"/>
      <c r="C13" s="60"/>
      <c r="D13" s="60"/>
      <c r="E13" s="60"/>
      <c r="F13" s="60"/>
      <c r="G13" s="60"/>
      <c r="H13" s="60"/>
    </row>
  </sheetData>
  <mergeCells count="24">
    <mergeCell ref="S1:T1"/>
    <mergeCell ref="A2:Q2"/>
    <mergeCell ref="A3:R3"/>
    <mergeCell ref="S3:T3"/>
    <mergeCell ref="A4:C4"/>
    <mergeCell ref="A12:H12"/>
    <mergeCell ref="A13:H13"/>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s>
  <printOptions horizontalCentered="1"/>
  <pageMargins left="0.0780000016093254" right="0.0780000016093254" top="0.0780000016093254" bottom="0.0780000016093254" header="0" footer="0"/>
  <pageSetup paperSize="9" orientation="landscape"/>
  <headerFooter/>
</worksheet>
</file>

<file path=xl/worksheets/sheet1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3"/>
  <sheetViews>
    <sheetView workbookViewId="0">
      <selection activeCell="A2" sqref="A2:T2"/>
    </sheetView>
  </sheetViews>
  <sheetFormatPr defaultColWidth="10" defaultRowHeight="13.5"/>
  <cols>
    <col min="1" max="3" width="4.61666666666667" customWidth="1"/>
    <col min="4" max="4" width="9.63333333333333" customWidth="1"/>
    <col min="5" max="5" width="16.4166666666667" customWidth="1"/>
    <col min="6" max="6" width="11.8083333333333" customWidth="1"/>
    <col min="7" max="20" width="7.18333333333333" customWidth="1"/>
    <col min="21" max="21" width="9.76666666666667" customWidth="1"/>
  </cols>
  <sheetData>
    <row r="1" ht="16.35" customHeight="1" spans="1:20">
      <c r="A1" s="45"/>
      <c r="S1" s="61" t="s">
        <v>372</v>
      </c>
      <c r="T1" s="61"/>
    </row>
    <row r="2" ht="47.4" customHeight="1" spans="1:20">
      <c r="A2" s="46" t="s">
        <v>23</v>
      </c>
      <c r="B2" s="46"/>
      <c r="C2" s="46"/>
      <c r="D2" s="46"/>
      <c r="E2" s="46"/>
      <c r="F2" s="46"/>
      <c r="G2" s="46"/>
      <c r="H2" s="46"/>
      <c r="I2" s="46"/>
      <c r="J2" s="46"/>
      <c r="K2" s="46"/>
      <c r="L2" s="46"/>
      <c r="M2" s="46"/>
      <c r="N2" s="46"/>
      <c r="O2" s="46"/>
      <c r="P2" s="46"/>
      <c r="Q2" s="46"/>
      <c r="R2" s="46"/>
      <c r="S2" s="46"/>
      <c r="T2" s="46"/>
    </row>
    <row r="3" ht="21.55" customHeight="1" spans="1:20">
      <c r="A3" s="47" t="s">
        <v>33</v>
      </c>
      <c r="B3" s="47"/>
      <c r="C3" s="47"/>
      <c r="D3" s="47"/>
      <c r="E3" s="47"/>
      <c r="F3" s="47"/>
      <c r="G3" s="47"/>
      <c r="H3" s="47"/>
      <c r="I3" s="47"/>
      <c r="J3" s="47"/>
      <c r="K3" s="47"/>
      <c r="L3" s="47"/>
      <c r="M3" s="47"/>
      <c r="N3" s="47"/>
      <c r="O3" s="47"/>
      <c r="P3" s="47"/>
      <c r="Q3" s="47"/>
      <c r="R3" s="47"/>
      <c r="S3" s="62" t="s">
        <v>34</v>
      </c>
      <c r="T3" s="62"/>
    </row>
    <row r="4" ht="29.3" customHeight="1" spans="1:20">
      <c r="A4" s="48" t="s">
        <v>161</v>
      </c>
      <c r="B4" s="48"/>
      <c r="C4" s="48"/>
      <c r="D4" s="48" t="s">
        <v>212</v>
      </c>
      <c r="E4" s="48" t="s">
        <v>213</v>
      </c>
      <c r="F4" s="48" t="s">
        <v>230</v>
      </c>
      <c r="G4" s="48" t="s">
        <v>164</v>
      </c>
      <c r="H4" s="48"/>
      <c r="I4" s="48"/>
      <c r="J4" s="48"/>
      <c r="K4" s="48" t="s">
        <v>165</v>
      </c>
      <c r="L4" s="48"/>
      <c r="M4" s="48"/>
      <c r="N4" s="48"/>
      <c r="O4" s="48"/>
      <c r="P4" s="48"/>
      <c r="Q4" s="48"/>
      <c r="R4" s="48"/>
      <c r="S4" s="48"/>
      <c r="T4" s="48"/>
    </row>
    <row r="5" ht="50" customHeight="1" spans="1:20">
      <c r="A5" s="48" t="s">
        <v>169</v>
      </c>
      <c r="B5" s="48" t="s">
        <v>170</v>
      </c>
      <c r="C5" s="48" t="s">
        <v>171</v>
      </c>
      <c r="D5" s="48"/>
      <c r="E5" s="48"/>
      <c r="F5" s="48"/>
      <c r="G5" s="48" t="s">
        <v>139</v>
      </c>
      <c r="H5" s="48" t="s">
        <v>231</v>
      </c>
      <c r="I5" s="48" t="s">
        <v>232</v>
      </c>
      <c r="J5" s="48" t="s">
        <v>223</v>
      </c>
      <c r="K5" s="48" t="s">
        <v>139</v>
      </c>
      <c r="L5" s="48" t="s">
        <v>234</v>
      </c>
      <c r="M5" s="48" t="s">
        <v>235</v>
      </c>
      <c r="N5" s="48" t="s">
        <v>225</v>
      </c>
      <c r="O5" s="48" t="s">
        <v>236</v>
      </c>
      <c r="P5" s="48" t="s">
        <v>237</v>
      </c>
      <c r="Q5" s="48" t="s">
        <v>238</v>
      </c>
      <c r="R5" s="48" t="s">
        <v>221</v>
      </c>
      <c r="S5" s="48" t="s">
        <v>224</v>
      </c>
      <c r="T5" s="48" t="s">
        <v>228</v>
      </c>
    </row>
    <row r="6" ht="22.8" customHeight="1" spans="1:20">
      <c r="A6" s="50"/>
      <c r="B6" s="50"/>
      <c r="C6" s="50"/>
      <c r="D6" s="50"/>
      <c r="E6" s="50" t="s">
        <v>139</v>
      </c>
      <c r="F6" s="51">
        <v>0</v>
      </c>
      <c r="G6" s="51"/>
      <c r="H6" s="51"/>
      <c r="I6" s="51"/>
      <c r="J6" s="51"/>
      <c r="K6" s="51"/>
      <c r="L6" s="51"/>
      <c r="M6" s="51"/>
      <c r="N6" s="51"/>
      <c r="O6" s="51"/>
      <c r="P6" s="51"/>
      <c r="Q6" s="51"/>
      <c r="R6" s="51"/>
      <c r="S6" s="51"/>
      <c r="T6" s="51"/>
    </row>
    <row r="7" ht="22.8" customHeight="1" spans="1:20">
      <c r="A7" s="50"/>
      <c r="B7" s="50"/>
      <c r="C7" s="50"/>
      <c r="D7" s="52"/>
      <c r="E7" s="52"/>
      <c r="F7" s="51">
        <v>0</v>
      </c>
      <c r="G7" s="51">
        <v>0</v>
      </c>
      <c r="H7" s="51">
        <v>0</v>
      </c>
      <c r="I7" s="51">
        <v>0</v>
      </c>
      <c r="J7" s="51">
        <v>0</v>
      </c>
      <c r="K7" s="51">
        <v>0</v>
      </c>
      <c r="L7" s="51">
        <v>0</v>
      </c>
      <c r="M7" s="51">
        <v>0</v>
      </c>
      <c r="N7" s="51">
        <v>0</v>
      </c>
      <c r="O7" s="51">
        <v>0</v>
      </c>
      <c r="P7" s="51">
        <v>0</v>
      </c>
      <c r="Q7" s="51">
        <v>0</v>
      </c>
      <c r="R7" s="51">
        <v>0</v>
      </c>
      <c r="S7" s="51">
        <v>0</v>
      </c>
      <c r="T7" s="51">
        <v>0</v>
      </c>
    </row>
    <row r="8" ht="22.8" customHeight="1" spans="1:20">
      <c r="A8" s="68"/>
      <c r="B8" s="68"/>
      <c r="C8" s="68"/>
      <c r="D8" s="53"/>
      <c r="E8" s="53"/>
      <c r="F8" s="51"/>
      <c r="G8" s="51"/>
      <c r="H8" s="51"/>
      <c r="I8" s="51"/>
      <c r="J8" s="51"/>
      <c r="K8" s="51"/>
      <c r="L8" s="51"/>
      <c r="M8" s="51"/>
      <c r="N8" s="51"/>
      <c r="O8" s="51"/>
      <c r="P8" s="51"/>
      <c r="Q8" s="51"/>
      <c r="R8" s="51"/>
      <c r="S8" s="51"/>
      <c r="T8" s="51"/>
    </row>
    <row r="9" ht="22.8" customHeight="1" spans="1:20">
      <c r="A9" s="54"/>
      <c r="B9" s="54"/>
      <c r="C9" s="54"/>
      <c r="D9" s="52"/>
      <c r="E9" s="52"/>
      <c r="F9" s="69"/>
      <c r="G9" s="69"/>
      <c r="H9" s="69"/>
      <c r="I9" s="69"/>
      <c r="J9" s="69"/>
      <c r="K9" s="69"/>
      <c r="L9" s="69"/>
      <c r="M9" s="69"/>
      <c r="N9" s="69"/>
      <c r="O9" s="69"/>
      <c r="P9" s="69"/>
      <c r="Q9" s="69"/>
      <c r="R9" s="69"/>
      <c r="S9" s="69"/>
      <c r="T9" s="69"/>
    </row>
    <row r="10" ht="22.8" customHeight="1" spans="1:20">
      <c r="A10" s="54"/>
      <c r="B10" s="54"/>
      <c r="C10" s="54"/>
      <c r="D10" s="52"/>
      <c r="E10" s="52"/>
      <c r="F10" s="69"/>
      <c r="G10" s="69"/>
      <c r="H10" s="69"/>
      <c r="I10" s="69"/>
      <c r="J10" s="69"/>
      <c r="K10" s="69"/>
      <c r="L10" s="69"/>
      <c r="M10" s="69"/>
      <c r="N10" s="69"/>
      <c r="O10" s="69"/>
      <c r="P10" s="69"/>
      <c r="Q10" s="69"/>
      <c r="R10" s="69"/>
      <c r="S10" s="69"/>
      <c r="T10" s="69"/>
    </row>
    <row r="11" ht="22.8" customHeight="1" spans="1:20">
      <c r="A11" s="56"/>
      <c r="B11" s="56"/>
      <c r="C11" s="56"/>
      <c r="D11" s="57"/>
      <c r="E11" s="70"/>
      <c r="F11" s="59"/>
      <c r="G11" s="58"/>
      <c r="H11" s="58"/>
      <c r="I11" s="58"/>
      <c r="J11" s="58"/>
      <c r="K11" s="58"/>
      <c r="L11" s="58"/>
      <c r="M11" s="58"/>
      <c r="N11" s="58"/>
      <c r="O11" s="58"/>
      <c r="P11" s="58"/>
      <c r="Q11" s="58"/>
      <c r="R11" s="58"/>
      <c r="S11" s="58"/>
      <c r="T11" s="58"/>
    </row>
    <row r="12" ht="16.35" customHeight="1" spans="1:8">
      <c r="A12" s="60" t="s">
        <v>370</v>
      </c>
      <c r="B12" s="60"/>
      <c r="C12" s="60"/>
      <c r="D12" s="60"/>
      <c r="E12" s="60"/>
      <c r="F12" s="60"/>
      <c r="G12" s="60"/>
      <c r="H12" s="60"/>
    </row>
    <row r="13" ht="16.35" customHeight="1" spans="1:8">
      <c r="A13" s="60"/>
      <c r="B13" s="60"/>
      <c r="C13" s="60"/>
      <c r="D13" s="60"/>
      <c r="E13" s="60"/>
      <c r="F13" s="60"/>
      <c r="G13" s="60"/>
      <c r="H13" s="60"/>
    </row>
  </sheetData>
  <mergeCells count="12">
    <mergeCell ref="S1:T1"/>
    <mergeCell ref="A2:T2"/>
    <mergeCell ref="A3:R3"/>
    <mergeCell ref="S3:T3"/>
    <mergeCell ref="A4:C4"/>
    <mergeCell ref="G4:J4"/>
    <mergeCell ref="K4:T4"/>
    <mergeCell ref="A12:H12"/>
    <mergeCell ref="A13:H13"/>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2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4"/>
  <sheetViews>
    <sheetView workbookViewId="0">
      <selection activeCell="A2" sqref="A2:H2"/>
    </sheetView>
  </sheetViews>
  <sheetFormatPr defaultColWidth="10" defaultRowHeight="13.5" outlineLevelCol="7"/>
  <cols>
    <col min="1" max="1" width="11.2833333333333" customWidth="1"/>
    <col min="2" max="2" width="25.375" customWidth="1"/>
    <col min="3" max="3" width="15.3333333333333" customWidth="1"/>
    <col min="4" max="4" width="12.75" customWidth="1"/>
    <col min="5" max="5" width="16.4166666666667" customWidth="1"/>
    <col min="6" max="6" width="14.1166666666667" customWidth="1"/>
    <col min="7" max="7" width="15.3333333333333" customWidth="1"/>
    <col min="8" max="8" width="17.6416666666667" customWidth="1"/>
  </cols>
  <sheetData>
    <row r="1" ht="16.35" customHeight="1" spans="1:8">
      <c r="A1" s="45"/>
      <c r="H1" s="61" t="s">
        <v>373</v>
      </c>
    </row>
    <row r="2" ht="38.8" customHeight="1" spans="1:8">
      <c r="A2" s="46" t="s">
        <v>374</v>
      </c>
      <c r="B2" s="46"/>
      <c r="C2" s="46"/>
      <c r="D2" s="46"/>
      <c r="E2" s="46"/>
      <c r="F2" s="46"/>
      <c r="G2" s="46"/>
      <c r="H2" s="46"/>
    </row>
    <row r="3" ht="24.15" customHeight="1" spans="1:8">
      <c r="A3" s="47" t="s">
        <v>33</v>
      </c>
      <c r="B3" s="47"/>
      <c r="C3" s="47"/>
      <c r="D3" s="47"/>
      <c r="E3" s="47"/>
      <c r="F3" s="47"/>
      <c r="G3" s="47"/>
      <c r="H3" s="62" t="s">
        <v>34</v>
      </c>
    </row>
    <row r="4" ht="19.8" customHeight="1" spans="1:8">
      <c r="A4" s="48" t="s">
        <v>162</v>
      </c>
      <c r="B4" s="48" t="s">
        <v>163</v>
      </c>
      <c r="C4" s="48" t="s">
        <v>139</v>
      </c>
      <c r="D4" s="48" t="s">
        <v>375</v>
      </c>
      <c r="E4" s="48"/>
      <c r="F4" s="48"/>
      <c r="G4" s="48"/>
      <c r="H4" s="48" t="s">
        <v>165</v>
      </c>
    </row>
    <row r="5" ht="23.25" customHeight="1" spans="1:8">
      <c r="A5" s="48"/>
      <c r="B5" s="48"/>
      <c r="C5" s="48"/>
      <c r="D5" s="48" t="s">
        <v>141</v>
      </c>
      <c r="E5" s="48" t="s">
        <v>253</v>
      </c>
      <c r="F5" s="48"/>
      <c r="G5" s="48" t="s">
        <v>254</v>
      </c>
      <c r="H5" s="48"/>
    </row>
    <row r="6" ht="23.25" customHeight="1" spans="1:8">
      <c r="A6" s="48"/>
      <c r="B6" s="48"/>
      <c r="C6" s="48"/>
      <c r="D6" s="48"/>
      <c r="E6" s="48" t="s">
        <v>231</v>
      </c>
      <c r="F6" s="48" t="s">
        <v>223</v>
      </c>
      <c r="G6" s="48"/>
      <c r="H6" s="48"/>
    </row>
    <row r="7" ht="22.8" customHeight="1" spans="1:8">
      <c r="A7" s="50"/>
      <c r="B7" s="54" t="s">
        <v>139</v>
      </c>
      <c r="C7" s="51">
        <v>0</v>
      </c>
      <c r="D7" s="51"/>
      <c r="E7" s="51"/>
      <c r="F7" s="51"/>
      <c r="G7" s="51"/>
      <c r="H7" s="51"/>
    </row>
    <row r="8" ht="22.8" customHeight="1" spans="1:8">
      <c r="A8" s="52"/>
      <c r="B8" s="52"/>
      <c r="C8" s="51">
        <v>0</v>
      </c>
      <c r="D8" s="51">
        <v>0</v>
      </c>
      <c r="E8" s="51">
        <v>0</v>
      </c>
      <c r="F8" s="51">
        <v>0</v>
      </c>
      <c r="G8" s="51">
        <v>0</v>
      </c>
      <c r="H8" s="51">
        <v>0</v>
      </c>
    </row>
    <row r="9" ht="22.8" customHeight="1" spans="1:8">
      <c r="A9" s="53"/>
      <c r="B9" s="53"/>
      <c r="C9" s="51"/>
      <c r="D9" s="51"/>
      <c r="E9" s="51"/>
      <c r="F9" s="51"/>
      <c r="G9" s="51"/>
      <c r="H9" s="51"/>
    </row>
    <row r="10" ht="22.8" customHeight="1" spans="1:8">
      <c r="A10" s="53"/>
      <c r="B10" s="53"/>
      <c r="C10" s="51"/>
      <c r="D10" s="51"/>
      <c r="E10" s="51"/>
      <c r="F10" s="51"/>
      <c r="G10" s="51"/>
      <c r="H10" s="51"/>
    </row>
    <row r="11" ht="22.8" customHeight="1" spans="1:8">
      <c r="A11" s="53"/>
      <c r="B11" s="53"/>
      <c r="C11" s="51"/>
      <c r="D11" s="51"/>
      <c r="E11" s="51"/>
      <c r="F11" s="51"/>
      <c r="G11" s="51"/>
      <c r="H11" s="51"/>
    </row>
    <row r="12" ht="22.8" customHeight="1" spans="1:8">
      <c r="A12" s="57"/>
      <c r="B12" s="57"/>
      <c r="C12" s="58"/>
      <c r="D12" s="58"/>
      <c r="E12" s="59"/>
      <c r="F12" s="59"/>
      <c r="G12" s="59"/>
      <c r="H12" s="59"/>
    </row>
    <row r="13" ht="16.35" customHeight="1" spans="1:6">
      <c r="A13" s="60" t="s">
        <v>376</v>
      </c>
      <c r="B13" s="60"/>
      <c r="C13" s="60"/>
      <c r="D13" s="60"/>
      <c r="E13" s="60"/>
      <c r="F13" s="60"/>
    </row>
    <row r="14" ht="16.35" customHeight="1" spans="1:6">
      <c r="A14" s="60"/>
      <c r="B14" s="60"/>
      <c r="C14" s="60"/>
      <c r="D14" s="60"/>
      <c r="E14" s="60"/>
      <c r="F14" s="60"/>
    </row>
  </sheetData>
  <mergeCells count="12">
    <mergeCell ref="A2:H2"/>
    <mergeCell ref="A3:G3"/>
    <mergeCell ref="D4:G4"/>
    <mergeCell ref="E5:F5"/>
    <mergeCell ref="A13:F13"/>
    <mergeCell ref="A14:F14"/>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2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4"/>
  <sheetViews>
    <sheetView workbookViewId="0">
      <selection activeCell="A2" sqref="A2:H2"/>
    </sheetView>
  </sheetViews>
  <sheetFormatPr defaultColWidth="10" defaultRowHeight="13.5" outlineLevelCol="7"/>
  <cols>
    <col min="1" max="1" width="11.2833333333333" customWidth="1"/>
    <col min="2" max="2" width="25.375" customWidth="1"/>
    <col min="3" max="3" width="15.3333333333333" customWidth="1"/>
    <col min="4" max="4" width="12.75" customWidth="1"/>
    <col min="5" max="5" width="16.4166666666667" customWidth="1"/>
    <col min="6" max="6" width="14.1166666666667" customWidth="1"/>
    <col min="7" max="8" width="17.6416666666667" customWidth="1"/>
  </cols>
  <sheetData>
    <row r="1" ht="16.35" customHeight="1" spans="1:8">
      <c r="A1" s="45"/>
      <c r="H1" s="61" t="s">
        <v>377</v>
      </c>
    </row>
    <row r="2" ht="38.8" customHeight="1" spans="1:8">
      <c r="A2" s="46" t="s">
        <v>25</v>
      </c>
      <c r="B2" s="46"/>
      <c r="C2" s="46"/>
      <c r="D2" s="46"/>
      <c r="E2" s="46"/>
      <c r="F2" s="46"/>
      <c r="G2" s="46"/>
      <c r="H2" s="46"/>
    </row>
    <row r="3" ht="24.15" customHeight="1" spans="1:8">
      <c r="A3" s="47" t="s">
        <v>33</v>
      </c>
      <c r="B3" s="47"/>
      <c r="C3" s="47"/>
      <c r="D3" s="47"/>
      <c r="E3" s="47"/>
      <c r="F3" s="47"/>
      <c r="G3" s="47"/>
      <c r="H3" s="62" t="s">
        <v>34</v>
      </c>
    </row>
    <row r="4" ht="20.7" customHeight="1" spans="1:8">
      <c r="A4" s="48" t="s">
        <v>162</v>
      </c>
      <c r="B4" s="48" t="s">
        <v>163</v>
      </c>
      <c r="C4" s="48" t="s">
        <v>139</v>
      </c>
      <c r="D4" s="48" t="s">
        <v>378</v>
      </c>
      <c r="E4" s="48"/>
      <c r="F4" s="48"/>
      <c r="G4" s="48"/>
      <c r="H4" s="48" t="s">
        <v>165</v>
      </c>
    </row>
    <row r="5" ht="18.95" customHeight="1" spans="1:8">
      <c r="A5" s="48"/>
      <c r="B5" s="48"/>
      <c r="C5" s="48"/>
      <c r="D5" s="48" t="s">
        <v>141</v>
      </c>
      <c r="E5" s="48" t="s">
        <v>253</v>
      </c>
      <c r="F5" s="48"/>
      <c r="G5" s="48" t="s">
        <v>254</v>
      </c>
      <c r="H5" s="48"/>
    </row>
    <row r="6" ht="24.15" customHeight="1" spans="1:8">
      <c r="A6" s="48"/>
      <c r="B6" s="48"/>
      <c r="C6" s="48"/>
      <c r="D6" s="48"/>
      <c r="E6" s="48" t="s">
        <v>231</v>
      </c>
      <c r="F6" s="48" t="s">
        <v>223</v>
      </c>
      <c r="G6" s="48"/>
      <c r="H6" s="48"/>
    </row>
    <row r="7" ht="22.8" customHeight="1" spans="1:8">
      <c r="A7" s="50"/>
      <c r="B7" s="54" t="s">
        <v>139</v>
      </c>
      <c r="C7" s="51">
        <v>0</v>
      </c>
      <c r="D7" s="51"/>
      <c r="E7" s="51"/>
      <c r="F7" s="51"/>
      <c r="G7" s="51"/>
      <c r="H7" s="51"/>
    </row>
    <row r="8" ht="22.8" customHeight="1" spans="1:8">
      <c r="A8" s="52"/>
      <c r="B8" s="52"/>
      <c r="C8" s="51">
        <v>0</v>
      </c>
      <c r="D8" s="51">
        <v>0</v>
      </c>
      <c r="E8" s="51">
        <v>0</v>
      </c>
      <c r="F8" s="51">
        <v>0</v>
      </c>
      <c r="G8" s="51">
        <v>0</v>
      </c>
      <c r="H8" s="51">
        <v>0</v>
      </c>
    </row>
    <row r="9" ht="22.8" customHeight="1" spans="1:8">
      <c r="A9" s="53"/>
      <c r="B9" s="53"/>
      <c r="C9" s="51"/>
      <c r="D9" s="51"/>
      <c r="E9" s="51"/>
      <c r="F9" s="51"/>
      <c r="G9" s="51"/>
      <c r="H9" s="51"/>
    </row>
    <row r="10" ht="22.8" customHeight="1" spans="1:8">
      <c r="A10" s="53"/>
      <c r="B10" s="53"/>
      <c r="C10" s="51"/>
      <c r="D10" s="51"/>
      <c r="E10" s="51"/>
      <c r="F10" s="51"/>
      <c r="G10" s="51"/>
      <c r="H10" s="51"/>
    </row>
    <row r="11" ht="22.8" customHeight="1" spans="1:8">
      <c r="A11" s="53"/>
      <c r="B11" s="53"/>
      <c r="C11" s="51"/>
      <c r="D11" s="51"/>
      <c r="E11" s="51"/>
      <c r="F11" s="51"/>
      <c r="G11" s="51"/>
      <c r="H11" s="51"/>
    </row>
    <row r="12" ht="22.8" customHeight="1" spans="1:8">
      <c r="A12" s="57"/>
      <c r="B12" s="57"/>
      <c r="C12" s="58"/>
      <c r="D12" s="58"/>
      <c r="E12" s="59"/>
      <c r="F12" s="59"/>
      <c r="G12" s="59"/>
      <c r="H12" s="59"/>
    </row>
    <row r="13" ht="16.35" customHeight="1" spans="1:6">
      <c r="A13" s="60" t="s">
        <v>379</v>
      </c>
      <c r="B13" s="60"/>
      <c r="C13" s="60"/>
      <c r="D13" s="60"/>
      <c r="E13" s="60"/>
      <c r="F13" s="60"/>
    </row>
    <row r="14" ht="16.35" customHeight="1" spans="1:6">
      <c r="A14" s="60"/>
      <c r="B14" s="60"/>
      <c r="C14" s="60"/>
      <c r="D14" s="60"/>
      <c r="E14" s="60"/>
      <c r="F14" s="60"/>
    </row>
  </sheetData>
  <mergeCells count="12">
    <mergeCell ref="A2:H2"/>
    <mergeCell ref="A3:G3"/>
    <mergeCell ref="D4:G4"/>
    <mergeCell ref="E5:F5"/>
    <mergeCell ref="A13:F13"/>
    <mergeCell ref="A14:F14"/>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2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11"/>
  <sheetViews>
    <sheetView workbookViewId="0">
      <selection activeCell="A2" sqref="A2:N2"/>
    </sheetView>
  </sheetViews>
  <sheetFormatPr defaultColWidth="10" defaultRowHeight="13.5"/>
  <cols>
    <col min="1" max="1" width="10.0416666666667" customWidth="1"/>
    <col min="2" max="2" width="21.7083333333333" customWidth="1"/>
    <col min="3" max="3" width="13.3" customWidth="1"/>
    <col min="4" max="14" width="7.69166666666667" customWidth="1"/>
    <col min="15" max="17" width="9.76666666666667" customWidth="1"/>
  </cols>
  <sheetData>
    <row r="1" ht="16.35" customHeight="1" spans="1:14">
      <c r="A1" s="45"/>
      <c r="M1" s="61" t="s">
        <v>380</v>
      </c>
      <c r="N1" s="61"/>
    </row>
    <row r="2" ht="45.7" customHeight="1" spans="1:14">
      <c r="A2" s="46" t="s">
        <v>26</v>
      </c>
      <c r="B2" s="46"/>
      <c r="C2" s="46"/>
      <c r="D2" s="46"/>
      <c r="E2" s="46"/>
      <c r="F2" s="46"/>
      <c r="G2" s="46"/>
      <c r="H2" s="46"/>
      <c r="I2" s="46"/>
      <c r="J2" s="46"/>
      <c r="K2" s="46"/>
      <c r="L2" s="46"/>
      <c r="M2" s="46"/>
      <c r="N2" s="46"/>
    </row>
    <row r="3" ht="18.1" customHeight="1" spans="1:14">
      <c r="A3" s="47" t="s">
        <v>33</v>
      </c>
      <c r="B3" s="47"/>
      <c r="C3" s="47"/>
      <c r="D3" s="47"/>
      <c r="E3" s="47"/>
      <c r="F3" s="47"/>
      <c r="G3" s="47"/>
      <c r="H3" s="47"/>
      <c r="I3" s="47"/>
      <c r="J3" s="47"/>
      <c r="K3" s="47"/>
      <c r="L3" s="47"/>
      <c r="M3" s="62" t="s">
        <v>34</v>
      </c>
      <c r="N3" s="62"/>
    </row>
    <row r="4" ht="26.05" customHeight="1" spans="1:14">
      <c r="A4" s="48" t="s">
        <v>212</v>
      </c>
      <c r="B4" s="48" t="s">
        <v>381</v>
      </c>
      <c r="C4" s="48" t="s">
        <v>382</v>
      </c>
      <c r="D4" s="48"/>
      <c r="E4" s="48"/>
      <c r="F4" s="48"/>
      <c r="G4" s="48"/>
      <c r="H4" s="48"/>
      <c r="I4" s="48"/>
      <c r="J4" s="48"/>
      <c r="K4" s="48"/>
      <c r="L4" s="48"/>
      <c r="M4" s="48" t="s">
        <v>383</v>
      </c>
      <c r="N4" s="48"/>
    </row>
    <row r="5" ht="31.9" customHeight="1" spans="1:14">
      <c r="A5" s="48"/>
      <c r="B5" s="48"/>
      <c r="C5" s="48" t="s">
        <v>384</v>
      </c>
      <c r="D5" s="48" t="s">
        <v>142</v>
      </c>
      <c r="E5" s="48"/>
      <c r="F5" s="48"/>
      <c r="G5" s="48"/>
      <c r="H5" s="48"/>
      <c r="I5" s="48"/>
      <c r="J5" s="48" t="s">
        <v>385</v>
      </c>
      <c r="K5" s="48" t="s">
        <v>144</v>
      </c>
      <c r="L5" s="48" t="s">
        <v>145</v>
      </c>
      <c r="M5" s="48" t="s">
        <v>386</v>
      </c>
      <c r="N5" s="48" t="s">
        <v>387</v>
      </c>
    </row>
    <row r="6" ht="44.85" customHeight="1" spans="1:14">
      <c r="A6" s="48"/>
      <c r="B6" s="48"/>
      <c r="C6" s="48"/>
      <c r="D6" s="48" t="s">
        <v>388</v>
      </c>
      <c r="E6" s="48" t="s">
        <v>389</v>
      </c>
      <c r="F6" s="48" t="s">
        <v>390</v>
      </c>
      <c r="G6" s="48" t="s">
        <v>391</v>
      </c>
      <c r="H6" s="48" t="s">
        <v>392</v>
      </c>
      <c r="I6" s="48" t="s">
        <v>393</v>
      </c>
      <c r="J6" s="48"/>
      <c r="K6" s="48"/>
      <c r="L6" s="48"/>
      <c r="M6" s="48"/>
      <c r="N6" s="48"/>
    </row>
    <row r="7" ht="22.8" customHeight="1" spans="1:14">
      <c r="A7" s="50"/>
      <c r="B7" s="54" t="s">
        <v>139</v>
      </c>
      <c r="C7" s="51">
        <v>412</v>
      </c>
      <c r="D7" s="51">
        <v>412</v>
      </c>
      <c r="E7" s="51">
        <v>406</v>
      </c>
      <c r="F7" s="51">
        <v>6</v>
      </c>
      <c r="G7" s="51"/>
      <c r="H7" s="51"/>
      <c r="I7" s="51"/>
      <c r="J7" s="51"/>
      <c r="K7" s="51"/>
      <c r="L7" s="51"/>
      <c r="M7" s="51">
        <v>412</v>
      </c>
      <c r="N7" s="50"/>
    </row>
    <row r="8" ht="22.8" customHeight="1" spans="1:14">
      <c r="A8" s="52" t="s">
        <v>157</v>
      </c>
      <c r="B8" s="52" t="s">
        <v>3</v>
      </c>
      <c r="C8" s="51">
        <v>412</v>
      </c>
      <c r="D8" s="51">
        <v>412</v>
      </c>
      <c r="E8" s="51">
        <v>406</v>
      </c>
      <c r="F8" s="51">
        <v>6</v>
      </c>
      <c r="G8" s="51">
        <v>0</v>
      </c>
      <c r="H8" s="51">
        <v>0</v>
      </c>
      <c r="I8" s="51">
        <v>0</v>
      </c>
      <c r="J8" s="51">
        <v>0</v>
      </c>
      <c r="K8" s="51">
        <v>0</v>
      </c>
      <c r="L8" s="51">
        <v>0</v>
      </c>
      <c r="M8" s="51">
        <v>412</v>
      </c>
      <c r="N8" s="50"/>
    </row>
    <row r="9" ht="22.8" customHeight="1" spans="1:14">
      <c r="A9" s="57" t="s">
        <v>394</v>
      </c>
      <c r="B9" s="57" t="s">
        <v>395</v>
      </c>
      <c r="C9" s="58">
        <v>9</v>
      </c>
      <c r="D9" s="58">
        <v>9</v>
      </c>
      <c r="E9" s="58">
        <v>9</v>
      </c>
      <c r="F9" s="58"/>
      <c r="G9" s="58"/>
      <c r="H9" s="58"/>
      <c r="I9" s="58"/>
      <c r="J9" s="58"/>
      <c r="K9" s="58"/>
      <c r="L9" s="58"/>
      <c r="M9" s="58">
        <v>9</v>
      </c>
      <c r="N9" s="49"/>
    </row>
    <row r="10" ht="22.8" customHeight="1" spans="1:14">
      <c r="A10" s="57" t="s">
        <v>394</v>
      </c>
      <c r="B10" s="57" t="s">
        <v>396</v>
      </c>
      <c r="C10" s="58">
        <v>297</v>
      </c>
      <c r="D10" s="58">
        <v>297</v>
      </c>
      <c r="E10" s="58">
        <v>297</v>
      </c>
      <c r="F10" s="58"/>
      <c r="G10" s="58"/>
      <c r="H10" s="58"/>
      <c r="I10" s="58"/>
      <c r="J10" s="58"/>
      <c r="K10" s="58"/>
      <c r="L10" s="58"/>
      <c r="M10" s="58">
        <v>297</v>
      </c>
      <c r="N10" s="49"/>
    </row>
    <row r="11" ht="22.8" customHeight="1" spans="1:14">
      <c r="A11" s="57" t="s">
        <v>394</v>
      </c>
      <c r="B11" s="57" t="s">
        <v>397</v>
      </c>
      <c r="C11" s="58">
        <v>106</v>
      </c>
      <c r="D11" s="58">
        <v>106</v>
      </c>
      <c r="E11" s="58">
        <v>100</v>
      </c>
      <c r="F11" s="58">
        <v>6</v>
      </c>
      <c r="G11" s="58"/>
      <c r="H11" s="58"/>
      <c r="I11" s="58"/>
      <c r="J11" s="58"/>
      <c r="K11" s="58"/>
      <c r="L11" s="58"/>
      <c r="M11" s="58">
        <v>106</v>
      </c>
      <c r="N11" s="49"/>
    </row>
  </sheetData>
  <mergeCells count="15">
    <mergeCell ref="M1:N1"/>
    <mergeCell ref="A2:N2"/>
    <mergeCell ref="A3:L3"/>
    <mergeCell ref="M3:N3"/>
    <mergeCell ref="C4:L4"/>
    <mergeCell ref="M4:N4"/>
    <mergeCell ref="D5:I5"/>
    <mergeCell ref="A4:A6"/>
    <mergeCell ref="B4:B6"/>
    <mergeCell ref="C5:C6"/>
    <mergeCell ref="J5:J6"/>
    <mergeCell ref="K5:K6"/>
    <mergeCell ref="L5:L6"/>
    <mergeCell ref="M5:M6"/>
    <mergeCell ref="N5:N6"/>
  </mergeCells>
  <printOptions horizontalCentered="1"/>
  <pageMargins left="0.0780000016093254" right="0.0780000016093254" top="0.0780000016093254" bottom="0.0780000016093254" header="0" footer="0"/>
  <pageSetup paperSize="9" orientation="landscape"/>
  <headerFooter/>
</worksheet>
</file>

<file path=xl/worksheets/sheet2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33"/>
  <sheetViews>
    <sheetView workbookViewId="0">
      <pane ySplit="5" topLeftCell="A6" activePane="bottomLeft" state="frozen"/>
      <selection/>
      <selection pane="bottomLeft" activeCell="C2" sqref="C2:M2"/>
    </sheetView>
  </sheetViews>
  <sheetFormatPr defaultColWidth="10" defaultRowHeight="13.5"/>
  <cols>
    <col min="1" max="1" width="6.78333333333333" customWidth="1"/>
    <col min="2" max="2" width="15.0666666666667" customWidth="1"/>
    <col min="3" max="3" width="8.55" customWidth="1"/>
    <col min="4" max="4" width="12.2083333333333" customWidth="1"/>
    <col min="5" max="5" width="8.41666666666667" customWidth="1"/>
    <col min="6" max="6" width="8.55" customWidth="1"/>
    <col min="7" max="7" width="11.9416666666667" customWidth="1"/>
    <col min="8" max="8" width="21.575" customWidth="1"/>
    <col min="9" max="9" width="11.125" customWidth="1"/>
    <col min="10" max="10" width="11.5333333333333" customWidth="1"/>
    <col min="11" max="11" width="9.225" customWidth="1"/>
    <col min="12" max="12" width="9.76666666666667" customWidth="1"/>
    <col min="13" max="13" width="15.2" customWidth="1"/>
    <col min="14" max="17" width="9.76666666666667" customWidth="1"/>
  </cols>
  <sheetData>
    <row r="1" ht="16.35" customHeight="1" spans="1:13">
      <c r="A1" s="45"/>
      <c r="B1" s="45"/>
      <c r="C1" s="45"/>
      <c r="D1" s="45"/>
      <c r="E1" s="45"/>
      <c r="F1" s="45"/>
      <c r="G1" s="45"/>
      <c r="H1" s="45"/>
      <c r="I1" s="45"/>
      <c r="J1" s="45"/>
      <c r="K1" s="45"/>
      <c r="L1" s="45"/>
      <c r="M1" s="61" t="s">
        <v>398</v>
      </c>
    </row>
    <row r="2" ht="37.95" customHeight="1" spans="1:13">
      <c r="A2" s="45"/>
      <c r="B2" s="45"/>
      <c r="C2" s="67" t="s">
        <v>399</v>
      </c>
      <c r="D2" s="67"/>
      <c r="E2" s="67"/>
      <c r="F2" s="67"/>
      <c r="G2" s="67"/>
      <c r="H2" s="67"/>
      <c r="I2" s="67"/>
      <c r="J2" s="67"/>
      <c r="K2" s="67"/>
      <c r="L2" s="67"/>
      <c r="M2" s="67"/>
    </row>
    <row r="3" ht="21.55" customHeight="1" spans="1:13">
      <c r="A3" s="47" t="s">
        <v>33</v>
      </c>
      <c r="B3" s="47"/>
      <c r="C3" s="47"/>
      <c r="D3" s="47"/>
      <c r="E3" s="47"/>
      <c r="F3" s="47"/>
      <c r="G3" s="47"/>
      <c r="H3" s="47"/>
      <c r="I3" s="47"/>
      <c r="J3" s="47"/>
      <c r="K3" s="47"/>
      <c r="L3" s="62" t="s">
        <v>34</v>
      </c>
      <c r="M3" s="62"/>
    </row>
    <row r="4" ht="33.6" customHeight="1" spans="1:13">
      <c r="A4" s="48" t="s">
        <v>212</v>
      </c>
      <c r="B4" s="48" t="s">
        <v>400</v>
      </c>
      <c r="C4" s="48" t="s">
        <v>401</v>
      </c>
      <c r="D4" s="48" t="s">
        <v>402</v>
      </c>
      <c r="E4" s="48" t="s">
        <v>403</v>
      </c>
      <c r="F4" s="48"/>
      <c r="G4" s="48"/>
      <c r="H4" s="48"/>
      <c r="I4" s="48"/>
      <c r="J4" s="48"/>
      <c r="K4" s="48"/>
      <c r="L4" s="48"/>
      <c r="M4" s="48"/>
    </row>
    <row r="5" ht="36.2" customHeight="1" spans="1:13">
      <c r="A5" s="48"/>
      <c r="B5" s="48"/>
      <c r="C5" s="48"/>
      <c r="D5" s="48"/>
      <c r="E5" s="48" t="s">
        <v>404</v>
      </c>
      <c r="F5" s="48" t="s">
        <v>405</v>
      </c>
      <c r="G5" s="48" t="s">
        <v>406</v>
      </c>
      <c r="H5" s="48" t="s">
        <v>407</v>
      </c>
      <c r="I5" s="48" t="s">
        <v>408</v>
      </c>
      <c r="J5" s="48" t="s">
        <v>409</v>
      </c>
      <c r="K5" s="48" t="s">
        <v>410</v>
      </c>
      <c r="L5" s="48" t="s">
        <v>411</v>
      </c>
      <c r="M5" s="48" t="s">
        <v>412</v>
      </c>
    </row>
    <row r="6" ht="28.45" customHeight="1" spans="1:13">
      <c r="A6" s="52" t="s">
        <v>413</v>
      </c>
      <c r="B6" s="52" t="s">
        <v>3</v>
      </c>
      <c r="C6" s="51">
        <v>412</v>
      </c>
      <c r="D6" s="50"/>
      <c r="E6" s="50"/>
      <c r="F6" s="50"/>
      <c r="G6" s="50"/>
      <c r="H6" s="50"/>
      <c r="I6" s="50"/>
      <c r="J6" s="50"/>
      <c r="K6" s="50"/>
      <c r="L6" s="50"/>
      <c r="M6" s="50"/>
    </row>
    <row r="7" ht="43.1" customHeight="1" spans="1:13">
      <c r="A7" s="49" t="s">
        <v>158</v>
      </c>
      <c r="B7" s="49" t="s">
        <v>414</v>
      </c>
      <c r="C7" s="58">
        <v>297</v>
      </c>
      <c r="D7" s="49" t="s">
        <v>415</v>
      </c>
      <c r="E7" s="50" t="s">
        <v>416</v>
      </c>
      <c r="F7" s="49" t="s">
        <v>417</v>
      </c>
      <c r="G7" s="49" t="s">
        <v>418</v>
      </c>
      <c r="H7" s="49" t="s">
        <v>419</v>
      </c>
      <c r="I7" s="49" t="s">
        <v>420</v>
      </c>
      <c r="J7" s="49" t="s">
        <v>421</v>
      </c>
      <c r="K7" s="49" t="s">
        <v>422</v>
      </c>
      <c r="L7" s="49" t="s">
        <v>423</v>
      </c>
      <c r="M7" s="49"/>
    </row>
    <row r="8" ht="59.5" customHeight="1" spans="1:13">
      <c r="A8" s="49"/>
      <c r="B8" s="49"/>
      <c r="C8" s="58"/>
      <c r="D8" s="49"/>
      <c r="E8" s="50" t="s">
        <v>424</v>
      </c>
      <c r="F8" s="49" t="s">
        <v>425</v>
      </c>
      <c r="G8" s="49" t="s">
        <v>426</v>
      </c>
      <c r="H8" s="49" t="s">
        <v>427</v>
      </c>
      <c r="I8" s="49" t="s">
        <v>428</v>
      </c>
      <c r="J8" s="49" t="s">
        <v>429</v>
      </c>
      <c r="K8" s="49" t="s">
        <v>430</v>
      </c>
      <c r="L8" s="49" t="s">
        <v>431</v>
      </c>
      <c r="M8" s="49"/>
    </row>
    <row r="9" ht="43.1" customHeight="1" spans="1:13">
      <c r="A9" s="49"/>
      <c r="B9" s="49"/>
      <c r="C9" s="58"/>
      <c r="D9" s="49"/>
      <c r="E9" s="50" t="s">
        <v>432</v>
      </c>
      <c r="F9" s="49" t="s">
        <v>433</v>
      </c>
      <c r="G9" s="49" t="s">
        <v>434</v>
      </c>
      <c r="H9" s="49" t="s">
        <v>435</v>
      </c>
      <c r="I9" s="49" t="s">
        <v>436</v>
      </c>
      <c r="J9" s="49" t="s">
        <v>437</v>
      </c>
      <c r="K9" s="49" t="s">
        <v>430</v>
      </c>
      <c r="L9" s="49" t="s">
        <v>438</v>
      </c>
      <c r="M9" s="49"/>
    </row>
    <row r="10" ht="43.1" customHeight="1" spans="1:13">
      <c r="A10" s="49"/>
      <c r="B10" s="49"/>
      <c r="C10" s="58"/>
      <c r="D10" s="49"/>
      <c r="E10" s="50"/>
      <c r="F10" s="49" t="s">
        <v>439</v>
      </c>
      <c r="G10" s="49" t="s">
        <v>440</v>
      </c>
      <c r="H10" s="49" t="s">
        <v>427</v>
      </c>
      <c r="I10" s="49" t="s">
        <v>441</v>
      </c>
      <c r="J10" s="49" t="s">
        <v>442</v>
      </c>
      <c r="K10" s="49" t="s">
        <v>430</v>
      </c>
      <c r="L10" s="49" t="s">
        <v>431</v>
      </c>
      <c r="M10" s="49"/>
    </row>
    <row r="11" ht="43.1" customHeight="1" spans="1:13">
      <c r="A11" s="49"/>
      <c r="B11" s="49"/>
      <c r="C11" s="58"/>
      <c r="D11" s="49"/>
      <c r="E11" s="50"/>
      <c r="F11" s="49" t="s">
        <v>443</v>
      </c>
      <c r="G11" s="49" t="s">
        <v>444</v>
      </c>
      <c r="H11" s="49" t="s">
        <v>445</v>
      </c>
      <c r="I11" s="49" t="s">
        <v>446</v>
      </c>
      <c r="J11" s="49" t="s">
        <v>447</v>
      </c>
      <c r="K11" s="49" t="s">
        <v>430</v>
      </c>
      <c r="L11" s="49" t="s">
        <v>438</v>
      </c>
      <c r="M11" s="49"/>
    </row>
    <row r="12" ht="43.1" customHeight="1" spans="1:13">
      <c r="A12" s="49"/>
      <c r="B12" s="49"/>
      <c r="C12" s="58"/>
      <c r="D12" s="49"/>
      <c r="E12" s="50"/>
      <c r="F12" s="49" t="s">
        <v>448</v>
      </c>
      <c r="G12" s="49" t="s">
        <v>449</v>
      </c>
      <c r="H12" s="49" t="s">
        <v>427</v>
      </c>
      <c r="I12" s="49" t="s">
        <v>450</v>
      </c>
      <c r="J12" s="49" t="s">
        <v>451</v>
      </c>
      <c r="K12" s="49" t="s">
        <v>430</v>
      </c>
      <c r="L12" s="49" t="s">
        <v>431</v>
      </c>
      <c r="M12" s="49"/>
    </row>
    <row r="13" ht="43.1" customHeight="1" spans="1:13">
      <c r="A13" s="49"/>
      <c r="B13" s="49"/>
      <c r="C13" s="58"/>
      <c r="D13" s="49"/>
      <c r="E13" s="50" t="s">
        <v>452</v>
      </c>
      <c r="F13" s="49" t="s">
        <v>453</v>
      </c>
      <c r="G13" s="49" t="s">
        <v>454</v>
      </c>
      <c r="H13" s="49" t="s">
        <v>455</v>
      </c>
      <c r="I13" s="49" t="s">
        <v>456</v>
      </c>
      <c r="J13" s="49" t="s">
        <v>457</v>
      </c>
      <c r="K13" s="49" t="s">
        <v>458</v>
      </c>
      <c r="L13" s="49" t="s">
        <v>459</v>
      </c>
      <c r="M13" s="49"/>
    </row>
    <row r="14" ht="43.1" customHeight="1" spans="1:13">
      <c r="A14" s="49"/>
      <c r="B14" s="49"/>
      <c r="C14" s="58"/>
      <c r="D14" s="49"/>
      <c r="E14" s="50"/>
      <c r="F14" s="49" t="s">
        <v>460</v>
      </c>
      <c r="G14" s="49" t="s">
        <v>461</v>
      </c>
      <c r="H14" s="49" t="s">
        <v>462</v>
      </c>
      <c r="I14" s="49" t="s">
        <v>463</v>
      </c>
      <c r="J14" s="49" t="s">
        <v>464</v>
      </c>
      <c r="K14" s="49" t="s">
        <v>465</v>
      </c>
      <c r="L14" s="49" t="s">
        <v>438</v>
      </c>
      <c r="M14" s="49"/>
    </row>
    <row r="15" ht="43.1" customHeight="1" spans="1:13">
      <c r="A15" s="49"/>
      <c r="B15" s="49"/>
      <c r="C15" s="58"/>
      <c r="D15" s="49"/>
      <c r="E15" s="50"/>
      <c r="F15" s="49" t="s">
        <v>466</v>
      </c>
      <c r="G15" s="49" t="s">
        <v>467</v>
      </c>
      <c r="H15" s="49" t="s">
        <v>468</v>
      </c>
      <c r="I15" s="49" t="s">
        <v>456</v>
      </c>
      <c r="J15" s="49" t="s">
        <v>469</v>
      </c>
      <c r="K15" s="49" t="s">
        <v>430</v>
      </c>
      <c r="L15" s="49" t="s">
        <v>459</v>
      </c>
      <c r="M15" s="49"/>
    </row>
    <row r="16" ht="43.1" customHeight="1" spans="1:13">
      <c r="A16" s="49" t="s">
        <v>158</v>
      </c>
      <c r="B16" s="49" t="s">
        <v>470</v>
      </c>
      <c r="C16" s="58">
        <v>9</v>
      </c>
      <c r="D16" s="49" t="s">
        <v>471</v>
      </c>
      <c r="E16" s="50" t="s">
        <v>424</v>
      </c>
      <c r="F16" s="49" t="s">
        <v>425</v>
      </c>
      <c r="G16" s="49" t="s">
        <v>472</v>
      </c>
      <c r="H16" s="49" t="s">
        <v>473</v>
      </c>
      <c r="I16" s="49" t="s">
        <v>474</v>
      </c>
      <c r="J16" s="49" t="s">
        <v>475</v>
      </c>
      <c r="K16" s="49" t="s">
        <v>430</v>
      </c>
      <c r="L16" s="49" t="s">
        <v>431</v>
      </c>
      <c r="M16" s="49"/>
    </row>
    <row r="17" ht="43.1" customHeight="1" spans="1:13">
      <c r="A17" s="49"/>
      <c r="B17" s="49"/>
      <c r="C17" s="58"/>
      <c r="D17" s="49"/>
      <c r="E17" s="50" t="s">
        <v>416</v>
      </c>
      <c r="F17" s="49" t="s">
        <v>417</v>
      </c>
      <c r="G17" s="49" t="s">
        <v>476</v>
      </c>
      <c r="H17" s="49" t="s">
        <v>477</v>
      </c>
      <c r="I17" s="49" t="s">
        <v>478</v>
      </c>
      <c r="J17" s="49" t="s">
        <v>479</v>
      </c>
      <c r="K17" s="49" t="s">
        <v>422</v>
      </c>
      <c r="L17" s="49" t="s">
        <v>423</v>
      </c>
      <c r="M17" s="49"/>
    </row>
    <row r="18" ht="50" customHeight="1" spans="1:13">
      <c r="A18" s="49"/>
      <c r="B18" s="49"/>
      <c r="C18" s="58"/>
      <c r="D18" s="49"/>
      <c r="E18" s="50" t="s">
        <v>432</v>
      </c>
      <c r="F18" s="49" t="s">
        <v>433</v>
      </c>
      <c r="G18" s="49" t="s">
        <v>480</v>
      </c>
      <c r="H18" s="49" t="s">
        <v>468</v>
      </c>
      <c r="I18" s="49" t="s">
        <v>481</v>
      </c>
      <c r="J18" s="49" t="s">
        <v>482</v>
      </c>
      <c r="K18" s="49" t="s">
        <v>483</v>
      </c>
      <c r="L18" s="49" t="s">
        <v>431</v>
      </c>
      <c r="M18" s="49"/>
    </row>
    <row r="19" ht="50" customHeight="1" spans="1:13">
      <c r="A19" s="49"/>
      <c r="B19" s="49"/>
      <c r="C19" s="58"/>
      <c r="D19" s="49"/>
      <c r="E19" s="50"/>
      <c r="F19" s="49" t="s">
        <v>448</v>
      </c>
      <c r="G19" s="49" t="s">
        <v>484</v>
      </c>
      <c r="H19" s="49" t="s">
        <v>468</v>
      </c>
      <c r="I19" s="49" t="s">
        <v>485</v>
      </c>
      <c r="J19" s="49" t="s">
        <v>486</v>
      </c>
      <c r="K19" s="49" t="s">
        <v>483</v>
      </c>
      <c r="L19" s="49" t="s">
        <v>431</v>
      </c>
      <c r="M19" s="49"/>
    </row>
    <row r="20" ht="50" customHeight="1" spans="1:13">
      <c r="A20" s="49"/>
      <c r="B20" s="49"/>
      <c r="C20" s="58"/>
      <c r="D20" s="49"/>
      <c r="E20" s="50" t="s">
        <v>452</v>
      </c>
      <c r="F20" s="49" t="s">
        <v>460</v>
      </c>
      <c r="G20" s="49" t="s">
        <v>487</v>
      </c>
      <c r="H20" s="49" t="s">
        <v>488</v>
      </c>
      <c r="I20" s="49" t="s">
        <v>489</v>
      </c>
      <c r="J20" s="49" t="s">
        <v>490</v>
      </c>
      <c r="K20" s="49" t="s">
        <v>430</v>
      </c>
      <c r="L20" s="49" t="s">
        <v>438</v>
      </c>
      <c r="M20" s="49"/>
    </row>
    <row r="21" ht="43.1" customHeight="1" spans="1:13">
      <c r="A21" s="49"/>
      <c r="B21" s="49"/>
      <c r="C21" s="58"/>
      <c r="D21" s="49"/>
      <c r="E21" s="50"/>
      <c r="F21" s="49" t="s">
        <v>466</v>
      </c>
      <c r="G21" s="49" t="s">
        <v>491</v>
      </c>
      <c r="H21" s="49" t="s">
        <v>468</v>
      </c>
      <c r="I21" s="49" t="s">
        <v>492</v>
      </c>
      <c r="J21" s="49" t="s">
        <v>493</v>
      </c>
      <c r="K21" s="49" t="s">
        <v>430</v>
      </c>
      <c r="L21" s="49" t="s">
        <v>459</v>
      </c>
      <c r="M21" s="49"/>
    </row>
    <row r="22" ht="43.1" customHeight="1" spans="1:13">
      <c r="A22" s="49"/>
      <c r="B22" s="49"/>
      <c r="C22" s="58"/>
      <c r="D22" s="49"/>
      <c r="E22" s="50"/>
      <c r="F22" s="49" t="s">
        <v>453</v>
      </c>
      <c r="G22" s="49" t="s">
        <v>494</v>
      </c>
      <c r="H22" s="49" t="s">
        <v>468</v>
      </c>
      <c r="I22" s="49" t="s">
        <v>495</v>
      </c>
      <c r="J22" s="49" t="s">
        <v>496</v>
      </c>
      <c r="K22" s="49" t="s">
        <v>430</v>
      </c>
      <c r="L22" s="49" t="s">
        <v>459</v>
      </c>
      <c r="M22" s="49"/>
    </row>
    <row r="23" ht="43.1" customHeight="1" spans="1:13">
      <c r="A23" s="49" t="s">
        <v>158</v>
      </c>
      <c r="B23" s="49" t="s">
        <v>497</v>
      </c>
      <c r="C23" s="58">
        <v>106</v>
      </c>
      <c r="D23" s="49" t="s">
        <v>498</v>
      </c>
      <c r="E23" s="50" t="s">
        <v>452</v>
      </c>
      <c r="F23" s="49" t="s">
        <v>466</v>
      </c>
      <c r="G23" s="49" t="s">
        <v>499</v>
      </c>
      <c r="H23" s="49" t="s">
        <v>500</v>
      </c>
      <c r="I23" s="49" t="s">
        <v>501</v>
      </c>
      <c r="J23" s="49" t="s">
        <v>502</v>
      </c>
      <c r="K23" s="49" t="s">
        <v>503</v>
      </c>
      <c r="L23" s="49" t="s">
        <v>438</v>
      </c>
      <c r="M23" s="49"/>
    </row>
    <row r="24" ht="43.1" customHeight="1" spans="1:13">
      <c r="A24" s="49"/>
      <c r="B24" s="49"/>
      <c r="C24" s="58"/>
      <c r="D24" s="49"/>
      <c r="E24" s="50"/>
      <c r="F24" s="49" t="s">
        <v>453</v>
      </c>
      <c r="G24" s="49" t="s">
        <v>504</v>
      </c>
      <c r="H24" s="49" t="s">
        <v>505</v>
      </c>
      <c r="I24" s="49" t="s">
        <v>506</v>
      </c>
      <c r="J24" s="49" t="s">
        <v>507</v>
      </c>
      <c r="K24" s="49" t="s">
        <v>430</v>
      </c>
      <c r="L24" s="49" t="s">
        <v>459</v>
      </c>
      <c r="M24" s="49"/>
    </row>
    <row r="25" ht="43.1" customHeight="1" spans="1:13">
      <c r="A25" s="49"/>
      <c r="B25" s="49"/>
      <c r="C25" s="58"/>
      <c r="D25" s="49"/>
      <c r="E25" s="50"/>
      <c r="F25" s="49"/>
      <c r="G25" s="49" t="s">
        <v>508</v>
      </c>
      <c r="H25" s="49" t="s">
        <v>468</v>
      </c>
      <c r="I25" s="49" t="s">
        <v>509</v>
      </c>
      <c r="J25" s="49" t="s">
        <v>507</v>
      </c>
      <c r="K25" s="49" t="s">
        <v>430</v>
      </c>
      <c r="L25" s="49" t="s">
        <v>459</v>
      </c>
      <c r="M25" s="49"/>
    </row>
    <row r="26" ht="43.1" customHeight="1" spans="1:13">
      <c r="A26" s="49"/>
      <c r="B26" s="49"/>
      <c r="C26" s="58"/>
      <c r="D26" s="49"/>
      <c r="E26" s="50"/>
      <c r="F26" s="49"/>
      <c r="G26" s="49" t="s">
        <v>510</v>
      </c>
      <c r="H26" s="49" t="s">
        <v>511</v>
      </c>
      <c r="I26" s="49" t="s">
        <v>512</v>
      </c>
      <c r="J26" s="49" t="s">
        <v>507</v>
      </c>
      <c r="K26" s="49" t="s">
        <v>513</v>
      </c>
      <c r="L26" s="49" t="s">
        <v>459</v>
      </c>
      <c r="M26" s="49"/>
    </row>
    <row r="27" ht="43.1" customHeight="1" spans="1:13">
      <c r="A27" s="49"/>
      <c r="B27" s="49"/>
      <c r="C27" s="58"/>
      <c r="D27" s="49"/>
      <c r="E27" s="50"/>
      <c r="F27" s="49" t="s">
        <v>460</v>
      </c>
      <c r="G27" s="49" t="s">
        <v>514</v>
      </c>
      <c r="H27" s="49" t="s">
        <v>515</v>
      </c>
      <c r="I27" s="49" t="s">
        <v>516</v>
      </c>
      <c r="J27" s="49" t="s">
        <v>517</v>
      </c>
      <c r="K27" s="49" t="s">
        <v>518</v>
      </c>
      <c r="L27" s="49" t="s">
        <v>438</v>
      </c>
      <c r="M27" s="49"/>
    </row>
    <row r="28" ht="59.5" customHeight="1" spans="1:13">
      <c r="A28" s="49"/>
      <c r="B28" s="49"/>
      <c r="C28" s="58"/>
      <c r="D28" s="49"/>
      <c r="E28" s="50" t="s">
        <v>424</v>
      </c>
      <c r="F28" s="49" t="s">
        <v>425</v>
      </c>
      <c r="G28" s="49" t="s">
        <v>426</v>
      </c>
      <c r="H28" s="49" t="s">
        <v>505</v>
      </c>
      <c r="I28" s="49" t="s">
        <v>519</v>
      </c>
      <c r="J28" s="49" t="s">
        <v>520</v>
      </c>
      <c r="K28" s="49" t="s">
        <v>430</v>
      </c>
      <c r="L28" s="49" t="s">
        <v>431</v>
      </c>
      <c r="M28" s="49"/>
    </row>
    <row r="29" ht="43.1" customHeight="1" spans="1:13">
      <c r="A29" s="49"/>
      <c r="B29" s="49"/>
      <c r="C29" s="58"/>
      <c r="D29" s="49"/>
      <c r="E29" s="50" t="s">
        <v>432</v>
      </c>
      <c r="F29" s="49" t="s">
        <v>448</v>
      </c>
      <c r="G29" s="49" t="s">
        <v>449</v>
      </c>
      <c r="H29" s="49" t="s">
        <v>500</v>
      </c>
      <c r="I29" s="49" t="s">
        <v>521</v>
      </c>
      <c r="J29" s="49" t="s">
        <v>522</v>
      </c>
      <c r="K29" s="49" t="s">
        <v>503</v>
      </c>
      <c r="L29" s="49" t="s">
        <v>438</v>
      </c>
      <c r="M29" s="49"/>
    </row>
    <row r="30" ht="43.1" customHeight="1" spans="1:13">
      <c r="A30" s="49"/>
      <c r="B30" s="49"/>
      <c r="C30" s="58"/>
      <c r="D30" s="49"/>
      <c r="E30" s="50"/>
      <c r="F30" s="49" t="s">
        <v>439</v>
      </c>
      <c r="G30" s="49" t="s">
        <v>523</v>
      </c>
      <c r="H30" s="49" t="s">
        <v>500</v>
      </c>
      <c r="I30" s="49" t="s">
        <v>524</v>
      </c>
      <c r="J30" s="49" t="s">
        <v>525</v>
      </c>
      <c r="K30" s="49" t="s">
        <v>503</v>
      </c>
      <c r="L30" s="49" t="s">
        <v>438</v>
      </c>
      <c r="M30" s="49"/>
    </row>
    <row r="31" ht="43.1" customHeight="1" spans="1:13">
      <c r="A31" s="49"/>
      <c r="B31" s="49"/>
      <c r="C31" s="58"/>
      <c r="D31" s="49"/>
      <c r="E31" s="50"/>
      <c r="F31" s="49" t="s">
        <v>433</v>
      </c>
      <c r="G31" s="49" t="s">
        <v>526</v>
      </c>
      <c r="H31" s="49" t="s">
        <v>500</v>
      </c>
      <c r="I31" s="49" t="s">
        <v>527</v>
      </c>
      <c r="J31" s="49" t="s">
        <v>528</v>
      </c>
      <c r="K31" s="49" t="s">
        <v>503</v>
      </c>
      <c r="L31" s="49" t="s">
        <v>438</v>
      </c>
      <c r="M31" s="49"/>
    </row>
    <row r="32" ht="43.1" customHeight="1" spans="1:13">
      <c r="A32" s="49"/>
      <c r="B32" s="49"/>
      <c r="C32" s="58"/>
      <c r="D32" s="49"/>
      <c r="E32" s="50"/>
      <c r="F32" s="49" t="s">
        <v>443</v>
      </c>
      <c r="G32" s="49" t="s">
        <v>444</v>
      </c>
      <c r="H32" s="49" t="s">
        <v>500</v>
      </c>
      <c r="I32" s="49" t="s">
        <v>529</v>
      </c>
      <c r="J32" s="49" t="s">
        <v>530</v>
      </c>
      <c r="K32" s="49" t="s">
        <v>503</v>
      </c>
      <c r="L32" s="49" t="s">
        <v>438</v>
      </c>
      <c r="M32" s="49"/>
    </row>
    <row r="33" ht="43.1" customHeight="1" spans="1:13">
      <c r="A33" s="49"/>
      <c r="B33" s="49"/>
      <c r="C33" s="58"/>
      <c r="D33" s="49"/>
      <c r="E33" s="50" t="s">
        <v>416</v>
      </c>
      <c r="F33" s="49" t="s">
        <v>417</v>
      </c>
      <c r="G33" s="49" t="s">
        <v>418</v>
      </c>
      <c r="H33" s="49" t="s">
        <v>531</v>
      </c>
      <c r="I33" s="49" t="s">
        <v>420</v>
      </c>
      <c r="J33" s="49" t="s">
        <v>532</v>
      </c>
      <c r="K33" s="49" t="s">
        <v>422</v>
      </c>
      <c r="L33" s="49" t="s">
        <v>423</v>
      </c>
      <c r="M33" s="49"/>
    </row>
  </sheetData>
  <mergeCells count="27">
    <mergeCell ref="C2:M2"/>
    <mergeCell ref="A3:K3"/>
    <mergeCell ref="L3:M3"/>
    <mergeCell ref="E4:M4"/>
    <mergeCell ref="A4:A5"/>
    <mergeCell ref="A7:A15"/>
    <mergeCell ref="A16:A22"/>
    <mergeCell ref="A23:A33"/>
    <mergeCell ref="B4:B5"/>
    <mergeCell ref="B7:B15"/>
    <mergeCell ref="B16:B22"/>
    <mergeCell ref="B23:B33"/>
    <mergeCell ref="C4:C5"/>
    <mergeCell ref="C7:C15"/>
    <mergeCell ref="C16:C22"/>
    <mergeCell ref="C23:C33"/>
    <mergeCell ref="D4:D5"/>
    <mergeCell ref="D7:D15"/>
    <mergeCell ref="D16:D22"/>
    <mergeCell ref="D23:D33"/>
    <mergeCell ref="E9:E12"/>
    <mergeCell ref="E13:E15"/>
    <mergeCell ref="E18:E19"/>
    <mergeCell ref="E20:E22"/>
    <mergeCell ref="E23:E27"/>
    <mergeCell ref="E29:E32"/>
    <mergeCell ref="F24:F26"/>
  </mergeCells>
  <printOptions horizontalCentered="1"/>
  <pageMargins left="0.0780000016093254" right="0.0780000016093254" top="0.0780000016093254" bottom="0.0780000016093254" header="0" footer="0"/>
  <pageSetup paperSize="9" orientation="landscape"/>
  <headerFooter/>
</worksheet>
</file>

<file path=xl/worksheets/sheet2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S32"/>
  <sheetViews>
    <sheetView workbookViewId="0">
      <pane ySplit="7" topLeftCell="A8" activePane="bottomLeft" state="frozen"/>
      <selection/>
      <selection pane="bottomLeft" activeCell="A1" sqref="A1"/>
    </sheetView>
  </sheetViews>
  <sheetFormatPr defaultColWidth="10" defaultRowHeight="13.5"/>
  <cols>
    <col min="1" max="1" width="6.375" customWidth="1"/>
    <col min="2" max="2" width="16.6916666666667" customWidth="1"/>
    <col min="3" max="9" width="15.3833333333333" customWidth="1"/>
    <col min="10" max="10" width="20.5166666666667" customWidth="1"/>
    <col min="11" max="11" width="10.2583333333333" customWidth="1"/>
    <col min="12" max="12" width="15.3833333333333" customWidth="1"/>
    <col min="13" max="13" width="51.2916666666667" customWidth="1"/>
    <col min="14" max="14" width="15.3833333333333" customWidth="1"/>
    <col min="15" max="15" width="51.2916666666667" customWidth="1"/>
    <col min="16" max="16" width="10.2583333333333" customWidth="1"/>
    <col min="17" max="17" width="51.2916666666667" customWidth="1"/>
    <col min="18" max="18" width="25.6416666666667" customWidth="1"/>
    <col min="19" max="19" width="11.4" customWidth="1"/>
  </cols>
  <sheetData>
    <row r="1" ht="16.35" customHeight="1" spans="1:19">
      <c r="A1" s="45"/>
      <c r="S1" s="45" t="s">
        <v>533</v>
      </c>
    </row>
    <row r="2" ht="42.25" customHeight="1" spans="1:19">
      <c r="A2" s="63" t="s">
        <v>28</v>
      </c>
      <c r="B2" s="63"/>
      <c r="C2" s="63"/>
      <c r="D2" s="63"/>
      <c r="E2" s="63"/>
      <c r="F2" s="63"/>
      <c r="G2" s="63"/>
      <c r="H2" s="63"/>
      <c r="I2" s="63"/>
      <c r="J2" s="63"/>
      <c r="K2" s="63"/>
      <c r="L2" s="63"/>
      <c r="M2" s="63"/>
      <c r="N2" s="63"/>
      <c r="O2" s="63"/>
      <c r="P2" s="63"/>
      <c r="Q2" s="63"/>
      <c r="R2" s="63"/>
      <c r="S2" s="63"/>
    </row>
    <row r="3" ht="23.25" customHeight="1" spans="1:19">
      <c r="A3" s="64" t="s">
        <v>534</v>
      </c>
      <c r="B3" s="64"/>
      <c r="C3" s="64"/>
      <c r="D3" s="64"/>
      <c r="E3" s="64"/>
      <c r="F3" s="64"/>
      <c r="G3" s="64"/>
      <c r="H3" s="64"/>
      <c r="I3" s="64"/>
      <c r="J3" s="64"/>
      <c r="K3" s="64"/>
      <c r="L3" s="64"/>
      <c r="M3" s="64"/>
      <c r="N3" s="64"/>
      <c r="O3" s="64"/>
      <c r="P3" s="64"/>
      <c r="Q3" s="64"/>
      <c r="R3" s="64"/>
      <c r="S3" s="64"/>
    </row>
    <row r="4" ht="16.35" customHeight="1" spans="1:19">
      <c r="A4" s="45"/>
      <c r="B4" s="45"/>
      <c r="C4" s="45"/>
      <c r="D4" s="45"/>
      <c r="E4" s="45"/>
      <c r="F4" s="45"/>
      <c r="G4" s="45"/>
      <c r="H4" s="45"/>
      <c r="I4" s="45"/>
      <c r="J4" s="45"/>
      <c r="Q4" s="62" t="s">
        <v>34</v>
      </c>
      <c r="R4" s="62"/>
      <c r="S4" s="62"/>
    </row>
    <row r="5" ht="18.1" customHeight="1" spans="1:19">
      <c r="A5" s="54" t="s">
        <v>360</v>
      </c>
      <c r="B5" s="54" t="s">
        <v>361</v>
      </c>
      <c r="C5" s="54" t="s">
        <v>535</v>
      </c>
      <c r="D5" s="54"/>
      <c r="E5" s="54"/>
      <c r="F5" s="54"/>
      <c r="G5" s="54"/>
      <c r="H5" s="54"/>
      <c r="I5" s="54"/>
      <c r="J5" s="54" t="s">
        <v>536</v>
      </c>
      <c r="K5" s="54" t="s">
        <v>537</v>
      </c>
      <c r="L5" s="54"/>
      <c r="M5" s="54"/>
      <c r="N5" s="54"/>
      <c r="O5" s="54"/>
      <c r="P5" s="54"/>
      <c r="Q5" s="54"/>
      <c r="R5" s="54"/>
      <c r="S5" s="54"/>
    </row>
    <row r="6" ht="18.95" customHeight="1" spans="1:19">
      <c r="A6" s="54"/>
      <c r="B6" s="54"/>
      <c r="C6" s="54" t="s">
        <v>401</v>
      </c>
      <c r="D6" s="54" t="s">
        <v>538</v>
      </c>
      <c r="E6" s="54"/>
      <c r="F6" s="54"/>
      <c r="G6" s="54"/>
      <c r="H6" s="54" t="s">
        <v>539</v>
      </c>
      <c r="I6" s="54"/>
      <c r="J6" s="54"/>
      <c r="K6" s="54"/>
      <c r="L6" s="54"/>
      <c r="M6" s="54"/>
      <c r="N6" s="54"/>
      <c r="O6" s="54"/>
      <c r="P6" s="54"/>
      <c r="Q6" s="54"/>
      <c r="R6" s="54"/>
      <c r="S6" s="54"/>
    </row>
    <row r="7" ht="31.05" customHeight="1" spans="1:19">
      <c r="A7" s="54"/>
      <c r="B7" s="54"/>
      <c r="C7" s="54"/>
      <c r="D7" s="54" t="s">
        <v>142</v>
      </c>
      <c r="E7" s="54" t="s">
        <v>540</v>
      </c>
      <c r="F7" s="54" t="s">
        <v>146</v>
      </c>
      <c r="G7" s="54" t="s">
        <v>541</v>
      </c>
      <c r="H7" s="54" t="s">
        <v>164</v>
      </c>
      <c r="I7" s="54" t="s">
        <v>165</v>
      </c>
      <c r="J7" s="54"/>
      <c r="K7" s="54" t="s">
        <v>404</v>
      </c>
      <c r="L7" s="54" t="s">
        <v>405</v>
      </c>
      <c r="M7" s="54" t="s">
        <v>406</v>
      </c>
      <c r="N7" s="54" t="s">
        <v>411</v>
      </c>
      <c r="O7" s="54" t="s">
        <v>407</v>
      </c>
      <c r="P7" s="54" t="s">
        <v>542</v>
      </c>
      <c r="Q7" s="54" t="s">
        <v>543</v>
      </c>
      <c r="R7" s="54" t="s">
        <v>544</v>
      </c>
      <c r="S7" s="54" t="s">
        <v>412</v>
      </c>
    </row>
    <row r="8" ht="16.35" customHeight="1" spans="1:19">
      <c r="A8" s="65" t="s">
        <v>545</v>
      </c>
      <c r="B8" s="65"/>
      <c r="C8" s="58">
        <v>783.344258</v>
      </c>
      <c r="D8" s="58">
        <v>783.344258</v>
      </c>
      <c r="E8" s="58">
        <v>0</v>
      </c>
      <c r="F8" s="58">
        <v>0</v>
      </c>
      <c r="G8" s="58">
        <v>0</v>
      </c>
      <c r="H8" s="58">
        <v>371.344258</v>
      </c>
      <c r="I8" s="58">
        <v>412</v>
      </c>
      <c r="J8" s="65"/>
      <c r="K8" s="65"/>
      <c r="L8" s="65"/>
      <c r="M8" s="65"/>
      <c r="N8" s="65"/>
      <c r="O8" s="65"/>
      <c r="P8" s="65"/>
      <c r="Q8" s="65"/>
      <c r="R8" s="65"/>
      <c r="S8" s="65"/>
    </row>
    <row r="9" ht="34.7" customHeight="1" spans="1:19">
      <c r="A9" s="49" t="s">
        <v>413</v>
      </c>
      <c r="B9" s="49" t="s">
        <v>3</v>
      </c>
      <c r="C9" s="58">
        <v>783.344258</v>
      </c>
      <c r="D9" s="58">
        <v>783.344258</v>
      </c>
      <c r="E9" s="58"/>
      <c r="F9" s="58"/>
      <c r="G9" s="58"/>
      <c r="H9" s="58">
        <v>371.344258</v>
      </c>
      <c r="I9" s="58">
        <v>412</v>
      </c>
      <c r="J9" s="49" t="s">
        <v>546</v>
      </c>
      <c r="K9" s="66" t="s">
        <v>452</v>
      </c>
      <c r="L9" s="66" t="s">
        <v>453</v>
      </c>
      <c r="M9" s="49" t="s">
        <v>547</v>
      </c>
      <c r="N9" s="66" t="s">
        <v>431</v>
      </c>
      <c r="O9" s="49" t="s">
        <v>548</v>
      </c>
      <c r="P9" s="66" t="s">
        <v>549</v>
      </c>
      <c r="Q9" s="49" t="s">
        <v>550</v>
      </c>
      <c r="R9" s="66" t="s">
        <v>551</v>
      </c>
      <c r="S9" s="49" t="s">
        <v>552</v>
      </c>
    </row>
    <row r="10" ht="34.7" customHeight="1" spans="1:19">
      <c r="A10" s="49"/>
      <c r="B10" s="49"/>
      <c r="C10" s="58"/>
      <c r="D10" s="58"/>
      <c r="E10" s="58"/>
      <c r="F10" s="58"/>
      <c r="G10" s="58"/>
      <c r="H10" s="58"/>
      <c r="I10" s="58"/>
      <c r="J10" s="49"/>
      <c r="K10" s="66"/>
      <c r="L10" s="66"/>
      <c r="M10" s="49" t="s">
        <v>553</v>
      </c>
      <c r="N10" s="66" t="s">
        <v>431</v>
      </c>
      <c r="O10" s="49" t="s">
        <v>554</v>
      </c>
      <c r="P10" s="66" t="s">
        <v>549</v>
      </c>
      <c r="Q10" s="49" t="s">
        <v>555</v>
      </c>
      <c r="R10" s="66" t="s">
        <v>556</v>
      </c>
      <c r="S10" s="49" t="s">
        <v>552</v>
      </c>
    </row>
    <row r="11" ht="34.7" customHeight="1" spans="1:19">
      <c r="A11" s="49"/>
      <c r="B11" s="49"/>
      <c r="C11" s="58"/>
      <c r="D11" s="58"/>
      <c r="E11" s="58"/>
      <c r="F11" s="58"/>
      <c r="G11" s="58"/>
      <c r="H11" s="58"/>
      <c r="I11" s="58"/>
      <c r="J11" s="49"/>
      <c r="K11" s="66"/>
      <c r="L11" s="66"/>
      <c r="M11" s="49" t="s">
        <v>557</v>
      </c>
      <c r="N11" s="66" t="s">
        <v>431</v>
      </c>
      <c r="O11" s="49" t="s">
        <v>558</v>
      </c>
      <c r="P11" s="66" t="s">
        <v>549</v>
      </c>
      <c r="Q11" s="49" t="s">
        <v>559</v>
      </c>
      <c r="R11" s="66" t="s">
        <v>560</v>
      </c>
      <c r="S11" s="49" t="s">
        <v>552</v>
      </c>
    </row>
    <row r="12" ht="34.7" customHeight="1" spans="1:19">
      <c r="A12" s="49"/>
      <c r="B12" s="49"/>
      <c r="C12" s="58"/>
      <c r="D12" s="58"/>
      <c r="E12" s="58"/>
      <c r="F12" s="58"/>
      <c r="G12" s="58"/>
      <c r="H12" s="58"/>
      <c r="I12" s="58"/>
      <c r="J12" s="49"/>
      <c r="K12" s="66"/>
      <c r="L12" s="66" t="s">
        <v>466</v>
      </c>
      <c r="M12" s="49" t="s">
        <v>561</v>
      </c>
      <c r="N12" s="66" t="s">
        <v>431</v>
      </c>
      <c r="O12" s="49" t="s">
        <v>505</v>
      </c>
      <c r="P12" s="66" t="s">
        <v>430</v>
      </c>
      <c r="Q12" s="49" t="s">
        <v>562</v>
      </c>
      <c r="R12" s="66" t="s">
        <v>563</v>
      </c>
      <c r="S12" s="49" t="s">
        <v>564</v>
      </c>
    </row>
    <row r="13" ht="34.7" customHeight="1" spans="1:19">
      <c r="A13" s="49"/>
      <c r="B13" s="49"/>
      <c r="C13" s="58"/>
      <c r="D13" s="58"/>
      <c r="E13" s="58"/>
      <c r="F13" s="58"/>
      <c r="G13" s="58"/>
      <c r="H13" s="58"/>
      <c r="I13" s="58"/>
      <c r="J13" s="49"/>
      <c r="K13" s="66"/>
      <c r="L13" s="66"/>
      <c r="M13" s="49" t="s">
        <v>467</v>
      </c>
      <c r="N13" s="66" t="s">
        <v>431</v>
      </c>
      <c r="O13" s="49" t="s">
        <v>505</v>
      </c>
      <c r="P13" s="66" t="s">
        <v>430</v>
      </c>
      <c r="Q13" s="49" t="s">
        <v>565</v>
      </c>
      <c r="R13" s="66" t="s">
        <v>566</v>
      </c>
      <c r="S13" s="49" t="s">
        <v>564</v>
      </c>
    </row>
    <row r="14" ht="34.7" customHeight="1" spans="1:19">
      <c r="A14" s="49"/>
      <c r="B14" s="49"/>
      <c r="C14" s="58"/>
      <c r="D14" s="58"/>
      <c r="E14" s="58"/>
      <c r="F14" s="58"/>
      <c r="G14" s="58"/>
      <c r="H14" s="58"/>
      <c r="I14" s="58"/>
      <c r="J14" s="49"/>
      <c r="K14" s="66"/>
      <c r="L14" s="66"/>
      <c r="M14" s="49" t="s">
        <v>567</v>
      </c>
      <c r="N14" s="66" t="s">
        <v>423</v>
      </c>
      <c r="O14" s="49" t="s">
        <v>568</v>
      </c>
      <c r="P14" s="66" t="s">
        <v>569</v>
      </c>
      <c r="Q14" s="49" t="s">
        <v>570</v>
      </c>
      <c r="R14" s="66" t="s">
        <v>571</v>
      </c>
      <c r="S14" s="49" t="s">
        <v>564</v>
      </c>
    </row>
    <row r="15" ht="34.7" customHeight="1" spans="1:19">
      <c r="A15" s="49"/>
      <c r="B15" s="49"/>
      <c r="C15" s="58"/>
      <c r="D15" s="58"/>
      <c r="E15" s="58"/>
      <c r="F15" s="58"/>
      <c r="G15" s="58"/>
      <c r="H15" s="58"/>
      <c r="I15" s="58"/>
      <c r="J15" s="49"/>
      <c r="K15" s="66"/>
      <c r="L15" s="66" t="s">
        <v>460</v>
      </c>
      <c r="M15" s="49" t="s">
        <v>572</v>
      </c>
      <c r="N15" s="66" t="s">
        <v>438</v>
      </c>
      <c r="O15" s="49" t="s">
        <v>573</v>
      </c>
      <c r="P15" s="66" t="s">
        <v>574</v>
      </c>
      <c r="Q15" s="49" t="s">
        <v>575</v>
      </c>
      <c r="R15" s="66" t="s">
        <v>576</v>
      </c>
      <c r="S15" s="49" t="s">
        <v>552</v>
      </c>
    </row>
    <row r="16" ht="34.7" customHeight="1" spans="1:19">
      <c r="A16" s="49"/>
      <c r="B16" s="49"/>
      <c r="C16" s="58"/>
      <c r="D16" s="58"/>
      <c r="E16" s="58"/>
      <c r="F16" s="58"/>
      <c r="G16" s="58"/>
      <c r="H16" s="58"/>
      <c r="I16" s="58"/>
      <c r="J16" s="49"/>
      <c r="K16" s="66" t="s">
        <v>432</v>
      </c>
      <c r="L16" s="66" t="s">
        <v>443</v>
      </c>
      <c r="M16" s="49" t="s">
        <v>577</v>
      </c>
      <c r="N16" s="66" t="s">
        <v>431</v>
      </c>
      <c r="O16" s="49" t="s">
        <v>578</v>
      </c>
      <c r="P16" s="66" t="s">
        <v>430</v>
      </c>
      <c r="Q16" s="49" t="s">
        <v>579</v>
      </c>
      <c r="R16" s="66" t="s">
        <v>580</v>
      </c>
      <c r="S16" s="49" t="s">
        <v>564</v>
      </c>
    </row>
    <row r="17" ht="34.7" customHeight="1" spans="1:19">
      <c r="A17" s="49"/>
      <c r="B17" s="49"/>
      <c r="C17" s="58"/>
      <c r="D17" s="58"/>
      <c r="E17" s="58"/>
      <c r="F17" s="58"/>
      <c r="G17" s="58"/>
      <c r="H17" s="58"/>
      <c r="I17" s="58"/>
      <c r="J17" s="49"/>
      <c r="K17" s="66"/>
      <c r="L17" s="66" t="s">
        <v>448</v>
      </c>
      <c r="M17" s="49" t="s">
        <v>449</v>
      </c>
      <c r="N17" s="66" t="s">
        <v>431</v>
      </c>
      <c r="O17" s="49" t="s">
        <v>505</v>
      </c>
      <c r="P17" s="66" t="s">
        <v>430</v>
      </c>
      <c r="Q17" s="49" t="s">
        <v>450</v>
      </c>
      <c r="R17" s="66" t="s">
        <v>581</v>
      </c>
      <c r="S17" s="49" t="s">
        <v>564</v>
      </c>
    </row>
    <row r="18" ht="34.7" customHeight="1" spans="1:19">
      <c r="A18" s="49"/>
      <c r="B18" s="49"/>
      <c r="C18" s="58"/>
      <c r="D18" s="58"/>
      <c r="E18" s="58"/>
      <c r="F18" s="58"/>
      <c r="G18" s="58"/>
      <c r="H18" s="58"/>
      <c r="I18" s="58"/>
      <c r="J18" s="49"/>
      <c r="K18" s="66"/>
      <c r="L18" s="66" t="s">
        <v>439</v>
      </c>
      <c r="M18" s="49" t="s">
        <v>440</v>
      </c>
      <c r="N18" s="66" t="s">
        <v>431</v>
      </c>
      <c r="O18" s="49" t="s">
        <v>505</v>
      </c>
      <c r="P18" s="66" t="s">
        <v>430</v>
      </c>
      <c r="Q18" s="49" t="s">
        <v>441</v>
      </c>
      <c r="R18" s="66" t="s">
        <v>582</v>
      </c>
      <c r="S18" s="49" t="s">
        <v>564</v>
      </c>
    </row>
    <row r="19" ht="34.7" customHeight="1" spans="1:19">
      <c r="A19" s="49"/>
      <c r="B19" s="49"/>
      <c r="C19" s="58"/>
      <c r="D19" s="58"/>
      <c r="E19" s="58"/>
      <c r="F19" s="58"/>
      <c r="G19" s="58"/>
      <c r="H19" s="58"/>
      <c r="I19" s="58"/>
      <c r="J19" s="49"/>
      <c r="K19" s="66"/>
      <c r="L19" s="66" t="s">
        <v>433</v>
      </c>
      <c r="M19" s="49" t="s">
        <v>583</v>
      </c>
      <c r="N19" s="66" t="s">
        <v>431</v>
      </c>
      <c r="O19" s="49" t="s">
        <v>505</v>
      </c>
      <c r="P19" s="66" t="s">
        <v>430</v>
      </c>
      <c r="Q19" s="49" t="s">
        <v>584</v>
      </c>
      <c r="R19" s="66" t="s">
        <v>585</v>
      </c>
      <c r="S19" s="49" t="s">
        <v>564</v>
      </c>
    </row>
    <row r="20" ht="34.7" customHeight="1" spans="1:19">
      <c r="A20" s="49"/>
      <c r="B20" s="49"/>
      <c r="C20" s="58"/>
      <c r="D20" s="58"/>
      <c r="E20" s="58"/>
      <c r="F20" s="58"/>
      <c r="G20" s="58"/>
      <c r="H20" s="58"/>
      <c r="I20" s="58"/>
      <c r="J20" s="49"/>
      <c r="K20" s="66" t="s">
        <v>424</v>
      </c>
      <c r="L20" s="66" t="s">
        <v>425</v>
      </c>
      <c r="M20" s="49" t="s">
        <v>472</v>
      </c>
      <c r="N20" s="66" t="s">
        <v>431</v>
      </c>
      <c r="O20" s="49" t="s">
        <v>505</v>
      </c>
      <c r="P20" s="66" t="s">
        <v>430</v>
      </c>
      <c r="Q20" s="49" t="s">
        <v>586</v>
      </c>
      <c r="R20" s="66" t="s">
        <v>587</v>
      </c>
      <c r="S20" s="49" t="s">
        <v>564</v>
      </c>
    </row>
    <row r="21" ht="34.7" customHeight="1" spans="1:19">
      <c r="A21" s="49"/>
      <c r="B21" s="49"/>
      <c r="C21" s="58"/>
      <c r="D21" s="58"/>
      <c r="E21" s="58"/>
      <c r="F21" s="58"/>
      <c r="G21" s="58"/>
      <c r="H21" s="58"/>
      <c r="I21" s="58"/>
      <c r="J21" s="49"/>
      <c r="K21" s="66" t="s">
        <v>416</v>
      </c>
      <c r="L21" s="66" t="s">
        <v>417</v>
      </c>
      <c r="M21" s="49" t="s">
        <v>588</v>
      </c>
      <c r="N21" s="66" t="s">
        <v>423</v>
      </c>
      <c r="O21" s="49" t="s">
        <v>589</v>
      </c>
      <c r="P21" s="66" t="s">
        <v>422</v>
      </c>
      <c r="Q21" s="49" t="s">
        <v>590</v>
      </c>
      <c r="R21" s="66" t="s">
        <v>591</v>
      </c>
      <c r="S21" s="49" t="s">
        <v>592</v>
      </c>
    </row>
    <row r="22" ht="34.7" customHeight="1" spans="1:19">
      <c r="A22" s="49"/>
      <c r="B22" s="49"/>
      <c r="C22" s="58"/>
      <c r="D22" s="58"/>
      <c r="E22" s="58"/>
      <c r="F22" s="58"/>
      <c r="G22" s="58"/>
      <c r="H22" s="58"/>
      <c r="I22" s="58"/>
      <c r="J22" s="49"/>
      <c r="K22" s="66"/>
      <c r="L22" s="66" t="s">
        <v>593</v>
      </c>
      <c r="M22" s="49" t="s">
        <v>594</v>
      </c>
      <c r="N22" s="66" t="s">
        <v>431</v>
      </c>
      <c r="O22" s="49" t="s">
        <v>505</v>
      </c>
      <c r="P22" s="66" t="s">
        <v>430</v>
      </c>
      <c r="Q22" s="49" t="s">
        <v>441</v>
      </c>
      <c r="R22" s="66" t="s">
        <v>595</v>
      </c>
      <c r="S22" s="49" t="s">
        <v>596</v>
      </c>
    </row>
    <row r="23" ht="34.7" customHeight="1" spans="1:19">
      <c r="A23" s="49"/>
      <c r="B23" s="49"/>
      <c r="C23" s="58"/>
      <c r="D23" s="58"/>
      <c r="E23" s="58"/>
      <c r="F23" s="58"/>
      <c r="G23" s="58"/>
      <c r="H23" s="58"/>
      <c r="I23" s="58"/>
      <c r="J23" s="49"/>
      <c r="K23" s="66"/>
      <c r="L23" s="66" t="s">
        <v>597</v>
      </c>
      <c r="M23" s="49" t="s">
        <v>598</v>
      </c>
      <c r="N23" s="66" t="s">
        <v>431</v>
      </c>
      <c r="O23" s="49" t="s">
        <v>505</v>
      </c>
      <c r="P23" s="66" t="s">
        <v>430</v>
      </c>
      <c r="Q23" s="49" t="s">
        <v>599</v>
      </c>
      <c r="R23" s="66" t="s">
        <v>600</v>
      </c>
      <c r="S23" s="49" t="s">
        <v>601</v>
      </c>
    </row>
    <row r="24" ht="16.35" customHeight="1"/>
    <row r="25" ht="16.35" customHeight="1"/>
    <row r="26" ht="16.35" customHeight="1"/>
    <row r="27" ht="16.35" customHeight="1"/>
    <row r="28" ht="16.35" customHeight="1"/>
    <row r="29" ht="16.35" customHeight="1"/>
    <row r="30" ht="16.35" customHeight="1"/>
    <row r="31" ht="16.35" customHeight="1"/>
    <row r="32" ht="16.35" customHeight="1" spans="6:6">
      <c r="F32" s="45" t="s">
        <v>602</v>
      </c>
    </row>
  </sheetData>
  <mergeCells count="27">
    <mergeCell ref="A2:S2"/>
    <mergeCell ref="A3:S3"/>
    <mergeCell ref="Q4:S4"/>
    <mergeCell ref="C5:I5"/>
    <mergeCell ref="D6:G6"/>
    <mergeCell ref="H6:I6"/>
    <mergeCell ref="A8:B8"/>
    <mergeCell ref="A5:A7"/>
    <mergeCell ref="A9:A23"/>
    <mergeCell ref="B5:B7"/>
    <mergeCell ref="B9:B23"/>
    <mergeCell ref="C6:C7"/>
    <mergeCell ref="C9:C23"/>
    <mergeCell ref="D9:D23"/>
    <mergeCell ref="E9:E23"/>
    <mergeCell ref="F9:F23"/>
    <mergeCell ref="G9:G23"/>
    <mergeCell ref="H9:H23"/>
    <mergeCell ref="I9:I23"/>
    <mergeCell ref="J5:J7"/>
    <mergeCell ref="J9:J23"/>
    <mergeCell ref="K9:K15"/>
    <mergeCell ref="K16:K19"/>
    <mergeCell ref="K21:K23"/>
    <mergeCell ref="L9:L11"/>
    <mergeCell ref="L12:L14"/>
    <mergeCell ref="K5:S6"/>
  </mergeCells>
  <printOptions horizontalCentered="1"/>
  <pageMargins left="0.0780000016093254" right="0.0780000016093254" top="0.0780000016093254" bottom="0.0780000016093254" header="0" footer="0"/>
  <pageSetup paperSize="9" orientation="landscape"/>
  <headerFooter/>
</worksheet>
</file>

<file path=xl/worksheets/sheet2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27"/>
  <sheetViews>
    <sheetView workbookViewId="0">
      <pane ySplit="2" topLeftCell="A3" activePane="bottomLeft" state="frozen"/>
      <selection/>
      <selection pane="bottomLeft" activeCell="A1" sqref="A1"/>
    </sheetView>
  </sheetViews>
  <sheetFormatPr defaultColWidth="10" defaultRowHeight="13.5"/>
  <cols>
    <col min="1" max="3" width="4.61666666666667" customWidth="1"/>
    <col min="4" max="4" width="15.3833333333333" customWidth="1"/>
    <col min="5" max="9" width="20.5166666666667" customWidth="1"/>
  </cols>
  <sheetData>
    <row r="1" ht="16.35" customHeight="1" spans="1:9">
      <c r="A1" s="45"/>
      <c r="B1" s="45"/>
      <c r="C1" s="45"/>
      <c r="D1" s="45"/>
      <c r="E1" s="45"/>
      <c r="F1" s="45"/>
      <c r="G1" s="45"/>
      <c r="H1" s="45"/>
      <c r="I1" s="61" t="s">
        <v>603</v>
      </c>
    </row>
    <row r="2" ht="43.1" customHeight="1" spans="1:9">
      <c r="A2" s="46" t="s">
        <v>29</v>
      </c>
      <c r="B2" s="46"/>
      <c r="C2" s="46"/>
      <c r="D2" s="46"/>
      <c r="E2" s="46"/>
      <c r="F2" s="46"/>
      <c r="G2" s="46"/>
      <c r="H2" s="46"/>
      <c r="I2" s="46"/>
    </row>
    <row r="3" ht="24.15" customHeight="1" spans="1:9">
      <c r="A3" s="47" t="s">
        <v>534</v>
      </c>
      <c r="B3" s="47"/>
      <c r="C3" s="47"/>
      <c r="D3" s="47"/>
      <c r="E3" s="47"/>
      <c r="F3" s="47"/>
      <c r="G3" s="47"/>
      <c r="H3" s="47"/>
      <c r="I3" s="62" t="s">
        <v>34</v>
      </c>
    </row>
    <row r="4" ht="19.8" customHeight="1" spans="1:9">
      <c r="A4" s="48" t="s">
        <v>161</v>
      </c>
      <c r="B4" s="48"/>
      <c r="C4" s="48"/>
      <c r="D4" s="48" t="s">
        <v>162</v>
      </c>
      <c r="E4" s="48" t="s">
        <v>163</v>
      </c>
      <c r="F4" s="48" t="s">
        <v>164</v>
      </c>
      <c r="G4" s="48"/>
      <c r="H4" s="48"/>
      <c r="I4" s="48"/>
    </row>
    <row r="5" ht="17.25" customHeight="1" spans="1:9">
      <c r="A5" s="48"/>
      <c r="B5" s="48"/>
      <c r="C5" s="48"/>
      <c r="D5" s="48"/>
      <c r="E5" s="48"/>
      <c r="F5" s="48" t="s">
        <v>139</v>
      </c>
      <c r="G5" s="48" t="s">
        <v>253</v>
      </c>
      <c r="H5" s="48"/>
      <c r="I5" s="48" t="s">
        <v>254</v>
      </c>
    </row>
    <row r="6" ht="24.15" customHeight="1" spans="1:9">
      <c r="A6" s="48" t="s">
        <v>169</v>
      </c>
      <c r="B6" s="48" t="s">
        <v>170</v>
      </c>
      <c r="C6" s="48" t="s">
        <v>171</v>
      </c>
      <c r="D6" s="48"/>
      <c r="E6" s="48"/>
      <c r="F6" s="48"/>
      <c r="G6" s="48" t="s">
        <v>231</v>
      </c>
      <c r="H6" s="48" t="s">
        <v>223</v>
      </c>
      <c r="I6" s="48"/>
    </row>
    <row r="7" ht="22.8" customHeight="1" spans="1:9">
      <c r="A7" s="49"/>
      <c r="B7" s="49"/>
      <c r="C7" s="49"/>
      <c r="D7" s="50"/>
      <c r="E7" s="50" t="s">
        <v>139</v>
      </c>
      <c r="F7" s="51">
        <v>371.344258</v>
      </c>
      <c r="G7" s="51">
        <v>326.91336</v>
      </c>
      <c r="H7" s="51">
        <v>1.230898</v>
      </c>
      <c r="I7" s="51">
        <v>43.2</v>
      </c>
    </row>
    <row r="8" ht="22.8" customHeight="1" spans="1:9">
      <c r="A8" s="49"/>
      <c r="B8" s="49"/>
      <c r="C8" s="49"/>
      <c r="D8" s="52" t="s">
        <v>157</v>
      </c>
      <c r="E8" s="52" t="s">
        <v>3</v>
      </c>
      <c r="F8" s="51">
        <v>371.344258</v>
      </c>
      <c r="G8" s="51">
        <v>326.91336</v>
      </c>
      <c r="H8" s="51">
        <v>1.230898</v>
      </c>
      <c r="I8" s="51">
        <v>43.2</v>
      </c>
    </row>
    <row r="9" ht="22.8" customHeight="1" spans="1:9">
      <c r="A9" s="49"/>
      <c r="B9" s="49"/>
      <c r="C9" s="49"/>
      <c r="D9" s="53" t="s">
        <v>158</v>
      </c>
      <c r="E9" s="53" t="s">
        <v>159</v>
      </c>
      <c r="F9" s="51">
        <v>371.344258</v>
      </c>
      <c r="G9" s="51">
        <v>326.91336</v>
      </c>
      <c r="H9" s="51">
        <v>1.230898</v>
      </c>
      <c r="I9" s="51">
        <v>43.2</v>
      </c>
    </row>
    <row r="10" ht="22.8" customHeight="1" spans="1:9">
      <c r="A10" s="54" t="s">
        <v>198</v>
      </c>
      <c r="B10" s="54"/>
      <c r="C10" s="54"/>
      <c r="D10" s="50" t="s">
        <v>255</v>
      </c>
      <c r="E10" s="50" t="s">
        <v>256</v>
      </c>
      <c r="F10" s="51">
        <v>294.880798</v>
      </c>
      <c r="G10" s="51">
        <v>250.4499</v>
      </c>
      <c r="H10" s="51">
        <v>1.230898</v>
      </c>
      <c r="I10" s="51">
        <v>43.2</v>
      </c>
    </row>
    <row r="11" ht="22.8" customHeight="1" spans="1:9">
      <c r="A11" s="54" t="s">
        <v>198</v>
      </c>
      <c r="B11" s="55" t="s">
        <v>195</v>
      </c>
      <c r="C11" s="54"/>
      <c r="D11" s="50" t="s">
        <v>257</v>
      </c>
      <c r="E11" s="50" t="s">
        <v>258</v>
      </c>
      <c r="F11" s="51">
        <v>294.880798</v>
      </c>
      <c r="G11" s="51">
        <v>250.4499</v>
      </c>
      <c r="H11" s="51">
        <v>1.230898</v>
      </c>
      <c r="I11" s="51">
        <v>43.2</v>
      </c>
    </row>
    <row r="12" ht="22.8" customHeight="1" spans="1:9">
      <c r="A12" s="56" t="s">
        <v>198</v>
      </c>
      <c r="B12" s="56" t="s">
        <v>195</v>
      </c>
      <c r="C12" s="56" t="s">
        <v>202</v>
      </c>
      <c r="D12" s="57" t="s">
        <v>259</v>
      </c>
      <c r="E12" s="49" t="s">
        <v>260</v>
      </c>
      <c r="F12" s="58">
        <v>294.880798</v>
      </c>
      <c r="G12" s="59">
        <v>250.4499</v>
      </c>
      <c r="H12" s="59">
        <v>1.230898</v>
      </c>
      <c r="I12" s="59">
        <v>43.2</v>
      </c>
    </row>
    <row r="13" ht="22.8" customHeight="1" spans="1:9">
      <c r="A13" s="54" t="s">
        <v>172</v>
      </c>
      <c r="B13" s="54"/>
      <c r="C13" s="54"/>
      <c r="D13" s="50" t="s">
        <v>261</v>
      </c>
      <c r="E13" s="50" t="s">
        <v>262</v>
      </c>
      <c r="F13" s="51">
        <v>37.108674</v>
      </c>
      <c r="G13" s="51">
        <v>37.108674</v>
      </c>
      <c r="H13" s="51">
        <v>0</v>
      </c>
      <c r="I13" s="51">
        <v>0</v>
      </c>
    </row>
    <row r="14" ht="22.8" customHeight="1" spans="1:9">
      <c r="A14" s="54" t="s">
        <v>172</v>
      </c>
      <c r="B14" s="55" t="s">
        <v>174</v>
      </c>
      <c r="C14" s="54"/>
      <c r="D14" s="50" t="s">
        <v>263</v>
      </c>
      <c r="E14" s="50" t="s">
        <v>264</v>
      </c>
      <c r="F14" s="51">
        <v>34.544304</v>
      </c>
      <c r="G14" s="51">
        <v>34.544304</v>
      </c>
      <c r="H14" s="51">
        <v>0</v>
      </c>
      <c r="I14" s="51">
        <v>0</v>
      </c>
    </row>
    <row r="15" ht="22.8" customHeight="1" spans="1:9">
      <c r="A15" s="56" t="s">
        <v>172</v>
      </c>
      <c r="B15" s="56" t="s">
        <v>174</v>
      </c>
      <c r="C15" s="56" t="s">
        <v>174</v>
      </c>
      <c r="D15" s="57" t="s">
        <v>265</v>
      </c>
      <c r="E15" s="49" t="s">
        <v>266</v>
      </c>
      <c r="F15" s="58">
        <v>34.544304</v>
      </c>
      <c r="G15" s="59">
        <v>34.544304</v>
      </c>
      <c r="H15" s="59"/>
      <c r="I15" s="59"/>
    </row>
    <row r="16" ht="22.8" customHeight="1" spans="1:9">
      <c r="A16" s="54" t="s">
        <v>172</v>
      </c>
      <c r="B16" s="55" t="s">
        <v>179</v>
      </c>
      <c r="C16" s="54"/>
      <c r="D16" s="50" t="s">
        <v>267</v>
      </c>
      <c r="E16" s="50" t="s">
        <v>268</v>
      </c>
      <c r="F16" s="51">
        <v>1.538622</v>
      </c>
      <c r="G16" s="51">
        <v>1.538622</v>
      </c>
      <c r="H16" s="51">
        <v>0</v>
      </c>
      <c r="I16" s="51">
        <v>0</v>
      </c>
    </row>
    <row r="17" ht="22.8" customHeight="1" spans="1:9">
      <c r="A17" s="56" t="s">
        <v>172</v>
      </c>
      <c r="B17" s="56" t="s">
        <v>179</v>
      </c>
      <c r="C17" s="56" t="s">
        <v>182</v>
      </c>
      <c r="D17" s="57" t="s">
        <v>269</v>
      </c>
      <c r="E17" s="49" t="s">
        <v>270</v>
      </c>
      <c r="F17" s="58">
        <v>1.538622</v>
      </c>
      <c r="G17" s="59">
        <v>1.538622</v>
      </c>
      <c r="H17" s="59"/>
      <c r="I17" s="59"/>
    </row>
    <row r="18" ht="22.8" customHeight="1" spans="1:9">
      <c r="A18" s="54" t="s">
        <v>172</v>
      </c>
      <c r="B18" s="55" t="s">
        <v>185</v>
      </c>
      <c r="C18" s="54"/>
      <c r="D18" s="50" t="s">
        <v>271</v>
      </c>
      <c r="E18" s="50" t="s">
        <v>272</v>
      </c>
      <c r="F18" s="51">
        <v>1.025748</v>
      </c>
      <c r="G18" s="51">
        <v>1.025748</v>
      </c>
      <c r="H18" s="51">
        <v>0</v>
      </c>
      <c r="I18" s="51">
        <v>0</v>
      </c>
    </row>
    <row r="19" ht="22.8" customHeight="1" spans="1:9">
      <c r="A19" s="56" t="s">
        <v>172</v>
      </c>
      <c r="B19" s="56" t="s">
        <v>185</v>
      </c>
      <c r="C19" s="56" t="s">
        <v>188</v>
      </c>
      <c r="D19" s="57" t="s">
        <v>273</v>
      </c>
      <c r="E19" s="49" t="s">
        <v>274</v>
      </c>
      <c r="F19" s="58">
        <v>1.025748</v>
      </c>
      <c r="G19" s="59">
        <v>1.025748</v>
      </c>
      <c r="H19" s="59"/>
      <c r="I19" s="59"/>
    </row>
    <row r="20" ht="22.8" customHeight="1" spans="1:9">
      <c r="A20" s="54" t="s">
        <v>191</v>
      </c>
      <c r="B20" s="54"/>
      <c r="C20" s="54"/>
      <c r="D20" s="50" t="s">
        <v>275</v>
      </c>
      <c r="E20" s="50" t="s">
        <v>276</v>
      </c>
      <c r="F20" s="51">
        <v>13.446558</v>
      </c>
      <c r="G20" s="51">
        <v>13.446558</v>
      </c>
      <c r="H20" s="51">
        <v>0</v>
      </c>
      <c r="I20" s="51">
        <v>0</v>
      </c>
    </row>
    <row r="21" ht="22.8" customHeight="1" spans="1:9">
      <c r="A21" s="54" t="s">
        <v>191</v>
      </c>
      <c r="B21" s="55" t="s">
        <v>179</v>
      </c>
      <c r="C21" s="54"/>
      <c r="D21" s="50" t="s">
        <v>277</v>
      </c>
      <c r="E21" s="50" t="s">
        <v>278</v>
      </c>
      <c r="F21" s="51">
        <v>13.446558</v>
      </c>
      <c r="G21" s="51">
        <v>13.446558</v>
      </c>
      <c r="H21" s="51">
        <v>0</v>
      </c>
      <c r="I21" s="51">
        <v>0</v>
      </c>
    </row>
    <row r="22" ht="22.8" customHeight="1" spans="1:9">
      <c r="A22" s="56" t="s">
        <v>191</v>
      </c>
      <c r="B22" s="56" t="s">
        <v>179</v>
      </c>
      <c r="C22" s="56" t="s">
        <v>195</v>
      </c>
      <c r="D22" s="57" t="s">
        <v>279</v>
      </c>
      <c r="E22" s="49" t="s">
        <v>280</v>
      </c>
      <c r="F22" s="58">
        <v>13.446558</v>
      </c>
      <c r="G22" s="59">
        <v>13.446558</v>
      </c>
      <c r="H22" s="59"/>
      <c r="I22" s="59"/>
    </row>
    <row r="23" ht="22.8" customHeight="1" spans="1:9">
      <c r="A23" s="54" t="s">
        <v>205</v>
      </c>
      <c r="B23" s="54"/>
      <c r="C23" s="54"/>
      <c r="D23" s="50" t="s">
        <v>281</v>
      </c>
      <c r="E23" s="50" t="s">
        <v>282</v>
      </c>
      <c r="F23" s="51">
        <v>25.908228</v>
      </c>
      <c r="G23" s="51">
        <v>25.908228</v>
      </c>
      <c r="H23" s="51">
        <v>0</v>
      </c>
      <c r="I23" s="51">
        <v>0</v>
      </c>
    </row>
    <row r="24" ht="22.8" customHeight="1" spans="1:9">
      <c r="A24" s="54" t="s">
        <v>205</v>
      </c>
      <c r="B24" s="55" t="s">
        <v>188</v>
      </c>
      <c r="C24" s="54"/>
      <c r="D24" s="50" t="s">
        <v>283</v>
      </c>
      <c r="E24" s="50" t="s">
        <v>284</v>
      </c>
      <c r="F24" s="51">
        <v>25.908228</v>
      </c>
      <c r="G24" s="51">
        <v>25.908228</v>
      </c>
      <c r="H24" s="51">
        <v>0</v>
      </c>
      <c r="I24" s="51">
        <v>0</v>
      </c>
    </row>
    <row r="25" ht="22.8" customHeight="1" spans="1:9">
      <c r="A25" s="56" t="s">
        <v>205</v>
      </c>
      <c r="B25" s="56" t="s">
        <v>188</v>
      </c>
      <c r="C25" s="56" t="s">
        <v>195</v>
      </c>
      <c r="D25" s="57" t="s">
        <v>285</v>
      </c>
      <c r="E25" s="49" t="s">
        <v>286</v>
      </c>
      <c r="F25" s="58">
        <v>25.908228</v>
      </c>
      <c r="G25" s="59">
        <v>25.908228</v>
      </c>
      <c r="H25" s="59"/>
      <c r="I25" s="59"/>
    </row>
    <row r="26" ht="16.35" customHeight="1" spans="1:6">
      <c r="A26" s="60"/>
      <c r="B26" s="60"/>
      <c r="C26" s="60"/>
      <c r="D26" s="60"/>
      <c r="E26" s="60"/>
      <c r="F26" s="60"/>
    </row>
    <row r="27" ht="16.35" customHeight="1" spans="1:6">
      <c r="A27" s="60"/>
      <c r="B27" s="60"/>
      <c r="C27" s="60"/>
      <c r="D27" s="60"/>
      <c r="E27" s="60"/>
      <c r="F27" s="60"/>
    </row>
  </sheetData>
  <mergeCells count="11">
    <mergeCell ref="A2:I2"/>
    <mergeCell ref="A3:H3"/>
    <mergeCell ref="F4:I4"/>
    <mergeCell ref="G5:H5"/>
    <mergeCell ref="A26:F26"/>
    <mergeCell ref="A27:F27"/>
    <mergeCell ref="D4:D6"/>
    <mergeCell ref="E4:E6"/>
    <mergeCell ref="F5:F6"/>
    <mergeCell ref="I5:I6"/>
    <mergeCell ref="A4:C5"/>
  </mergeCells>
  <printOptions horizontalCentered="1"/>
  <pageMargins left="0.0780000016093254" right="0.0780000016093254" top="0.0780000016093254" bottom="0.0780000016093254" header="0" footer="0"/>
  <pageSetup paperSize="9" orientation="landscape"/>
  <headerFooter/>
</worksheet>
</file>

<file path=xl/worksheets/sheet2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B1:F20"/>
  <sheetViews>
    <sheetView workbookViewId="0">
      <selection activeCell="B2" sqref="B2:E2"/>
    </sheetView>
  </sheetViews>
  <sheetFormatPr defaultColWidth="8.33333333333333" defaultRowHeight="24" customHeight="1" outlineLevelCol="5"/>
  <cols>
    <col min="1" max="1" width="8.33333333333333" style="26"/>
    <col min="2" max="2" width="44.6666666666667" style="26" customWidth="1"/>
    <col min="3" max="3" width="17.6666666666667" style="26" customWidth="1"/>
    <col min="4" max="4" width="19.4416666666667" style="26" customWidth="1"/>
    <col min="5" max="5" width="13.8833333333333" style="26" customWidth="1"/>
    <col min="6" max="250" width="8.33333333333333" style="26"/>
    <col min="251" max="251" width="38.5583333333333" style="26" customWidth="1"/>
    <col min="252" max="252" width="17.6666666666667" style="26" customWidth="1"/>
    <col min="253" max="253" width="19.4416666666667" style="26" customWidth="1"/>
    <col min="254" max="254" width="13.8833333333333" style="26" customWidth="1"/>
    <col min="255" max="506" width="8.33333333333333" style="26"/>
    <col min="507" max="507" width="38.5583333333333" style="26" customWidth="1"/>
    <col min="508" max="508" width="17.6666666666667" style="26" customWidth="1"/>
    <col min="509" max="509" width="19.4416666666667" style="26" customWidth="1"/>
    <col min="510" max="510" width="13.8833333333333" style="26" customWidth="1"/>
    <col min="511" max="762" width="8.33333333333333" style="26"/>
    <col min="763" max="763" width="38.5583333333333" style="26" customWidth="1"/>
    <col min="764" max="764" width="17.6666666666667" style="26" customWidth="1"/>
    <col min="765" max="765" width="19.4416666666667" style="26" customWidth="1"/>
    <col min="766" max="766" width="13.8833333333333" style="26" customWidth="1"/>
    <col min="767" max="1018" width="8.33333333333333" style="26"/>
    <col min="1019" max="1019" width="38.5583333333333" style="26" customWidth="1"/>
    <col min="1020" max="1020" width="17.6666666666667" style="26" customWidth="1"/>
    <col min="1021" max="1021" width="19.4416666666667" style="26" customWidth="1"/>
    <col min="1022" max="1022" width="13.8833333333333" style="26" customWidth="1"/>
    <col min="1023" max="1274" width="8.33333333333333" style="26"/>
    <col min="1275" max="1275" width="38.5583333333333" style="26" customWidth="1"/>
    <col min="1276" max="1276" width="17.6666666666667" style="26" customWidth="1"/>
    <col min="1277" max="1277" width="19.4416666666667" style="26" customWidth="1"/>
    <col min="1278" max="1278" width="13.8833333333333" style="26" customWidth="1"/>
    <col min="1279" max="1530" width="8.33333333333333" style="26"/>
    <col min="1531" max="1531" width="38.5583333333333" style="26" customWidth="1"/>
    <col min="1532" max="1532" width="17.6666666666667" style="26" customWidth="1"/>
    <col min="1533" max="1533" width="19.4416666666667" style="26" customWidth="1"/>
    <col min="1534" max="1534" width="13.8833333333333" style="26" customWidth="1"/>
    <col min="1535" max="1786" width="8.33333333333333" style="26"/>
    <col min="1787" max="1787" width="38.5583333333333" style="26" customWidth="1"/>
    <col min="1788" max="1788" width="17.6666666666667" style="26" customWidth="1"/>
    <col min="1789" max="1789" width="19.4416666666667" style="26" customWidth="1"/>
    <col min="1790" max="1790" width="13.8833333333333" style="26" customWidth="1"/>
    <col min="1791" max="2042" width="8.33333333333333" style="26"/>
    <col min="2043" max="2043" width="38.5583333333333" style="26" customWidth="1"/>
    <col min="2044" max="2044" width="17.6666666666667" style="26" customWidth="1"/>
    <col min="2045" max="2045" width="19.4416666666667" style="26" customWidth="1"/>
    <col min="2046" max="2046" width="13.8833333333333" style="26" customWidth="1"/>
    <col min="2047" max="2298" width="8.33333333333333" style="26"/>
    <col min="2299" max="2299" width="38.5583333333333" style="26" customWidth="1"/>
    <col min="2300" max="2300" width="17.6666666666667" style="26" customWidth="1"/>
    <col min="2301" max="2301" width="19.4416666666667" style="26" customWidth="1"/>
    <col min="2302" max="2302" width="13.8833333333333" style="26" customWidth="1"/>
    <col min="2303" max="2554" width="8.33333333333333" style="26"/>
    <col min="2555" max="2555" width="38.5583333333333" style="26" customWidth="1"/>
    <col min="2556" max="2556" width="17.6666666666667" style="26" customWidth="1"/>
    <col min="2557" max="2557" width="19.4416666666667" style="26" customWidth="1"/>
    <col min="2558" max="2558" width="13.8833333333333" style="26" customWidth="1"/>
    <col min="2559" max="2810" width="8.33333333333333" style="26"/>
    <col min="2811" max="2811" width="38.5583333333333" style="26" customWidth="1"/>
    <col min="2812" max="2812" width="17.6666666666667" style="26" customWidth="1"/>
    <col min="2813" max="2813" width="19.4416666666667" style="26" customWidth="1"/>
    <col min="2814" max="2814" width="13.8833333333333" style="26" customWidth="1"/>
    <col min="2815" max="3066" width="8.33333333333333" style="26"/>
    <col min="3067" max="3067" width="38.5583333333333" style="26" customWidth="1"/>
    <col min="3068" max="3068" width="17.6666666666667" style="26" customWidth="1"/>
    <col min="3069" max="3069" width="19.4416666666667" style="26" customWidth="1"/>
    <col min="3070" max="3070" width="13.8833333333333" style="26" customWidth="1"/>
    <col min="3071" max="3322" width="8.33333333333333" style="26"/>
    <col min="3323" max="3323" width="38.5583333333333" style="26" customWidth="1"/>
    <col min="3324" max="3324" width="17.6666666666667" style="26" customWidth="1"/>
    <col min="3325" max="3325" width="19.4416666666667" style="26" customWidth="1"/>
    <col min="3326" max="3326" width="13.8833333333333" style="26" customWidth="1"/>
    <col min="3327" max="3578" width="8.33333333333333" style="26"/>
    <col min="3579" max="3579" width="38.5583333333333" style="26" customWidth="1"/>
    <col min="3580" max="3580" width="17.6666666666667" style="26" customWidth="1"/>
    <col min="3581" max="3581" width="19.4416666666667" style="26" customWidth="1"/>
    <col min="3582" max="3582" width="13.8833333333333" style="26" customWidth="1"/>
    <col min="3583" max="3834" width="8.33333333333333" style="26"/>
    <col min="3835" max="3835" width="38.5583333333333" style="26" customWidth="1"/>
    <col min="3836" max="3836" width="17.6666666666667" style="26" customWidth="1"/>
    <col min="3837" max="3837" width="19.4416666666667" style="26" customWidth="1"/>
    <col min="3838" max="3838" width="13.8833333333333" style="26" customWidth="1"/>
    <col min="3839" max="4090" width="8.33333333333333" style="26"/>
    <col min="4091" max="4091" width="38.5583333333333" style="26" customWidth="1"/>
    <col min="4092" max="4092" width="17.6666666666667" style="26" customWidth="1"/>
    <col min="4093" max="4093" width="19.4416666666667" style="26" customWidth="1"/>
    <col min="4094" max="4094" width="13.8833333333333" style="26" customWidth="1"/>
    <col min="4095" max="4346" width="8.33333333333333" style="26"/>
    <col min="4347" max="4347" width="38.5583333333333" style="26" customWidth="1"/>
    <col min="4348" max="4348" width="17.6666666666667" style="26" customWidth="1"/>
    <col min="4349" max="4349" width="19.4416666666667" style="26" customWidth="1"/>
    <col min="4350" max="4350" width="13.8833333333333" style="26" customWidth="1"/>
    <col min="4351" max="4602" width="8.33333333333333" style="26"/>
    <col min="4603" max="4603" width="38.5583333333333" style="26" customWidth="1"/>
    <col min="4604" max="4604" width="17.6666666666667" style="26" customWidth="1"/>
    <col min="4605" max="4605" width="19.4416666666667" style="26" customWidth="1"/>
    <col min="4606" max="4606" width="13.8833333333333" style="26" customWidth="1"/>
    <col min="4607" max="4858" width="8.33333333333333" style="26"/>
    <col min="4859" max="4859" width="38.5583333333333" style="26" customWidth="1"/>
    <col min="4860" max="4860" width="17.6666666666667" style="26" customWidth="1"/>
    <col min="4861" max="4861" width="19.4416666666667" style="26" customWidth="1"/>
    <col min="4862" max="4862" width="13.8833333333333" style="26" customWidth="1"/>
    <col min="4863" max="5114" width="8.33333333333333" style="26"/>
    <col min="5115" max="5115" width="38.5583333333333" style="26" customWidth="1"/>
    <col min="5116" max="5116" width="17.6666666666667" style="26" customWidth="1"/>
    <col min="5117" max="5117" width="19.4416666666667" style="26" customWidth="1"/>
    <col min="5118" max="5118" width="13.8833333333333" style="26" customWidth="1"/>
    <col min="5119" max="5370" width="8.33333333333333" style="26"/>
    <col min="5371" max="5371" width="38.5583333333333" style="26" customWidth="1"/>
    <col min="5372" max="5372" width="17.6666666666667" style="26" customWidth="1"/>
    <col min="5373" max="5373" width="19.4416666666667" style="26" customWidth="1"/>
    <col min="5374" max="5374" width="13.8833333333333" style="26" customWidth="1"/>
    <col min="5375" max="5626" width="8.33333333333333" style="26"/>
    <col min="5627" max="5627" width="38.5583333333333" style="26" customWidth="1"/>
    <col min="5628" max="5628" width="17.6666666666667" style="26" customWidth="1"/>
    <col min="5629" max="5629" width="19.4416666666667" style="26" customWidth="1"/>
    <col min="5630" max="5630" width="13.8833333333333" style="26" customWidth="1"/>
    <col min="5631" max="5882" width="8.33333333333333" style="26"/>
    <col min="5883" max="5883" width="38.5583333333333" style="26" customWidth="1"/>
    <col min="5884" max="5884" width="17.6666666666667" style="26" customWidth="1"/>
    <col min="5885" max="5885" width="19.4416666666667" style="26" customWidth="1"/>
    <col min="5886" max="5886" width="13.8833333333333" style="26" customWidth="1"/>
    <col min="5887" max="6138" width="8.33333333333333" style="26"/>
    <col min="6139" max="6139" width="38.5583333333333" style="26" customWidth="1"/>
    <col min="6140" max="6140" width="17.6666666666667" style="26" customWidth="1"/>
    <col min="6141" max="6141" width="19.4416666666667" style="26" customWidth="1"/>
    <col min="6142" max="6142" width="13.8833333333333" style="26" customWidth="1"/>
    <col min="6143" max="6394" width="8.33333333333333" style="26"/>
    <col min="6395" max="6395" width="38.5583333333333" style="26" customWidth="1"/>
    <col min="6396" max="6396" width="17.6666666666667" style="26" customWidth="1"/>
    <col min="6397" max="6397" width="19.4416666666667" style="26" customWidth="1"/>
    <col min="6398" max="6398" width="13.8833333333333" style="26" customWidth="1"/>
    <col min="6399" max="6650" width="8.33333333333333" style="26"/>
    <col min="6651" max="6651" width="38.5583333333333" style="26" customWidth="1"/>
    <col min="6652" max="6652" width="17.6666666666667" style="26" customWidth="1"/>
    <col min="6653" max="6653" width="19.4416666666667" style="26" customWidth="1"/>
    <col min="6654" max="6654" width="13.8833333333333" style="26" customWidth="1"/>
    <col min="6655" max="6906" width="8.33333333333333" style="26"/>
    <col min="6907" max="6907" width="38.5583333333333" style="26" customWidth="1"/>
    <col min="6908" max="6908" width="17.6666666666667" style="26" customWidth="1"/>
    <col min="6909" max="6909" width="19.4416666666667" style="26" customWidth="1"/>
    <col min="6910" max="6910" width="13.8833333333333" style="26" customWidth="1"/>
    <col min="6911" max="7162" width="8.33333333333333" style="26"/>
    <col min="7163" max="7163" width="38.5583333333333" style="26" customWidth="1"/>
    <col min="7164" max="7164" width="17.6666666666667" style="26" customWidth="1"/>
    <col min="7165" max="7165" width="19.4416666666667" style="26" customWidth="1"/>
    <col min="7166" max="7166" width="13.8833333333333" style="26" customWidth="1"/>
    <col min="7167" max="7418" width="8.33333333333333" style="26"/>
    <col min="7419" max="7419" width="38.5583333333333" style="26" customWidth="1"/>
    <col min="7420" max="7420" width="17.6666666666667" style="26" customWidth="1"/>
    <col min="7421" max="7421" width="19.4416666666667" style="26" customWidth="1"/>
    <col min="7422" max="7422" width="13.8833333333333" style="26" customWidth="1"/>
    <col min="7423" max="7674" width="8.33333333333333" style="26"/>
    <col min="7675" max="7675" width="38.5583333333333" style="26" customWidth="1"/>
    <col min="7676" max="7676" width="17.6666666666667" style="26" customWidth="1"/>
    <col min="7677" max="7677" width="19.4416666666667" style="26" customWidth="1"/>
    <col min="7678" max="7678" width="13.8833333333333" style="26" customWidth="1"/>
    <col min="7679" max="7930" width="8.33333333333333" style="26"/>
    <col min="7931" max="7931" width="38.5583333333333" style="26" customWidth="1"/>
    <col min="7932" max="7932" width="17.6666666666667" style="26" customWidth="1"/>
    <col min="7933" max="7933" width="19.4416666666667" style="26" customWidth="1"/>
    <col min="7934" max="7934" width="13.8833333333333" style="26" customWidth="1"/>
    <col min="7935" max="8186" width="8.33333333333333" style="26"/>
    <col min="8187" max="8187" width="38.5583333333333" style="26" customWidth="1"/>
    <col min="8188" max="8188" width="17.6666666666667" style="26" customWidth="1"/>
    <col min="8189" max="8189" width="19.4416666666667" style="26" customWidth="1"/>
    <col min="8190" max="8190" width="13.8833333333333" style="26" customWidth="1"/>
    <col min="8191" max="8442" width="8.33333333333333" style="26"/>
    <col min="8443" max="8443" width="38.5583333333333" style="26" customWidth="1"/>
    <col min="8444" max="8444" width="17.6666666666667" style="26" customWidth="1"/>
    <col min="8445" max="8445" width="19.4416666666667" style="26" customWidth="1"/>
    <col min="8446" max="8446" width="13.8833333333333" style="26" customWidth="1"/>
    <col min="8447" max="8698" width="8.33333333333333" style="26"/>
    <col min="8699" max="8699" width="38.5583333333333" style="26" customWidth="1"/>
    <col min="8700" max="8700" width="17.6666666666667" style="26" customWidth="1"/>
    <col min="8701" max="8701" width="19.4416666666667" style="26" customWidth="1"/>
    <col min="8702" max="8702" width="13.8833333333333" style="26" customWidth="1"/>
    <col min="8703" max="8954" width="8.33333333333333" style="26"/>
    <col min="8955" max="8955" width="38.5583333333333" style="26" customWidth="1"/>
    <col min="8956" max="8956" width="17.6666666666667" style="26" customWidth="1"/>
    <col min="8957" max="8957" width="19.4416666666667" style="26" customWidth="1"/>
    <col min="8958" max="8958" width="13.8833333333333" style="26" customWidth="1"/>
    <col min="8959" max="9210" width="8.33333333333333" style="26"/>
    <col min="9211" max="9211" width="38.5583333333333" style="26" customWidth="1"/>
    <col min="9212" max="9212" width="17.6666666666667" style="26" customWidth="1"/>
    <col min="9213" max="9213" width="19.4416666666667" style="26" customWidth="1"/>
    <col min="9214" max="9214" width="13.8833333333333" style="26" customWidth="1"/>
    <col min="9215" max="9466" width="8.33333333333333" style="26"/>
    <col min="9467" max="9467" width="38.5583333333333" style="26" customWidth="1"/>
    <col min="9468" max="9468" width="17.6666666666667" style="26" customWidth="1"/>
    <col min="9469" max="9469" width="19.4416666666667" style="26" customWidth="1"/>
    <col min="9470" max="9470" width="13.8833333333333" style="26" customWidth="1"/>
    <col min="9471" max="9722" width="8.33333333333333" style="26"/>
    <col min="9723" max="9723" width="38.5583333333333" style="26" customWidth="1"/>
    <col min="9724" max="9724" width="17.6666666666667" style="26" customWidth="1"/>
    <col min="9725" max="9725" width="19.4416666666667" style="26" customWidth="1"/>
    <col min="9726" max="9726" width="13.8833333333333" style="26" customWidth="1"/>
    <col min="9727" max="9978" width="8.33333333333333" style="26"/>
    <col min="9979" max="9979" width="38.5583333333333" style="26" customWidth="1"/>
    <col min="9980" max="9980" width="17.6666666666667" style="26" customWidth="1"/>
    <col min="9981" max="9981" width="19.4416666666667" style="26" customWidth="1"/>
    <col min="9982" max="9982" width="13.8833333333333" style="26" customWidth="1"/>
    <col min="9983" max="10234" width="8.33333333333333" style="26"/>
    <col min="10235" max="10235" width="38.5583333333333" style="26" customWidth="1"/>
    <col min="10236" max="10236" width="17.6666666666667" style="26" customWidth="1"/>
    <col min="10237" max="10237" width="19.4416666666667" style="26" customWidth="1"/>
    <col min="10238" max="10238" width="13.8833333333333" style="26" customWidth="1"/>
    <col min="10239" max="10490" width="8.33333333333333" style="26"/>
    <col min="10491" max="10491" width="38.5583333333333" style="26" customWidth="1"/>
    <col min="10492" max="10492" width="17.6666666666667" style="26" customWidth="1"/>
    <col min="10493" max="10493" width="19.4416666666667" style="26" customWidth="1"/>
    <col min="10494" max="10494" width="13.8833333333333" style="26" customWidth="1"/>
    <col min="10495" max="10746" width="8.33333333333333" style="26"/>
    <col min="10747" max="10747" width="38.5583333333333" style="26" customWidth="1"/>
    <col min="10748" max="10748" width="17.6666666666667" style="26" customWidth="1"/>
    <col min="10749" max="10749" width="19.4416666666667" style="26" customWidth="1"/>
    <col min="10750" max="10750" width="13.8833333333333" style="26" customWidth="1"/>
    <col min="10751" max="11002" width="8.33333333333333" style="26"/>
    <col min="11003" max="11003" width="38.5583333333333" style="26" customWidth="1"/>
    <col min="11004" max="11004" width="17.6666666666667" style="26" customWidth="1"/>
    <col min="11005" max="11005" width="19.4416666666667" style="26" customWidth="1"/>
    <col min="11006" max="11006" width="13.8833333333333" style="26" customWidth="1"/>
    <col min="11007" max="11258" width="8.33333333333333" style="26"/>
    <col min="11259" max="11259" width="38.5583333333333" style="26" customWidth="1"/>
    <col min="11260" max="11260" width="17.6666666666667" style="26" customWidth="1"/>
    <col min="11261" max="11261" width="19.4416666666667" style="26" customWidth="1"/>
    <col min="11262" max="11262" width="13.8833333333333" style="26" customWidth="1"/>
    <col min="11263" max="11514" width="8.33333333333333" style="26"/>
    <col min="11515" max="11515" width="38.5583333333333" style="26" customWidth="1"/>
    <col min="11516" max="11516" width="17.6666666666667" style="26" customWidth="1"/>
    <col min="11517" max="11517" width="19.4416666666667" style="26" customWidth="1"/>
    <col min="11518" max="11518" width="13.8833333333333" style="26" customWidth="1"/>
    <col min="11519" max="11770" width="8.33333333333333" style="26"/>
    <col min="11771" max="11771" width="38.5583333333333" style="26" customWidth="1"/>
    <col min="11772" max="11772" width="17.6666666666667" style="26" customWidth="1"/>
    <col min="11773" max="11773" width="19.4416666666667" style="26" customWidth="1"/>
    <col min="11774" max="11774" width="13.8833333333333" style="26" customWidth="1"/>
    <col min="11775" max="12026" width="8.33333333333333" style="26"/>
    <col min="12027" max="12027" width="38.5583333333333" style="26" customWidth="1"/>
    <col min="12028" max="12028" width="17.6666666666667" style="26" customWidth="1"/>
    <col min="12029" max="12029" width="19.4416666666667" style="26" customWidth="1"/>
    <col min="12030" max="12030" width="13.8833333333333" style="26" customWidth="1"/>
    <col min="12031" max="12282" width="8.33333333333333" style="26"/>
    <col min="12283" max="12283" width="38.5583333333333" style="26" customWidth="1"/>
    <col min="12284" max="12284" width="17.6666666666667" style="26" customWidth="1"/>
    <col min="12285" max="12285" width="19.4416666666667" style="26" customWidth="1"/>
    <col min="12286" max="12286" width="13.8833333333333" style="26" customWidth="1"/>
    <col min="12287" max="12538" width="8.33333333333333" style="26"/>
    <col min="12539" max="12539" width="38.5583333333333" style="26" customWidth="1"/>
    <col min="12540" max="12540" width="17.6666666666667" style="26" customWidth="1"/>
    <col min="12541" max="12541" width="19.4416666666667" style="26" customWidth="1"/>
    <col min="12542" max="12542" width="13.8833333333333" style="26" customWidth="1"/>
    <col min="12543" max="12794" width="8.33333333333333" style="26"/>
    <col min="12795" max="12795" width="38.5583333333333" style="26" customWidth="1"/>
    <col min="12796" max="12796" width="17.6666666666667" style="26" customWidth="1"/>
    <col min="12797" max="12797" width="19.4416666666667" style="26" customWidth="1"/>
    <col min="12798" max="12798" width="13.8833333333333" style="26" customWidth="1"/>
    <col min="12799" max="13050" width="8.33333333333333" style="26"/>
    <col min="13051" max="13051" width="38.5583333333333" style="26" customWidth="1"/>
    <col min="13052" max="13052" width="17.6666666666667" style="26" customWidth="1"/>
    <col min="13053" max="13053" width="19.4416666666667" style="26" customWidth="1"/>
    <col min="13054" max="13054" width="13.8833333333333" style="26" customWidth="1"/>
    <col min="13055" max="13306" width="8.33333333333333" style="26"/>
    <col min="13307" max="13307" width="38.5583333333333" style="26" customWidth="1"/>
    <col min="13308" max="13308" width="17.6666666666667" style="26" customWidth="1"/>
    <col min="13309" max="13309" width="19.4416666666667" style="26" customWidth="1"/>
    <col min="13310" max="13310" width="13.8833333333333" style="26" customWidth="1"/>
    <col min="13311" max="13562" width="8.33333333333333" style="26"/>
    <col min="13563" max="13563" width="38.5583333333333" style="26" customWidth="1"/>
    <col min="13564" max="13564" width="17.6666666666667" style="26" customWidth="1"/>
    <col min="13565" max="13565" width="19.4416666666667" style="26" customWidth="1"/>
    <col min="13566" max="13566" width="13.8833333333333" style="26" customWidth="1"/>
    <col min="13567" max="13818" width="8.33333333333333" style="26"/>
    <col min="13819" max="13819" width="38.5583333333333" style="26" customWidth="1"/>
    <col min="13820" max="13820" width="17.6666666666667" style="26" customWidth="1"/>
    <col min="13821" max="13821" width="19.4416666666667" style="26" customWidth="1"/>
    <col min="13822" max="13822" width="13.8833333333333" style="26" customWidth="1"/>
    <col min="13823" max="14074" width="8.33333333333333" style="26"/>
    <col min="14075" max="14075" width="38.5583333333333" style="26" customWidth="1"/>
    <col min="14076" max="14076" width="17.6666666666667" style="26" customWidth="1"/>
    <col min="14077" max="14077" width="19.4416666666667" style="26" customWidth="1"/>
    <col min="14078" max="14078" width="13.8833333333333" style="26" customWidth="1"/>
    <col min="14079" max="14330" width="8.33333333333333" style="26"/>
    <col min="14331" max="14331" width="38.5583333333333" style="26" customWidth="1"/>
    <col min="14332" max="14332" width="17.6666666666667" style="26" customWidth="1"/>
    <col min="14333" max="14333" width="19.4416666666667" style="26" customWidth="1"/>
    <col min="14334" max="14334" width="13.8833333333333" style="26" customWidth="1"/>
    <col min="14335" max="14586" width="8.33333333333333" style="26"/>
    <col min="14587" max="14587" width="38.5583333333333" style="26" customWidth="1"/>
    <col min="14588" max="14588" width="17.6666666666667" style="26" customWidth="1"/>
    <col min="14589" max="14589" width="19.4416666666667" style="26" customWidth="1"/>
    <col min="14590" max="14590" width="13.8833333333333" style="26" customWidth="1"/>
    <col min="14591" max="14842" width="8.33333333333333" style="26"/>
    <col min="14843" max="14843" width="38.5583333333333" style="26" customWidth="1"/>
    <col min="14844" max="14844" width="17.6666666666667" style="26" customWidth="1"/>
    <col min="14845" max="14845" width="19.4416666666667" style="26" customWidth="1"/>
    <col min="14846" max="14846" width="13.8833333333333" style="26" customWidth="1"/>
    <col min="14847" max="15098" width="8.33333333333333" style="26"/>
    <col min="15099" max="15099" width="38.5583333333333" style="26" customWidth="1"/>
    <col min="15100" max="15100" width="17.6666666666667" style="26" customWidth="1"/>
    <col min="15101" max="15101" width="19.4416666666667" style="26" customWidth="1"/>
    <col min="15102" max="15102" width="13.8833333333333" style="26" customWidth="1"/>
    <col min="15103" max="15354" width="8.33333333333333" style="26"/>
    <col min="15355" max="15355" width="38.5583333333333" style="26" customWidth="1"/>
    <col min="15356" max="15356" width="17.6666666666667" style="26" customWidth="1"/>
    <col min="15357" max="15357" width="19.4416666666667" style="26" customWidth="1"/>
    <col min="15358" max="15358" width="13.8833333333333" style="26" customWidth="1"/>
    <col min="15359" max="15610" width="8.33333333333333" style="26"/>
    <col min="15611" max="15611" width="38.5583333333333" style="26" customWidth="1"/>
    <col min="15612" max="15612" width="17.6666666666667" style="26" customWidth="1"/>
    <col min="15613" max="15613" width="19.4416666666667" style="26" customWidth="1"/>
    <col min="15614" max="15614" width="13.8833333333333" style="26" customWidth="1"/>
    <col min="15615" max="15866" width="8.33333333333333" style="26"/>
    <col min="15867" max="15867" width="38.5583333333333" style="26" customWidth="1"/>
    <col min="15868" max="15868" width="17.6666666666667" style="26" customWidth="1"/>
    <col min="15869" max="15869" width="19.4416666666667" style="26" customWidth="1"/>
    <col min="15870" max="15870" width="13.8833333333333" style="26" customWidth="1"/>
    <col min="15871" max="16122" width="8.33333333333333" style="26"/>
    <col min="16123" max="16123" width="38.5583333333333" style="26" customWidth="1"/>
    <col min="16124" max="16124" width="17.6666666666667" style="26" customWidth="1"/>
    <col min="16125" max="16125" width="19.4416666666667" style="26" customWidth="1"/>
    <col min="16126" max="16126" width="13.8833333333333" style="26" customWidth="1"/>
    <col min="16127" max="16384" width="8.33333333333333" style="26"/>
  </cols>
  <sheetData>
    <row r="1" s="26" customFormat="1" customHeight="1" spans="5:5">
      <c r="E1" s="28" t="s">
        <v>604</v>
      </c>
    </row>
    <row r="2" s="26" customFormat="1" ht="46.95" customHeight="1" spans="2:5">
      <c r="B2" s="29" t="s">
        <v>30</v>
      </c>
      <c r="C2" s="29"/>
      <c r="D2" s="29"/>
      <c r="E2" s="29"/>
    </row>
    <row r="3" s="26" customFormat="1" ht="25.05" customHeight="1" spans="2:6">
      <c r="B3" s="30" t="s">
        <v>605</v>
      </c>
      <c r="C3" s="31"/>
      <c r="D3" s="31"/>
      <c r="E3" s="32" t="s">
        <v>34</v>
      </c>
      <c r="F3" s="32"/>
    </row>
    <row r="4" s="26" customFormat="1" customHeight="1" spans="2:5">
      <c r="B4" s="33" t="s">
        <v>606</v>
      </c>
      <c r="C4" s="33" t="s">
        <v>607</v>
      </c>
      <c r="D4" s="33" t="s">
        <v>608</v>
      </c>
      <c r="E4" s="33" t="s">
        <v>609</v>
      </c>
    </row>
    <row r="5" s="27" customFormat="1" customHeight="1" spans="2:5">
      <c r="B5" s="34" t="s">
        <v>610</v>
      </c>
      <c r="C5" s="34"/>
      <c r="D5" s="34"/>
      <c r="E5" s="34"/>
    </row>
    <row r="6" s="27" customFormat="1" customHeight="1" spans="2:5">
      <c r="B6" s="34" t="s">
        <v>611</v>
      </c>
      <c r="C6" s="35">
        <v>1</v>
      </c>
      <c r="D6" s="34"/>
      <c r="E6" s="34">
        <f>E8+E10+E13+E15+E17+E18</f>
        <v>51.89</v>
      </c>
    </row>
    <row r="7" s="27" customFormat="1" customHeight="1" spans="2:5">
      <c r="B7" s="36" t="s">
        <v>612</v>
      </c>
      <c r="C7" s="35">
        <v>2</v>
      </c>
      <c r="D7" s="34"/>
      <c r="E7" s="34"/>
    </row>
    <row r="8" s="26" customFormat="1" customHeight="1" spans="2:5">
      <c r="B8" s="37" t="s">
        <v>613</v>
      </c>
      <c r="C8" s="35">
        <v>3</v>
      </c>
      <c r="D8" s="38">
        <v>630</v>
      </c>
      <c r="E8" s="38"/>
    </row>
    <row r="9" s="26" customFormat="1" customHeight="1" spans="2:5">
      <c r="B9" s="37" t="s">
        <v>614</v>
      </c>
      <c r="C9" s="35">
        <v>4</v>
      </c>
      <c r="D9" s="38">
        <v>630</v>
      </c>
      <c r="E9" s="38"/>
    </row>
    <row r="10" s="26" customFormat="1" customHeight="1" spans="2:5">
      <c r="B10" s="37" t="s">
        <v>615</v>
      </c>
      <c r="C10" s="35">
        <v>5</v>
      </c>
      <c r="D10" s="38">
        <v>16</v>
      </c>
      <c r="E10" s="38">
        <v>51.39</v>
      </c>
    </row>
    <row r="11" s="26" customFormat="1" customHeight="1" spans="2:5">
      <c r="B11" s="37" t="s">
        <v>616</v>
      </c>
      <c r="C11" s="35">
        <v>6</v>
      </c>
      <c r="D11" s="38">
        <v>5</v>
      </c>
      <c r="E11" s="38">
        <v>48.38</v>
      </c>
    </row>
    <row r="12" s="26" customFormat="1" customHeight="1" spans="2:5">
      <c r="B12" s="37" t="s">
        <v>617</v>
      </c>
      <c r="C12" s="35">
        <v>7</v>
      </c>
      <c r="D12" s="38"/>
      <c r="E12" s="38"/>
    </row>
    <row r="13" s="26" customFormat="1" customHeight="1" spans="2:5">
      <c r="B13" s="37" t="s">
        <v>618</v>
      </c>
      <c r="C13" s="35">
        <v>8</v>
      </c>
      <c r="D13" s="38"/>
      <c r="E13" s="38"/>
    </row>
    <row r="14" s="26" customFormat="1" customHeight="1" spans="2:5">
      <c r="B14" s="37" t="s">
        <v>619</v>
      </c>
      <c r="C14" s="35">
        <v>9</v>
      </c>
      <c r="D14" s="38"/>
      <c r="E14" s="38"/>
    </row>
    <row r="15" s="26" customFormat="1" customHeight="1" spans="2:5">
      <c r="B15" s="37" t="s">
        <v>620</v>
      </c>
      <c r="C15" s="35">
        <v>10</v>
      </c>
      <c r="D15" s="38"/>
      <c r="E15" s="38"/>
    </row>
    <row r="16" s="26" customFormat="1" customHeight="1" spans="2:5">
      <c r="B16" s="37" t="s">
        <v>621</v>
      </c>
      <c r="C16" s="35">
        <v>11</v>
      </c>
      <c r="D16" s="38"/>
      <c r="E16" s="38"/>
    </row>
    <row r="17" s="26" customFormat="1" customHeight="1" spans="2:5">
      <c r="B17" s="37" t="s">
        <v>622</v>
      </c>
      <c r="C17" s="35">
        <v>12</v>
      </c>
      <c r="D17" s="38"/>
      <c r="E17" s="38"/>
    </row>
    <row r="18" s="26" customFormat="1" customHeight="1" spans="2:5">
      <c r="B18" s="37" t="s">
        <v>623</v>
      </c>
      <c r="C18" s="35">
        <v>13</v>
      </c>
      <c r="D18" s="38">
        <v>4</v>
      </c>
      <c r="E18" s="38">
        <v>0.5</v>
      </c>
    </row>
    <row r="19" s="26" customFormat="1" customHeight="1" spans="2:5">
      <c r="B19" s="39" t="s">
        <v>624</v>
      </c>
      <c r="C19" s="40">
        <v>14</v>
      </c>
      <c r="D19" s="41">
        <v>4</v>
      </c>
      <c r="E19" s="41">
        <v>0.5</v>
      </c>
    </row>
    <row r="20" s="26" customFormat="1" customHeight="1" spans="2:5">
      <c r="B20" s="42" t="s">
        <v>625</v>
      </c>
      <c r="C20" s="43">
        <v>15</v>
      </c>
      <c r="D20" s="44"/>
      <c r="E20" s="44"/>
    </row>
  </sheetData>
  <mergeCells count="1">
    <mergeCell ref="B2:E2"/>
  </mergeCells>
  <pageMargins left="0.75" right="0.75" top="1" bottom="1" header="0.5" footer="0.5"/>
  <headerFooter/>
</worksheet>
</file>

<file path=xl/worksheets/sheet2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F38"/>
  <sheetViews>
    <sheetView workbookViewId="0">
      <selection activeCell="A2" sqref="A2:AF2"/>
    </sheetView>
  </sheetViews>
  <sheetFormatPr defaultColWidth="9.8" defaultRowHeight="13.5"/>
  <cols>
    <col min="1" max="1" width="5.975" style="1" customWidth="1"/>
    <col min="2" max="2" width="6.11666666666667" style="1" customWidth="1"/>
    <col min="3" max="3" width="6.24166666666667" style="1" customWidth="1"/>
    <col min="4" max="4" width="8.60833333333333" style="1" customWidth="1"/>
    <col min="5" max="5" width="19.7166666666667" style="1" customWidth="1"/>
    <col min="6" max="6" width="11.6666666666667" style="1" customWidth="1"/>
    <col min="7" max="7" width="7.075" style="3" customWidth="1"/>
    <col min="8" max="8" width="6.425" style="1" customWidth="1"/>
    <col min="9" max="9" width="9.16666666666667" style="3" customWidth="1"/>
    <col min="10" max="10" width="8.60833333333333" style="1" customWidth="1"/>
    <col min="11" max="13" width="4.13333333333333" style="1" customWidth="1"/>
    <col min="14" max="14" width="6.53333333333333" style="1" customWidth="1"/>
    <col min="15" max="15" width="10" style="1" customWidth="1"/>
    <col min="16" max="16" width="6.10833333333333" style="1" customWidth="1"/>
    <col min="17" max="17" width="4.13333333333333" style="1" customWidth="1"/>
    <col min="18" max="18" width="6.94166666666667" style="1" customWidth="1"/>
    <col min="19" max="19" width="6.1" style="1" customWidth="1"/>
    <col min="20" max="32" width="7.08333333333333" style="1" customWidth="1"/>
    <col min="33" max="34" width="9.8" style="1" customWidth="1"/>
    <col min="35" max="16384" width="9.8" style="1"/>
  </cols>
  <sheetData>
    <row r="1" s="1" customFormat="1" ht="16.35" customHeight="1" spans="1:9">
      <c r="A1" s="4"/>
      <c r="G1" s="3"/>
      <c r="I1" s="3"/>
    </row>
    <row r="2" s="1" customFormat="1" ht="44" customHeight="1" spans="1:32">
      <c r="A2" s="5" t="s">
        <v>31</v>
      </c>
      <c r="B2" s="5"/>
      <c r="C2" s="5"/>
      <c r="D2" s="5"/>
      <c r="E2" s="5"/>
      <c r="F2" s="5"/>
      <c r="G2" s="6"/>
      <c r="H2" s="5"/>
      <c r="I2" s="6"/>
      <c r="J2" s="5"/>
      <c r="K2" s="5"/>
      <c r="L2" s="5"/>
      <c r="M2" s="5"/>
      <c r="N2" s="5"/>
      <c r="O2" s="5"/>
      <c r="P2" s="5"/>
      <c r="Q2" s="5"/>
      <c r="R2" s="5"/>
      <c r="S2" s="5"/>
      <c r="T2" s="5"/>
      <c r="U2" s="5"/>
      <c r="V2" s="5"/>
      <c r="W2" s="5"/>
      <c r="X2" s="5"/>
      <c r="Y2" s="5"/>
      <c r="Z2" s="5"/>
      <c r="AA2" s="5"/>
      <c r="AB2" s="5"/>
      <c r="AC2" s="5"/>
      <c r="AD2" s="5"/>
      <c r="AE2" s="5"/>
      <c r="AF2" s="5"/>
    </row>
    <row r="3" s="1" customFormat="1" ht="21.6" customHeight="1" spans="1:32">
      <c r="A3" s="7" t="s">
        <v>626</v>
      </c>
      <c r="B3" s="7"/>
      <c r="C3" s="7"/>
      <c r="D3" s="7"/>
      <c r="E3" s="7"/>
      <c r="F3" s="7"/>
      <c r="G3" s="8"/>
      <c r="H3" s="7"/>
      <c r="I3" s="8"/>
      <c r="J3" s="7"/>
      <c r="K3" s="7"/>
      <c r="L3" s="7"/>
      <c r="M3" s="7"/>
      <c r="N3" s="7"/>
      <c r="O3" s="7"/>
      <c r="P3" s="7"/>
      <c r="Q3" s="7"/>
      <c r="R3" s="7"/>
      <c r="S3" s="7"/>
      <c r="T3" s="7"/>
      <c r="U3" s="7"/>
      <c r="V3" s="7"/>
      <c r="W3" s="7"/>
      <c r="X3" s="7"/>
      <c r="Y3" s="7"/>
      <c r="Z3" s="7"/>
      <c r="AA3" s="7"/>
      <c r="AB3" s="7"/>
      <c r="AC3" s="7"/>
      <c r="AD3" s="7"/>
      <c r="AE3" s="7"/>
      <c r="AF3" s="7"/>
    </row>
    <row r="4" s="1" customFormat="1" ht="21.6" customHeight="1" spans="1:32">
      <c r="A4" s="7"/>
      <c r="B4" s="7"/>
      <c r="C4" s="7"/>
      <c r="D4" s="7"/>
      <c r="E4" s="7"/>
      <c r="G4" s="3"/>
      <c r="I4" s="3"/>
      <c r="AA4" s="25" t="s">
        <v>34</v>
      </c>
      <c r="AB4" s="25"/>
      <c r="AC4" s="25"/>
      <c r="AD4" s="25"/>
      <c r="AE4" s="25"/>
      <c r="AF4" s="25"/>
    </row>
    <row r="5" s="1" customFormat="1" ht="34.5" customHeight="1" spans="1:32">
      <c r="A5" s="9" t="s">
        <v>161</v>
      </c>
      <c r="B5" s="9"/>
      <c r="C5" s="9"/>
      <c r="D5" s="9" t="s">
        <v>212</v>
      </c>
      <c r="E5" s="9" t="s">
        <v>361</v>
      </c>
      <c r="F5" s="9" t="s">
        <v>627</v>
      </c>
      <c r="G5" s="10" t="s">
        <v>628</v>
      </c>
      <c r="H5" s="9" t="s">
        <v>629</v>
      </c>
      <c r="I5" s="10" t="s">
        <v>630</v>
      </c>
      <c r="J5" s="9" t="s">
        <v>631</v>
      </c>
      <c r="K5" s="9" t="s">
        <v>632</v>
      </c>
      <c r="L5" s="9" t="s">
        <v>633</v>
      </c>
      <c r="M5" s="9" t="s">
        <v>542</v>
      </c>
      <c r="N5" s="9" t="s">
        <v>634</v>
      </c>
      <c r="O5" s="19" t="s">
        <v>635</v>
      </c>
      <c r="P5" s="9" t="s">
        <v>636</v>
      </c>
      <c r="Q5" s="9"/>
      <c r="R5" s="9"/>
      <c r="S5" s="9"/>
      <c r="T5" s="9"/>
      <c r="U5" s="9"/>
      <c r="V5" s="9"/>
      <c r="W5" s="9"/>
      <c r="X5" s="9"/>
      <c r="Y5" s="9"/>
      <c r="Z5" s="9"/>
      <c r="AA5" s="9"/>
      <c r="AB5" s="9"/>
      <c r="AC5" s="9"/>
      <c r="AD5" s="9"/>
      <c r="AE5" s="9"/>
      <c r="AF5" s="9" t="s">
        <v>412</v>
      </c>
    </row>
    <row r="6" s="1" customFormat="1" ht="35.45" customHeight="1" spans="1:32">
      <c r="A6" s="9" t="s">
        <v>169</v>
      </c>
      <c r="B6" s="9" t="s">
        <v>170</v>
      </c>
      <c r="C6" s="9" t="s">
        <v>171</v>
      </c>
      <c r="D6" s="9"/>
      <c r="E6" s="9"/>
      <c r="F6" s="9"/>
      <c r="G6" s="10"/>
      <c r="H6" s="9"/>
      <c r="I6" s="10"/>
      <c r="J6" s="9"/>
      <c r="K6" s="9"/>
      <c r="L6" s="9"/>
      <c r="M6" s="9"/>
      <c r="N6" s="9"/>
      <c r="O6" s="20"/>
      <c r="P6" s="9" t="s">
        <v>310</v>
      </c>
      <c r="Q6" s="9" t="s">
        <v>637</v>
      </c>
      <c r="R6" s="9"/>
      <c r="S6" s="9"/>
      <c r="T6" s="9" t="s">
        <v>540</v>
      </c>
      <c r="U6" s="9" t="s">
        <v>144</v>
      </c>
      <c r="V6" s="9" t="s">
        <v>638</v>
      </c>
      <c r="W6" s="9" t="s">
        <v>639</v>
      </c>
      <c r="X6" s="9"/>
      <c r="Y6" s="9"/>
      <c r="Z6" s="9" t="s">
        <v>148</v>
      </c>
      <c r="AA6" s="9" t="s">
        <v>149</v>
      </c>
      <c r="AB6" s="9" t="s">
        <v>150</v>
      </c>
      <c r="AC6" s="9" t="s">
        <v>151</v>
      </c>
      <c r="AD6" s="9" t="s">
        <v>152</v>
      </c>
      <c r="AE6" s="9" t="s">
        <v>131</v>
      </c>
      <c r="AF6" s="9"/>
    </row>
    <row r="7" s="1" customFormat="1" ht="80" customHeight="1" spans="1:32">
      <c r="A7" s="9"/>
      <c r="B7" s="9"/>
      <c r="C7" s="9"/>
      <c r="D7" s="9"/>
      <c r="E7" s="9"/>
      <c r="F7" s="9"/>
      <c r="G7" s="10"/>
      <c r="H7" s="9"/>
      <c r="I7" s="10"/>
      <c r="J7" s="9"/>
      <c r="K7" s="9"/>
      <c r="L7" s="9"/>
      <c r="M7" s="9"/>
      <c r="N7" s="9"/>
      <c r="O7" s="21"/>
      <c r="P7" s="9"/>
      <c r="Q7" s="9" t="s">
        <v>640</v>
      </c>
      <c r="R7" s="9" t="s">
        <v>389</v>
      </c>
      <c r="S7" s="9" t="s">
        <v>641</v>
      </c>
      <c r="T7" s="9"/>
      <c r="U7" s="9"/>
      <c r="V7" s="9"/>
      <c r="W7" s="9" t="s">
        <v>154</v>
      </c>
      <c r="X7" s="9" t="s">
        <v>155</v>
      </c>
      <c r="Y7" s="9" t="s">
        <v>156</v>
      </c>
      <c r="Z7" s="9"/>
      <c r="AA7" s="9"/>
      <c r="AB7" s="9"/>
      <c r="AC7" s="9"/>
      <c r="AD7" s="9"/>
      <c r="AE7" s="9"/>
      <c r="AF7" s="9"/>
    </row>
    <row r="8" s="1" customFormat="1" ht="30" customHeight="1" spans="1:32">
      <c r="A8" s="9"/>
      <c r="B8" s="9"/>
      <c r="C8" s="9"/>
      <c r="D8" s="9"/>
      <c r="E8" s="9"/>
      <c r="F8" s="9"/>
      <c r="G8" s="10"/>
      <c r="H8" s="9"/>
      <c r="I8" s="10"/>
      <c r="J8" s="9"/>
      <c r="K8" s="9"/>
      <c r="L8" s="9"/>
      <c r="M8" s="9"/>
      <c r="N8" s="9"/>
      <c r="O8" s="21"/>
      <c r="P8" s="9">
        <f>SUM(P9:P27)</f>
        <v>127.32</v>
      </c>
      <c r="Q8" s="9"/>
      <c r="R8" s="9">
        <f>P8</f>
        <v>127.32</v>
      </c>
      <c r="S8" s="9"/>
      <c r="T8" s="9"/>
      <c r="U8" s="9"/>
      <c r="V8" s="9"/>
      <c r="W8" s="9"/>
      <c r="X8" s="9"/>
      <c r="Y8" s="9"/>
      <c r="Z8" s="9"/>
      <c r="AA8" s="9"/>
      <c r="AB8" s="9"/>
      <c r="AC8" s="9"/>
      <c r="AD8" s="9"/>
      <c r="AE8" s="9"/>
      <c r="AF8" s="9"/>
    </row>
    <row r="9" s="1" customFormat="1" ht="30" customHeight="1" spans="1:32">
      <c r="A9" s="11">
        <v>212</v>
      </c>
      <c r="B9" s="12" t="s">
        <v>195</v>
      </c>
      <c r="C9" s="12" t="s">
        <v>202</v>
      </c>
      <c r="D9" s="11">
        <v>414001</v>
      </c>
      <c r="E9" s="11" t="s">
        <v>3</v>
      </c>
      <c r="F9" s="11" t="s">
        <v>642</v>
      </c>
      <c r="G9" s="13" t="s">
        <v>643</v>
      </c>
      <c r="H9" s="11" t="s">
        <v>644</v>
      </c>
      <c r="I9" s="22" t="s">
        <v>336</v>
      </c>
      <c r="J9" s="23">
        <v>45292</v>
      </c>
      <c r="K9" s="11" t="s">
        <v>645</v>
      </c>
      <c r="L9" s="11">
        <v>1</v>
      </c>
      <c r="M9" s="11" t="s">
        <v>569</v>
      </c>
      <c r="N9" s="11">
        <v>31</v>
      </c>
      <c r="O9" s="11" t="s">
        <v>646</v>
      </c>
      <c r="P9" s="24">
        <v>31</v>
      </c>
      <c r="Q9" s="24"/>
      <c r="R9" s="24">
        <v>31</v>
      </c>
      <c r="S9" s="24"/>
      <c r="T9" s="24"/>
      <c r="U9" s="24"/>
      <c r="V9" s="24"/>
      <c r="W9" s="24"/>
      <c r="X9" s="24"/>
      <c r="Y9" s="24"/>
      <c r="Z9" s="24"/>
      <c r="AA9" s="24"/>
      <c r="AB9" s="24"/>
      <c r="AC9" s="24"/>
      <c r="AD9" s="24"/>
      <c r="AE9" s="24"/>
      <c r="AF9" s="11"/>
    </row>
    <row r="10" s="1" customFormat="1" ht="30" customHeight="1" spans="1:32">
      <c r="A10" s="11">
        <v>212</v>
      </c>
      <c r="B10" s="12" t="s">
        <v>195</v>
      </c>
      <c r="C10" s="12" t="s">
        <v>202</v>
      </c>
      <c r="D10" s="11">
        <v>414001</v>
      </c>
      <c r="E10" s="11" t="s">
        <v>3</v>
      </c>
      <c r="F10" s="11" t="s">
        <v>647</v>
      </c>
      <c r="G10" s="13" t="s">
        <v>648</v>
      </c>
      <c r="H10" s="11" t="s">
        <v>649</v>
      </c>
      <c r="I10" s="22" t="s">
        <v>650</v>
      </c>
      <c r="J10" s="23">
        <v>45292</v>
      </c>
      <c r="K10" s="11" t="s">
        <v>645</v>
      </c>
      <c r="L10" s="11">
        <v>5</v>
      </c>
      <c r="M10" s="11" t="s">
        <v>651</v>
      </c>
      <c r="N10" s="11">
        <v>15</v>
      </c>
      <c r="O10" s="11" t="s">
        <v>646</v>
      </c>
      <c r="P10" s="24">
        <v>15</v>
      </c>
      <c r="Q10" s="24"/>
      <c r="R10" s="24">
        <v>15</v>
      </c>
      <c r="S10" s="24"/>
      <c r="T10" s="24"/>
      <c r="U10" s="24"/>
      <c r="V10" s="24"/>
      <c r="W10" s="24"/>
      <c r="X10" s="24"/>
      <c r="Y10" s="24"/>
      <c r="Z10" s="24"/>
      <c r="AA10" s="24"/>
      <c r="AB10" s="24"/>
      <c r="AC10" s="24"/>
      <c r="AD10" s="24"/>
      <c r="AE10" s="24"/>
      <c r="AF10" s="11"/>
    </row>
    <row r="11" s="1" customFormat="1" ht="30" customHeight="1" spans="1:32">
      <c r="A11" s="11">
        <v>212</v>
      </c>
      <c r="B11" s="12" t="s">
        <v>195</v>
      </c>
      <c r="C11" s="12" t="s">
        <v>202</v>
      </c>
      <c r="D11" s="11">
        <v>414001</v>
      </c>
      <c r="E11" s="11" t="s">
        <v>3</v>
      </c>
      <c r="F11" s="11" t="s">
        <v>652</v>
      </c>
      <c r="G11" s="13" t="s">
        <v>653</v>
      </c>
      <c r="H11" s="11" t="s">
        <v>654</v>
      </c>
      <c r="I11" s="22" t="s">
        <v>650</v>
      </c>
      <c r="J11" s="23">
        <v>45292</v>
      </c>
      <c r="K11" s="11" t="s">
        <v>645</v>
      </c>
      <c r="L11" s="11">
        <v>3</v>
      </c>
      <c r="M11" s="11" t="s">
        <v>655</v>
      </c>
      <c r="N11" s="11">
        <v>30</v>
      </c>
      <c r="O11" s="11" t="s">
        <v>646</v>
      </c>
      <c r="P11" s="24">
        <v>30</v>
      </c>
      <c r="Q11" s="24"/>
      <c r="R11" s="24">
        <v>30</v>
      </c>
      <c r="S11" s="24"/>
      <c r="T11" s="24"/>
      <c r="U11" s="24"/>
      <c r="V11" s="24"/>
      <c r="W11" s="24"/>
      <c r="X11" s="24"/>
      <c r="Y11" s="24"/>
      <c r="Z11" s="24"/>
      <c r="AA11" s="24"/>
      <c r="AB11" s="24"/>
      <c r="AC11" s="24"/>
      <c r="AD11" s="24"/>
      <c r="AE11" s="24"/>
      <c r="AF11" s="11"/>
    </row>
    <row r="12" s="1" customFormat="1" ht="30" customHeight="1" spans="1:32">
      <c r="A12" s="11">
        <v>212</v>
      </c>
      <c r="B12" s="12" t="s">
        <v>195</v>
      </c>
      <c r="C12" s="12" t="s">
        <v>202</v>
      </c>
      <c r="D12" s="11">
        <v>414001</v>
      </c>
      <c r="E12" s="11" t="s">
        <v>3</v>
      </c>
      <c r="F12" s="11" t="s">
        <v>656</v>
      </c>
      <c r="G12" s="13" t="s">
        <v>657</v>
      </c>
      <c r="H12" s="11" t="s">
        <v>658</v>
      </c>
      <c r="I12" s="22" t="s">
        <v>336</v>
      </c>
      <c r="J12" s="23">
        <v>45292</v>
      </c>
      <c r="K12" s="11" t="s">
        <v>645</v>
      </c>
      <c r="L12" s="11">
        <v>1</v>
      </c>
      <c r="M12" s="11" t="s">
        <v>651</v>
      </c>
      <c r="N12" s="11">
        <v>30</v>
      </c>
      <c r="O12" s="11" t="s">
        <v>646</v>
      </c>
      <c r="P12" s="24">
        <v>30</v>
      </c>
      <c r="Q12" s="24"/>
      <c r="R12" s="24">
        <v>30</v>
      </c>
      <c r="S12" s="24"/>
      <c r="T12" s="24"/>
      <c r="U12" s="24"/>
      <c r="V12" s="24"/>
      <c r="W12" s="24"/>
      <c r="X12" s="24"/>
      <c r="Y12" s="24"/>
      <c r="Z12" s="24"/>
      <c r="AA12" s="24"/>
      <c r="AB12" s="24"/>
      <c r="AC12" s="24"/>
      <c r="AD12" s="24"/>
      <c r="AE12" s="24"/>
      <c r="AF12" s="11"/>
    </row>
    <row r="13" s="1" customFormat="1" ht="30" customHeight="1" spans="1:32">
      <c r="A13" s="11">
        <v>212</v>
      </c>
      <c r="B13" s="12" t="s">
        <v>195</v>
      </c>
      <c r="C13" s="12" t="s">
        <v>202</v>
      </c>
      <c r="D13" s="11">
        <v>414001</v>
      </c>
      <c r="E13" s="11" t="s">
        <v>3</v>
      </c>
      <c r="F13" s="11" t="s">
        <v>659</v>
      </c>
      <c r="G13" s="13" t="s">
        <v>660</v>
      </c>
      <c r="H13" s="11" t="s">
        <v>659</v>
      </c>
      <c r="I13" s="22" t="s">
        <v>650</v>
      </c>
      <c r="J13" s="23">
        <v>45292</v>
      </c>
      <c r="K13" s="11" t="s">
        <v>645</v>
      </c>
      <c r="L13" s="11">
        <v>10</v>
      </c>
      <c r="M13" s="11" t="s">
        <v>655</v>
      </c>
      <c r="N13" s="11">
        <f>0.5*L13</f>
        <v>5</v>
      </c>
      <c r="O13" s="11" t="s">
        <v>646</v>
      </c>
      <c r="P13" s="24">
        <f t="shared" ref="P13:P27" si="0">N13</f>
        <v>5</v>
      </c>
      <c r="Q13" s="24"/>
      <c r="R13" s="24">
        <f t="shared" ref="R13:R27" si="1">N13</f>
        <v>5</v>
      </c>
      <c r="S13" s="24"/>
      <c r="T13" s="24"/>
      <c r="U13" s="24"/>
      <c r="V13" s="24"/>
      <c r="W13" s="24"/>
      <c r="X13" s="24"/>
      <c r="Y13" s="24"/>
      <c r="Z13" s="24"/>
      <c r="AA13" s="24"/>
      <c r="AB13" s="24"/>
      <c r="AC13" s="24"/>
      <c r="AD13" s="24"/>
      <c r="AE13" s="24"/>
      <c r="AF13" s="11"/>
    </row>
    <row r="14" s="1" customFormat="1" ht="30" customHeight="1" spans="1:32">
      <c r="A14" s="11">
        <v>212</v>
      </c>
      <c r="B14" s="12" t="s">
        <v>195</v>
      </c>
      <c r="C14" s="12" t="s">
        <v>202</v>
      </c>
      <c r="D14" s="11">
        <v>414001</v>
      </c>
      <c r="E14" s="11" t="s">
        <v>3</v>
      </c>
      <c r="F14" s="11" t="s">
        <v>661</v>
      </c>
      <c r="G14" s="13" t="s">
        <v>662</v>
      </c>
      <c r="H14" s="11" t="s">
        <v>661</v>
      </c>
      <c r="I14" s="22" t="s">
        <v>650</v>
      </c>
      <c r="J14" s="23">
        <v>45292</v>
      </c>
      <c r="K14" s="11" t="s">
        <v>645</v>
      </c>
      <c r="L14" s="11">
        <v>5</v>
      </c>
      <c r="M14" s="11" t="s">
        <v>655</v>
      </c>
      <c r="N14" s="11">
        <f>0.75*L14</f>
        <v>3.75</v>
      </c>
      <c r="O14" s="11" t="s">
        <v>646</v>
      </c>
      <c r="P14" s="24">
        <f t="shared" si="0"/>
        <v>3.75</v>
      </c>
      <c r="Q14" s="24"/>
      <c r="R14" s="24">
        <f t="shared" si="1"/>
        <v>3.75</v>
      </c>
      <c r="S14" s="24"/>
      <c r="T14" s="24"/>
      <c r="U14" s="24"/>
      <c r="V14" s="24"/>
      <c r="W14" s="24"/>
      <c r="X14" s="24"/>
      <c r="Y14" s="24"/>
      <c r="Z14" s="24"/>
      <c r="AA14" s="24"/>
      <c r="AB14" s="24"/>
      <c r="AC14" s="24"/>
      <c r="AD14" s="24"/>
      <c r="AE14" s="24"/>
      <c r="AF14" s="11"/>
    </row>
    <row r="15" s="1" customFormat="1" ht="30" customHeight="1" spans="1:32">
      <c r="A15" s="11">
        <v>212</v>
      </c>
      <c r="B15" s="12" t="s">
        <v>195</v>
      </c>
      <c r="C15" s="12" t="s">
        <v>202</v>
      </c>
      <c r="D15" s="11">
        <v>414001</v>
      </c>
      <c r="E15" s="11" t="s">
        <v>3</v>
      </c>
      <c r="F15" s="11" t="s">
        <v>663</v>
      </c>
      <c r="G15" s="13" t="s">
        <v>664</v>
      </c>
      <c r="H15" s="11" t="s">
        <v>665</v>
      </c>
      <c r="I15" s="22" t="s">
        <v>650</v>
      </c>
      <c r="J15" s="23">
        <v>45292</v>
      </c>
      <c r="K15" s="11" t="s">
        <v>645</v>
      </c>
      <c r="L15" s="11">
        <v>11</v>
      </c>
      <c r="M15" s="11" t="s">
        <v>655</v>
      </c>
      <c r="N15" s="11">
        <f>0.2*L15</f>
        <v>2.2</v>
      </c>
      <c r="O15" s="11" t="s">
        <v>646</v>
      </c>
      <c r="P15" s="24">
        <f t="shared" si="0"/>
        <v>2.2</v>
      </c>
      <c r="Q15" s="24"/>
      <c r="R15" s="24">
        <f t="shared" si="1"/>
        <v>2.2</v>
      </c>
      <c r="S15" s="24"/>
      <c r="T15" s="24"/>
      <c r="U15" s="24"/>
      <c r="V15" s="24"/>
      <c r="W15" s="24"/>
      <c r="X15" s="24"/>
      <c r="Y15" s="24"/>
      <c r="Z15" s="24"/>
      <c r="AA15" s="24"/>
      <c r="AB15" s="24"/>
      <c r="AC15" s="24"/>
      <c r="AD15" s="24"/>
      <c r="AE15" s="24"/>
      <c r="AF15" s="11"/>
    </row>
    <row r="16" s="1" customFormat="1" ht="30" customHeight="1" spans="1:32">
      <c r="A16" s="11">
        <v>212</v>
      </c>
      <c r="B16" s="12" t="s">
        <v>195</v>
      </c>
      <c r="C16" s="12" t="s">
        <v>202</v>
      </c>
      <c r="D16" s="11">
        <v>414001</v>
      </c>
      <c r="E16" s="11" t="s">
        <v>3</v>
      </c>
      <c r="F16" s="11" t="s">
        <v>666</v>
      </c>
      <c r="G16" s="13" t="s">
        <v>667</v>
      </c>
      <c r="H16" s="11" t="s">
        <v>668</v>
      </c>
      <c r="I16" s="22" t="s">
        <v>650</v>
      </c>
      <c r="J16" s="23">
        <v>45292</v>
      </c>
      <c r="K16" s="11" t="s">
        <v>645</v>
      </c>
      <c r="L16" s="11">
        <v>1</v>
      </c>
      <c r="M16" s="11" t="s">
        <v>655</v>
      </c>
      <c r="N16" s="11">
        <f>2*L16</f>
        <v>2</v>
      </c>
      <c r="O16" s="11" t="s">
        <v>646</v>
      </c>
      <c r="P16" s="24">
        <f t="shared" si="0"/>
        <v>2</v>
      </c>
      <c r="Q16" s="24"/>
      <c r="R16" s="24">
        <f t="shared" si="1"/>
        <v>2</v>
      </c>
      <c r="S16" s="24"/>
      <c r="T16" s="24"/>
      <c r="U16" s="24"/>
      <c r="V16" s="24"/>
      <c r="W16" s="24"/>
      <c r="X16" s="24"/>
      <c r="Y16" s="24"/>
      <c r="Z16" s="24"/>
      <c r="AA16" s="24"/>
      <c r="AB16" s="24"/>
      <c r="AC16" s="24"/>
      <c r="AD16" s="24"/>
      <c r="AE16" s="24"/>
      <c r="AF16" s="11"/>
    </row>
    <row r="17" s="1" customFormat="1" ht="30" customHeight="1" spans="1:32">
      <c r="A17" s="11">
        <v>212</v>
      </c>
      <c r="B17" s="12" t="s">
        <v>195</v>
      </c>
      <c r="C17" s="12" t="s">
        <v>202</v>
      </c>
      <c r="D17" s="11">
        <v>414001</v>
      </c>
      <c r="E17" s="11" t="s">
        <v>3</v>
      </c>
      <c r="F17" s="11" t="s">
        <v>669</v>
      </c>
      <c r="G17" s="13" t="s">
        <v>670</v>
      </c>
      <c r="H17" s="11" t="s">
        <v>671</v>
      </c>
      <c r="I17" s="22" t="s">
        <v>650</v>
      </c>
      <c r="J17" s="23">
        <v>45292</v>
      </c>
      <c r="K17" s="11" t="s">
        <v>645</v>
      </c>
      <c r="L17" s="11">
        <v>1</v>
      </c>
      <c r="M17" s="11" t="s">
        <v>655</v>
      </c>
      <c r="N17" s="11">
        <f>0.42*L17</f>
        <v>0.42</v>
      </c>
      <c r="O17" s="11" t="s">
        <v>646</v>
      </c>
      <c r="P17" s="24">
        <f t="shared" si="0"/>
        <v>0.42</v>
      </c>
      <c r="Q17" s="24"/>
      <c r="R17" s="24">
        <f t="shared" si="1"/>
        <v>0.42</v>
      </c>
      <c r="S17" s="24"/>
      <c r="T17" s="24"/>
      <c r="U17" s="24"/>
      <c r="V17" s="24"/>
      <c r="W17" s="24"/>
      <c r="X17" s="24"/>
      <c r="Y17" s="24"/>
      <c r="Z17" s="24"/>
      <c r="AA17" s="24"/>
      <c r="AB17" s="24"/>
      <c r="AC17" s="24"/>
      <c r="AD17" s="24"/>
      <c r="AE17" s="24"/>
      <c r="AF17" s="11"/>
    </row>
    <row r="18" s="1" customFormat="1" ht="30" customHeight="1" spans="1:32">
      <c r="A18" s="11">
        <v>212</v>
      </c>
      <c r="B18" s="12" t="s">
        <v>195</v>
      </c>
      <c r="C18" s="12" t="s">
        <v>202</v>
      </c>
      <c r="D18" s="11">
        <v>414001</v>
      </c>
      <c r="E18" s="11" t="s">
        <v>3</v>
      </c>
      <c r="F18" s="11" t="s">
        <v>672</v>
      </c>
      <c r="G18" s="13" t="s">
        <v>673</v>
      </c>
      <c r="H18" s="11" t="s">
        <v>672</v>
      </c>
      <c r="I18" s="22" t="s">
        <v>650</v>
      </c>
      <c r="J18" s="23">
        <v>45292</v>
      </c>
      <c r="K18" s="11" t="s">
        <v>645</v>
      </c>
      <c r="L18" s="11">
        <v>1</v>
      </c>
      <c r="M18" s="11" t="s">
        <v>655</v>
      </c>
      <c r="N18" s="11">
        <f>0.45*L18</f>
        <v>0.45</v>
      </c>
      <c r="O18" s="11" t="s">
        <v>646</v>
      </c>
      <c r="P18" s="24">
        <f t="shared" si="0"/>
        <v>0.45</v>
      </c>
      <c r="Q18" s="24"/>
      <c r="R18" s="24">
        <f t="shared" si="1"/>
        <v>0.45</v>
      </c>
      <c r="S18" s="24"/>
      <c r="T18" s="24"/>
      <c r="U18" s="24"/>
      <c r="V18" s="24"/>
      <c r="W18" s="24"/>
      <c r="X18" s="24"/>
      <c r="Y18" s="24"/>
      <c r="Z18" s="24"/>
      <c r="AA18" s="24"/>
      <c r="AB18" s="24"/>
      <c r="AC18" s="24"/>
      <c r="AD18" s="24"/>
      <c r="AE18" s="24"/>
      <c r="AF18" s="11"/>
    </row>
    <row r="19" s="1" customFormat="1" ht="30" customHeight="1" spans="1:32">
      <c r="A19" s="11">
        <v>212</v>
      </c>
      <c r="B19" s="12" t="s">
        <v>195</v>
      </c>
      <c r="C19" s="12" t="s">
        <v>202</v>
      </c>
      <c r="D19" s="11">
        <v>414001</v>
      </c>
      <c r="E19" s="11" t="s">
        <v>3</v>
      </c>
      <c r="F19" s="11" t="s">
        <v>674</v>
      </c>
      <c r="G19" s="13" t="s">
        <v>675</v>
      </c>
      <c r="H19" s="11" t="s">
        <v>674</v>
      </c>
      <c r="I19" s="22" t="s">
        <v>650</v>
      </c>
      <c r="J19" s="23">
        <v>45292</v>
      </c>
      <c r="K19" s="11" t="s">
        <v>645</v>
      </c>
      <c r="L19" s="11">
        <v>8</v>
      </c>
      <c r="M19" s="11" t="s">
        <v>655</v>
      </c>
      <c r="N19" s="11">
        <f>0.3*L19</f>
        <v>2.4</v>
      </c>
      <c r="O19" s="11" t="s">
        <v>646</v>
      </c>
      <c r="P19" s="24">
        <f t="shared" si="0"/>
        <v>2.4</v>
      </c>
      <c r="Q19" s="24"/>
      <c r="R19" s="24">
        <f t="shared" si="1"/>
        <v>2.4</v>
      </c>
      <c r="S19" s="24"/>
      <c r="T19" s="24"/>
      <c r="U19" s="24"/>
      <c r="V19" s="24"/>
      <c r="W19" s="24"/>
      <c r="X19" s="24"/>
      <c r="Y19" s="24"/>
      <c r="Z19" s="24"/>
      <c r="AA19" s="24"/>
      <c r="AB19" s="24"/>
      <c r="AC19" s="24"/>
      <c r="AD19" s="24"/>
      <c r="AE19" s="24"/>
      <c r="AF19" s="11"/>
    </row>
    <row r="20" s="1" customFormat="1" ht="30" customHeight="1" spans="1:32">
      <c r="A20" s="11">
        <v>212</v>
      </c>
      <c r="B20" s="12" t="s">
        <v>195</v>
      </c>
      <c r="C20" s="12" t="s">
        <v>202</v>
      </c>
      <c r="D20" s="11">
        <v>414001</v>
      </c>
      <c r="E20" s="11" t="s">
        <v>3</v>
      </c>
      <c r="F20" s="11" t="s">
        <v>676</v>
      </c>
      <c r="G20" s="13" t="s">
        <v>677</v>
      </c>
      <c r="H20" s="11" t="s">
        <v>678</v>
      </c>
      <c r="I20" s="22" t="s">
        <v>650</v>
      </c>
      <c r="J20" s="23">
        <v>45292</v>
      </c>
      <c r="K20" s="11" t="s">
        <v>645</v>
      </c>
      <c r="L20" s="11">
        <v>1</v>
      </c>
      <c r="M20" s="11" t="s">
        <v>679</v>
      </c>
      <c r="N20" s="11">
        <f>0.2*L20</f>
        <v>0.2</v>
      </c>
      <c r="O20" s="11" t="s">
        <v>646</v>
      </c>
      <c r="P20" s="24">
        <f t="shared" si="0"/>
        <v>0.2</v>
      </c>
      <c r="Q20" s="24"/>
      <c r="R20" s="24">
        <f t="shared" si="1"/>
        <v>0.2</v>
      </c>
      <c r="S20" s="24"/>
      <c r="T20" s="24"/>
      <c r="U20" s="24"/>
      <c r="V20" s="24"/>
      <c r="W20" s="24"/>
      <c r="X20" s="24"/>
      <c r="Y20" s="24"/>
      <c r="Z20" s="24"/>
      <c r="AA20" s="24"/>
      <c r="AB20" s="24"/>
      <c r="AC20" s="24"/>
      <c r="AD20" s="24"/>
      <c r="AE20" s="24"/>
      <c r="AF20" s="11"/>
    </row>
    <row r="21" s="1" customFormat="1" ht="30" customHeight="1" spans="1:32">
      <c r="A21" s="11">
        <v>212</v>
      </c>
      <c r="B21" s="12" t="s">
        <v>195</v>
      </c>
      <c r="C21" s="12" t="s">
        <v>202</v>
      </c>
      <c r="D21" s="11">
        <v>414001</v>
      </c>
      <c r="E21" s="11" t="s">
        <v>3</v>
      </c>
      <c r="F21" s="11" t="s">
        <v>680</v>
      </c>
      <c r="G21" s="13" t="s">
        <v>681</v>
      </c>
      <c r="H21" s="11" t="s">
        <v>682</v>
      </c>
      <c r="I21" s="22" t="s">
        <v>650</v>
      </c>
      <c r="J21" s="23">
        <v>45292</v>
      </c>
      <c r="K21" s="11" t="s">
        <v>645</v>
      </c>
      <c r="L21" s="11">
        <v>5</v>
      </c>
      <c r="M21" s="11" t="s">
        <v>683</v>
      </c>
      <c r="N21" s="11">
        <f>0.2*L21</f>
        <v>1</v>
      </c>
      <c r="O21" s="11" t="s">
        <v>646</v>
      </c>
      <c r="P21" s="24">
        <f t="shared" si="0"/>
        <v>1</v>
      </c>
      <c r="Q21" s="24"/>
      <c r="R21" s="24">
        <f t="shared" si="1"/>
        <v>1</v>
      </c>
      <c r="S21" s="24"/>
      <c r="T21" s="24"/>
      <c r="U21" s="24"/>
      <c r="V21" s="24"/>
      <c r="W21" s="24"/>
      <c r="X21" s="24"/>
      <c r="Y21" s="24"/>
      <c r="Z21" s="24"/>
      <c r="AA21" s="24"/>
      <c r="AB21" s="24"/>
      <c r="AC21" s="24"/>
      <c r="AD21" s="24"/>
      <c r="AE21" s="24"/>
      <c r="AF21" s="11"/>
    </row>
    <row r="22" s="1" customFormat="1" ht="30" customHeight="1" spans="1:32">
      <c r="A22" s="11">
        <v>212</v>
      </c>
      <c r="B22" s="12" t="s">
        <v>195</v>
      </c>
      <c r="C22" s="12" t="s">
        <v>202</v>
      </c>
      <c r="D22" s="11">
        <v>414001</v>
      </c>
      <c r="E22" s="11" t="s">
        <v>3</v>
      </c>
      <c r="F22" s="11" t="s">
        <v>684</v>
      </c>
      <c r="G22" s="13" t="s">
        <v>685</v>
      </c>
      <c r="H22" s="11" t="s">
        <v>686</v>
      </c>
      <c r="I22" s="22" t="s">
        <v>650</v>
      </c>
      <c r="J22" s="23">
        <v>45292</v>
      </c>
      <c r="K22" s="11" t="s">
        <v>645</v>
      </c>
      <c r="L22" s="11">
        <v>20</v>
      </c>
      <c r="M22" s="11" t="s">
        <v>687</v>
      </c>
      <c r="N22" s="11">
        <f>0.06*L22</f>
        <v>1.2</v>
      </c>
      <c r="O22" s="11" t="s">
        <v>646</v>
      </c>
      <c r="P22" s="24">
        <f t="shared" si="0"/>
        <v>1.2</v>
      </c>
      <c r="Q22" s="24"/>
      <c r="R22" s="24">
        <f t="shared" si="1"/>
        <v>1.2</v>
      </c>
      <c r="S22" s="24"/>
      <c r="T22" s="24"/>
      <c r="U22" s="24"/>
      <c r="V22" s="24"/>
      <c r="W22" s="24"/>
      <c r="X22" s="24"/>
      <c r="Y22" s="24"/>
      <c r="Z22" s="24"/>
      <c r="AA22" s="24"/>
      <c r="AB22" s="24"/>
      <c r="AC22" s="24"/>
      <c r="AD22" s="24"/>
      <c r="AE22" s="24"/>
      <c r="AF22" s="11"/>
    </row>
    <row r="23" s="1" customFormat="1" ht="30" customHeight="1" spans="1:32">
      <c r="A23" s="11">
        <v>212</v>
      </c>
      <c r="B23" s="12" t="s">
        <v>195</v>
      </c>
      <c r="C23" s="12" t="s">
        <v>202</v>
      </c>
      <c r="D23" s="11">
        <v>414001</v>
      </c>
      <c r="E23" s="11" t="s">
        <v>3</v>
      </c>
      <c r="F23" s="11" t="s">
        <v>688</v>
      </c>
      <c r="G23" s="13" t="s">
        <v>689</v>
      </c>
      <c r="H23" s="11" t="s">
        <v>688</v>
      </c>
      <c r="I23" s="22" t="s">
        <v>650</v>
      </c>
      <c r="J23" s="23">
        <v>45292</v>
      </c>
      <c r="K23" s="11" t="s">
        <v>645</v>
      </c>
      <c r="L23" s="11">
        <v>2</v>
      </c>
      <c r="M23" s="11" t="s">
        <v>651</v>
      </c>
      <c r="N23" s="11">
        <f>0.15*L23</f>
        <v>0.3</v>
      </c>
      <c r="O23" s="11" t="s">
        <v>646</v>
      </c>
      <c r="P23" s="24">
        <f t="shared" si="0"/>
        <v>0.3</v>
      </c>
      <c r="Q23" s="24"/>
      <c r="R23" s="24">
        <f t="shared" si="1"/>
        <v>0.3</v>
      </c>
      <c r="S23" s="24"/>
      <c r="T23" s="24"/>
      <c r="U23" s="24"/>
      <c r="V23" s="24"/>
      <c r="W23" s="24"/>
      <c r="X23" s="24"/>
      <c r="Y23" s="24"/>
      <c r="Z23" s="24"/>
      <c r="AA23" s="24"/>
      <c r="AB23" s="24"/>
      <c r="AC23" s="24"/>
      <c r="AD23" s="24"/>
      <c r="AE23" s="24"/>
      <c r="AF23" s="11"/>
    </row>
    <row r="24" s="1" customFormat="1" ht="30" customHeight="1" spans="1:32">
      <c r="A24" s="11">
        <v>212</v>
      </c>
      <c r="B24" s="12" t="s">
        <v>195</v>
      </c>
      <c r="C24" s="12" t="s">
        <v>202</v>
      </c>
      <c r="D24" s="11">
        <v>414001</v>
      </c>
      <c r="E24" s="11" t="s">
        <v>3</v>
      </c>
      <c r="F24" s="11" t="s">
        <v>690</v>
      </c>
      <c r="G24" s="13" t="s">
        <v>691</v>
      </c>
      <c r="H24" s="11" t="s">
        <v>690</v>
      </c>
      <c r="I24" s="22" t="s">
        <v>650</v>
      </c>
      <c r="J24" s="23">
        <v>45292</v>
      </c>
      <c r="K24" s="11" t="s">
        <v>645</v>
      </c>
      <c r="L24" s="11">
        <v>2</v>
      </c>
      <c r="M24" s="11" t="s">
        <v>651</v>
      </c>
      <c r="N24" s="11">
        <f>0.1*L24</f>
        <v>0.2</v>
      </c>
      <c r="O24" s="11" t="s">
        <v>646</v>
      </c>
      <c r="P24" s="24">
        <f t="shared" si="0"/>
        <v>0.2</v>
      </c>
      <c r="Q24" s="24"/>
      <c r="R24" s="24">
        <f t="shared" si="1"/>
        <v>0.2</v>
      </c>
      <c r="S24" s="24"/>
      <c r="T24" s="24"/>
      <c r="U24" s="24"/>
      <c r="V24" s="24"/>
      <c r="W24" s="24"/>
      <c r="X24" s="24"/>
      <c r="Y24" s="24"/>
      <c r="Z24" s="24"/>
      <c r="AA24" s="24"/>
      <c r="AB24" s="24"/>
      <c r="AC24" s="24"/>
      <c r="AD24" s="24"/>
      <c r="AE24" s="24"/>
      <c r="AF24" s="11"/>
    </row>
    <row r="25" s="1" customFormat="1" ht="30" customHeight="1" spans="1:32">
      <c r="A25" s="11">
        <v>212</v>
      </c>
      <c r="B25" s="12" t="s">
        <v>195</v>
      </c>
      <c r="C25" s="12" t="s">
        <v>202</v>
      </c>
      <c r="D25" s="11">
        <v>414001</v>
      </c>
      <c r="E25" s="11" t="s">
        <v>3</v>
      </c>
      <c r="F25" s="11" t="s">
        <v>692</v>
      </c>
      <c r="G25" s="13" t="s">
        <v>693</v>
      </c>
      <c r="H25" s="11" t="s">
        <v>692</v>
      </c>
      <c r="I25" s="22" t="s">
        <v>650</v>
      </c>
      <c r="J25" s="23">
        <v>45292</v>
      </c>
      <c r="K25" s="11" t="s">
        <v>645</v>
      </c>
      <c r="L25" s="11">
        <v>5</v>
      </c>
      <c r="M25" s="11" t="s">
        <v>651</v>
      </c>
      <c r="N25" s="11">
        <f>0.12*L25</f>
        <v>0.6</v>
      </c>
      <c r="O25" s="11" t="s">
        <v>646</v>
      </c>
      <c r="P25" s="24">
        <f t="shared" si="0"/>
        <v>0.6</v>
      </c>
      <c r="Q25" s="24"/>
      <c r="R25" s="24">
        <f t="shared" si="1"/>
        <v>0.6</v>
      </c>
      <c r="S25" s="24"/>
      <c r="T25" s="24"/>
      <c r="U25" s="24"/>
      <c r="V25" s="24"/>
      <c r="W25" s="24"/>
      <c r="X25" s="24"/>
      <c r="Y25" s="24"/>
      <c r="Z25" s="24"/>
      <c r="AA25" s="24"/>
      <c r="AB25" s="24"/>
      <c r="AC25" s="24"/>
      <c r="AD25" s="24"/>
      <c r="AE25" s="24"/>
      <c r="AF25" s="11"/>
    </row>
    <row r="26" s="1" customFormat="1" ht="30" customHeight="1" spans="1:32">
      <c r="A26" s="11">
        <v>212</v>
      </c>
      <c r="B26" s="12" t="s">
        <v>195</v>
      </c>
      <c r="C26" s="12" t="s">
        <v>202</v>
      </c>
      <c r="D26" s="11">
        <v>414001</v>
      </c>
      <c r="E26" s="11" t="s">
        <v>3</v>
      </c>
      <c r="F26" s="11" t="s">
        <v>694</v>
      </c>
      <c r="G26" s="13" t="s">
        <v>695</v>
      </c>
      <c r="H26" s="11" t="s">
        <v>694</v>
      </c>
      <c r="I26" s="22" t="s">
        <v>650</v>
      </c>
      <c r="J26" s="23">
        <v>45292</v>
      </c>
      <c r="K26" s="11" t="s">
        <v>645</v>
      </c>
      <c r="L26" s="11">
        <v>5</v>
      </c>
      <c r="M26" s="11" t="s">
        <v>651</v>
      </c>
      <c r="N26" s="11">
        <f>0.12*L26</f>
        <v>0.6</v>
      </c>
      <c r="O26" s="11" t="s">
        <v>646</v>
      </c>
      <c r="P26" s="24">
        <f t="shared" si="0"/>
        <v>0.6</v>
      </c>
      <c r="Q26" s="24"/>
      <c r="R26" s="24">
        <f t="shared" si="1"/>
        <v>0.6</v>
      </c>
      <c r="S26" s="24"/>
      <c r="T26" s="24"/>
      <c r="U26" s="24"/>
      <c r="V26" s="24"/>
      <c r="W26" s="24"/>
      <c r="X26" s="24"/>
      <c r="Y26" s="24"/>
      <c r="Z26" s="24"/>
      <c r="AA26" s="24"/>
      <c r="AB26" s="24"/>
      <c r="AC26" s="24"/>
      <c r="AD26" s="24"/>
      <c r="AE26" s="24"/>
      <c r="AF26" s="11"/>
    </row>
    <row r="27" s="1" customFormat="1" ht="30" customHeight="1" spans="1:32">
      <c r="A27" s="11">
        <v>212</v>
      </c>
      <c r="B27" s="12" t="s">
        <v>195</v>
      </c>
      <c r="C27" s="12" t="s">
        <v>202</v>
      </c>
      <c r="D27" s="11">
        <v>414001</v>
      </c>
      <c r="E27" s="11" t="s">
        <v>3</v>
      </c>
      <c r="F27" s="11" t="s">
        <v>696</v>
      </c>
      <c r="G27" s="13" t="s">
        <v>697</v>
      </c>
      <c r="H27" s="11" t="s">
        <v>696</v>
      </c>
      <c r="I27" s="22" t="s">
        <v>650</v>
      </c>
      <c r="J27" s="23">
        <v>45292</v>
      </c>
      <c r="K27" s="11" t="s">
        <v>645</v>
      </c>
      <c r="L27" s="11">
        <v>5</v>
      </c>
      <c r="M27" s="11" t="s">
        <v>651</v>
      </c>
      <c r="N27" s="11">
        <f>0.2*L27</f>
        <v>1</v>
      </c>
      <c r="O27" s="11" t="s">
        <v>646</v>
      </c>
      <c r="P27" s="24">
        <f t="shared" si="0"/>
        <v>1</v>
      </c>
      <c r="Q27" s="24"/>
      <c r="R27" s="24">
        <f t="shared" si="1"/>
        <v>1</v>
      </c>
      <c r="S27" s="24"/>
      <c r="T27" s="24"/>
      <c r="U27" s="24"/>
      <c r="V27" s="24"/>
      <c r="W27" s="24"/>
      <c r="X27" s="24"/>
      <c r="Y27" s="24"/>
      <c r="Z27" s="24"/>
      <c r="AA27" s="24"/>
      <c r="AB27" s="24"/>
      <c r="AC27" s="24"/>
      <c r="AD27" s="24"/>
      <c r="AE27" s="24"/>
      <c r="AF27" s="11"/>
    </row>
    <row r="28" s="2" customFormat="1" ht="15" customHeight="1" spans="1:14">
      <c r="A28" s="14" t="s">
        <v>698</v>
      </c>
      <c r="B28" s="14"/>
      <c r="C28" s="14"/>
      <c r="D28" s="14"/>
      <c r="E28" s="14"/>
      <c r="F28" s="14"/>
      <c r="G28" s="14"/>
      <c r="H28" s="14"/>
      <c r="I28" s="14"/>
      <c r="J28" s="14"/>
      <c r="K28" s="14"/>
      <c r="L28" s="14"/>
      <c r="M28" s="14"/>
      <c r="N28" s="14"/>
    </row>
    <row r="29" s="2" customFormat="1" ht="15" customHeight="1" spans="1:32">
      <c r="A29" s="15" t="s">
        <v>699</v>
      </c>
      <c r="B29" s="15"/>
      <c r="C29" s="15"/>
      <c r="D29" s="15"/>
      <c r="E29" s="15"/>
      <c r="F29" s="15"/>
      <c r="G29" s="15"/>
      <c r="H29" s="15"/>
      <c r="I29" s="15"/>
      <c r="J29" s="15"/>
      <c r="K29" s="15"/>
      <c r="L29" s="15"/>
      <c r="M29" s="15"/>
      <c r="N29" s="15"/>
      <c r="O29" s="15"/>
      <c r="P29" s="15"/>
      <c r="Q29" s="15"/>
      <c r="R29" s="15"/>
      <c r="S29" s="15"/>
      <c r="T29" s="15"/>
      <c r="U29" s="15"/>
      <c r="V29" s="15"/>
      <c r="W29" s="15"/>
      <c r="X29" s="15"/>
      <c r="Y29" s="15"/>
      <c r="Z29" s="15"/>
      <c r="AA29" s="15"/>
      <c r="AB29" s="15"/>
      <c r="AC29" s="15"/>
      <c r="AD29" s="15"/>
      <c r="AE29" s="15"/>
      <c r="AF29" s="15"/>
    </row>
    <row r="30" s="2" customFormat="1" ht="15" customHeight="1" spans="1:32">
      <c r="A30" s="15" t="s">
        <v>700</v>
      </c>
      <c r="B30" s="15"/>
      <c r="C30" s="15"/>
      <c r="D30" s="15"/>
      <c r="E30" s="15"/>
      <c r="F30" s="15"/>
      <c r="G30" s="15"/>
      <c r="H30" s="15"/>
      <c r="I30" s="15"/>
      <c r="J30" s="15"/>
      <c r="K30" s="15"/>
      <c r="L30" s="15"/>
      <c r="M30" s="15"/>
      <c r="N30" s="15"/>
      <c r="O30" s="15"/>
      <c r="P30" s="15"/>
      <c r="Q30" s="15"/>
      <c r="R30" s="15"/>
      <c r="S30" s="15"/>
      <c r="T30" s="15"/>
      <c r="U30" s="15"/>
      <c r="V30" s="15"/>
      <c r="W30" s="15"/>
      <c r="X30" s="15"/>
      <c r="Y30" s="15"/>
      <c r="Z30" s="15"/>
      <c r="AA30" s="15"/>
      <c r="AB30" s="15"/>
      <c r="AC30" s="15"/>
      <c r="AD30" s="15"/>
      <c r="AE30" s="15"/>
      <c r="AF30" s="15"/>
    </row>
    <row r="31" s="2" customFormat="1" ht="15" customHeight="1" spans="1:32">
      <c r="A31" s="15" t="s">
        <v>701</v>
      </c>
      <c r="B31" s="15"/>
      <c r="C31" s="15"/>
      <c r="D31" s="15"/>
      <c r="E31" s="15"/>
      <c r="F31" s="15"/>
      <c r="G31" s="15"/>
      <c r="H31" s="15"/>
      <c r="I31" s="15"/>
      <c r="J31" s="15"/>
      <c r="K31" s="15"/>
      <c r="L31" s="15"/>
      <c r="M31" s="15"/>
      <c r="N31" s="15"/>
      <c r="O31" s="15"/>
      <c r="P31" s="15"/>
      <c r="Q31" s="15"/>
      <c r="R31" s="15"/>
      <c r="S31" s="15"/>
      <c r="T31" s="15"/>
      <c r="U31" s="15"/>
      <c r="V31" s="15"/>
      <c r="W31" s="15"/>
      <c r="X31" s="15"/>
      <c r="Y31" s="15"/>
      <c r="Z31" s="15"/>
      <c r="AA31" s="15"/>
      <c r="AB31" s="15"/>
      <c r="AC31" s="15"/>
      <c r="AD31" s="15"/>
      <c r="AE31" s="15"/>
      <c r="AF31" s="15"/>
    </row>
    <row r="32" s="2" customFormat="1" ht="15" customHeight="1" spans="1:32">
      <c r="A32" s="15" t="s">
        <v>702</v>
      </c>
      <c r="B32" s="15"/>
      <c r="C32" s="15"/>
      <c r="D32" s="15"/>
      <c r="E32" s="15"/>
      <c r="F32" s="15"/>
      <c r="G32" s="15"/>
      <c r="H32" s="15"/>
      <c r="I32" s="15"/>
      <c r="J32" s="15"/>
      <c r="K32" s="15"/>
      <c r="L32" s="15"/>
      <c r="M32" s="15"/>
      <c r="N32" s="15"/>
      <c r="O32" s="15"/>
      <c r="P32" s="15"/>
      <c r="Q32" s="15"/>
      <c r="R32" s="15"/>
      <c r="S32" s="15"/>
      <c r="T32" s="15"/>
      <c r="U32" s="15"/>
      <c r="V32" s="15"/>
      <c r="W32" s="15"/>
      <c r="X32" s="15"/>
      <c r="Y32" s="15"/>
      <c r="Z32" s="15"/>
      <c r="AA32" s="15"/>
      <c r="AB32" s="15"/>
      <c r="AC32" s="15"/>
      <c r="AD32" s="15"/>
      <c r="AE32" s="15"/>
      <c r="AF32" s="15"/>
    </row>
    <row r="33" s="2" customFormat="1" ht="15" customHeight="1" spans="1:32">
      <c r="A33" s="15" t="s">
        <v>703</v>
      </c>
      <c r="B33" s="15"/>
      <c r="C33" s="15"/>
      <c r="D33" s="15"/>
      <c r="E33" s="15"/>
      <c r="F33" s="15"/>
      <c r="G33" s="15"/>
      <c r="H33" s="15"/>
      <c r="I33" s="15"/>
      <c r="J33" s="15"/>
      <c r="K33" s="15"/>
      <c r="L33" s="15"/>
      <c r="M33" s="15"/>
      <c r="N33" s="15"/>
      <c r="O33" s="15"/>
      <c r="P33" s="15"/>
      <c r="Q33" s="15"/>
      <c r="R33" s="15"/>
      <c r="S33" s="15"/>
      <c r="T33" s="15"/>
      <c r="U33" s="15"/>
      <c r="V33" s="15"/>
      <c r="W33" s="15"/>
      <c r="X33" s="15"/>
      <c r="Y33" s="15"/>
      <c r="Z33" s="15"/>
      <c r="AA33" s="15"/>
      <c r="AB33" s="15"/>
      <c r="AC33" s="15"/>
      <c r="AD33" s="15"/>
      <c r="AE33" s="15"/>
      <c r="AF33" s="15"/>
    </row>
    <row r="34" s="2" customFormat="1" ht="15" customHeight="1" spans="1:32">
      <c r="A34" s="15" t="s">
        <v>704</v>
      </c>
      <c r="B34" s="15"/>
      <c r="C34" s="15"/>
      <c r="D34" s="15"/>
      <c r="E34" s="15"/>
      <c r="F34" s="15"/>
      <c r="G34" s="15"/>
      <c r="H34" s="15"/>
      <c r="I34" s="15"/>
      <c r="J34" s="15"/>
      <c r="K34" s="15"/>
      <c r="L34" s="15"/>
      <c r="M34" s="15"/>
      <c r="N34" s="15"/>
      <c r="O34" s="15"/>
      <c r="P34" s="15"/>
      <c r="Q34" s="15"/>
      <c r="R34" s="15"/>
      <c r="S34" s="15"/>
      <c r="T34" s="15"/>
      <c r="U34" s="15"/>
      <c r="V34" s="15"/>
      <c r="W34" s="15"/>
      <c r="X34" s="15"/>
      <c r="Y34" s="15"/>
      <c r="Z34" s="15"/>
      <c r="AA34" s="15"/>
      <c r="AB34" s="15"/>
      <c r="AC34" s="15"/>
      <c r="AD34" s="15"/>
      <c r="AE34" s="15"/>
      <c r="AF34" s="15"/>
    </row>
    <row r="35" s="2" customFormat="1" ht="42" customHeight="1" spans="1:32">
      <c r="A35" s="16" t="s">
        <v>705</v>
      </c>
      <c r="B35" s="16"/>
      <c r="C35" s="16"/>
      <c r="D35" s="16"/>
      <c r="E35" s="16"/>
      <c r="F35" s="16"/>
      <c r="G35" s="16"/>
      <c r="H35" s="16"/>
      <c r="I35" s="16"/>
      <c r="J35" s="16"/>
      <c r="K35" s="16"/>
      <c r="L35" s="16"/>
      <c r="M35" s="16"/>
      <c r="N35" s="16"/>
      <c r="O35" s="16"/>
      <c r="P35" s="16"/>
      <c r="Q35" s="16"/>
      <c r="R35" s="16"/>
      <c r="S35" s="16"/>
      <c r="T35" s="16"/>
      <c r="U35" s="16"/>
      <c r="V35" s="16"/>
      <c r="W35" s="16"/>
      <c r="X35" s="16"/>
      <c r="Y35" s="16"/>
      <c r="Z35" s="16"/>
      <c r="AA35" s="16"/>
      <c r="AB35" s="16"/>
      <c r="AC35" s="16"/>
      <c r="AD35" s="16"/>
      <c r="AE35" s="16"/>
      <c r="AF35" s="16"/>
    </row>
    <row r="36" s="2" customFormat="1" ht="15" customHeight="1" spans="1:32">
      <c r="A36" s="17" t="s">
        <v>706</v>
      </c>
      <c r="B36" s="17"/>
      <c r="C36" s="17"/>
      <c r="D36" s="17"/>
      <c r="E36" s="17"/>
      <c r="F36" s="17"/>
      <c r="G36" s="17"/>
      <c r="H36" s="17"/>
      <c r="I36" s="17"/>
      <c r="J36" s="17"/>
      <c r="K36" s="17"/>
      <c r="L36" s="17"/>
      <c r="M36" s="17"/>
      <c r="N36" s="17"/>
      <c r="O36" s="17"/>
      <c r="P36" s="17"/>
      <c r="Q36" s="17"/>
      <c r="R36" s="17"/>
      <c r="S36" s="17"/>
      <c r="T36" s="17"/>
      <c r="U36" s="17"/>
      <c r="V36" s="17"/>
      <c r="W36" s="17"/>
      <c r="X36" s="17"/>
      <c r="Y36" s="17"/>
      <c r="Z36" s="17"/>
      <c r="AA36" s="17"/>
      <c r="AB36" s="17"/>
      <c r="AC36" s="17"/>
      <c r="AD36" s="17"/>
      <c r="AE36" s="17"/>
      <c r="AF36" s="17"/>
    </row>
    <row r="37" s="2" customFormat="1" ht="15" customHeight="1" spans="1:32">
      <c r="A37" s="15" t="s">
        <v>707</v>
      </c>
      <c r="B37" s="15"/>
      <c r="C37" s="15"/>
      <c r="D37" s="15"/>
      <c r="E37" s="15"/>
      <c r="F37" s="15"/>
      <c r="G37" s="15"/>
      <c r="H37" s="15"/>
      <c r="I37" s="15"/>
      <c r="J37" s="15"/>
      <c r="K37" s="15"/>
      <c r="L37" s="15"/>
      <c r="M37" s="15"/>
      <c r="N37" s="15"/>
      <c r="O37" s="15"/>
      <c r="P37" s="15"/>
      <c r="Q37" s="15"/>
      <c r="R37" s="15"/>
      <c r="S37" s="15"/>
      <c r="T37" s="15"/>
      <c r="U37" s="15"/>
      <c r="V37" s="15"/>
      <c r="W37" s="15"/>
      <c r="X37" s="15"/>
      <c r="Y37" s="15"/>
      <c r="Z37" s="15"/>
      <c r="AA37" s="15"/>
      <c r="AB37" s="15"/>
      <c r="AC37" s="15"/>
      <c r="AD37" s="15"/>
      <c r="AE37" s="15"/>
      <c r="AF37" s="15"/>
    </row>
    <row r="38" s="2" customFormat="1" ht="15" customHeight="1" spans="1:1">
      <c r="A38" s="18"/>
    </row>
  </sheetData>
  <mergeCells count="43">
    <mergeCell ref="A2:AF2"/>
    <mergeCell ref="A3:AF3"/>
    <mergeCell ref="A4:E4"/>
    <mergeCell ref="AA4:AF4"/>
    <mergeCell ref="A5:C5"/>
    <mergeCell ref="P5:AE5"/>
    <mergeCell ref="Q6:S6"/>
    <mergeCell ref="W6:Y6"/>
    <mergeCell ref="A29:AF29"/>
    <mergeCell ref="A30:AF30"/>
    <mergeCell ref="A31:AF31"/>
    <mergeCell ref="A32:AF32"/>
    <mergeCell ref="A33:AF33"/>
    <mergeCell ref="A34:AF34"/>
    <mergeCell ref="A35:AF35"/>
    <mergeCell ref="A36:AF36"/>
    <mergeCell ref="A37:AF37"/>
    <mergeCell ref="A6:A7"/>
    <mergeCell ref="B6:B7"/>
    <mergeCell ref="C6:C7"/>
    <mergeCell ref="D5:D7"/>
    <mergeCell ref="E5:E7"/>
    <mergeCell ref="F5:F7"/>
    <mergeCell ref="G5:G7"/>
    <mergeCell ref="H5:H7"/>
    <mergeCell ref="I5:I7"/>
    <mergeCell ref="J5:J7"/>
    <mergeCell ref="K5:K7"/>
    <mergeCell ref="L5:L7"/>
    <mergeCell ref="M5:M7"/>
    <mergeCell ref="N5:N7"/>
    <mergeCell ref="O5:O7"/>
    <mergeCell ref="P6:P7"/>
    <mergeCell ref="T6:T7"/>
    <mergeCell ref="U6:U7"/>
    <mergeCell ref="V6:V7"/>
    <mergeCell ref="Z6:Z7"/>
    <mergeCell ref="AA6:AA7"/>
    <mergeCell ref="AB6:AB7"/>
    <mergeCell ref="AC6:AC7"/>
    <mergeCell ref="AD6:AD7"/>
    <mergeCell ref="AE6:AE7"/>
    <mergeCell ref="AF5:AF7"/>
  </mergeCells>
  <dataValidations count="2">
    <dataValidation type="list" allowBlank="1" showInputMessage="1" showErrorMessage="1" sqref="G20:G27">
      <formula1>[1]财库【2022】31号!#REF!</formula1>
    </dataValidation>
    <dataValidation allowBlank="1" showInputMessage="1" showErrorMessage="1" sqref="A31:C37 A28:C30 D28:M30 D31:M37"/>
  </dataValidations>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27</vt:i4>
      </vt:variant>
    </vt:vector>
  </HeadingPairs>
  <TitlesOfParts>
    <vt:vector size="27" baseType="lpstr">
      <vt:lpstr>封面</vt:lpstr>
      <vt:lpstr>目录</vt:lpstr>
      <vt:lpstr>1收支总表</vt:lpstr>
      <vt:lpstr>2收入总表</vt:lpstr>
      <vt:lpstr>3支出总表</vt:lpstr>
      <vt:lpstr>4支出预算分类汇总表（按政府预算经济分类）</vt:lpstr>
      <vt:lpstr>5支出预算分类汇总表（按部门预算经济分类）</vt:lpstr>
      <vt:lpstr>6财政拨款收支总表</vt:lpstr>
      <vt:lpstr>7一般公共预算支出表</vt:lpstr>
      <vt:lpstr>8一般公共预算基本支出表--人员经费(工资福利支出)(按政府)</vt:lpstr>
      <vt:lpstr>9一般公共预算基本支出表--人员经费(工资福利支出)(按部门预</vt:lpstr>
      <vt:lpstr>10一般公共预算基本支出表--人员经费(对个人和家庭的补助)(</vt:lpstr>
      <vt:lpstr>11一般公共预算基本支出表--人员经费(对个人和家庭的补助)（</vt:lpstr>
      <vt:lpstr>12一般公共预算基本支出表--公用经费(商品和服务支出)（按政</vt:lpstr>
      <vt:lpstr>13一般公共预算基本支出表--公用经费(商品和服务支出)(按部</vt:lpstr>
      <vt:lpstr>14一般公共预算“三公”经费支出表</vt:lpstr>
      <vt:lpstr>15政府性基金预算支出表</vt:lpstr>
      <vt:lpstr>16政府性基金预算支出分类汇总表（按政府预算经济分类）</vt:lpstr>
      <vt:lpstr>17政府性基金预算支出分类汇总表（按部门预算经济分类）</vt:lpstr>
      <vt:lpstr>18国有资本经营预算支出表</vt:lpstr>
      <vt:lpstr>19财政专户管理资金预算支出表</vt:lpstr>
      <vt:lpstr>20专项资金预算汇总表</vt:lpstr>
      <vt:lpstr>21项目支出绩效目标表</vt:lpstr>
      <vt:lpstr>22整体支出绩效目标表</vt:lpstr>
      <vt:lpstr>23一般公共预算基本支出表</vt:lpstr>
      <vt:lpstr>24国有资产占有和使用情况表</vt:lpstr>
      <vt:lpstr>25政府采购预算表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无聊的薯片</cp:lastModifiedBy>
  <dcterms:created xsi:type="dcterms:W3CDTF">2024-05-17T03:33:00Z</dcterms:created>
  <dcterms:modified xsi:type="dcterms:W3CDTF">2024-07-10T03:29:33Z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81A06C4C14C047A9AC3D9FFD21C12A70_12</vt:lpwstr>
  </property>
  <property fmtid="{D5CDD505-2E9C-101B-9397-08002B2CF9AE}" pid="3" name="KSOProductBuildVer">
    <vt:lpwstr>2052-12.1.0.17147</vt:lpwstr>
  </property>
</Properties>
</file>