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775" windowHeight="12375" tabRatio="766" firstSheet="23" activeTab="26"/>
  </bookViews>
  <sheets>
    <sheet name="附表1一般公共预算收支总表" sheetId="1" r:id="rId1"/>
    <sheet name="附表2一般公共预算收入表" sheetId="4" r:id="rId2"/>
    <sheet name="附表3一般公共预算支出表" sheetId="17" r:id="rId3"/>
    <sheet name="附表4一般公共预算本级支出表（功能科目分类）" sheetId="5" r:id="rId4"/>
    <sheet name="附表5一般公共预算本级基本支出表（政府经济分类）" sheetId="6" r:id="rId5"/>
    <sheet name="附表6岳阳楼区“三保”支出预算表" sheetId="15" r:id="rId6"/>
    <sheet name="附表7本级政府专项支出（审批经费）明细表" sheetId="7" r:id="rId7"/>
    <sheet name="附表8“三公”经费支出预算表" sheetId="9" r:id="rId8"/>
    <sheet name="附表9单位人员基本情况表" sheetId="12" r:id="rId9"/>
    <sheet name="附表10区对下税收返还和转移支付分项目表" sheetId="26" r:id="rId10"/>
    <sheet name="附表11区对下税收返还和转移支付分地区表" sheetId="27" r:id="rId11"/>
    <sheet name="附表12政府基金预算收支总表" sheetId="2" r:id="rId12"/>
    <sheet name="附表13政府性基金收入表" sheetId="18" r:id="rId13"/>
    <sheet name="附表14政府性基金支出表" sheetId="19" r:id="rId14"/>
    <sheet name="附表15国有资本经营预算收支总表" sheetId="3" r:id="rId15"/>
    <sheet name="附表16国有资本经营预算收入表" sheetId="21" r:id="rId16"/>
    <sheet name="附表17国有资本经营预算支出表" sheetId="22" r:id="rId17"/>
    <sheet name="附表18社会保险基金预算收支总表" sheetId="16" r:id="rId18"/>
    <sheet name="附表19社会保险基金收入表" sheetId="23" r:id="rId19"/>
    <sheet name="附表20社会保险基金支出表" sheetId="24" r:id="rId20"/>
    <sheet name="附表21地方政府一般债务限额和余额情况表" sheetId="8" r:id="rId21"/>
    <sheet name="附表22地方政府专项债务限额与余额情况表" sheetId="20" r:id="rId22"/>
    <sheet name="附表232023年地方政府债务发行及还本付息执行情况表" sheetId="29" r:id="rId23"/>
    <sheet name="附表242024年地方政府债务还本付息预计情况表" sheetId="30" r:id="rId24"/>
    <sheet name="附表25部门预算收支总表" sheetId="10" r:id="rId25"/>
    <sheet name="附表26部门预算支出表（部门经济分类）" sheetId="25" r:id="rId26"/>
    <sheet name="附表27部门预算支出表（分单位）" sheetId="13" r:id="rId27"/>
  </sheets>
  <definedNames>
    <definedName name="_xlnm._FilterDatabase" localSheetId="26" hidden="1">'附表27部门预算支出表（分单位）'!$A$8:$XEV$8</definedName>
    <definedName name="_xlnm.Print_Titles" localSheetId="0">附表1一般公共预算收支总表!$1:$4</definedName>
    <definedName name="_xlnm.Print_Titles" localSheetId="1">附表2一般公共预算收入表!$1:$4</definedName>
    <definedName name="_xlnm.Print_Titles" localSheetId="3">'附表4一般公共预算本级支出表（功能科目分类）'!$1:$5</definedName>
    <definedName name="_xlnm.Print_Titles" localSheetId="4">'附表5一般公共预算本级基本支出表（政府经济分类）'!$1:$6</definedName>
    <definedName name="_xlnm.Print_Titles" localSheetId="5">附表6岳阳楼区“三保”支出预算表!$1:$4</definedName>
    <definedName name="_xlnm.Print_Titles" localSheetId="24">附表25部门预算收支总表!$1:$6</definedName>
    <definedName name="_xlnm.Print_Titles" localSheetId="26">'附表27部门预算支出表（分单位）'!$2:$6</definedName>
    <definedName name="_xlnm.Print_Titles" localSheetId="2">附表3一般公共预算支出表!$1:$4</definedName>
    <definedName name="_xlnm.Print_Titles" localSheetId="25">'附表26部门预算支出表（部门经济分类）'!$1:$6</definedName>
    <definedName name="_xlnm.Print_Titles" localSheetId="22">附表232023年地方政府债务发行及还本付息执行情况表!$1:$4</definedName>
  </definedNames>
  <calcPr calcId="191029" iterate="1" iterateCount="100" iterateDelta="0.00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<sst xmlns="http://schemas.openxmlformats.org/spreadsheetml/2006/main" count="6791" uniqueCount="2391">
  <si>
    <t>附表1</t>
  </si>
  <si>
    <t>2024年政府一般公共预算收支总表</t>
  </si>
  <si>
    <t>单位：万元</t>
  </si>
  <si>
    <t>收  入  科  目</t>
  </si>
  <si>
    <t>支  出  科  目</t>
  </si>
  <si>
    <t>资金来源</t>
  </si>
  <si>
    <t>科目代码</t>
  </si>
  <si>
    <t>科     目</t>
  </si>
  <si>
    <t>预算数</t>
  </si>
  <si>
    <t>科    目</t>
  </si>
  <si>
    <t>本年预算数</t>
  </si>
  <si>
    <t>本级财力</t>
  </si>
  <si>
    <t>上级补助</t>
  </si>
  <si>
    <t>一、地方收入</t>
  </si>
  <si>
    <t>一、本级支出</t>
  </si>
  <si>
    <t>税收收入</t>
  </si>
  <si>
    <t xml:space="preserve">    一般公共服务支出</t>
  </si>
  <si>
    <t xml:space="preserve"> 10101</t>
  </si>
  <si>
    <t xml:space="preserve">  增值税</t>
  </si>
  <si>
    <t xml:space="preserve">    外交支出</t>
  </si>
  <si>
    <t xml:space="preserve"> 10102</t>
  </si>
  <si>
    <t xml:space="preserve">  消费税</t>
  </si>
  <si>
    <t xml:space="preserve">    国防支出</t>
  </si>
  <si>
    <t xml:space="preserve"> 10104</t>
  </si>
  <si>
    <t xml:space="preserve">  企业所得税</t>
  </si>
  <si>
    <t xml:space="preserve">    公共安全支出</t>
  </si>
  <si>
    <t xml:space="preserve"> 10105</t>
  </si>
  <si>
    <t xml:space="preserve">  企业所得税退税</t>
  </si>
  <si>
    <t xml:space="preserve">    教育支出</t>
  </si>
  <si>
    <t xml:space="preserve"> 10106</t>
  </si>
  <si>
    <t xml:space="preserve">  个人所得税</t>
  </si>
  <si>
    <t xml:space="preserve">    科学技术支出</t>
  </si>
  <si>
    <t xml:space="preserve"> 10107</t>
  </si>
  <si>
    <t xml:space="preserve">  资源税</t>
  </si>
  <si>
    <t xml:space="preserve">    文化旅游体育与传媒支出</t>
  </si>
  <si>
    <t xml:space="preserve"> 10109</t>
  </si>
  <si>
    <t xml:space="preserve">  城市维护建设税</t>
  </si>
  <si>
    <t xml:space="preserve">    社会保障和就业支出</t>
  </si>
  <si>
    <t xml:space="preserve"> 10110</t>
  </si>
  <si>
    <t xml:space="preserve">  房产税</t>
  </si>
  <si>
    <t xml:space="preserve">    卫生健康支出</t>
  </si>
  <si>
    <t xml:space="preserve"> 10111</t>
  </si>
  <si>
    <t xml:space="preserve">  印花税</t>
  </si>
  <si>
    <t xml:space="preserve">    节能环保支出</t>
  </si>
  <si>
    <t xml:space="preserve"> 10112</t>
  </si>
  <si>
    <t xml:space="preserve">  城镇土地使用税</t>
  </si>
  <si>
    <t xml:space="preserve">    城乡社区支出</t>
  </si>
  <si>
    <t xml:space="preserve"> 10113</t>
  </si>
  <si>
    <t xml:space="preserve">  土地增值税</t>
  </si>
  <si>
    <t xml:space="preserve">    农林水支出</t>
  </si>
  <si>
    <t xml:space="preserve"> 10114</t>
  </si>
  <si>
    <t xml:space="preserve">  车船税</t>
  </si>
  <si>
    <t xml:space="preserve">    交通运输支出</t>
  </si>
  <si>
    <t xml:space="preserve"> 10115</t>
  </si>
  <si>
    <t xml:space="preserve">  船舶吨税</t>
  </si>
  <si>
    <t xml:space="preserve">    资源勘探工业信息等支出</t>
  </si>
  <si>
    <t xml:space="preserve"> 10116</t>
  </si>
  <si>
    <t xml:space="preserve">  车辆购置税</t>
  </si>
  <si>
    <t xml:space="preserve">    商业服务业等支出</t>
  </si>
  <si>
    <t xml:space="preserve"> 10117</t>
  </si>
  <si>
    <t xml:space="preserve">  关税</t>
  </si>
  <si>
    <t xml:space="preserve">    金融支出</t>
  </si>
  <si>
    <t xml:space="preserve"> 10118</t>
  </si>
  <si>
    <t xml:space="preserve">  耕地占用税</t>
  </si>
  <si>
    <t xml:space="preserve">    援助其他地区支出</t>
  </si>
  <si>
    <t xml:space="preserve"> 10119</t>
  </si>
  <si>
    <t xml:space="preserve">  契税</t>
  </si>
  <si>
    <t xml:space="preserve">    自然资源海洋气象等支出</t>
  </si>
  <si>
    <t xml:space="preserve"> 10120</t>
  </si>
  <si>
    <t xml:space="preserve">  烟叶税</t>
  </si>
  <si>
    <t xml:space="preserve">    住房保障支出</t>
  </si>
  <si>
    <t xml:space="preserve"> 10121</t>
  </si>
  <si>
    <t xml:space="preserve">  环境保护税</t>
  </si>
  <si>
    <t xml:space="preserve">    粮油物资储备支出</t>
  </si>
  <si>
    <t xml:space="preserve"> 10199</t>
  </si>
  <si>
    <t xml:space="preserve">  其他税收收入</t>
  </si>
  <si>
    <t xml:space="preserve">    灾害防治及应急管理支出</t>
  </si>
  <si>
    <t>非税收入</t>
  </si>
  <si>
    <t xml:space="preserve">    其他支出</t>
  </si>
  <si>
    <t xml:space="preserve"> 10302</t>
  </si>
  <si>
    <t xml:space="preserve">  专项收入</t>
  </si>
  <si>
    <t xml:space="preserve">    债务付息支出</t>
  </si>
  <si>
    <t xml:space="preserve"> 10304</t>
  </si>
  <si>
    <t xml:space="preserve">  行政事业性收费收入</t>
  </si>
  <si>
    <t xml:space="preserve">    债务发行费用支出</t>
  </si>
  <si>
    <t xml:space="preserve"> 10305</t>
  </si>
  <si>
    <t xml:space="preserve">  罚没收入</t>
  </si>
  <si>
    <t>二、转移性支出</t>
  </si>
  <si>
    <t xml:space="preserve"> 10306</t>
  </si>
  <si>
    <t xml:space="preserve">  国有资本经营收入</t>
  </si>
  <si>
    <t xml:space="preserve"> 23001</t>
  </si>
  <si>
    <t xml:space="preserve">    返还性支出</t>
  </si>
  <si>
    <t xml:space="preserve"> 10307</t>
  </si>
  <si>
    <t xml:space="preserve">  国有资源（资产）有偿使用收入</t>
  </si>
  <si>
    <t xml:space="preserve"> 23002</t>
  </si>
  <si>
    <t xml:space="preserve">    一般性转移支付</t>
  </si>
  <si>
    <t xml:space="preserve"> 10308</t>
  </si>
  <si>
    <t xml:space="preserve">  捐赠收入</t>
  </si>
  <si>
    <t xml:space="preserve"> 23003</t>
  </si>
  <si>
    <t xml:space="preserve">    专项转移支付</t>
  </si>
  <si>
    <t xml:space="preserve"> 10309</t>
  </si>
  <si>
    <t xml:space="preserve">  政府住房基金收入</t>
  </si>
  <si>
    <t xml:space="preserve"> 23006</t>
  </si>
  <si>
    <t xml:space="preserve">    上解支出</t>
  </si>
  <si>
    <t xml:space="preserve"> 10399</t>
  </si>
  <si>
    <t xml:space="preserve">  其他收入</t>
  </si>
  <si>
    <t xml:space="preserve">      1、出口退税</t>
  </si>
  <si>
    <t>二、上级补助收入</t>
  </si>
  <si>
    <t xml:space="preserve">      2、固定上解</t>
  </si>
  <si>
    <t xml:space="preserve"> 11001</t>
  </si>
  <si>
    <t xml:space="preserve">  返还性收入</t>
  </si>
  <si>
    <t xml:space="preserve">      3、其他专项上解</t>
  </si>
  <si>
    <t xml:space="preserve"> 11002</t>
  </si>
  <si>
    <t xml:space="preserve"> 一般性转移支付收入</t>
  </si>
  <si>
    <t xml:space="preserve">        文化领域事权任务划分改革支出上解</t>
  </si>
  <si>
    <t xml:space="preserve"> 11003</t>
  </si>
  <si>
    <t xml:space="preserve">  专项转移支付收入</t>
  </si>
  <si>
    <t xml:space="preserve">        地方政府发行一般债券发行费等</t>
  </si>
  <si>
    <t>三、债务收入</t>
  </si>
  <si>
    <t xml:space="preserve">        非定额上解</t>
  </si>
  <si>
    <t xml:space="preserve"> 10504</t>
  </si>
  <si>
    <t xml:space="preserve">  地方政府一般债务收入</t>
  </si>
  <si>
    <t xml:space="preserve">        其他上解支出</t>
  </si>
  <si>
    <t>四、动用预算稳定调节基金</t>
  </si>
  <si>
    <t xml:space="preserve">            国防领域科目上划</t>
  </si>
  <si>
    <t xml:space="preserve"> 11015</t>
  </si>
  <si>
    <t xml:space="preserve">  动用预算稳定调节基金</t>
  </si>
  <si>
    <t xml:space="preserve">            企业职工养老保险市县支出责任</t>
  </si>
  <si>
    <t>五、调入资金</t>
  </si>
  <si>
    <t xml:space="preserve"> 23008</t>
  </si>
  <si>
    <t xml:space="preserve">    调出资金</t>
  </si>
  <si>
    <t>从政府性基金预算调入一般公共预算</t>
  </si>
  <si>
    <t xml:space="preserve"> 23009</t>
  </si>
  <si>
    <t xml:space="preserve">    年终结余</t>
  </si>
  <si>
    <t>从国有资本经营预算调入一般公共预算</t>
  </si>
  <si>
    <t xml:space="preserve"> 23011</t>
  </si>
  <si>
    <t xml:space="preserve">    债务转贷支出</t>
  </si>
  <si>
    <t>从其他资金调入一般公共预算</t>
  </si>
  <si>
    <t xml:space="preserve"> 23015</t>
  </si>
  <si>
    <t xml:space="preserve">    安排预算稳定调节基金</t>
  </si>
  <si>
    <t>六、上年结余</t>
  </si>
  <si>
    <t xml:space="preserve"> 23016</t>
  </si>
  <si>
    <t xml:space="preserve">    补充预算周转金</t>
  </si>
  <si>
    <t xml:space="preserve"> 11008</t>
  </si>
  <si>
    <t xml:space="preserve">  上年结余收入</t>
  </si>
  <si>
    <t>三、预备费</t>
  </si>
  <si>
    <t>四、债务还本支出</t>
  </si>
  <si>
    <t xml:space="preserve">    地方政府一般债务还本支出</t>
  </si>
  <si>
    <t>收入总计</t>
  </si>
  <si>
    <t>支出总计</t>
  </si>
  <si>
    <t>说明：按照财政事权和支出责任划分，保基本民生支出的上级补助为26298万元。</t>
  </si>
  <si>
    <t>附表2</t>
  </si>
  <si>
    <t>2024年一般公共预算收入表</t>
  </si>
  <si>
    <t>金额单位：万元</t>
  </si>
  <si>
    <t>项                 目</t>
  </si>
  <si>
    <t>备注</t>
  </si>
  <si>
    <t>增长4%</t>
  </si>
  <si>
    <t>1、税收收入</t>
  </si>
  <si>
    <t>增长5%</t>
  </si>
  <si>
    <t xml:space="preserve">    增值税</t>
  </si>
  <si>
    <t xml:space="preserve">    消费税</t>
  </si>
  <si>
    <t xml:space="preserve">    企业所得税</t>
  </si>
  <si>
    <t xml:space="preserve">    企业所得税退税</t>
  </si>
  <si>
    <t xml:space="preserve">    个人所得税</t>
  </si>
  <si>
    <t xml:space="preserve">    资源税</t>
  </si>
  <si>
    <t xml:space="preserve">    城市维护建设税</t>
  </si>
  <si>
    <t xml:space="preserve">    房产税</t>
  </si>
  <si>
    <t xml:space="preserve">    印花税</t>
  </si>
  <si>
    <t xml:space="preserve">    城镇土地使用税</t>
  </si>
  <si>
    <t xml:space="preserve">    土地增值税</t>
  </si>
  <si>
    <t xml:space="preserve">    车船税</t>
  </si>
  <si>
    <t xml:space="preserve">    船舶吨税</t>
  </si>
  <si>
    <t xml:space="preserve">    车辆购置税</t>
  </si>
  <si>
    <t xml:space="preserve">    关税</t>
  </si>
  <si>
    <t xml:space="preserve">    耕地占用税</t>
  </si>
  <si>
    <t xml:space="preserve">    契税</t>
  </si>
  <si>
    <t xml:space="preserve">    烟叶税</t>
  </si>
  <si>
    <t xml:space="preserve">    环境保护税</t>
  </si>
  <si>
    <t xml:space="preserve">    其他税收收入</t>
  </si>
  <si>
    <t>2、非税收入</t>
  </si>
  <si>
    <t xml:space="preserve">    专项收入</t>
  </si>
  <si>
    <t xml:space="preserve">    行政事业性收费收入</t>
  </si>
  <si>
    <t xml:space="preserve">    罚没收入</t>
  </si>
  <si>
    <t xml:space="preserve">    国有资本经营收入</t>
  </si>
  <si>
    <t xml:space="preserve">    国有资源（资产）有偿使用收入</t>
  </si>
  <si>
    <t xml:space="preserve">    捐赠收入</t>
  </si>
  <si>
    <t xml:space="preserve">    政府住房基金收入</t>
  </si>
  <si>
    <t xml:space="preserve">    其他收入</t>
  </si>
  <si>
    <t xml:space="preserve">    返还性收入</t>
  </si>
  <si>
    <t xml:space="preserve">    一般性转移支付收入</t>
  </si>
  <si>
    <t xml:space="preserve">    专项转移支付收入</t>
  </si>
  <si>
    <t xml:space="preserve">    地方政府一般债务收入</t>
  </si>
  <si>
    <t xml:space="preserve">    动用预算稳定调节基金</t>
  </si>
  <si>
    <t xml:space="preserve">    从政府性基金预算调入一般公共预算</t>
  </si>
  <si>
    <t xml:space="preserve">    从国有资本经营预算调入一般公共预算</t>
  </si>
  <si>
    <t xml:space="preserve">    从其他资金调入一般公共预算</t>
  </si>
  <si>
    <t xml:space="preserve">    上年结余收入</t>
  </si>
  <si>
    <t>附表3</t>
  </si>
  <si>
    <t>2024年一般公共预算支出表</t>
  </si>
  <si>
    <t>项       目</t>
  </si>
  <si>
    <t>附表4</t>
  </si>
  <si>
    <t>2024年一般公共预算本级支出表(功能科目分类)</t>
  </si>
  <si>
    <t>科目编码</t>
  </si>
  <si>
    <t>科目名称</t>
  </si>
  <si>
    <t>合计</t>
  </si>
  <si>
    <t>合              计：</t>
  </si>
  <si>
    <t>201</t>
  </si>
  <si>
    <t>一般公共服务支出</t>
  </si>
  <si>
    <t xml:space="preserve">  20101</t>
  </si>
  <si>
    <t xml:space="preserve">  人大事务</t>
  </si>
  <si>
    <t xml:space="preserve">   2010101</t>
  </si>
  <si>
    <t xml:space="preserve">   行政运行</t>
  </si>
  <si>
    <t xml:space="preserve">  20102</t>
  </si>
  <si>
    <t xml:space="preserve">  政协事务</t>
  </si>
  <si>
    <t xml:space="preserve">   2010201</t>
  </si>
  <si>
    <t xml:space="preserve">  20103</t>
  </si>
  <si>
    <t xml:space="preserve">  政府办公厅（室）及相关机构事务</t>
  </si>
  <si>
    <t xml:space="preserve">   2010301</t>
  </si>
  <si>
    <t xml:space="preserve">   2010303</t>
  </si>
  <si>
    <t xml:space="preserve">   机关服务</t>
  </si>
  <si>
    <t xml:space="preserve">   2010350</t>
  </si>
  <si>
    <t xml:space="preserve">   事业运行</t>
  </si>
  <si>
    <t xml:space="preserve">  20104</t>
  </si>
  <si>
    <t xml:space="preserve">  发展与改革事务</t>
  </si>
  <si>
    <t xml:space="preserve">   2010401</t>
  </si>
  <si>
    <t xml:space="preserve">   2010450</t>
  </si>
  <si>
    <t xml:space="preserve">   2010499</t>
  </si>
  <si>
    <t xml:space="preserve">   其他发展与改革事务支出</t>
  </si>
  <si>
    <t xml:space="preserve">  20105</t>
  </si>
  <si>
    <t xml:space="preserve">  统计信息事务</t>
  </si>
  <si>
    <t xml:space="preserve">   2010501</t>
  </si>
  <si>
    <t xml:space="preserve">   2010599</t>
  </si>
  <si>
    <t xml:space="preserve">   其他统计信息事务支出</t>
  </si>
  <si>
    <t xml:space="preserve">  20106</t>
  </si>
  <si>
    <t xml:space="preserve">  财政事务</t>
  </si>
  <si>
    <t xml:space="preserve">   2010601</t>
  </si>
  <si>
    <t xml:space="preserve">   2010650</t>
  </si>
  <si>
    <t xml:space="preserve">  20107</t>
  </si>
  <si>
    <t xml:space="preserve">  税收事务</t>
  </si>
  <si>
    <t xml:space="preserve">   2010799</t>
  </si>
  <si>
    <t xml:space="preserve">   其他税收事务支出</t>
  </si>
  <si>
    <t xml:space="preserve">  20108</t>
  </si>
  <si>
    <t xml:space="preserve">  审计事务</t>
  </si>
  <si>
    <t xml:space="preserve">   2010801</t>
  </si>
  <si>
    <t xml:space="preserve">  20111</t>
  </si>
  <si>
    <t xml:space="preserve">  纪检监察事务</t>
  </si>
  <si>
    <t xml:space="preserve">   2011101</t>
  </si>
  <si>
    <t xml:space="preserve">  20113</t>
  </si>
  <si>
    <t xml:space="preserve">  商贸事务</t>
  </si>
  <si>
    <t xml:space="preserve">   2011301</t>
  </si>
  <si>
    <t xml:space="preserve">   2011308</t>
  </si>
  <si>
    <t xml:space="preserve">   招商引资</t>
  </si>
  <si>
    <t xml:space="preserve">   2011350</t>
  </si>
  <si>
    <t xml:space="preserve">   2011399</t>
  </si>
  <si>
    <t xml:space="preserve">   其他商贸事务支出</t>
  </si>
  <si>
    <t xml:space="preserve">  20123</t>
  </si>
  <si>
    <t xml:space="preserve">  民族事务</t>
  </si>
  <si>
    <t xml:space="preserve">   2012301</t>
  </si>
  <si>
    <t xml:space="preserve">  20126</t>
  </si>
  <si>
    <t xml:space="preserve">  档案事务</t>
  </si>
  <si>
    <t xml:space="preserve">   2012699</t>
  </si>
  <si>
    <t xml:space="preserve">   其他档案事务支出</t>
  </si>
  <si>
    <t xml:space="preserve">  20128</t>
  </si>
  <si>
    <t xml:space="preserve">  民主党派及工商联事务</t>
  </si>
  <si>
    <t xml:space="preserve">   2012850</t>
  </si>
  <si>
    <t xml:space="preserve">  20129</t>
  </si>
  <si>
    <t xml:space="preserve">  群众团体事务</t>
  </si>
  <si>
    <t xml:space="preserve">   2012906</t>
  </si>
  <si>
    <t xml:space="preserve">   工会事务</t>
  </si>
  <si>
    <t xml:space="preserve">   2012950</t>
  </si>
  <si>
    <t xml:space="preserve">  20131</t>
  </si>
  <si>
    <t xml:space="preserve">  党委办公厅（室）及相关机构事务</t>
  </si>
  <si>
    <t xml:space="preserve">   2013101</t>
  </si>
  <si>
    <t xml:space="preserve">   2013150</t>
  </si>
  <si>
    <t xml:space="preserve">  20132</t>
  </si>
  <si>
    <t xml:space="preserve">  组织事务</t>
  </si>
  <si>
    <t xml:space="preserve">   2013201</t>
  </si>
  <si>
    <t xml:space="preserve">  20133</t>
  </si>
  <si>
    <t xml:space="preserve">  宣传事务</t>
  </si>
  <si>
    <t xml:space="preserve">   2013301</t>
  </si>
  <si>
    <t xml:space="preserve">   2013350</t>
  </si>
  <si>
    <t xml:space="preserve">  20134</t>
  </si>
  <si>
    <t xml:space="preserve">  统战事务</t>
  </si>
  <si>
    <t xml:space="preserve">   2013401</t>
  </si>
  <si>
    <t xml:space="preserve">   2013405</t>
  </si>
  <si>
    <t xml:space="preserve">   华侨事务</t>
  </si>
  <si>
    <t xml:space="preserve">  20137</t>
  </si>
  <si>
    <t xml:space="preserve">  网信事务</t>
  </si>
  <si>
    <t xml:space="preserve">   2013701</t>
  </si>
  <si>
    <t xml:space="preserve">  20138</t>
  </si>
  <si>
    <t xml:space="preserve">  市场监督管理事务</t>
  </si>
  <si>
    <t xml:space="preserve">   2013801</t>
  </si>
  <si>
    <t xml:space="preserve">  20140</t>
  </si>
  <si>
    <t xml:space="preserve">  </t>
  </si>
  <si>
    <t xml:space="preserve">   2014001</t>
  </si>
  <si>
    <t>203</t>
  </si>
  <si>
    <t>国防支出</t>
  </si>
  <si>
    <t xml:space="preserve">  20306</t>
  </si>
  <si>
    <t xml:space="preserve">  国防动员</t>
  </si>
  <si>
    <t xml:space="preserve">   2030601</t>
  </si>
  <si>
    <t xml:space="preserve">   兵役征集</t>
  </si>
  <si>
    <t>204</t>
  </si>
  <si>
    <t>公共安全支出</t>
  </si>
  <si>
    <t xml:space="preserve">  20402</t>
  </si>
  <si>
    <t xml:space="preserve">  公安</t>
  </si>
  <si>
    <t xml:space="preserve">   2040299</t>
  </si>
  <si>
    <t xml:space="preserve">   其他公安支出</t>
  </si>
  <si>
    <t xml:space="preserve">  20404</t>
  </si>
  <si>
    <t xml:space="preserve">  检察</t>
  </si>
  <si>
    <t xml:space="preserve">   2040401</t>
  </si>
  <si>
    <t xml:space="preserve">  20405</t>
  </si>
  <si>
    <t xml:space="preserve">  法院</t>
  </si>
  <si>
    <t xml:space="preserve">   2040501</t>
  </si>
  <si>
    <t xml:space="preserve">  20406</t>
  </si>
  <si>
    <t xml:space="preserve">  司法</t>
  </si>
  <si>
    <t xml:space="preserve">   2040601</t>
  </si>
  <si>
    <t xml:space="preserve">  20409</t>
  </si>
  <si>
    <t xml:space="preserve">  国家保密</t>
  </si>
  <si>
    <t xml:space="preserve">   2040901</t>
  </si>
  <si>
    <t xml:space="preserve">  20499</t>
  </si>
  <si>
    <t xml:space="preserve">  其他公共安全支出</t>
  </si>
  <si>
    <t xml:space="preserve">   2049999</t>
  </si>
  <si>
    <t xml:space="preserve">   其他公共安全支出</t>
  </si>
  <si>
    <t>205</t>
  </si>
  <si>
    <t>教育支出</t>
  </si>
  <si>
    <t xml:space="preserve">  20501</t>
  </si>
  <si>
    <t xml:space="preserve">  教育管理事务</t>
  </si>
  <si>
    <t xml:space="preserve">   2050101</t>
  </si>
  <si>
    <t xml:space="preserve">   2050199</t>
  </si>
  <si>
    <t xml:space="preserve">   其他教育管理事务支出</t>
  </si>
  <si>
    <t xml:space="preserve">  20502</t>
  </si>
  <si>
    <t xml:space="preserve">  普通教育</t>
  </si>
  <si>
    <t xml:space="preserve">   2050201</t>
  </si>
  <si>
    <t xml:space="preserve">   学前教育</t>
  </si>
  <si>
    <t xml:space="preserve">   2050202</t>
  </si>
  <si>
    <t xml:space="preserve">   小学教育</t>
  </si>
  <si>
    <t xml:space="preserve">   2050203</t>
  </si>
  <si>
    <t xml:space="preserve">   初中教育</t>
  </si>
  <si>
    <t xml:space="preserve">   2050204</t>
  </si>
  <si>
    <t xml:space="preserve">   高中教育</t>
  </si>
  <si>
    <t xml:space="preserve">   2050299</t>
  </si>
  <si>
    <t xml:space="preserve">   其他普通教育支出</t>
  </si>
  <si>
    <t xml:space="preserve">  20507</t>
  </si>
  <si>
    <t xml:space="preserve">  特殊教育</t>
  </si>
  <si>
    <t xml:space="preserve">   2050799</t>
  </si>
  <si>
    <t xml:space="preserve">   其他特殊教育支出</t>
  </si>
  <si>
    <t xml:space="preserve">  20509</t>
  </si>
  <si>
    <t xml:space="preserve">  教育费附加安排的支出</t>
  </si>
  <si>
    <t xml:space="preserve">   2050903</t>
  </si>
  <si>
    <t xml:space="preserve">   城市中小学校舍建设</t>
  </si>
  <si>
    <t xml:space="preserve">  20599</t>
  </si>
  <si>
    <t xml:space="preserve">  其他教育支出</t>
  </si>
  <si>
    <t xml:space="preserve">   2059999</t>
  </si>
  <si>
    <t xml:space="preserve">   其他教育支出</t>
  </si>
  <si>
    <t>206</t>
  </si>
  <si>
    <t>科学技术支出</t>
  </si>
  <si>
    <t xml:space="preserve">  20601</t>
  </si>
  <si>
    <t xml:space="preserve">  科学技术管理事务</t>
  </si>
  <si>
    <t xml:space="preserve">   2060101</t>
  </si>
  <si>
    <t xml:space="preserve">  20607</t>
  </si>
  <si>
    <t xml:space="preserve">  科学技术普及</t>
  </si>
  <si>
    <t xml:space="preserve">   2060799</t>
  </si>
  <si>
    <t xml:space="preserve">   其他科学技术普及支出</t>
  </si>
  <si>
    <t xml:space="preserve">  20699</t>
  </si>
  <si>
    <t xml:space="preserve">  其他科学技术支出</t>
  </si>
  <si>
    <t xml:space="preserve">   2069999</t>
  </si>
  <si>
    <t xml:space="preserve">   其他科学技术支出</t>
  </si>
  <si>
    <t>207</t>
  </si>
  <si>
    <t>文化旅游体育与传媒支出</t>
  </si>
  <si>
    <t xml:space="preserve">  20701</t>
  </si>
  <si>
    <t xml:space="preserve">  文化和旅游</t>
  </si>
  <si>
    <t xml:space="preserve">   2070101</t>
  </si>
  <si>
    <t xml:space="preserve">   2070104</t>
  </si>
  <si>
    <t xml:space="preserve">   图书馆</t>
  </si>
  <si>
    <t xml:space="preserve">   2070105</t>
  </si>
  <si>
    <t xml:space="preserve">   文化展示及纪念机构</t>
  </si>
  <si>
    <t xml:space="preserve">   2070199</t>
  </si>
  <si>
    <t xml:space="preserve">   其他文化和旅游支出</t>
  </si>
  <si>
    <t xml:space="preserve">  20703</t>
  </si>
  <si>
    <t xml:space="preserve">  体育</t>
  </si>
  <si>
    <t xml:space="preserve">   2070399</t>
  </si>
  <si>
    <t xml:space="preserve">   其他体育支出</t>
  </si>
  <si>
    <t xml:space="preserve">  20799</t>
  </si>
  <si>
    <t xml:space="preserve">  其他文化旅游体育与传媒支出</t>
  </si>
  <si>
    <t xml:space="preserve">   2079999</t>
  </si>
  <si>
    <t xml:space="preserve">   其他文化旅游体育与传媒支出</t>
  </si>
  <si>
    <t>208</t>
  </si>
  <si>
    <t>社会保障和就业支出</t>
  </si>
  <si>
    <t xml:space="preserve">  20801</t>
  </si>
  <si>
    <t xml:space="preserve">  人力资源和社会保障管理事务</t>
  </si>
  <si>
    <t xml:space="preserve">   2080101</t>
  </si>
  <si>
    <t xml:space="preserve">   2080105</t>
  </si>
  <si>
    <t xml:space="preserve">   劳动保障监察</t>
  </si>
  <si>
    <t xml:space="preserve">   2080106</t>
  </si>
  <si>
    <t xml:space="preserve">   就业管理事务</t>
  </si>
  <si>
    <t xml:space="preserve">   2080107</t>
  </si>
  <si>
    <t xml:space="preserve">   社会保险业务管理事务</t>
  </si>
  <si>
    <t xml:space="preserve">   2080108</t>
  </si>
  <si>
    <t xml:space="preserve">   信息化建设</t>
  </si>
  <si>
    <t xml:space="preserve">   2080112</t>
  </si>
  <si>
    <t xml:space="preserve">   劳动人事争议调解仲裁</t>
  </si>
  <si>
    <t xml:space="preserve">   2080116</t>
  </si>
  <si>
    <t xml:space="preserve">   引进人才费用</t>
  </si>
  <si>
    <t xml:space="preserve">   2080199</t>
  </si>
  <si>
    <t xml:space="preserve">   其他人力资源和社会保障管理事务支出</t>
  </si>
  <si>
    <t xml:space="preserve">  20802</t>
  </si>
  <si>
    <t xml:space="preserve">  民政管理事务</t>
  </si>
  <si>
    <t xml:space="preserve">   2080201</t>
  </si>
  <si>
    <t xml:space="preserve">   2080299</t>
  </si>
  <si>
    <t xml:space="preserve">   其他民政管理事务支出</t>
  </si>
  <si>
    <t xml:space="preserve">  20805</t>
  </si>
  <si>
    <t xml:space="preserve">  行政事业单位养老支出</t>
  </si>
  <si>
    <t xml:space="preserve">   2080501</t>
  </si>
  <si>
    <t xml:space="preserve">   行政单位离退休</t>
  </si>
  <si>
    <t xml:space="preserve">   2080502</t>
  </si>
  <si>
    <t xml:space="preserve">   事业单位离退休</t>
  </si>
  <si>
    <t xml:space="preserve">   2080505</t>
  </si>
  <si>
    <t xml:space="preserve">   机关事业单位基本养老保险缴费支出</t>
  </si>
  <si>
    <t xml:space="preserve">   2080507</t>
  </si>
  <si>
    <t xml:space="preserve">   对机关事业单位基本养老保险基金的补助</t>
  </si>
  <si>
    <t xml:space="preserve">   2080508</t>
  </si>
  <si>
    <t xml:space="preserve">   对机关事业单位职业年金的补助</t>
  </si>
  <si>
    <t xml:space="preserve">  20806</t>
  </si>
  <si>
    <t xml:space="preserve">  企业改革补助</t>
  </si>
  <si>
    <t xml:space="preserve">   2080699</t>
  </si>
  <si>
    <t xml:space="preserve">   其他企业改革发展补助</t>
  </si>
  <si>
    <t xml:space="preserve">  20807</t>
  </si>
  <si>
    <t xml:space="preserve">  就业补助</t>
  </si>
  <si>
    <t xml:space="preserve">   2080711</t>
  </si>
  <si>
    <t xml:space="preserve">   就业见习补贴</t>
  </si>
  <si>
    <t xml:space="preserve">  20808</t>
  </si>
  <si>
    <t xml:space="preserve">  抚恤</t>
  </si>
  <si>
    <t xml:space="preserve">   2080805</t>
  </si>
  <si>
    <t xml:space="preserve">   义务兵优待</t>
  </si>
  <si>
    <t xml:space="preserve">   2080899</t>
  </si>
  <si>
    <t xml:space="preserve">   其他优抚支出</t>
  </si>
  <si>
    <t xml:space="preserve">  20809</t>
  </si>
  <si>
    <t xml:space="preserve">  退役安置</t>
  </si>
  <si>
    <t xml:space="preserve">   2080999</t>
  </si>
  <si>
    <t xml:space="preserve">   其他退役安置支出</t>
  </si>
  <si>
    <t xml:space="preserve">  20810</t>
  </si>
  <si>
    <t xml:space="preserve">  社会福利</t>
  </si>
  <si>
    <t xml:space="preserve">   2081001</t>
  </si>
  <si>
    <t xml:space="preserve">   儿童福利</t>
  </si>
  <si>
    <t xml:space="preserve">   2081002</t>
  </si>
  <si>
    <t xml:space="preserve">   老年福利</t>
  </si>
  <si>
    <t xml:space="preserve">   2081005</t>
  </si>
  <si>
    <t xml:space="preserve">   社会福利事业单位</t>
  </si>
  <si>
    <t xml:space="preserve">  20811</t>
  </si>
  <si>
    <t xml:space="preserve">  残疾人事业</t>
  </si>
  <si>
    <t xml:space="preserve">   2081101</t>
  </si>
  <si>
    <t xml:space="preserve">   2081104</t>
  </si>
  <si>
    <t xml:space="preserve">   残疾人康复</t>
  </si>
  <si>
    <t xml:space="preserve">   2081107</t>
  </si>
  <si>
    <t xml:space="preserve">   残疾人生活和护理补贴</t>
  </si>
  <si>
    <t xml:space="preserve">   2081199</t>
  </si>
  <si>
    <t xml:space="preserve">   其他残疾人事业支出</t>
  </si>
  <si>
    <t xml:space="preserve">  20816</t>
  </si>
  <si>
    <t xml:space="preserve">  红十字事业</t>
  </si>
  <si>
    <t xml:space="preserve">   2081699</t>
  </si>
  <si>
    <t xml:space="preserve">   其他红十字事业支出</t>
  </si>
  <si>
    <t xml:space="preserve">  20819</t>
  </si>
  <si>
    <t xml:space="preserve">  最低生活保障</t>
  </si>
  <si>
    <t xml:space="preserve">   2081901</t>
  </si>
  <si>
    <t xml:space="preserve">   城市最低生活保障金支出</t>
  </si>
  <si>
    <t xml:space="preserve">  20820</t>
  </si>
  <si>
    <t xml:space="preserve">  临时救助</t>
  </si>
  <si>
    <t xml:space="preserve">   2082001</t>
  </si>
  <si>
    <t xml:space="preserve">   临时救助支出</t>
  </si>
  <si>
    <t xml:space="preserve">   2082002</t>
  </si>
  <si>
    <t xml:space="preserve">   流浪乞讨人员救助支出</t>
  </si>
  <si>
    <t xml:space="preserve">  20821</t>
  </si>
  <si>
    <t xml:space="preserve">  特困人员救助供养</t>
  </si>
  <si>
    <t xml:space="preserve">   2082101</t>
  </si>
  <si>
    <t xml:space="preserve">   城市特困人员救助供养支出</t>
  </si>
  <si>
    <t xml:space="preserve">  20826</t>
  </si>
  <si>
    <t xml:space="preserve">  财政对基本养老保险基金的补助</t>
  </si>
  <si>
    <t xml:space="preserve">   2082602</t>
  </si>
  <si>
    <t xml:space="preserve">   财政对城乡居民基本养老保险基金的补助</t>
  </si>
  <si>
    <t xml:space="preserve">  20827</t>
  </si>
  <si>
    <t xml:space="preserve">  财政对其他社会保险基金的补助</t>
  </si>
  <si>
    <t xml:space="preserve">   2082702</t>
  </si>
  <si>
    <t xml:space="preserve">   财政对工伤保险基金的补助</t>
  </si>
  <si>
    <t xml:space="preserve">  20828</t>
  </si>
  <si>
    <t xml:space="preserve">  退役军人管理事务</t>
  </si>
  <si>
    <t xml:space="preserve">   2082801</t>
  </si>
  <si>
    <t xml:space="preserve">   2082850</t>
  </si>
  <si>
    <t xml:space="preserve">   2082899</t>
  </si>
  <si>
    <t xml:space="preserve">   其他退役军人事务管理支出</t>
  </si>
  <si>
    <t xml:space="preserve">  20899</t>
  </si>
  <si>
    <t xml:space="preserve">  其他社会保障和就业支出</t>
  </si>
  <si>
    <t xml:space="preserve">   2089999</t>
  </si>
  <si>
    <t xml:space="preserve">   其他社会保障和就业支出</t>
  </si>
  <si>
    <t>210</t>
  </si>
  <si>
    <t>卫生健康支出</t>
  </si>
  <si>
    <t xml:space="preserve">  21001</t>
  </si>
  <si>
    <t xml:space="preserve">  卫生健康管理事务</t>
  </si>
  <si>
    <t xml:space="preserve">   2100101</t>
  </si>
  <si>
    <t xml:space="preserve">   2100199</t>
  </si>
  <si>
    <t xml:space="preserve">   其他卫生健康管理事务支出</t>
  </si>
  <si>
    <t xml:space="preserve">  21002</t>
  </si>
  <si>
    <t xml:space="preserve">  公立医院</t>
  </si>
  <si>
    <t xml:space="preserve">   2100201</t>
  </si>
  <si>
    <t xml:space="preserve">   综合医院</t>
  </si>
  <si>
    <t xml:space="preserve">  21003</t>
  </si>
  <si>
    <t xml:space="preserve">  基层医疗卫生机构</t>
  </si>
  <si>
    <t xml:space="preserve">   2100301</t>
  </si>
  <si>
    <t xml:space="preserve">   城市社区卫生机构</t>
  </si>
  <si>
    <t xml:space="preserve">   2100302</t>
  </si>
  <si>
    <t xml:space="preserve">   乡镇卫生院</t>
  </si>
  <si>
    <t xml:space="preserve">  21004</t>
  </si>
  <si>
    <t xml:space="preserve">  公共卫生</t>
  </si>
  <si>
    <t xml:space="preserve">   2100401</t>
  </si>
  <si>
    <t xml:space="preserve">   疾病预防控制机构</t>
  </si>
  <si>
    <t xml:space="preserve">   2100403</t>
  </si>
  <si>
    <t xml:space="preserve">   妇幼保健机构</t>
  </si>
  <si>
    <t xml:space="preserve">   2100408</t>
  </si>
  <si>
    <t xml:space="preserve">   基本公共卫生服务</t>
  </si>
  <si>
    <t xml:space="preserve">   2100499</t>
  </si>
  <si>
    <t xml:space="preserve">   其他公共卫生支出</t>
  </si>
  <si>
    <t xml:space="preserve">  21007</t>
  </si>
  <si>
    <t xml:space="preserve">  计划生育事务</t>
  </si>
  <si>
    <t xml:space="preserve">   2100717</t>
  </si>
  <si>
    <t xml:space="preserve">   计划生育服务</t>
  </si>
  <si>
    <t xml:space="preserve">   2100799</t>
  </si>
  <si>
    <t xml:space="preserve">   其他计划生育事务支出</t>
  </si>
  <si>
    <t xml:space="preserve">  21011</t>
  </si>
  <si>
    <t xml:space="preserve">  行政事业单位医疗</t>
  </si>
  <si>
    <t xml:space="preserve">   2101101</t>
  </si>
  <si>
    <t xml:space="preserve">   行政单位医疗</t>
  </si>
  <si>
    <t xml:space="preserve">   2101102</t>
  </si>
  <si>
    <t xml:space="preserve">   事业单位医疗</t>
  </si>
  <si>
    <t xml:space="preserve">   2101103</t>
  </si>
  <si>
    <t xml:space="preserve">   公务员医疗补助</t>
  </si>
  <si>
    <t xml:space="preserve">  21012</t>
  </si>
  <si>
    <t xml:space="preserve">  财政对基本医疗保险基金的补助</t>
  </si>
  <si>
    <t xml:space="preserve">   2101202</t>
  </si>
  <si>
    <t xml:space="preserve">   财政对城乡居民基本医疗保险基金的补助</t>
  </si>
  <si>
    <t xml:space="preserve">  21013</t>
  </si>
  <si>
    <t xml:space="preserve">  医疗救助</t>
  </si>
  <si>
    <t xml:space="preserve">   2101301</t>
  </si>
  <si>
    <t xml:space="preserve">   城乡医疗救助</t>
  </si>
  <si>
    <t xml:space="preserve">  21015</t>
  </si>
  <si>
    <t xml:space="preserve">  医疗保障管理事务</t>
  </si>
  <si>
    <t xml:space="preserve">   2101501</t>
  </si>
  <si>
    <t xml:space="preserve">   2101550</t>
  </si>
  <si>
    <t xml:space="preserve">   2101599</t>
  </si>
  <si>
    <t xml:space="preserve">   其他医疗保障管理事务支出</t>
  </si>
  <si>
    <t xml:space="preserve">  21099</t>
  </si>
  <si>
    <t xml:space="preserve">  其他卫生健康支出</t>
  </si>
  <si>
    <t xml:space="preserve">   2109999</t>
  </si>
  <si>
    <t xml:space="preserve">   其他卫生健康支出</t>
  </si>
  <si>
    <t>212</t>
  </si>
  <si>
    <t>城乡社区支出</t>
  </si>
  <si>
    <t xml:space="preserve">  21201</t>
  </si>
  <si>
    <t xml:space="preserve">  城乡社区管理事务</t>
  </si>
  <si>
    <t xml:space="preserve">   2120101</t>
  </si>
  <si>
    <t xml:space="preserve">   2120104</t>
  </si>
  <si>
    <t xml:space="preserve">   城管执法</t>
  </si>
  <si>
    <t xml:space="preserve">   2120199</t>
  </si>
  <si>
    <t xml:space="preserve">   其他城乡社区管理事务支出</t>
  </si>
  <si>
    <t xml:space="preserve">  21205</t>
  </si>
  <si>
    <t xml:space="preserve">  城乡社区环境卫生</t>
  </si>
  <si>
    <t xml:space="preserve">   2120501</t>
  </si>
  <si>
    <t xml:space="preserve">   城乡社区环境卫生</t>
  </si>
  <si>
    <t xml:space="preserve">  21299</t>
  </si>
  <si>
    <t xml:space="preserve">  其他城乡社区支出</t>
  </si>
  <si>
    <t xml:space="preserve">   2129999</t>
  </si>
  <si>
    <t xml:space="preserve">   其他城乡社区支出</t>
  </si>
  <si>
    <t>213</t>
  </si>
  <si>
    <t>农林水支出</t>
  </si>
  <si>
    <t xml:space="preserve">  21301</t>
  </si>
  <si>
    <t xml:space="preserve">  农业农村</t>
  </si>
  <si>
    <t xml:space="preserve">   2130101</t>
  </si>
  <si>
    <t xml:space="preserve">   2130104</t>
  </si>
  <si>
    <t xml:space="preserve">   2130106</t>
  </si>
  <si>
    <t xml:space="preserve">   科技转化与推广服务</t>
  </si>
  <si>
    <t xml:space="preserve">   2130109</t>
  </si>
  <si>
    <t xml:space="preserve">   农产品质量安全</t>
  </si>
  <si>
    <t xml:space="preserve">   2130110</t>
  </si>
  <si>
    <t xml:space="preserve">   执法监管</t>
  </si>
  <si>
    <t xml:space="preserve">   2130153</t>
  </si>
  <si>
    <t xml:space="preserve">   耕地建设与利用</t>
  </si>
  <si>
    <t xml:space="preserve">   2130199</t>
  </si>
  <si>
    <t xml:space="preserve">   其他农业农村支出</t>
  </si>
  <si>
    <t xml:space="preserve">  21302</t>
  </si>
  <si>
    <t xml:space="preserve">  林业和草原</t>
  </si>
  <si>
    <t xml:space="preserve">   2130207</t>
  </si>
  <si>
    <t xml:space="preserve">   森林资源管理</t>
  </si>
  <si>
    <t xml:space="preserve">   2130209</t>
  </si>
  <si>
    <t xml:space="preserve">   森林生态效益补偿</t>
  </si>
  <si>
    <t xml:space="preserve">  21303</t>
  </si>
  <si>
    <t xml:space="preserve">  水利</t>
  </si>
  <si>
    <t xml:space="preserve">   2130301</t>
  </si>
  <si>
    <t xml:space="preserve">   2130321</t>
  </si>
  <si>
    <t xml:space="preserve">   大中型水库移民后期扶持专项支出</t>
  </si>
  <si>
    <t xml:space="preserve">  21305</t>
  </si>
  <si>
    <t xml:space="preserve">  巩固脱贫攻坚成果衔接乡村振兴</t>
  </si>
  <si>
    <t xml:space="preserve">   2130599</t>
  </si>
  <si>
    <t xml:space="preserve">   其他巩固脱贫攻坚成果衔接乡村振兴支出</t>
  </si>
  <si>
    <t xml:space="preserve">  21307</t>
  </si>
  <si>
    <t xml:space="preserve">  农村综合改革</t>
  </si>
  <si>
    <t xml:space="preserve">   2130705</t>
  </si>
  <si>
    <t xml:space="preserve">   对村民委员会和村党支部的补助</t>
  </si>
  <si>
    <t xml:space="preserve">  21308</t>
  </si>
  <si>
    <t xml:space="preserve">  普惠金融发展支出</t>
  </si>
  <si>
    <t xml:space="preserve">   2130803</t>
  </si>
  <si>
    <t xml:space="preserve">   农业保险保费补贴</t>
  </si>
  <si>
    <t xml:space="preserve">   2130804</t>
  </si>
  <si>
    <t xml:space="preserve">   创业担保贷款贴息及奖补</t>
  </si>
  <si>
    <t xml:space="preserve">  21309</t>
  </si>
  <si>
    <t xml:space="preserve">  目标价格补贴</t>
  </si>
  <si>
    <t xml:space="preserve">   2130999</t>
  </si>
  <si>
    <t xml:space="preserve">   其他目标价格补贴</t>
  </si>
  <si>
    <t xml:space="preserve">  21399</t>
  </si>
  <si>
    <t xml:space="preserve">  其他农林水支出</t>
  </si>
  <si>
    <t xml:space="preserve">   2139999</t>
  </si>
  <si>
    <t xml:space="preserve">   其他农林水支出</t>
  </si>
  <si>
    <t>217</t>
  </si>
  <si>
    <t>金融支出</t>
  </si>
  <si>
    <t xml:space="preserve">  21701</t>
  </si>
  <si>
    <t xml:space="preserve">  金融部门行政支出</t>
  </si>
  <si>
    <t xml:space="preserve">   2170101</t>
  </si>
  <si>
    <t xml:space="preserve">  21703</t>
  </si>
  <si>
    <t xml:space="preserve">  金融发展支出</t>
  </si>
  <si>
    <t xml:space="preserve">   2170304</t>
  </si>
  <si>
    <t xml:space="preserve">   风险基金补助</t>
  </si>
  <si>
    <t>220</t>
  </si>
  <si>
    <t>自然资源海洋气象等支出</t>
  </si>
  <si>
    <t xml:space="preserve">  22001</t>
  </si>
  <si>
    <t xml:space="preserve">  自然资源事务</t>
  </si>
  <si>
    <t xml:space="preserve">   2200101</t>
  </si>
  <si>
    <t xml:space="preserve">   2200150</t>
  </si>
  <si>
    <t>221</t>
  </si>
  <si>
    <t>住房保障支出</t>
  </si>
  <si>
    <t xml:space="preserve">  22102</t>
  </si>
  <si>
    <t xml:space="preserve">  住房改革支出</t>
  </si>
  <si>
    <t xml:space="preserve">   2210201</t>
  </si>
  <si>
    <t xml:space="preserve">   住房公积金</t>
  </si>
  <si>
    <t>224</t>
  </si>
  <si>
    <t>灾害防治及应急管理支出</t>
  </si>
  <si>
    <t xml:space="preserve">  22401</t>
  </si>
  <si>
    <t xml:space="preserve">  应急管理事务</t>
  </si>
  <si>
    <t xml:space="preserve">   2240101</t>
  </si>
  <si>
    <t xml:space="preserve">  22402</t>
  </si>
  <si>
    <t xml:space="preserve">  消防救援事务</t>
  </si>
  <si>
    <t xml:space="preserve">   2240204</t>
  </si>
  <si>
    <t xml:space="preserve">   消防应急救援</t>
  </si>
  <si>
    <t xml:space="preserve">  22499</t>
  </si>
  <si>
    <t xml:space="preserve">  其他灾害防治及应急管理支出</t>
  </si>
  <si>
    <t xml:space="preserve">   2249999</t>
  </si>
  <si>
    <t xml:space="preserve">   其他灾害防治及应急管理支出</t>
  </si>
  <si>
    <t>229</t>
  </si>
  <si>
    <t>其他支出</t>
  </si>
  <si>
    <t xml:space="preserve">  22902</t>
  </si>
  <si>
    <t xml:space="preserve">  年初预留</t>
  </si>
  <si>
    <t xml:space="preserve">   2290201</t>
  </si>
  <si>
    <t xml:space="preserve">   年初预留</t>
  </si>
  <si>
    <t xml:space="preserve">  22999</t>
  </si>
  <si>
    <t xml:space="preserve">  其他支出</t>
  </si>
  <si>
    <t xml:space="preserve">   2299999</t>
  </si>
  <si>
    <t xml:space="preserve">   其他支出</t>
  </si>
  <si>
    <t>232</t>
  </si>
  <si>
    <t>债务付息支出</t>
  </si>
  <si>
    <t xml:space="preserve">  23203</t>
  </si>
  <si>
    <t xml:space="preserve">  地方政府一般债务付息支出</t>
  </si>
  <si>
    <t xml:space="preserve">   2320301</t>
  </si>
  <si>
    <t xml:space="preserve">   地方政府一般债券付息支出</t>
  </si>
  <si>
    <t xml:space="preserve">   2320302</t>
  </si>
  <si>
    <t xml:space="preserve">   地方政府向外国政府借款付息支出</t>
  </si>
  <si>
    <t>附表5</t>
  </si>
  <si>
    <t>2024年一般公共预算本级基本支出表(政府经济分类)</t>
  </si>
  <si>
    <t>资金来源:本级财力   资金性质:政府预算资金-一般公共预算资金</t>
  </si>
  <si>
    <t>2024年预算数</t>
  </si>
  <si>
    <t>类</t>
  </si>
  <si>
    <t>款</t>
  </si>
  <si>
    <t>基本支出</t>
  </si>
  <si>
    <t>项目支出</t>
  </si>
  <si>
    <t>小计</t>
  </si>
  <si>
    <t>人员类</t>
  </si>
  <si>
    <t>运转公用类</t>
  </si>
  <si>
    <t>运转其他类</t>
  </si>
  <si>
    <t>特定目标类</t>
  </si>
  <si>
    <t>501</t>
  </si>
  <si>
    <t>机关工资福利支出</t>
  </si>
  <si>
    <t>01</t>
  </si>
  <si>
    <t xml:space="preserve">  工资奖金津补贴</t>
  </si>
  <si>
    <t>02</t>
  </si>
  <si>
    <t xml:space="preserve">  社会保障缴费</t>
  </si>
  <si>
    <t>03</t>
  </si>
  <si>
    <t xml:space="preserve">  住房公积金</t>
  </si>
  <si>
    <t>99</t>
  </si>
  <si>
    <t xml:space="preserve">  其他工资福利支出</t>
  </si>
  <si>
    <t>502</t>
  </si>
  <si>
    <t>机关商品和服务支出</t>
  </si>
  <si>
    <t xml:space="preserve">  办公经费</t>
  </si>
  <si>
    <t xml:space="preserve">  会议费</t>
  </si>
  <si>
    <t xml:space="preserve">  培训费</t>
  </si>
  <si>
    <t>05</t>
  </si>
  <si>
    <t xml:space="preserve">  委托业务费</t>
  </si>
  <si>
    <t>06</t>
  </si>
  <si>
    <t xml:space="preserve">  公务接待费</t>
  </si>
  <si>
    <t>08</t>
  </si>
  <si>
    <t xml:space="preserve">  公务用车运行维护费</t>
  </si>
  <si>
    <t>09</t>
  </si>
  <si>
    <t xml:space="preserve">  维修（护）费</t>
  </si>
  <si>
    <t xml:space="preserve">  其他商品和服务支出</t>
  </si>
  <si>
    <t>503</t>
  </si>
  <si>
    <t>机关资本性支出（一）</t>
  </si>
  <si>
    <t xml:space="preserve">  基础设施建设</t>
  </si>
  <si>
    <t xml:space="preserve">  公务用车购置</t>
  </si>
  <si>
    <t xml:space="preserve">  其他资本性支出</t>
  </si>
  <si>
    <t>505</t>
  </si>
  <si>
    <t>对事业单位经常性补助</t>
  </si>
  <si>
    <t xml:space="preserve">  工资福利支出</t>
  </si>
  <si>
    <t xml:space="preserve">  商品和服务支出</t>
  </si>
  <si>
    <t>507</t>
  </si>
  <si>
    <t>对企业补助</t>
  </si>
  <si>
    <t xml:space="preserve">  其他对企业补助</t>
  </si>
  <si>
    <t>509</t>
  </si>
  <si>
    <t>对个人和家庭的补助</t>
  </si>
  <si>
    <t xml:space="preserve">  社会福利和救助</t>
  </si>
  <si>
    <t xml:space="preserve">  助学金</t>
  </si>
  <si>
    <t xml:space="preserve">  个人农业生产补贴</t>
  </si>
  <si>
    <t xml:space="preserve">  离退休费</t>
  </si>
  <si>
    <t xml:space="preserve">  其他对个人和家庭的补助</t>
  </si>
  <si>
    <t>510</t>
  </si>
  <si>
    <t>对社会保障基金补助</t>
  </si>
  <si>
    <t xml:space="preserve">  对社会保险基金补助</t>
  </si>
  <si>
    <t>511</t>
  </si>
  <si>
    <t>债务利息及费用支出</t>
  </si>
  <si>
    <t xml:space="preserve">  国内债务付息</t>
  </si>
  <si>
    <t xml:space="preserve">  国外债务付息</t>
  </si>
  <si>
    <t>599</t>
  </si>
  <si>
    <t>附表6</t>
  </si>
  <si>
    <t>岳阳楼区“三保”支出预算表</t>
  </si>
  <si>
    <t>项  目  名  称</t>
  </si>
  <si>
    <t>业务股室</t>
  </si>
  <si>
    <t>预算金额</t>
  </si>
  <si>
    <t>备    注</t>
  </si>
  <si>
    <t>合计支出</t>
  </si>
  <si>
    <t>一、保工资支出</t>
  </si>
  <si>
    <t>（一）在职基本工资</t>
  </si>
  <si>
    <t>－</t>
  </si>
  <si>
    <t xml:space="preserve">   1、行政部门（含参公管理事业单位）</t>
  </si>
  <si>
    <t xml:space="preserve">   2、检法部门（含参公管理事业单位）</t>
  </si>
  <si>
    <t xml:space="preserve">   3、其他部门(全额事业单位)</t>
  </si>
  <si>
    <t>（二）年终一次性奖金</t>
  </si>
  <si>
    <t xml:space="preserve">   1、公务员年终一次性奖金</t>
  </si>
  <si>
    <t xml:space="preserve">   2、文明单位奖</t>
  </si>
  <si>
    <t xml:space="preserve">   3、平安建设奖</t>
  </si>
  <si>
    <t xml:space="preserve">   4、综合绩效奖</t>
  </si>
  <si>
    <t>（三）规范津贴补贴</t>
  </si>
  <si>
    <t>（四）基础绩效奖</t>
  </si>
  <si>
    <t xml:space="preserve">  1、公务员基础绩效奖</t>
  </si>
  <si>
    <t xml:space="preserve">  2、事业人员基础绩效奖</t>
  </si>
  <si>
    <t>（五）事业单位绩效工资</t>
  </si>
  <si>
    <t>（六）艰苦边远地区津贴</t>
  </si>
  <si>
    <t>（七）在职工资附加性支出</t>
  </si>
  <si>
    <t xml:space="preserve">   1、养老保险</t>
  </si>
  <si>
    <t xml:space="preserve">   2、医疗保险</t>
  </si>
  <si>
    <t xml:space="preserve">   3、工伤保险</t>
  </si>
  <si>
    <t xml:space="preserve">   4、住房公积金</t>
  </si>
  <si>
    <t xml:space="preserve">   5、残保金</t>
  </si>
  <si>
    <t xml:space="preserve">   6、职业年金</t>
  </si>
  <si>
    <t xml:space="preserve">   7、公务员医疗补助</t>
  </si>
  <si>
    <t xml:space="preserve">   8、事业人员失业保险</t>
  </si>
  <si>
    <t>预算安排在“人员经费预留”</t>
  </si>
  <si>
    <t>（八）机关人员职务与职级并行制度</t>
  </si>
  <si>
    <t>（九）离休人员经费</t>
  </si>
  <si>
    <t xml:space="preserve">  离休十三个月工资</t>
  </si>
  <si>
    <t xml:space="preserve">  离休人员生活补贴</t>
  </si>
  <si>
    <t xml:space="preserve">  离休人员一次性生活补贴</t>
  </si>
  <si>
    <t>（十）其他</t>
  </si>
  <si>
    <t xml:space="preserve">   1、退休人员生活补贴</t>
  </si>
  <si>
    <t xml:space="preserve">   2、退休十三个月工资</t>
  </si>
  <si>
    <t xml:space="preserve">   3、退休人员一次性生活补贴</t>
  </si>
  <si>
    <t xml:space="preserve">   4、伙食补助费</t>
  </si>
  <si>
    <t xml:space="preserve">   5、工会经费</t>
  </si>
  <si>
    <t>二、保运转支出</t>
  </si>
  <si>
    <t>（一）公用经费</t>
  </si>
  <si>
    <t xml:space="preserve">   2、公检法部门（含参公管理事业单位）</t>
  </si>
  <si>
    <t>三、保基本民生支出</t>
  </si>
  <si>
    <t>(一)教育经费支出</t>
  </si>
  <si>
    <t xml:space="preserve">   1、学前教育幼儿资助</t>
  </si>
  <si>
    <t>教科文股</t>
  </si>
  <si>
    <t xml:space="preserve">   2、城乡义务教育生均公用经费</t>
  </si>
  <si>
    <t xml:space="preserve">   （1）小学</t>
  </si>
  <si>
    <t xml:space="preserve">   （2）初中</t>
  </si>
  <si>
    <t xml:space="preserve">   3、义务教育阶段特殊教育学校随班就读残疾学生生均公用经费</t>
  </si>
  <si>
    <t xml:space="preserve">   4、义务教育免费提供教科书</t>
  </si>
  <si>
    <t xml:space="preserve">   5、家庭经济困难学生生活补助</t>
  </si>
  <si>
    <t xml:space="preserve">   6、普通高中学生资助</t>
  </si>
  <si>
    <t xml:space="preserve">   （1）家庭经济困难学生国家助学金</t>
  </si>
  <si>
    <t xml:space="preserve">   （2）免除家庭经济困难学生学杂费</t>
  </si>
  <si>
    <t xml:space="preserve">   （3）免费家庭经济困难学生教科书费</t>
  </si>
  <si>
    <t xml:space="preserve">   7、中职教育学生资助</t>
  </si>
  <si>
    <t xml:space="preserve">   8、农村义务教育学生营养改善计划</t>
  </si>
  <si>
    <t>（二）文化支出</t>
  </si>
  <si>
    <t xml:space="preserve">   博物馆、纪念馆免费开发补助和公共美术馆、图书馆、文化馆站免费开放补助</t>
  </si>
  <si>
    <t>(三)社会保障支出</t>
  </si>
  <si>
    <t xml:space="preserve">   1、城乡居民最低生活保障</t>
  </si>
  <si>
    <t>社保股</t>
  </si>
  <si>
    <t xml:space="preserve">   2、特困人员救助供养</t>
  </si>
  <si>
    <t xml:space="preserve">   3、特殊儿童群体基本生活保障</t>
  </si>
  <si>
    <t xml:space="preserve">   4、临时救助</t>
  </si>
  <si>
    <t xml:space="preserve">   5、流浪乞讨人员救助</t>
  </si>
  <si>
    <t xml:space="preserve">   6、困难残疾人生活补贴</t>
  </si>
  <si>
    <t xml:space="preserve">   7、重度残疾人护理补贴</t>
  </si>
  <si>
    <t xml:space="preserve">   8、城乡居民基本养老保险</t>
  </si>
  <si>
    <t xml:space="preserve">   9、财政对企业职工养老保险的补助</t>
  </si>
  <si>
    <t>基金省级统筹，预算安排在上解支出中</t>
  </si>
  <si>
    <t xml:space="preserve">   10、财政对机关事业单位养老保险的补助</t>
  </si>
  <si>
    <t xml:space="preserve">   11、老年人福利补贴</t>
  </si>
  <si>
    <t xml:space="preserve">   12、就业见习补贴</t>
  </si>
  <si>
    <t xml:space="preserve">   13、优抚对象抚恤和生活补助经费</t>
  </si>
  <si>
    <t xml:space="preserve">   14、义务兵优待金</t>
  </si>
  <si>
    <t xml:space="preserve">   15、退役安置支出</t>
  </si>
  <si>
    <t>（四）卫生健康支出</t>
  </si>
  <si>
    <t xml:space="preserve">   1、城乡居民基本医疗保险</t>
  </si>
  <si>
    <t xml:space="preserve">   2、基本公共卫生服务</t>
  </si>
  <si>
    <t xml:space="preserve">   3、计划生育支出</t>
  </si>
  <si>
    <t xml:space="preserve">   （1）农村部分计划生育家庭奖扶补助</t>
  </si>
  <si>
    <t xml:space="preserve">   （2）全国计划生育特别扶助制度</t>
  </si>
  <si>
    <t xml:space="preserve">   （3）城镇独生子女父母奖励</t>
  </si>
  <si>
    <t xml:space="preserve">   4、城乡医疗救助</t>
  </si>
  <si>
    <t>（五）其他基本民生支出</t>
  </si>
  <si>
    <t xml:space="preserve">   1、村级支出</t>
  </si>
  <si>
    <t>乡财中心</t>
  </si>
  <si>
    <t xml:space="preserve">   2、义务教育校舍维修</t>
  </si>
  <si>
    <t xml:space="preserve">   3、普通高中学生生均公用经费</t>
  </si>
  <si>
    <t xml:space="preserve">   4、中职生均拨款</t>
  </si>
  <si>
    <t xml:space="preserve">   5、农村教师特设岗位计划</t>
  </si>
  <si>
    <t xml:space="preserve">   6、农村基层教育人才津贴</t>
  </si>
  <si>
    <t xml:space="preserve">   7、康复救助残疾儿童</t>
  </si>
  <si>
    <t xml:space="preserve">   8、村主职干部养老保险补助</t>
  </si>
  <si>
    <t>行财股</t>
  </si>
  <si>
    <t xml:space="preserve">   9、退捕渔民养老保险补助</t>
  </si>
  <si>
    <t xml:space="preserve">   10、民办教师（代课教师）、老年乡村医生、老电影放映员三类人群生活待遇</t>
  </si>
  <si>
    <t xml:space="preserve">   11、六十年代精简退职老弱病残职工生活补助</t>
  </si>
  <si>
    <t xml:space="preserve">   12、未参保城镇县属以上集体企业和厂办大集体企业已退休人员生活补助</t>
  </si>
  <si>
    <t xml:space="preserve">   13、农村基层卫生人才津贴</t>
  </si>
  <si>
    <t xml:space="preserve">   14、孕产妇免费产前筛查和新生儿先天性心脏病筛查</t>
  </si>
  <si>
    <t xml:space="preserve">   15、农村适龄妇女及城镇低保适龄妇女“两癌”免费检查</t>
  </si>
  <si>
    <t xml:space="preserve">   16、生态公益林补偿</t>
  </si>
  <si>
    <t>农财股</t>
  </si>
  <si>
    <t xml:space="preserve">   17、生态护林员补贴</t>
  </si>
  <si>
    <t xml:space="preserve">   18、耕地地力保护补贴</t>
  </si>
  <si>
    <t xml:space="preserve">   19、农机购置补贴</t>
  </si>
  <si>
    <t xml:space="preserve">   20、稻谷目标价格改革补贴</t>
  </si>
  <si>
    <t xml:space="preserve">   21、大中型水库移民后期扶持</t>
  </si>
  <si>
    <t>附表7</t>
  </si>
  <si>
    <t>2024年本级政府专项支出（审批经费）明细表</t>
  </si>
  <si>
    <t>功能科目
编码</t>
  </si>
  <si>
    <t>功能科目名称</t>
  </si>
  <si>
    <t>项目名称</t>
  </si>
  <si>
    <t>金额合计</t>
  </si>
  <si>
    <t>其他运转类</t>
  </si>
  <si>
    <t>2139999</t>
  </si>
  <si>
    <t>其他农林水支出</t>
  </si>
  <si>
    <t>对口帮扶专项</t>
  </si>
  <si>
    <t>-</t>
  </si>
  <si>
    <t>对口帮扶</t>
  </si>
  <si>
    <t>2120199</t>
  </si>
  <si>
    <t>其他城乡社区管理事务支出</t>
  </si>
  <si>
    <t>城市基础设施建设</t>
  </si>
  <si>
    <t>农村公路建设、小街小巷道路建设、污水净化工程、王家河面源整治、政府热线督查工程、社区平台建设、“两站两员”建设等</t>
  </si>
  <si>
    <t>2010499</t>
  </si>
  <si>
    <t>其他发展与改革事务支出</t>
  </si>
  <si>
    <t>项目前期专项</t>
  </si>
  <si>
    <t>2080116</t>
  </si>
  <si>
    <t>引进人才费用</t>
  </si>
  <si>
    <t>人才发展专项</t>
  </si>
  <si>
    <t>人才发展专项（人才激励奖励、干部教育培训等）</t>
  </si>
  <si>
    <t>2129999</t>
  </si>
  <si>
    <t>其他城乡社区支出</t>
  </si>
  <si>
    <t>产业发展扶持资金</t>
  </si>
  <si>
    <t>产业发展扶持、“四上”单位申报奖励等</t>
  </si>
  <si>
    <t>2170304</t>
  </si>
  <si>
    <t>风险基金补助</t>
  </si>
  <si>
    <t>贷款风险补偿基金</t>
  </si>
  <si>
    <t>2299999</t>
  </si>
  <si>
    <t>副区长应急工作专项</t>
  </si>
  <si>
    <t>农产品质量安全</t>
  </si>
  <si>
    <t>屠宰环节无害化处理专项</t>
  </si>
  <si>
    <t>公车购置专项</t>
  </si>
  <si>
    <t>公车购置</t>
  </si>
  <si>
    <t>其他公共安全支出</t>
  </si>
  <si>
    <t>禁毒专项</t>
  </si>
  <si>
    <t>毛发检测与举报奖励</t>
  </si>
  <si>
    <t>专项普查活动</t>
  </si>
  <si>
    <t>经济普查专项</t>
  </si>
  <si>
    <t>预备费及预留</t>
  </si>
  <si>
    <t>预备费</t>
  </si>
  <si>
    <t>附表8</t>
  </si>
  <si>
    <t>岳阳楼区2024年“三公”经费支出预算表</t>
  </si>
  <si>
    <t>2024年“三公”经费预算数</t>
  </si>
  <si>
    <t>公务接待费</t>
  </si>
  <si>
    <t>公务用车购置及运行费</t>
  </si>
  <si>
    <t>其中</t>
  </si>
  <si>
    <t>因公出国（境）</t>
  </si>
  <si>
    <t>公务用车购置费</t>
  </si>
  <si>
    <t>公务用车运行维护费</t>
  </si>
  <si>
    <t>附表9</t>
  </si>
  <si>
    <t>2024年单位人员及在校学生基本情况表</t>
  </si>
  <si>
    <t>人    数</t>
  </si>
  <si>
    <t>学生数</t>
  </si>
  <si>
    <t>在    职</t>
  </si>
  <si>
    <t>离退休</t>
  </si>
  <si>
    <t>行政人员</t>
  </si>
  <si>
    <t>事业人员</t>
  </si>
  <si>
    <t>其他</t>
  </si>
  <si>
    <t>离休人员</t>
  </si>
  <si>
    <t>退休人员</t>
  </si>
  <si>
    <t>幼儿园</t>
  </si>
  <si>
    <t>小学</t>
  </si>
  <si>
    <t>初中</t>
  </si>
  <si>
    <t>高中</t>
  </si>
  <si>
    <t>附表10</t>
  </si>
  <si>
    <t>2024年区对下税收返还和转移支付分项目表</t>
  </si>
  <si>
    <t>一、税收返还</t>
  </si>
  <si>
    <t>二、一般性转移支付</t>
  </si>
  <si>
    <t>三、专项转移支付</t>
  </si>
  <si>
    <t>合       计</t>
  </si>
  <si>
    <t>说明：区级无对下税收返还和转移支付预算</t>
  </si>
  <si>
    <t>附表11</t>
  </si>
  <si>
    <t>2024年区对下税收返还和转移支付分地区表</t>
  </si>
  <si>
    <t>地   区</t>
  </si>
  <si>
    <t>税收返还</t>
  </si>
  <si>
    <t>一般性转移支付</t>
  </si>
  <si>
    <t>专项转移支付</t>
  </si>
  <si>
    <t>合    计</t>
  </si>
  <si>
    <t>附表12</t>
  </si>
  <si>
    <t>2024年政府性基金预算收支总表</t>
  </si>
  <si>
    <t>收入科目</t>
  </si>
  <si>
    <t>支出科目</t>
  </si>
  <si>
    <t>科目</t>
  </si>
  <si>
    <t>一、本年收入</t>
  </si>
  <si>
    <t>一、本年支出</t>
  </si>
  <si>
    <t xml:space="preserve"> 10301</t>
  </si>
  <si>
    <t xml:space="preserve">  政府性基金收入</t>
  </si>
  <si>
    <t xml:space="preserve"> 206</t>
  </si>
  <si>
    <t xml:space="preserve">  科学技术支出</t>
  </si>
  <si>
    <t xml:space="preserve"> 10310</t>
  </si>
  <si>
    <t xml:space="preserve">  专项债务对应项目专项收入</t>
  </si>
  <si>
    <t xml:space="preserve"> 207</t>
  </si>
  <si>
    <t xml:space="preserve">  文化旅游体育与传媒支出</t>
  </si>
  <si>
    <t>二、债务收入</t>
  </si>
  <si>
    <t xml:space="preserve"> 208</t>
  </si>
  <si>
    <t xml:space="preserve">  社会保障和就业支出</t>
  </si>
  <si>
    <t xml:space="preserve">  地方政府债务收入</t>
  </si>
  <si>
    <t xml:space="preserve"> 211</t>
  </si>
  <si>
    <t xml:space="preserve">  节能环保支出</t>
  </si>
  <si>
    <t>三、上级补助收入</t>
  </si>
  <si>
    <t xml:space="preserve"> 212</t>
  </si>
  <si>
    <t xml:space="preserve">  城乡社区支出</t>
  </si>
  <si>
    <t xml:space="preserve"> 11004</t>
  </si>
  <si>
    <t xml:space="preserve">  政府性基金转移支付收入</t>
  </si>
  <si>
    <t xml:space="preserve"> 213</t>
  </si>
  <si>
    <t xml:space="preserve">  农林水支出</t>
  </si>
  <si>
    <t xml:space="preserve"> 11011</t>
  </si>
  <si>
    <t xml:space="preserve">  债务转贷收入</t>
  </si>
  <si>
    <t xml:space="preserve"> 214</t>
  </si>
  <si>
    <t xml:space="preserve">  交通运输支出</t>
  </si>
  <si>
    <t>四、调入资金</t>
  </si>
  <si>
    <t xml:space="preserve"> 215</t>
  </si>
  <si>
    <t xml:space="preserve">  资源勘探工业信息等支出</t>
  </si>
  <si>
    <t xml:space="preserve">  调入政府性基金预算资金</t>
  </si>
  <si>
    <t xml:space="preserve"> 217</t>
  </si>
  <si>
    <t xml:space="preserve">  金融支出</t>
  </si>
  <si>
    <t>五、上年结余收入</t>
  </si>
  <si>
    <t xml:space="preserve"> 229</t>
  </si>
  <si>
    <t xml:space="preserve">  政府性基金预算上年结余收入</t>
  </si>
  <si>
    <t xml:space="preserve"> 232</t>
  </si>
  <si>
    <t xml:space="preserve">  债务付息支出</t>
  </si>
  <si>
    <t xml:space="preserve"> 233</t>
  </si>
  <si>
    <t xml:space="preserve">  债务发行费用支出</t>
  </si>
  <si>
    <t xml:space="preserve"> 234</t>
  </si>
  <si>
    <t xml:space="preserve">  抗疫特别国债安排的支出</t>
  </si>
  <si>
    <t>二、债务还本支出</t>
  </si>
  <si>
    <t xml:space="preserve"> 23104</t>
  </si>
  <si>
    <t xml:space="preserve">  地方政府专项债务还本支出</t>
  </si>
  <si>
    <t>三、债务付息支出</t>
  </si>
  <si>
    <t xml:space="preserve"> 23204</t>
  </si>
  <si>
    <t xml:space="preserve">  地方政府专项债务付息支出</t>
  </si>
  <si>
    <t>四、调出资金</t>
  </si>
  <si>
    <t xml:space="preserve"> 2300802</t>
  </si>
  <si>
    <t xml:space="preserve">  政府性基金预算调出资金</t>
  </si>
  <si>
    <t>五、年终结余</t>
  </si>
  <si>
    <t xml:space="preserve"> 2300902</t>
  </si>
  <si>
    <t xml:space="preserve">  政府性基金年终结余</t>
  </si>
  <si>
    <t>附表13</t>
  </si>
  <si>
    <t>2024年政府性基金预算收入表</t>
  </si>
  <si>
    <t>项          目</t>
  </si>
  <si>
    <t>备  注</t>
  </si>
  <si>
    <t>附表14</t>
  </si>
  <si>
    <t>2024年政府性基金预算支出表</t>
  </si>
  <si>
    <t>项        目</t>
  </si>
  <si>
    <t>附表15</t>
  </si>
  <si>
    <t>2024年国有资本经营预算收支总表</t>
  </si>
  <si>
    <t>收  入  总  表</t>
  </si>
  <si>
    <t xml:space="preserve"> 1030601</t>
  </si>
  <si>
    <t xml:space="preserve">  利润收入</t>
  </si>
  <si>
    <t xml:space="preserve"> 22301</t>
  </si>
  <si>
    <t xml:space="preserve">  解决历史遗留问题及改革成本支出</t>
  </si>
  <si>
    <t xml:space="preserve"> 1030602</t>
  </si>
  <si>
    <t xml:space="preserve">  股利、股息收入</t>
  </si>
  <si>
    <t xml:space="preserve"> 22302</t>
  </si>
  <si>
    <t xml:space="preserve">  国有企业资本金注入</t>
  </si>
  <si>
    <t xml:space="preserve"> 1030603</t>
  </si>
  <si>
    <t xml:space="preserve">  产权转让收入</t>
  </si>
  <si>
    <t xml:space="preserve"> 22303</t>
  </si>
  <si>
    <t xml:space="preserve">  其他国有资本经营预算支出</t>
  </si>
  <si>
    <t>二、调出资金</t>
  </si>
  <si>
    <t xml:space="preserve"> 11005</t>
  </si>
  <si>
    <t xml:space="preserve">  国有资本经营预算转移支付收入</t>
  </si>
  <si>
    <t>2300803</t>
  </si>
  <si>
    <t xml:space="preserve">  国有资本经营预算调出资金</t>
  </si>
  <si>
    <t>三、上年结余收入</t>
  </si>
  <si>
    <t>三、年终结余</t>
  </si>
  <si>
    <t xml:space="preserve">  国有资本经营预算上年结余收入</t>
  </si>
  <si>
    <t>2300918</t>
  </si>
  <si>
    <t xml:space="preserve">  国有资本经营预算年终结余</t>
  </si>
  <si>
    <t>附表16</t>
  </si>
  <si>
    <t>2024年国有资本经营预算收入表</t>
  </si>
  <si>
    <t>备   注</t>
  </si>
  <si>
    <t>附表17</t>
  </si>
  <si>
    <t>2024年国有资本经营预算支出表</t>
  </si>
  <si>
    <t>项      目</t>
  </si>
  <si>
    <t>附表18</t>
  </si>
  <si>
    <t>2024年社会保险基金预算收支总表</t>
  </si>
  <si>
    <t>机关事业
养老保险基金</t>
  </si>
  <si>
    <t>机关事业
养老保险职业年金</t>
  </si>
  <si>
    <t>城乡居民基本
养老保险基金</t>
  </si>
  <si>
    <t xml:space="preserve">    其中： 1、保险费收入</t>
  </si>
  <si>
    <t xml:space="preserve">           2、利息收入</t>
  </si>
  <si>
    <t xml:space="preserve">           3、财政补贴收入</t>
  </si>
  <si>
    <t xml:space="preserve">           4、其他收入</t>
  </si>
  <si>
    <t xml:space="preserve">           5、转移收入</t>
  </si>
  <si>
    <t>二、上年结余</t>
  </si>
  <si>
    <t>收入合计</t>
  </si>
  <si>
    <t xml:space="preserve">    其中： 1、社会保险待遇支出</t>
  </si>
  <si>
    <t xml:space="preserve">           2、其他支出</t>
  </si>
  <si>
    <t xml:space="preserve">           3、转移支出</t>
  </si>
  <si>
    <t xml:space="preserve">           4、补助下级支出</t>
  </si>
  <si>
    <t xml:space="preserve">           5、上解上级支出</t>
  </si>
  <si>
    <t>二、年末滚存结余</t>
  </si>
  <si>
    <t>支出合计</t>
  </si>
  <si>
    <t>附表19</t>
  </si>
  <si>
    <t>2024年社会保险基金预算收入表</t>
  </si>
  <si>
    <t>附表20</t>
  </si>
  <si>
    <t>2024年社会保险基金预算支出表</t>
  </si>
  <si>
    <t>附表21</t>
  </si>
  <si>
    <t>2023年地方政府一般债务限额和余额情况表</t>
  </si>
  <si>
    <t>单位:万元</t>
  </si>
  <si>
    <r>
      <rPr>
        <b/>
        <sz val="12"/>
        <rFont val="宋体"/>
        <charset val="134"/>
      </rPr>
      <t>项</t>
    </r>
    <r>
      <rPr>
        <b/>
        <sz val="12"/>
        <rFont val="SimSun-ExtB"/>
        <charset val="134"/>
      </rPr>
      <t xml:space="preserve">    </t>
    </r>
    <r>
      <rPr>
        <b/>
        <sz val="12"/>
        <rFont val="宋体"/>
        <charset val="134"/>
      </rPr>
      <t>目</t>
    </r>
  </si>
  <si>
    <r>
      <rPr>
        <b/>
        <sz val="12"/>
        <rFont val="宋体"/>
        <charset val="134"/>
      </rPr>
      <t>一</t>
    </r>
    <r>
      <rPr>
        <b/>
        <sz val="12"/>
        <rFont val="SimSun-ExtB"/>
        <charset val="134"/>
      </rPr>
      <t xml:space="preserve">  </t>
    </r>
    <r>
      <rPr>
        <b/>
        <sz val="12"/>
        <rFont val="宋体"/>
        <charset val="134"/>
      </rPr>
      <t>般</t>
    </r>
    <r>
      <rPr>
        <b/>
        <sz val="12"/>
        <rFont val="SimSun-ExtB"/>
        <charset val="134"/>
      </rPr>
      <t xml:space="preserve">  </t>
    </r>
    <r>
      <rPr>
        <b/>
        <sz val="12"/>
        <rFont val="宋体"/>
        <charset val="134"/>
      </rPr>
      <t>债</t>
    </r>
    <r>
      <rPr>
        <b/>
        <sz val="12"/>
        <rFont val="SimSun-ExtB"/>
        <charset val="134"/>
      </rPr>
      <t xml:space="preserve">  </t>
    </r>
    <r>
      <rPr>
        <b/>
        <sz val="12"/>
        <rFont val="宋体"/>
        <charset val="134"/>
      </rPr>
      <t>务</t>
    </r>
  </si>
  <si>
    <r>
      <rPr>
        <b/>
        <sz val="12"/>
        <rFont val="宋体"/>
        <charset val="134"/>
      </rPr>
      <t>合</t>
    </r>
    <r>
      <rPr>
        <b/>
        <sz val="12"/>
        <rFont val="SimSun-ExtB"/>
        <charset val="134"/>
      </rPr>
      <t xml:space="preserve"> </t>
    </r>
    <r>
      <rPr>
        <b/>
        <sz val="12"/>
        <rFont val="宋体"/>
        <charset val="134"/>
      </rPr>
      <t>计</t>
    </r>
  </si>
  <si>
    <t>一般债券</t>
  </si>
  <si>
    <t>向国际组织借款</t>
  </si>
  <si>
    <t>向外国政府借款</t>
  </si>
  <si>
    <t>其他一般债务</t>
  </si>
  <si>
    <t>一、债务限额情况</t>
  </si>
  <si>
    <t>2022年地方政府一般债务限额</t>
  </si>
  <si>
    <t>2023年地方政府一般债务限额</t>
  </si>
  <si>
    <t>二、债务余额情况</t>
  </si>
  <si>
    <t>2022年地方政府一般债务余额</t>
  </si>
  <si>
    <t>2023年地方政府一般债务转贷收入</t>
  </si>
  <si>
    <t xml:space="preserve">    新增一般债券</t>
  </si>
  <si>
    <t xml:space="preserve">    再融资一般债券</t>
  </si>
  <si>
    <t>2023年地方政府一般债务还本支出</t>
  </si>
  <si>
    <t>2023年地方政府一般债务余额</t>
  </si>
  <si>
    <t>附表22</t>
  </si>
  <si>
    <t>2023年地方政府专项债务限额和余额情况表</t>
  </si>
  <si>
    <r>
      <rPr>
        <b/>
        <sz val="12"/>
        <rFont val="宋体"/>
        <charset val="134"/>
      </rPr>
      <t>专</t>
    </r>
    <r>
      <rPr>
        <b/>
        <sz val="12"/>
        <rFont val="SimSun-ExtB"/>
        <charset val="134"/>
      </rPr>
      <t xml:space="preserve">  </t>
    </r>
    <r>
      <rPr>
        <b/>
        <sz val="12"/>
        <rFont val="宋体"/>
        <charset val="134"/>
      </rPr>
      <t>项</t>
    </r>
    <r>
      <rPr>
        <b/>
        <sz val="12"/>
        <rFont val="SimSun-ExtB"/>
        <charset val="134"/>
      </rPr>
      <t xml:space="preserve">  </t>
    </r>
    <r>
      <rPr>
        <b/>
        <sz val="12"/>
        <rFont val="宋体"/>
        <charset val="134"/>
      </rPr>
      <t>债</t>
    </r>
    <r>
      <rPr>
        <b/>
        <sz val="12"/>
        <rFont val="SimSun-ExtB"/>
        <charset val="134"/>
      </rPr>
      <t xml:space="preserve">  </t>
    </r>
    <r>
      <rPr>
        <b/>
        <sz val="12"/>
        <rFont val="宋体"/>
        <charset val="134"/>
      </rPr>
      <t>务</t>
    </r>
  </si>
  <si>
    <r>
      <rPr>
        <b/>
        <sz val="12"/>
        <rFont val="宋体"/>
        <charset val="134"/>
      </rPr>
      <t>合</t>
    </r>
    <r>
      <rPr>
        <b/>
        <sz val="12"/>
        <rFont val="SimSun-ExtB"/>
        <charset val="134"/>
      </rPr>
      <t xml:space="preserve">  </t>
    </r>
    <r>
      <rPr>
        <b/>
        <sz val="12"/>
        <rFont val="宋体"/>
        <charset val="134"/>
      </rPr>
      <t>计</t>
    </r>
  </si>
  <si>
    <t>专项债券</t>
  </si>
  <si>
    <t>其他专项债务</t>
  </si>
  <si>
    <t>2022年地方政府专项债务限额</t>
  </si>
  <si>
    <t>2023年地方政府专项债务限额</t>
  </si>
  <si>
    <t>2022年未地方政府专项债务余额</t>
  </si>
  <si>
    <t>2023年地方政府专项债务转贷收入</t>
  </si>
  <si>
    <t xml:space="preserve">    新增专项债券</t>
  </si>
  <si>
    <t xml:space="preserve">    再融资专项债券</t>
  </si>
  <si>
    <t>2023年地方政府专项债务还本支出</t>
  </si>
  <si>
    <t>2023年未地方政府专项债务余额</t>
  </si>
  <si>
    <t>附表23</t>
  </si>
  <si>
    <t>2023年地方政府债务发行及还本付息执行情况表</t>
  </si>
  <si>
    <t>执行数</t>
  </si>
  <si>
    <t>一、2022年未地方政府债务余额</t>
  </si>
  <si>
    <t xml:space="preserve">    一般债务</t>
  </si>
  <si>
    <t xml:space="preserve">    专项债务</t>
  </si>
  <si>
    <t>二、2022年地方政府债务限额</t>
  </si>
  <si>
    <t>三、2023年地方政府债务发行执行数</t>
  </si>
  <si>
    <t xml:space="preserve">    国际金融组织和外国政府贷款</t>
  </si>
  <si>
    <t>四、2023年地方政府债务还本执行数</t>
  </si>
  <si>
    <t xml:space="preserve">      其中：一般债券</t>
  </si>
  <si>
    <t xml:space="preserve">      国际金融组织和外国政府贷款</t>
  </si>
  <si>
    <t>五、2023年地方政府债务付息执行数</t>
  </si>
  <si>
    <t>六、2023年未地方政府债务余额执行数</t>
  </si>
  <si>
    <t>七、2023年地方债务限额</t>
  </si>
  <si>
    <t>附表24</t>
  </si>
  <si>
    <t>2024年地方政府债务还本付息预计情况表</t>
  </si>
  <si>
    <t>一、2024年地方政府债务还本预计数</t>
  </si>
  <si>
    <t>二、2024年地方政府债务付息预计数</t>
  </si>
  <si>
    <t>附表25</t>
  </si>
  <si>
    <t>2024年部门预算收支总表</t>
  </si>
  <si>
    <t>收    入</t>
  </si>
  <si>
    <t>支     出</t>
  </si>
  <si>
    <t>项目</t>
  </si>
  <si>
    <t>项目（按功能分类）</t>
  </si>
  <si>
    <t>一般公共预算</t>
  </si>
  <si>
    <t>项目（按部门预算经济分类）</t>
  </si>
  <si>
    <t>项目
（按政府预算经济分类）</t>
  </si>
  <si>
    <t>总计</t>
  </si>
  <si>
    <t>经费拨款</t>
  </si>
  <si>
    <t>纳入一般公共预算管理的非税收入拨款</t>
  </si>
  <si>
    <t>一、政府预算资金</t>
  </si>
  <si>
    <t>（一）一般公共服务支出</t>
  </si>
  <si>
    <t>一、基本支出</t>
  </si>
  <si>
    <t>一、机关工资福利支出</t>
  </si>
  <si>
    <t xml:space="preserve">     1、一般公共预算拨款</t>
  </si>
  <si>
    <t>（二）外交支出</t>
  </si>
  <si>
    <t xml:space="preserve">      1、人员类</t>
  </si>
  <si>
    <t>二、机关商品和服务支出</t>
  </si>
  <si>
    <t xml:space="preserve">        经费拨款</t>
  </si>
  <si>
    <t>（三）国防支出</t>
  </si>
  <si>
    <t xml:space="preserve">         工资福利支出</t>
  </si>
  <si>
    <t>三、机关资本性支出（一）</t>
  </si>
  <si>
    <t xml:space="preserve">        纳入一般公共预算管理的非税收入拨款</t>
  </si>
  <si>
    <t>（四）公共安全支出</t>
  </si>
  <si>
    <t xml:space="preserve">         对个人和家庭的补助</t>
  </si>
  <si>
    <t>四、机关资本性支出（二）</t>
  </si>
  <si>
    <t xml:space="preserve">        一般债券 </t>
  </si>
  <si>
    <t>（五）教育支出</t>
  </si>
  <si>
    <t xml:space="preserve">     2、运转类（公用）</t>
  </si>
  <si>
    <t>五、对事业单位经常性补助</t>
  </si>
  <si>
    <t xml:space="preserve">        外国政府和国际组织贷款</t>
  </si>
  <si>
    <t>（六）科学技术支出</t>
  </si>
  <si>
    <t xml:space="preserve">         商品和服务支出</t>
  </si>
  <si>
    <t>六、对事业单位资本性补助</t>
  </si>
  <si>
    <t xml:space="preserve">        外国政府和国际组织赠款</t>
  </si>
  <si>
    <t>（七）文化旅游体育与传媒支出</t>
  </si>
  <si>
    <t>二、项目支出</t>
  </si>
  <si>
    <t>七、对企业补助</t>
  </si>
  <si>
    <t xml:space="preserve">     2、政府性基金预算资金</t>
  </si>
  <si>
    <t>（八）社会保障和就业支出</t>
  </si>
  <si>
    <t xml:space="preserve">     1、运转类其他</t>
  </si>
  <si>
    <t>八、对企业资本性支出</t>
  </si>
  <si>
    <t xml:space="preserve">        政府性基金预算资金</t>
  </si>
  <si>
    <t>（九）社会保险基金支出</t>
  </si>
  <si>
    <t xml:space="preserve">     2、特定目标类</t>
  </si>
  <si>
    <t>九、对个人和家庭的补助</t>
  </si>
  <si>
    <t xml:space="preserve">        专项债券</t>
  </si>
  <si>
    <t>（十）卫生健康支出</t>
  </si>
  <si>
    <t xml:space="preserve">         按项目管理的工资福利支出</t>
  </si>
  <si>
    <t>十、对社会保障基金补助</t>
  </si>
  <si>
    <t xml:space="preserve">     3、国有资本经营预算资金</t>
  </si>
  <si>
    <t>（十一）节能环保支出</t>
  </si>
  <si>
    <t xml:space="preserve">         按项目管理的商品和服务支出</t>
  </si>
  <si>
    <t>十一、债务利息及费用支出</t>
  </si>
  <si>
    <t xml:space="preserve">     4、社会保险基金预算资金</t>
  </si>
  <si>
    <t>（十二）城乡社区支出</t>
  </si>
  <si>
    <t xml:space="preserve">         按项目管理的对个人和家庭的补助</t>
  </si>
  <si>
    <t>十二、债务还本支出</t>
  </si>
  <si>
    <t>二、财政专户管理资金</t>
  </si>
  <si>
    <t>（十三）农林水支出</t>
  </si>
  <si>
    <t xml:space="preserve">         债务利息及费用支出</t>
  </si>
  <si>
    <t>十四、转移性支出</t>
  </si>
  <si>
    <t>三、单位资金</t>
  </si>
  <si>
    <t>（十四）交通运输支出</t>
  </si>
  <si>
    <t xml:space="preserve">         资本性支出(基本建设)</t>
  </si>
  <si>
    <t>十五、其他支出</t>
  </si>
  <si>
    <t xml:space="preserve">    1、事业收入资金</t>
  </si>
  <si>
    <t>（十五）资源勘探工业信息等支出</t>
  </si>
  <si>
    <t xml:space="preserve">         资本性支出</t>
  </si>
  <si>
    <t xml:space="preserve">    2、上级补助收入资金</t>
  </si>
  <si>
    <t>（十六）商业服务业等支出</t>
  </si>
  <si>
    <t xml:space="preserve">         对企业补助(基本建设)</t>
  </si>
  <si>
    <t xml:space="preserve">    3、附属单位上缴收入资金</t>
  </si>
  <si>
    <t>（十七）金融支出</t>
  </si>
  <si>
    <t xml:space="preserve">         对企业补助</t>
  </si>
  <si>
    <t xml:space="preserve">    4、事业单位经营收入资金</t>
  </si>
  <si>
    <t>（十八）援助其他地区支出</t>
  </si>
  <si>
    <t xml:space="preserve">         对社会保障基金补助</t>
  </si>
  <si>
    <t xml:space="preserve">    5、其他收入资金</t>
  </si>
  <si>
    <t>（十九）自然资源海洋气象等支出</t>
  </si>
  <si>
    <t xml:space="preserve">         其他支出</t>
  </si>
  <si>
    <t>（二十）住房保障支出</t>
  </si>
  <si>
    <t>（二十一）粮油物资储备支出</t>
  </si>
  <si>
    <t>（二十二）国有资本经营预算支出</t>
  </si>
  <si>
    <t>（二十三）灾害防治及应急管理支出</t>
  </si>
  <si>
    <t>（二十四）预备费</t>
  </si>
  <si>
    <t>（二十五）其他支出</t>
  </si>
  <si>
    <t>（二十六）转移性支出</t>
  </si>
  <si>
    <t>（二十七）债务还本支出</t>
  </si>
  <si>
    <t>（二十八）债务付息支出</t>
  </si>
  <si>
    <t>（二十九）债务发行费用支出</t>
  </si>
  <si>
    <t>（三十）抗疫特别国债安排的支出</t>
  </si>
  <si>
    <t>本 年 收 入 合 计</t>
  </si>
  <si>
    <t>本　年　支　出　合　计</t>
  </si>
  <si>
    <t>附表26</t>
  </si>
  <si>
    <t>2024年部门预算支出表（部门经济分类）</t>
  </si>
  <si>
    <t>项     目</t>
  </si>
  <si>
    <t>301</t>
  </si>
  <si>
    <t>工资福利支出</t>
  </si>
  <si>
    <t xml:space="preserve">  基本工资</t>
  </si>
  <si>
    <t xml:space="preserve">  津贴补贴</t>
  </si>
  <si>
    <t xml:space="preserve">  奖金</t>
  </si>
  <si>
    <t xml:space="preserve">  伙食补助费</t>
  </si>
  <si>
    <t>07</t>
  </si>
  <si>
    <t xml:space="preserve">  绩效工资</t>
  </si>
  <si>
    <t xml:space="preserve">  机关事业单位基本养老保险缴费</t>
  </si>
  <si>
    <t xml:space="preserve">  职业年金缴费</t>
  </si>
  <si>
    <t>10</t>
  </si>
  <si>
    <t xml:space="preserve">  职工基本医疗保险缴费</t>
  </si>
  <si>
    <t>11</t>
  </si>
  <si>
    <t xml:space="preserve">  公务员医疗补助缴费</t>
  </si>
  <si>
    <t>12</t>
  </si>
  <si>
    <t xml:space="preserve">  其他社会保障缴费</t>
  </si>
  <si>
    <t>13</t>
  </si>
  <si>
    <t>302</t>
  </si>
  <si>
    <t>商品和服务支出</t>
  </si>
  <si>
    <t xml:space="preserve">  办公费</t>
  </si>
  <si>
    <t xml:space="preserve">  印刷费</t>
  </si>
  <si>
    <t xml:space="preserve">  咨询费</t>
  </si>
  <si>
    <t>04</t>
  </si>
  <si>
    <t xml:space="preserve">  手续费</t>
  </si>
  <si>
    <t xml:space="preserve">  水费</t>
  </si>
  <si>
    <t xml:space="preserve">  电费</t>
  </si>
  <si>
    <t xml:space="preserve">  邮电费</t>
  </si>
  <si>
    <t xml:space="preserve">  物业管理费</t>
  </si>
  <si>
    <t xml:space="preserve">  差旅费</t>
  </si>
  <si>
    <t>14</t>
  </si>
  <si>
    <t xml:space="preserve">  租赁费</t>
  </si>
  <si>
    <t>15</t>
  </si>
  <si>
    <t>16</t>
  </si>
  <si>
    <t>17</t>
  </si>
  <si>
    <t>18</t>
  </si>
  <si>
    <t xml:space="preserve">  专用材料费</t>
  </si>
  <si>
    <t>26</t>
  </si>
  <si>
    <t xml:space="preserve">  劳务费</t>
  </si>
  <si>
    <t>27</t>
  </si>
  <si>
    <t>28</t>
  </si>
  <si>
    <t xml:space="preserve">  工会经费</t>
  </si>
  <si>
    <t>29</t>
  </si>
  <si>
    <t xml:space="preserve">  福利费</t>
  </si>
  <si>
    <t>31</t>
  </si>
  <si>
    <t>39</t>
  </si>
  <si>
    <t xml:space="preserve">  其他交通费用</t>
  </si>
  <si>
    <t>303</t>
  </si>
  <si>
    <t xml:space="preserve">  离休费</t>
  </si>
  <si>
    <t xml:space="preserve">  退休费</t>
  </si>
  <si>
    <t xml:space="preserve">  抚恤金</t>
  </si>
  <si>
    <t xml:space="preserve">  生活补助</t>
  </si>
  <si>
    <t xml:space="preserve">  救济费</t>
  </si>
  <si>
    <t xml:space="preserve">  医疗费补助</t>
  </si>
  <si>
    <t xml:space="preserve">  奖励金</t>
  </si>
  <si>
    <t>307</t>
  </si>
  <si>
    <t>310</t>
  </si>
  <si>
    <t>资本性支出</t>
  </si>
  <si>
    <t>312</t>
  </si>
  <si>
    <t>313</t>
  </si>
  <si>
    <t>399</t>
  </si>
  <si>
    <t>附表27</t>
  </si>
  <si>
    <t>部门预算支出表(分单位)</t>
  </si>
  <si>
    <t>功能科目</t>
  </si>
  <si>
    <t>单位代码</t>
  </si>
  <si>
    <t>单位名称(项目名称)</t>
  </si>
  <si>
    <t>资金性质</t>
  </si>
  <si>
    <t>项目概述</t>
  </si>
  <si>
    <t>合  计</t>
  </si>
  <si>
    <t>一般公共预算资金</t>
  </si>
  <si>
    <t>项</t>
  </si>
  <si>
    <t>100</t>
  </si>
  <si>
    <t>岳阳市岳阳楼区人民代表大会常务委员会</t>
  </si>
  <si>
    <t xml:space="preserve">  100001</t>
  </si>
  <si>
    <t xml:space="preserve">  岳阳市岳阳楼区人民代表大会常务委员会</t>
  </si>
  <si>
    <t>一、人员类</t>
  </si>
  <si>
    <t>二、运转（公用）类</t>
  </si>
  <si>
    <t>行政运行</t>
  </si>
  <si>
    <t xml:space="preserve">  公用经费</t>
  </si>
  <si>
    <t>三、其他运转类</t>
  </si>
  <si>
    <t xml:space="preserve">  运行维护费</t>
  </si>
  <si>
    <t>预算联网监督系统升级更新维护20万</t>
  </si>
  <si>
    <t>四、特定目标类</t>
  </si>
  <si>
    <t xml:space="preserve">  业务工作经费</t>
  </si>
  <si>
    <t>人大监督17万、人大事务43万、专题调研42万、人大代表经费70万、人大代表工作站运行经费26万、人大年会150万</t>
  </si>
  <si>
    <t>101</t>
  </si>
  <si>
    <t>中国人民政治协商会议湖南省岳阳市岳阳楼区委员会</t>
  </si>
  <si>
    <t xml:space="preserve">  101001</t>
  </si>
  <si>
    <t xml:space="preserve">  中国人民政治协商会议湖南省岳阳市岳阳楼区委员会</t>
  </si>
  <si>
    <t>政协全会130万、政协事务79万、委员工作经费55万、老干经费10万</t>
  </si>
  <si>
    <t>102</t>
  </si>
  <si>
    <t>岳阳市岳阳楼区人民政府</t>
  </si>
  <si>
    <t xml:space="preserve">  102001</t>
  </si>
  <si>
    <t xml:space="preserve">  岳阳市岳阳楼区人民政府</t>
  </si>
  <si>
    <t>老干经费15万、督查经费12万、调研经费5万、值班10万、政府事务服务39万、协同办公13万、交通整治20万、重大项目管理19万</t>
  </si>
  <si>
    <t xml:space="preserve">  102002</t>
  </si>
  <si>
    <t xml:space="preserve">  岳阳市岳阳楼区人民政府经济研究中心</t>
  </si>
  <si>
    <t>50</t>
  </si>
  <si>
    <t>事业运行</t>
  </si>
  <si>
    <t>网络维护2万、综合调研3万、刊物编发3万、政务信息2万、信息收集和书籍订阅3万</t>
  </si>
  <si>
    <t xml:space="preserve">  102005</t>
  </si>
  <si>
    <t xml:space="preserve">  岳阳市岳阳楼区信访局</t>
  </si>
  <si>
    <t>40</t>
  </si>
  <si>
    <t xml:space="preserve">  编外用工人员经费</t>
  </si>
  <si>
    <t>1人*5万/年</t>
  </si>
  <si>
    <t>接访39万、驻京17万、联席办5万</t>
  </si>
  <si>
    <t xml:space="preserve">  102007</t>
  </si>
  <si>
    <t xml:space="preserve">  岳阳市岳阳楼区人民政府金融工作办公室</t>
  </si>
  <si>
    <t>金融事务管理项目35万、打击非法集资项目57万</t>
  </si>
  <si>
    <t xml:space="preserve">  102008</t>
  </si>
  <si>
    <t xml:space="preserve">  岳阳市岳阳楼区公共服务和网格化中心</t>
  </si>
  <si>
    <t>信息网络运行维护45万、“三合一”系统平台维护经费36万</t>
  </si>
  <si>
    <t>考评经费20万、智慧社区试点15万</t>
  </si>
  <si>
    <t xml:space="preserve">  102009</t>
  </si>
  <si>
    <t xml:space="preserve">  岳阳市岳阳楼区禁毒社会化服务中心</t>
  </si>
  <si>
    <t>吸毒人员心理、律师咨询费10万、购买毒品尿检器经费10万、禁毒宣传费20万、培训会议费10万、社戒社康吸毒人员保障经费42万、污水验毒检测20万</t>
  </si>
  <si>
    <t>103</t>
  </si>
  <si>
    <t>岳阳市岳阳楼区机关事务服务中心</t>
  </si>
  <si>
    <t xml:space="preserve">  103001</t>
  </si>
  <si>
    <t xml:space="preserve">  岳阳市岳阳楼区机关事务服务中心</t>
  </si>
  <si>
    <t>机关服务</t>
  </si>
  <si>
    <t>32辆*4万/年</t>
  </si>
  <si>
    <t>公车平台30万、物业费136万、水电费110万、机关大院维修维护30万</t>
  </si>
  <si>
    <t>27人*6.63万/年</t>
  </si>
  <si>
    <t>国资管理20万、后勤服务120万</t>
  </si>
  <si>
    <t>104</t>
  </si>
  <si>
    <t>岳阳市岳阳楼区财政局</t>
  </si>
  <si>
    <t xml:space="preserve">  104001</t>
  </si>
  <si>
    <t xml:space="preserve">  岳阳市岳阳楼区财政局</t>
  </si>
  <si>
    <t>财政专线租赁42万，系统软件维护347万</t>
  </si>
  <si>
    <t>4人*5万/年</t>
  </si>
  <si>
    <t>绩效评价32万、财政监督40万、预决算编制24万、业务宣传培训10万、财政改革34万、其他财政业务62万</t>
  </si>
  <si>
    <t xml:space="preserve">  104002</t>
  </si>
  <si>
    <t xml:space="preserve">  岳阳市岳阳楼区财政国库集中支付中心</t>
  </si>
  <si>
    <t>国库集中支付业务4万</t>
  </si>
  <si>
    <t xml:space="preserve">  104003</t>
  </si>
  <si>
    <t xml:space="preserve">  岳阳市岳阳楼区财政事务中心</t>
  </si>
  <si>
    <t>财政票据工本费20万元</t>
  </si>
  <si>
    <t>业务管理费5万元</t>
  </si>
  <si>
    <t xml:space="preserve">  104004</t>
  </si>
  <si>
    <t xml:space="preserve">  岳阳市岳阳楼区财政投资评审中心</t>
  </si>
  <si>
    <t>评审费400万、评审业务管理6万</t>
  </si>
  <si>
    <t xml:space="preserve">  104005</t>
  </si>
  <si>
    <t xml:space="preserve">  岳阳市岳阳楼区财政资金服务中心</t>
  </si>
  <si>
    <t>资金安全管理费2万</t>
  </si>
  <si>
    <t xml:space="preserve">  104006</t>
  </si>
  <si>
    <t xml:space="preserve">  岳阳市岳阳楼区乡镇财政服务中心</t>
  </si>
  <si>
    <t>惠民惠农一卡通管理费用12万</t>
  </si>
  <si>
    <t xml:space="preserve">  104007</t>
  </si>
  <si>
    <t xml:space="preserve">  岳阳市岳阳楼区政府采购中心</t>
  </si>
  <si>
    <t>政采云、政府采购一体化系统运维费18万</t>
  </si>
  <si>
    <t>政府采购业务2万</t>
  </si>
  <si>
    <t xml:space="preserve">  104008</t>
  </si>
  <si>
    <t xml:space="preserve">  岳阳市岳阳楼区财政工资统发中心</t>
  </si>
  <si>
    <t>工资统发系统维护8万元</t>
  </si>
  <si>
    <t>105</t>
  </si>
  <si>
    <t>岳阳市岳阳楼区审计局</t>
  </si>
  <si>
    <t xml:space="preserve">  105001</t>
  </si>
  <si>
    <t xml:space="preserve">  岳阳市岳阳楼区审计局</t>
  </si>
  <si>
    <t>1辆*3万/年</t>
  </si>
  <si>
    <t>3人*5万/年</t>
  </si>
  <si>
    <t>投资审计150万、重点项目、交办项目审计50万元、审计业务专项54万、审计信息化及系统维护、更新20万</t>
  </si>
  <si>
    <t>106</t>
  </si>
  <si>
    <t>中共岳阳市岳阳楼区委员会</t>
  </si>
  <si>
    <t xml:space="preserve">  106001</t>
  </si>
  <si>
    <t xml:space="preserve">  中共岳阳市岳阳楼区委员会办公室</t>
  </si>
  <si>
    <t>会议经费41万、调研33万、值班值守10万、外事与台办6万、综合信息12万、协同办公15万、督查12万、国安宣传12万、绩效考核12万</t>
  </si>
  <si>
    <t xml:space="preserve">  106002</t>
  </si>
  <si>
    <t xml:space="preserve">  中共岳阳市岳阳楼区委机构编制委员会办公室</t>
  </si>
  <si>
    <t>机构编制40万</t>
  </si>
  <si>
    <t xml:space="preserve">  106003</t>
  </si>
  <si>
    <t xml:space="preserve">  中共岳阳市岳阳楼区纪律检查委员会</t>
  </si>
  <si>
    <t>基地运行经费15万、涉密网络及办案区运行维护费20万</t>
  </si>
  <si>
    <t>办案经费495万、清廉建设及廉政教育经费38万、群情通经费5万、信访津贴3万、老干经费8万</t>
  </si>
  <si>
    <t xml:space="preserve">  106004</t>
  </si>
  <si>
    <t xml:space="preserve">  岳阳市岳阳楼区工商业联合会</t>
  </si>
  <si>
    <t>民营经济服务8万</t>
  </si>
  <si>
    <t xml:space="preserve">  106005</t>
  </si>
  <si>
    <t xml:space="preserve">  岳阳市岳阳楼区妇女联合会</t>
  </si>
  <si>
    <t>妇女儿童事业发展34万</t>
  </si>
  <si>
    <t xml:space="preserve">  106006</t>
  </si>
  <si>
    <t xml:space="preserve">  中国共产主义青年团岳阳市岳阳楼区委员会</t>
  </si>
  <si>
    <t>青少年事业发展33万</t>
  </si>
  <si>
    <t xml:space="preserve">  106007</t>
  </si>
  <si>
    <t xml:space="preserve">  岳阳市岳阳楼区总工会</t>
  </si>
  <si>
    <t>劳模专项慰问经费5万、职业化工会配套经费15万、特困职工慰问经费16万</t>
  </si>
  <si>
    <t xml:space="preserve">  106009</t>
  </si>
  <si>
    <t xml:space="preserve">  中共岳阳市岳阳楼区委政策研究中心</t>
  </si>
  <si>
    <t>党刊编印2万、党委信息报送3万、综合调研9万</t>
  </si>
  <si>
    <t xml:space="preserve">  106011</t>
  </si>
  <si>
    <t xml:space="preserve">  岳阳市岳阳楼区保密局</t>
  </si>
  <si>
    <t>党政系统维护18万，档案管理6万，涉密管理12万，网络监测9万，机要管理12万，幻真视频维护1万</t>
  </si>
  <si>
    <t xml:space="preserve">  106014</t>
  </si>
  <si>
    <t xml:space="preserve">  中共岳阳市岳阳楼区委员会政法委员会</t>
  </si>
  <si>
    <t>公众安全感测评40万、违法犯罪青少年教育经费50万（春雷学校）、肇事肇祸精神病人监护人职责保险经费40万、司法救助经费36万、人民防线建设8万、反邪教8万、平安创建及扫黑除恶反恐96万、社会治理18万（含铁路护路2万、见义勇为4万、维稳3万）</t>
  </si>
  <si>
    <t xml:space="preserve">  106016</t>
  </si>
  <si>
    <t xml:space="preserve">  中共岳阳市岳阳楼区委党校</t>
  </si>
  <si>
    <t>校区运行维护30万</t>
  </si>
  <si>
    <t>干部培训教育48万</t>
  </si>
  <si>
    <t xml:space="preserve">  106017</t>
  </si>
  <si>
    <t xml:space="preserve">  中共岳阳市岳阳楼区委员会组织部</t>
  </si>
  <si>
    <t>32</t>
  </si>
  <si>
    <t>组织部项目经费293万（干部教育管理15万、党员教育管理帮扶慰问和培训20万、公务员队伍建设20万、基层组织建设58万、党员活动经费180万）、老干部活动中心专项208万</t>
  </si>
  <si>
    <t xml:space="preserve">  106018</t>
  </si>
  <si>
    <t xml:space="preserve">  中共岳阳市岳阳楼区委员会宣传部</t>
  </si>
  <si>
    <t>33</t>
  </si>
  <si>
    <t>意识形态15万、突发事件应急处置14万、文化新闻出版（版权）14万、文明创建24万、对外重点宣传推介24万、媒体宣传和合作422万、国防动员5万</t>
  </si>
  <si>
    <t xml:space="preserve">  106019</t>
  </si>
  <si>
    <t xml:space="preserve">  岳阳市岳阳楼区融媒体中心</t>
  </si>
  <si>
    <t>8人*5万/年</t>
  </si>
  <si>
    <t>新闻采编和作品奖励43万、网络和设备维护9万</t>
  </si>
  <si>
    <t xml:space="preserve">  106020</t>
  </si>
  <si>
    <t xml:space="preserve">  岳阳市岳阳楼区新时代文明实践服务中心</t>
  </si>
  <si>
    <t>文明实践平台20万、基地维护52万</t>
  </si>
  <si>
    <t>文明实践活动15万、新时代文明实践特色服务项目3万、志愿者培训及购买志愿者保险5万、文明城市测评3万</t>
  </si>
  <si>
    <t xml:space="preserve">  106021</t>
  </si>
  <si>
    <t xml:space="preserve">  中国共产党岳阳市岳阳楼区委员会统一战线工作部</t>
  </si>
  <si>
    <t>34</t>
  </si>
  <si>
    <t>港澳台侨事务32万、党外知识分子20万、民宗维稳6万、民主党派和党外干部36万、新的社会阶层4万</t>
  </si>
  <si>
    <t xml:space="preserve">  106022</t>
  </si>
  <si>
    <t xml:space="preserve">  岳阳市岳阳楼区归国华侨联合会</t>
  </si>
  <si>
    <t>华侨事务</t>
  </si>
  <si>
    <t>维护侨益、扶贫帮困2万、侨胞之家阵地建设及活动8万</t>
  </si>
  <si>
    <t xml:space="preserve">  106023</t>
  </si>
  <si>
    <t xml:space="preserve">  岳阳市岳阳楼区文学艺术界联合会</t>
  </si>
  <si>
    <t>作采风活动1.5万、“快乐周末”惠民活动3.5万、岳阳楼文艺2万、协会经费5万</t>
  </si>
  <si>
    <t xml:space="preserve">  106024</t>
  </si>
  <si>
    <t xml:space="preserve">  岳阳市岳阳楼区民族宗教事务局</t>
  </si>
  <si>
    <t>23</t>
  </si>
  <si>
    <t>民族宗教事务14万</t>
  </si>
  <si>
    <t xml:space="preserve">  106025</t>
  </si>
  <si>
    <t xml:space="preserve">  中共岳阳市岳阳楼区委网络安全和信息化委员会办公室</t>
  </si>
  <si>
    <t>37</t>
  </si>
  <si>
    <t>技术监测平台购买使用10万、专线高速光纤宽带3万、网络维护10万</t>
  </si>
  <si>
    <t>网络安全宣传周活动10万、安全检测9万、攻防演练9万、舆情处置15万、网络社会1万、互联网党建2万、网络评论与奖励16万、网络建设2万、网络宣传18万</t>
  </si>
  <si>
    <t xml:space="preserve">  106026</t>
  </si>
  <si>
    <t xml:space="preserve">  中共岳阳楼区委巡察工作领导小组办公室</t>
  </si>
  <si>
    <t>常规巡察60万、专项巡察20万、交叉巡察10万、巡察培训10万</t>
  </si>
  <si>
    <t xml:space="preserve">  106027</t>
  </si>
  <si>
    <t xml:space="preserve">  中共岳阳市岳阳楼区委党史研究室</t>
  </si>
  <si>
    <t>其他档案事务支出</t>
  </si>
  <si>
    <t>档案馆水电费8万、保安工资9万、档案倒库九防5万、电梯消防库房设备维护4万</t>
  </si>
  <si>
    <t>馆藏档案上传及保护修复30万、年鉴书号编辑印刷发行14万、党史联络及调研活动费2万、乡镇志编撰40万</t>
  </si>
  <si>
    <t>109</t>
  </si>
  <si>
    <t>岳阳市岳阳楼区司法局</t>
  </si>
  <si>
    <t xml:space="preserve">  109001</t>
  </si>
  <si>
    <t xml:space="preserve">  岳阳市岳阳楼区司法局</t>
  </si>
  <si>
    <t>收治中心运转150万、法律援助30万、社区矫正安置帮教25万、人民调解30万、普法15万、法律顾问执法监督30万</t>
  </si>
  <si>
    <t>110</t>
  </si>
  <si>
    <t>岳阳市岳阳楼区行政审批服务局</t>
  </si>
  <si>
    <t xml:space="preserve">  110001</t>
  </si>
  <si>
    <t xml:space="preserve">  岳阳市岳阳楼区行政审批服务局</t>
  </si>
  <si>
    <t>云中心机房50万、云视讯租赁10万、智慧大厅10万、电子政务和网络管理90万、“湘易办”30万、一网通办20万、互联网+政务20万、信息化技术评审费20万、政务外网租赁110万、政府门户网站10万、12345热线与接诉即办系统10万、政务外网终端购买服务年19万、网上中介服务超市2万、网格员手持终端60万、人社局专网租赁27万、教育局城域网专线110万、政法委电子防控综治线路维护180万、卫健专线22万</t>
  </si>
  <si>
    <t>24人*6万/年</t>
  </si>
  <si>
    <t>政务中心运转84万、企业开办印章刻制60万、优化营商环境20万</t>
  </si>
  <si>
    <t>111</t>
  </si>
  <si>
    <t>岳阳市岳阳楼区市场监督管理局</t>
  </si>
  <si>
    <t xml:space="preserve">  111001</t>
  </si>
  <si>
    <t xml:space="preserve">  岳阳市岳阳楼区市场监督管理局</t>
  </si>
  <si>
    <t>38</t>
  </si>
  <si>
    <t>19辆*3万/年</t>
  </si>
  <si>
    <t>17人*5万/年</t>
  </si>
  <si>
    <t>抽检费135万、市场监管319万</t>
  </si>
  <si>
    <t>200</t>
  </si>
  <si>
    <t>岳阳市岳阳楼区人力资源和社会保障局</t>
  </si>
  <si>
    <t xml:space="preserve">  200001</t>
  </si>
  <si>
    <t xml:space="preserve">  岳阳市岳阳楼区人力资源和社会保障局</t>
  </si>
  <si>
    <t>金保工程及信访维稳20万、房租78万、人武部工作经费3万</t>
  </si>
  <si>
    <t>14人*5万/年</t>
  </si>
  <si>
    <t>教师职称资格评定20万、劳动合同工本费5万、社会保险基金监管35万、国企退休人员档案管理44万</t>
  </si>
  <si>
    <t xml:space="preserve">  200002</t>
  </si>
  <si>
    <t xml:space="preserve">  岳阳市岳阳楼区人力资源和社会保障网络信息服务中心</t>
  </si>
  <si>
    <t>信息化建设</t>
  </si>
  <si>
    <t>公共网络服务平台运行维护费用40万元</t>
  </si>
  <si>
    <t>社保卡宣传制作费6万、公共网络平台宣传及培训费用2万、三级等保10万</t>
  </si>
  <si>
    <t xml:space="preserve">  200003</t>
  </si>
  <si>
    <t xml:space="preserve">  岳阳市岳阳楼区人力资源服务中心</t>
  </si>
  <si>
    <t>其他人力资源和社会保障管理事务支出</t>
  </si>
  <si>
    <t>档案代理专项14万、人事培训7万</t>
  </si>
  <si>
    <t xml:space="preserve">  200004</t>
  </si>
  <si>
    <t xml:space="preserve">  岳阳市岳阳楼区劳动保障监察大队</t>
  </si>
  <si>
    <t>劳动保障监察</t>
  </si>
  <si>
    <t>劳动执法16万</t>
  </si>
  <si>
    <t xml:space="preserve">  200005</t>
  </si>
  <si>
    <t xml:space="preserve">  岳阳市岳阳楼区就业服务中心</t>
  </si>
  <si>
    <t>就业管理事务</t>
  </si>
  <si>
    <t>失业保险及就业创业政策宣传11万、下属企业遗留问题9万</t>
  </si>
  <si>
    <t xml:space="preserve">  200008</t>
  </si>
  <si>
    <t xml:space="preserve">  岳阳市岳阳楼区工伤保险服务中心</t>
  </si>
  <si>
    <t>社会保险业务管理事务</t>
  </si>
  <si>
    <t>征缴宣传3万</t>
  </si>
  <si>
    <t xml:space="preserve">  200009</t>
  </si>
  <si>
    <t xml:space="preserve">  岳阳市岳阳楼区社会保险服务中心</t>
  </si>
  <si>
    <t>业务网络信息系统维护管理7万</t>
  </si>
  <si>
    <t>退休人员领取资格和生存认证3万、档案管理6万、社保宣传13万</t>
  </si>
  <si>
    <t xml:space="preserve">  200012</t>
  </si>
  <si>
    <t xml:space="preserve">  岳阳市岳阳楼区劳动人事争议仲裁院</t>
  </si>
  <si>
    <t>劳动人事争议调解仲裁</t>
  </si>
  <si>
    <t>普法宣传与培训6万、办案庭审10万</t>
  </si>
  <si>
    <t>岳阳市岳阳楼区民政局</t>
  </si>
  <si>
    <t xml:space="preserve">  201001</t>
  </si>
  <si>
    <t xml:space="preserve">  岳阳市岳阳楼区民政局</t>
  </si>
  <si>
    <t>社会组织管理2万、婚姻登记及管理20万、社会事务34万、社会救助50万、区划地名20万</t>
  </si>
  <si>
    <t xml:space="preserve">  201002</t>
  </si>
  <si>
    <t xml:space="preserve">  岳阳市岳阳楼区郭镇敬老院</t>
  </si>
  <si>
    <t>社会福利事业单位</t>
  </si>
  <si>
    <t>养老事业运行32万</t>
  </si>
  <si>
    <t xml:space="preserve">  201003</t>
  </si>
  <si>
    <t xml:space="preserve">  岳阳市岳阳楼区奇家岭敬老院</t>
  </si>
  <si>
    <t xml:space="preserve">  201004</t>
  </si>
  <si>
    <t xml:space="preserve">  岳阳市岳阳楼区梅溪敬老院</t>
  </si>
  <si>
    <t>202</t>
  </si>
  <si>
    <t>岳阳市岳阳楼区残疾人联合会</t>
  </si>
  <si>
    <t xml:space="preserve">  202001</t>
  </si>
  <si>
    <t xml:space="preserve">  岳阳市岳阳楼区残疾人联合会</t>
  </si>
  <si>
    <t>岳阳市岳阳楼区卫生健康局</t>
  </si>
  <si>
    <t xml:space="preserve">  203001</t>
  </si>
  <si>
    <t xml:space="preserve">  岳阳市岳阳楼区卫生健康局</t>
  </si>
  <si>
    <t>医改工作经费23万、宣传经费33万、计划生育专项32万、中医药事业发展经费40万、职业病防治工作6万、医疗纠纷调处维稳经费5万、医护注册、医疗机构校验督导费5万、区级嘉奖11万</t>
  </si>
  <si>
    <t xml:space="preserve">  203002</t>
  </si>
  <si>
    <t xml:space="preserve">  岳阳市岳阳楼区健康教育中心</t>
  </si>
  <si>
    <t>其他公共卫生支出</t>
  </si>
  <si>
    <t>健康教育25万</t>
  </si>
  <si>
    <t xml:space="preserve">  203003</t>
  </si>
  <si>
    <t xml:space="preserve">  岳阳市岳阳楼区血吸虫病防治站</t>
  </si>
  <si>
    <t>疾病预防控制机构</t>
  </si>
  <si>
    <t>血吸虫病防治10万</t>
  </si>
  <si>
    <t xml:space="preserve">  203004</t>
  </si>
  <si>
    <t xml:space="preserve">  岳阳市岳阳楼区公共卫生医治中心</t>
  </si>
  <si>
    <t>突发公共卫生事件医疗救援12万</t>
  </si>
  <si>
    <t xml:space="preserve">  203005</t>
  </si>
  <si>
    <t xml:space="preserve">  岳阳市岳阳楼区卫生健康信息中心</t>
  </si>
  <si>
    <t>网络信息安全维护10万</t>
  </si>
  <si>
    <t xml:space="preserve">  203006</t>
  </si>
  <si>
    <t xml:space="preserve">  岳阳市岳阳楼区疾病预防控制中心</t>
  </si>
  <si>
    <t>3辆*3万/年</t>
  </si>
  <si>
    <t>免疫规划1万、食品安全检测1万、重性精神病1万、慢性病示范区创建6万、艾滋病防控1万、结核病防控8万、重大传染病防控30万、突发公共卫生应急处理30万、疫苗运输与储存成本214万</t>
  </si>
  <si>
    <t xml:space="preserve">  203007</t>
  </si>
  <si>
    <t xml:space="preserve">  岳阳市岳阳楼区卫生计生综合监督执法局</t>
  </si>
  <si>
    <t>卫生监督检查53万、职业卫生监督执法15万</t>
  </si>
  <si>
    <t xml:space="preserve">  203008</t>
  </si>
  <si>
    <t xml:space="preserve">  岳阳市岳阳楼区计划生育药具服务站</t>
  </si>
  <si>
    <t>计划生育服务</t>
  </si>
  <si>
    <t>药具管理专项6万</t>
  </si>
  <si>
    <t xml:space="preserve">  203010</t>
  </si>
  <si>
    <t xml:space="preserve">  岳阳市岳阳楼区卫生健康财务服务中心</t>
  </si>
  <si>
    <t>其他卫生健康管理事务支出</t>
  </si>
  <si>
    <t>财务运行经费16万</t>
  </si>
  <si>
    <t xml:space="preserve">  203032</t>
  </si>
  <si>
    <t xml:space="preserve">  岳阳市岳阳楼区病媒生物防制工作站</t>
  </si>
  <si>
    <t>病媒防制工作16万、除“四害”23万</t>
  </si>
  <si>
    <t>岳阳市岳阳楼区红十字会</t>
  </si>
  <si>
    <t xml:space="preserve">  206001</t>
  </si>
  <si>
    <t xml:space="preserve">  岳阳市岳阳楼区红十字会</t>
  </si>
  <si>
    <t>其他红十字事业支出</t>
  </si>
  <si>
    <t>红十字事业发展及人道救助金7万元、三救工作经费5万元、三献工作及公益宣传7万元</t>
  </si>
  <si>
    <t>岳阳市岳阳楼区退役军人事务局</t>
  </si>
  <si>
    <t xml:space="preserve">  207001</t>
  </si>
  <si>
    <t xml:space="preserve">  岳阳市岳阳楼区退役军人事务局</t>
  </si>
  <si>
    <t>2人*5万/年</t>
  </si>
  <si>
    <t>双拥20万、优抚20万、信访维稳20万、就业创业退役安置20万</t>
  </si>
  <si>
    <t xml:space="preserve">  207002</t>
  </si>
  <si>
    <t xml:space="preserve">  岳阳市岳阳楼区光荣院</t>
  </si>
  <si>
    <t>物业管理11万</t>
  </si>
  <si>
    <t>岳阳市岳阳楼区医疗保障局</t>
  </si>
  <si>
    <t xml:space="preserve">  208001</t>
  </si>
  <si>
    <t xml:space="preserve">  岳阳市岳阳楼区医疗保障局</t>
  </si>
  <si>
    <t>网络维护及智能平台35万</t>
  </si>
  <si>
    <t>15人*5万/年</t>
  </si>
  <si>
    <t>房租30万、医疗监管24万、专家评审7万、宣传费65万、信访工作经费4万、档案管理3万</t>
  </si>
  <si>
    <t>209</t>
  </si>
  <si>
    <t>岳阳市烈士陵园管理中心</t>
  </si>
  <si>
    <t xml:space="preserve">  209001</t>
  </si>
  <si>
    <t xml:space="preserve">  岳阳市烈士陵园管理中心</t>
  </si>
  <si>
    <t>绿化及日常运营维护经费70万、纪念馆运行维护20万</t>
  </si>
  <si>
    <t>清明、公祭日及祭扫活动及对外宣传费用16万</t>
  </si>
  <si>
    <t>岳阳市岳阳楼区计划生育协会</t>
  </si>
  <si>
    <t xml:space="preserve">  210001</t>
  </si>
  <si>
    <t xml:space="preserve">  岳阳市岳阳楼区计划生育协会</t>
  </si>
  <si>
    <t>计生咨询指导15万、家庭健康促进15万</t>
  </si>
  <si>
    <t>300</t>
  </si>
  <si>
    <t>岳阳市岳阳楼区商务粮食局</t>
  </si>
  <si>
    <t xml:space="preserve">  300001</t>
  </si>
  <si>
    <t xml:space="preserve">  岳阳市岳阳楼区商务粮食局</t>
  </si>
  <si>
    <t>市场管理33万、供销社管理5万、消费促进39万、数字经济24万元。</t>
  </si>
  <si>
    <t xml:space="preserve">  300002</t>
  </si>
  <si>
    <t xml:space="preserve">  岳阳市岳阳楼区投资促进事务中心</t>
  </si>
  <si>
    <t>招商引资</t>
  </si>
  <si>
    <t>招商引资20万</t>
  </si>
  <si>
    <t xml:space="preserve">  300003</t>
  </si>
  <si>
    <t xml:space="preserve">  岳阳市岳阳楼区粮食物资储备服务中心</t>
  </si>
  <si>
    <t>其他商贸事务支出</t>
  </si>
  <si>
    <t>粮食储备与维稳16万</t>
  </si>
  <si>
    <t xml:space="preserve">  300004</t>
  </si>
  <si>
    <t xml:space="preserve">  岳阳市岳阳楼区商贸企业发展促进服务中心</t>
  </si>
  <si>
    <t>商贸改制维稳5万、王子函养老金3.5万、统计员补贴50万、特许行业和商贸流通统计5.5万、冻猪肉储备18万、商贸限额以上企业统计5万。</t>
  </si>
  <si>
    <t>中国国际贸易促进委员会岳阳楼区委员会</t>
  </si>
  <si>
    <t xml:space="preserve">  301001</t>
  </si>
  <si>
    <t xml:space="preserve">  中国国际贸易促进委员会岳阳楼区委员会</t>
  </si>
  <si>
    <t>贸易促进40万</t>
  </si>
  <si>
    <t>岳阳市岳阳楼区科技和工业信息化局</t>
  </si>
  <si>
    <t xml:space="preserve">  302001</t>
  </si>
  <si>
    <t xml:space="preserve">  岳阳市岳阳楼区科技和工业信息化局</t>
  </si>
  <si>
    <t>其他科学技术支出</t>
  </si>
  <si>
    <t>未安置厂长经理生活补助40万、统计员补助8万、科技三项、信息平台、中小企业发展16万、中小企业清欠20万元、工业规模以上企业统计5万。</t>
  </si>
  <si>
    <t>岳阳市岳阳楼区应急管理局</t>
  </si>
  <si>
    <t xml:space="preserve">  303001</t>
  </si>
  <si>
    <t xml:space="preserve">  岳阳市岳阳楼区应急管理局</t>
  </si>
  <si>
    <t>其他灾害防治及应急管理支出</t>
  </si>
  <si>
    <t>安全生产监管37万、应急救援20万、自然灾害10万、应急仓库维护5万</t>
  </si>
  <si>
    <t>304</t>
  </si>
  <si>
    <t>岳阳市岳阳楼区市场建设服务中心</t>
  </si>
  <si>
    <t xml:space="preserve">  304001</t>
  </si>
  <si>
    <t xml:space="preserve">  岳阳市岳阳楼区市场建设服务中心</t>
  </si>
  <si>
    <t>农贸市场管理74万、经营性资产税金31万、农贸市场零星维修及管理52万</t>
  </si>
  <si>
    <t>400</t>
  </si>
  <si>
    <t>湖南城临矶临港产业新区岳阳楼区工作部</t>
  </si>
  <si>
    <t xml:space="preserve">  400001</t>
  </si>
  <si>
    <t xml:space="preserve">  湖南城临矶临港产业新区岳阳楼区工作部</t>
  </si>
  <si>
    <t>401</t>
  </si>
  <si>
    <t>岳阳市洞庭新城项目建设岳阳楼区工作部</t>
  </si>
  <si>
    <t xml:space="preserve">  401001</t>
  </si>
  <si>
    <t xml:space="preserve">  岳阳市洞庭新城项目建设岳阳楼区工作部</t>
  </si>
  <si>
    <t>402</t>
  </si>
  <si>
    <t>岳阳市岳阳楼区东风湖新区建设工作部</t>
  </si>
  <si>
    <t xml:space="preserve">  402001</t>
  </si>
  <si>
    <t xml:space="preserve">  岳阳市岳阳楼区东风湖新区建设工作部</t>
  </si>
  <si>
    <t>业务工作经费（宣传费8万、环境整治8万、办公场地租金12万）</t>
  </si>
  <si>
    <t>404</t>
  </si>
  <si>
    <t>岳阳市岳阳楼区城市管理和综合执法局</t>
  </si>
  <si>
    <t xml:space="preserve">  404001</t>
  </si>
  <si>
    <t xml:space="preserve">  岳阳市岳阳楼区城市管理和综合执法局</t>
  </si>
  <si>
    <t>城管执法综合整治116万、服装费8万</t>
  </si>
  <si>
    <t>405</t>
  </si>
  <si>
    <t>岳阳市岳阳楼区市容环境卫生中心</t>
  </si>
  <si>
    <t xml:space="preserve">  405001</t>
  </si>
  <si>
    <t xml:space="preserve">  岳阳市岳阳楼区市容环境卫生中心</t>
  </si>
  <si>
    <t>城乡社区环境卫生</t>
  </si>
  <si>
    <t xml:space="preserve">  环卫清扫专用车辆运行与维护</t>
  </si>
  <si>
    <t>车辆维护316万</t>
  </si>
  <si>
    <t>60人*6.63万/年</t>
  </si>
  <si>
    <t>劳保经费210万元、环卫管理事务24万、劳动工具购置200万、购买服务740万、垃圾分类100万</t>
  </si>
  <si>
    <t>406</t>
  </si>
  <si>
    <t>岳阳市岳阳楼区城市建设投资服务中心</t>
  </si>
  <si>
    <t xml:space="preserve">  406001</t>
  </si>
  <si>
    <t xml:space="preserve">  岳阳市岳阳楼区城市建设投资服务中心</t>
  </si>
  <si>
    <t>国有资产和企业管理22万</t>
  </si>
  <si>
    <t>407</t>
  </si>
  <si>
    <t>岳阳市岳阳楼区住房和城乡建设局</t>
  </si>
  <si>
    <t xml:space="preserve">  407001</t>
  </si>
  <si>
    <t xml:space="preserve">  岳阳市岳阳楼区住房和城乡建设局</t>
  </si>
  <si>
    <t>交通安全管理费26万、物业管理费24万、城中村及老旧小区改造80万、自建房安全管理24万、建筑资质企业统计5万</t>
  </si>
  <si>
    <t>408</t>
  </si>
  <si>
    <t>岳阳市住房保障服务中心岳阳楼区分中心</t>
  </si>
  <si>
    <t xml:space="preserve">  408001</t>
  </si>
  <si>
    <t xml:space="preserve">  岳阳市住房保障服务中心岳阳楼区分中心</t>
  </si>
  <si>
    <t>业务工作经费</t>
  </si>
  <si>
    <t>409</t>
  </si>
  <si>
    <t>岳阳市岳阳楼区拆迁安置服务中心</t>
  </si>
  <si>
    <t xml:space="preserve">  409001</t>
  </si>
  <si>
    <t xml:space="preserve">  岳阳市岳阳楼区拆迁安置服务中心</t>
  </si>
  <si>
    <t>项目结算和拆迁安置后续费用60万元</t>
  </si>
  <si>
    <t>410</t>
  </si>
  <si>
    <t>岳阳市岳阳楼区禁违拆违治违督查办公室</t>
  </si>
  <si>
    <t xml:space="preserve">  410001</t>
  </si>
  <si>
    <t xml:space="preserve">  岳阳市岳阳楼区禁违拆违治违督查办公室</t>
  </si>
  <si>
    <t>1人*5万每年、1人*6万/年（控违包干）</t>
  </si>
  <si>
    <t>巡查宣传32万、禁违拆违治违专项150万、卫片整治50万</t>
  </si>
  <si>
    <t>411</t>
  </si>
  <si>
    <t>岳阳市岳阳楼区厂地协作服务中心</t>
  </si>
  <si>
    <t xml:space="preserve">  411001</t>
  </si>
  <si>
    <t xml:space="preserve">  岳阳市岳阳楼区厂地协作服务中心</t>
  </si>
  <si>
    <t>其他企业改革发展补助</t>
  </si>
  <si>
    <t>“三供一业”20万、厂协项目20万、厂协矛盾补偿60万</t>
  </si>
  <si>
    <t>412</t>
  </si>
  <si>
    <t>岳阳市岳阳楼区自然资源局</t>
  </si>
  <si>
    <t xml:space="preserve">  412001</t>
  </si>
  <si>
    <t xml:space="preserve">  岳阳市岳阳楼区自然资源局</t>
  </si>
  <si>
    <t>5人*5万/年</t>
  </si>
  <si>
    <t>土地出让与集体土地入市80万元、卫片执法及诉讼费50万元、规划编制136万元、“三区三线”永久基本农田划定经费24万元</t>
  </si>
  <si>
    <t xml:space="preserve">  412002</t>
  </si>
  <si>
    <t xml:space="preserve">  岳阳楼区自然资源事务中心</t>
  </si>
  <si>
    <t>征拆业务费45万</t>
  </si>
  <si>
    <t>413</t>
  </si>
  <si>
    <t>岳阳市城市管理综合行政执法支队直属一大队</t>
  </si>
  <si>
    <t xml:space="preserve">  413001</t>
  </si>
  <si>
    <t xml:space="preserve">  岳阳市城市管理综合行政执法支队直属一大队</t>
  </si>
  <si>
    <t>城管执法</t>
  </si>
  <si>
    <t>协管员58人*3.75万/年、市场监督员42万</t>
  </si>
  <si>
    <t>城管执法综合整治经费102万、租用停车场5万</t>
  </si>
  <si>
    <t>414</t>
  </si>
  <si>
    <t>岳阳市城市管理综合行政执法支队直属二大队</t>
  </si>
  <si>
    <t xml:space="preserve">  414001</t>
  </si>
  <si>
    <t xml:space="preserve">  岳阳市城市管理综合行政执法支队直属二大队</t>
  </si>
  <si>
    <t>协管员68人*3.75万/年、市场监督员42万</t>
  </si>
  <si>
    <t>城管执法综合整治经费101万、租用停车场5万</t>
  </si>
  <si>
    <t>415</t>
  </si>
  <si>
    <t>岳阳市城市管理综合行政执法支队直属三大队</t>
  </si>
  <si>
    <t xml:space="preserve">  415001</t>
  </si>
  <si>
    <t xml:space="preserve">  岳阳市城市管理综合行政执法支队直属三大队</t>
  </si>
  <si>
    <t>协管员83人*3.75万/年、市场监督员42万</t>
  </si>
  <si>
    <t>城管执法综合整治经费108万、租用停车场5万</t>
  </si>
  <si>
    <t>416</t>
  </si>
  <si>
    <t>岳阳市城市绿化管理中心</t>
  </si>
  <si>
    <t xml:space="preserve">  416001</t>
  </si>
  <si>
    <t xml:space="preserve">  岳阳市城市绿化管理中心</t>
  </si>
  <si>
    <t xml:space="preserve">  绿化专用车辆运行与维护</t>
  </si>
  <si>
    <t>皮卡6辆*3万/年、水车5辆*5万/年</t>
  </si>
  <si>
    <t>绿化及行道树管理养护1295万</t>
  </si>
  <si>
    <t>417</t>
  </si>
  <si>
    <t>岳阳市金鹗公园管理中心</t>
  </si>
  <si>
    <t xml:space="preserve">  417001</t>
  </si>
  <si>
    <t xml:space="preserve">  岳阳市金鹗公园管理中心</t>
  </si>
  <si>
    <t>公园维护经费240万</t>
  </si>
  <si>
    <t>418</t>
  </si>
  <si>
    <t>岳阳市王家河公园管理中心</t>
  </si>
  <si>
    <t xml:space="preserve">  418001</t>
  </si>
  <si>
    <t xml:space="preserve">  岳阳市王家河公园管理中心</t>
  </si>
  <si>
    <t>公园事务管理1066万元、曝气装置电费60万、办公室租金8万</t>
  </si>
  <si>
    <t>419</t>
  </si>
  <si>
    <t>岳阳市苗木花卉管理中心</t>
  </si>
  <si>
    <t xml:space="preserve">  419001</t>
  </si>
  <si>
    <t xml:space="preserve">  岳阳市苗木花卉管理中心</t>
  </si>
  <si>
    <t>洒水车1辆*3万/年</t>
  </si>
  <si>
    <t>公园及苗木花卉维护费100万、市委院落维护费27万</t>
  </si>
  <si>
    <t>420</t>
  </si>
  <si>
    <t>岳阳市园林科学研究所</t>
  </si>
  <si>
    <t xml:space="preserve">  420001</t>
  </si>
  <si>
    <t xml:space="preserve">  岳阳市园林科学研究所</t>
  </si>
  <si>
    <t>基地维护费用20万</t>
  </si>
  <si>
    <t>422</t>
  </si>
  <si>
    <t>岳阳市城西清扫保洁管理所</t>
  </si>
  <si>
    <t xml:space="preserve">  422001</t>
  </si>
  <si>
    <t xml:space="preserve">  岳阳市城西清扫保洁管理所</t>
  </si>
  <si>
    <t>25台特种技术用车维护费</t>
  </si>
  <si>
    <t>清扫面积623万㎡、参照网格员管理438万（66人*6.63万/年）、临聘430万（86人*5万/年）、环卫2343万（781人*3万/年）</t>
  </si>
  <si>
    <t>环卫事务经费100万</t>
  </si>
  <si>
    <t>423</t>
  </si>
  <si>
    <t>岳阳市城市垃圾清运管理所</t>
  </si>
  <si>
    <t xml:space="preserve">  423001</t>
  </si>
  <si>
    <t xml:space="preserve">  岳阳市城市垃圾清运管理所</t>
  </si>
  <si>
    <t>47台特种技术车辆运行维护费</t>
  </si>
  <si>
    <t>参照网格员管理464万（70人*6.63万/年）</t>
  </si>
  <si>
    <t>垃圾站维护213万（53座）、连体公厕维护71万（35座）、站厕管理费用292万</t>
  </si>
  <si>
    <t>424</t>
  </si>
  <si>
    <t>岳阳市市容环境卫生收费管理所</t>
  </si>
  <si>
    <t xml:space="preserve">  424001</t>
  </si>
  <si>
    <t xml:space="preserve">  岳阳市市容环境卫生收费管理所</t>
  </si>
  <si>
    <t>环卫清扫专用车辆运行与维护21台车</t>
  </si>
  <si>
    <t>参照网格员管理319万（48人*6.63万/年）、临聘309万（60人*5万/年、3人*3万/年）</t>
  </si>
  <si>
    <t>32台自带车*3万/年、停车场及设备维护费93万</t>
  </si>
  <si>
    <t>425</t>
  </si>
  <si>
    <t>湖南城陵矶新港区环境卫生管理所</t>
  </si>
  <si>
    <t xml:space="preserve">  425001</t>
  </si>
  <si>
    <t xml:space="preserve">  湖南城陵矶新港区环境卫生管理所</t>
  </si>
  <si>
    <t>服务楼区范围内生产车辆油耗及配件维护费用</t>
  </si>
  <si>
    <t>环卫39万（13人*3万/年）</t>
  </si>
  <si>
    <t>城陵矶新港区环境卫生管理服务费1117万</t>
  </si>
  <si>
    <t>426</t>
  </si>
  <si>
    <t>岳阳市中心城区水域环境卫生管理所</t>
  </si>
  <si>
    <t xml:space="preserve">  426001</t>
  </si>
  <si>
    <t xml:space="preserve">  岳阳市中心城区水域环境卫生管理所</t>
  </si>
  <si>
    <t>环境监测车2辆*4万/年、垃圾清理车3辆*3.5万/年</t>
  </si>
  <si>
    <t>参照网格员管理87万（13人*6.63万/年）、临聘20万（4人*5万/年）</t>
  </si>
  <si>
    <t>洞庭湖保洁承包标段244万</t>
  </si>
  <si>
    <t>427</t>
  </si>
  <si>
    <t>岳阳市餐厨垃圾综合处理所</t>
  </si>
  <si>
    <t xml:space="preserve">  427001</t>
  </si>
  <si>
    <t xml:space="preserve">  岳阳市餐厨垃圾综合处理所</t>
  </si>
  <si>
    <t>3辆*4万/年</t>
  </si>
  <si>
    <t>参照网格员管理106万（16人*6.63万/年）</t>
  </si>
  <si>
    <t>餐厨事务管理费15万、制服费5万、劳动工具2万、夜班制15万</t>
  </si>
  <si>
    <t>429</t>
  </si>
  <si>
    <t>岳阳市市容环境卫生后勤服务中心</t>
  </si>
  <si>
    <t xml:space="preserve">  429001</t>
  </si>
  <si>
    <t xml:space="preserve">  岳阳市市容环境卫生后勤服务中心</t>
  </si>
  <si>
    <t>1辆*4万/年</t>
  </si>
  <si>
    <t>后勤事务管理费65万</t>
  </si>
  <si>
    <t>430</t>
  </si>
  <si>
    <t>岳阳市沿湖风光带管理中心</t>
  </si>
  <si>
    <t xml:space="preserve">  430001</t>
  </si>
  <si>
    <t xml:space="preserve">  岳阳市沿湖风光带管理中心</t>
  </si>
  <si>
    <t>临聘34万（9人*3.75万/年）</t>
  </si>
  <si>
    <t>管理经费29万、物业管理经费7万、沿湖岗亭水电及维护费3万</t>
  </si>
  <si>
    <t>433</t>
  </si>
  <si>
    <t>岳阳市公共租赁房屋运营服务中心</t>
  </si>
  <si>
    <t xml:space="preserve">  433001</t>
  </si>
  <si>
    <t xml:space="preserve">  岳阳市公共租赁房屋运营服务中心</t>
  </si>
  <si>
    <t>临聘25万（5人*5万/年）</t>
  </si>
  <si>
    <t xml:space="preserve">  公租房维修</t>
  </si>
  <si>
    <t>公租房维修</t>
  </si>
  <si>
    <t>小区物管费105万、人才公寓10万</t>
  </si>
  <si>
    <t>434</t>
  </si>
  <si>
    <t>岳阳市直管公房运营服务中心</t>
  </si>
  <si>
    <t xml:space="preserve">  434001</t>
  </si>
  <si>
    <t xml:space="preserve">  岳阳市直管公房运营服务中心</t>
  </si>
  <si>
    <t>临聘70万（14人*5万/年）</t>
  </si>
  <si>
    <t>水电、物业管理费</t>
  </si>
  <si>
    <t>435</t>
  </si>
  <si>
    <t>岳阳市岳阳楼区城市管理督查考评中心</t>
  </si>
  <si>
    <t xml:space="preserve">  435001</t>
  </si>
  <si>
    <t xml:space="preserve">  岳阳市岳阳楼区城市管理督查考评中心</t>
  </si>
  <si>
    <t>4辆*3万/年</t>
  </si>
  <si>
    <t>智慧平台系统维护费25万、环卫清扫水费400万</t>
  </si>
  <si>
    <t>考评工作经费25万、业务技能比赛费用7万、渣土清理80万</t>
  </si>
  <si>
    <t>参照网格员管理93万（14人*6.63万/年）、协管员8万（2人*3.75万/年）</t>
  </si>
  <si>
    <t>500</t>
  </si>
  <si>
    <t>岳阳市岳阳楼区农业农村局</t>
  </si>
  <si>
    <t xml:space="preserve">  500001</t>
  </si>
  <si>
    <t xml:space="preserve">  岳阳市岳阳楼区农业农村局</t>
  </si>
  <si>
    <t>林长制13万、禁捕退捕10万、无害化收贮10万、森林防火10万、古树名木1万、农业生产发展60万、乡村振兴40万</t>
  </si>
  <si>
    <t xml:space="preserve">  500002</t>
  </si>
  <si>
    <t xml:space="preserve">  岳阳市岳阳楼区农产品综合检验检测中心</t>
  </si>
  <si>
    <t>1台*3万/年</t>
  </si>
  <si>
    <t>农产品检测33万元、屠宰检疫20万、动物疫病防疫25万</t>
  </si>
  <si>
    <t xml:space="preserve">  500004</t>
  </si>
  <si>
    <t xml:space="preserve">  岳阳楼麻布山省级森林公园管理中心</t>
  </si>
  <si>
    <t>森林资源管理</t>
  </si>
  <si>
    <t>1台*4万/年</t>
  </si>
  <si>
    <t>景区维护14万、森林防火6万、房屋租金6万、地质灾害3万</t>
  </si>
  <si>
    <t xml:space="preserve">  500006</t>
  </si>
  <si>
    <t xml:space="preserve">  岳阳市岳阳楼区农业综合技术推广服务中心</t>
  </si>
  <si>
    <t>科技转化与推广服务</t>
  </si>
  <si>
    <t>行政与事业运行、新型农业扶持及指导、田间学校的维护与发展</t>
  </si>
  <si>
    <t xml:space="preserve">  500007</t>
  </si>
  <si>
    <t xml:space="preserve">  岳阳市岳阳楼区农林综合行政执法大队</t>
  </si>
  <si>
    <t>执法监管</t>
  </si>
  <si>
    <t>2台*3万/年</t>
  </si>
  <si>
    <t>农林综合执法监管19万、有毒有害物品抽检5万、第三方评估8万、禁捕禁钓22万、执法能力提升15万</t>
  </si>
  <si>
    <t>岳阳市岳阳楼区经营服务站</t>
  </si>
  <si>
    <t xml:space="preserve">  501001</t>
  </si>
  <si>
    <t xml:space="preserve">  岳阳市岳阳楼区经营服务站</t>
  </si>
  <si>
    <t>农村集体土地管理8万、新型农村经营主体管理12万、“三资”管理与减负12万、村居账监管12万</t>
  </si>
  <si>
    <t>岳阳市岳阳楼区水利局</t>
  </si>
  <si>
    <t xml:space="preserve">  503001</t>
  </si>
  <si>
    <t xml:space="preserve">  岳阳市岳阳楼区水利局</t>
  </si>
  <si>
    <t>节水机关计量平台2万、山洪灾害预警系统维护管理15万、潘北泵站维修养护10万、桃花山泵站维修养护10万、“守护好一江碧水”实践基地维护80万</t>
  </si>
  <si>
    <t>河长制湖长制30万、水行政执法10万、防汛20万,制服费用6万、水环境常态化治理4万、水质检测10万</t>
  </si>
  <si>
    <t>600</t>
  </si>
  <si>
    <t>岳阳市岳阳楼区教育局</t>
  </si>
  <si>
    <t xml:space="preserve">  600001</t>
  </si>
  <si>
    <t xml:space="preserve">  岳阳市岳阳楼区教育局</t>
  </si>
  <si>
    <t>教育督导12万、教师资格认定110万、中小学招生40万、考务及教学质量检测110万、思想道德建设20万、体卫艺活动及防疫30万、安全管理及宣教15万、社区教育30万、校外机构专项整治3万、信访维稳4万、实验教学管理与研究10万、高三迎考复习指导10万、基础教育改革20万、财务管理软件维护5万、家校共育35万</t>
  </si>
  <si>
    <t xml:space="preserve">  600002</t>
  </si>
  <si>
    <t xml:space="preserve">  岳阳市岳阳楼区教育建设服务中心</t>
  </si>
  <si>
    <t>其他教育管理事务支出</t>
  </si>
  <si>
    <t xml:space="preserve">  600004</t>
  </si>
  <si>
    <t xml:space="preserve">  岳阳市岳阳楼区白杨坡小学</t>
  </si>
  <si>
    <t>小学教育</t>
  </si>
  <si>
    <t>地下停车场维护15万</t>
  </si>
  <si>
    <t xml:space="preserve">  600005</t>
  </si>
  <si>
    <t xml:space="preserve">  岳阳市岳阳楼区滨湖小学</t>
  </si>
  <si>
    <t xml:space="preserve">  600006</t>
  </si>
  <si>
    <t xml:space="preserve">  岳阳市岳阳楼区蔡家小学</t>
  </si>
  <si>
    <t xml:space="preserve">  600007</t>
  </si>
  <si>
    <t xml:space="preserve">  岳阳市岳阳楼区仓田小学</t>
  </si>
  <si>
    <t>校车运行15万</t>
  </si>
  <si>
    <t xml:space="preserve">  600008</t>
  </si>
  <si>
    <t xml:space="preserve">  岳阳市岳阳楼区长动小学</t>
  </si>
  <si>
    <t xml:space="preserve">  600009</t>
  </si>
  <si>
    <t xml:space="preserve">  岳阳市岳阳楼区朝阳小学</t>
  </si>
  <si>
    <t xml:space="preserve">  600010</t>
  </si>
  <si>
    <t xml:space="preserve">  岳阳市岳阳楼区城陵矶小学</t>
  </si>
  <si>
    <t xml:space="preserve">  600011</t>
  </si>
  <si>
    <t xml:space="preserve">  岳阳市岳阳楼区东方红小学</t>
  </si>
  <si>
    <t>地下停车场维护15万、办公房租赁10万</t>
  </si>
  <si>
    <t xml:space="preserve">  600013</t>
  </si>
  <si>
    <t xml:space="preserve">  岳阳市岳阳楼区东升小学</t>
  </si>
  <si>
    <t xml:space="preserve">  600014</t>
  </si>
  <si>
    <t xml:space="preserve">  岳阳市岳阳楼区洞庭湖小学</t>
  </si>
  <si>
    <t xml:space="preserve">  600015</t>
  </si>
  <si>
    <t xml:space="preserve">  岳阳市岳阳楼区枫桥湖小学</t>
  </si>
  <si>
    <t xml:space="preserve">  600016</t>
  </si>
  <si>
    <t xml:space="preserve">  岳阳市岳阳楼区枫树小学</t>
  </si>
  <si>
    <t xml:space="preserve">  600019</t>
  </si>
  <si>
    <t xml:space="preserve">  岳阳市岳阳楼区郭兴小学</t>
  </si>
  <si>
    <t>污水处理站维护15万</t>
  </si>
  <si>
    <t xml:space="preserve">  600020</t>
  </si>
  <si>
    <t xml:space="preserve">  岳阳市岳阳楼区红日学校</t>
  </si>
  <si>
    <t xml:space="preserve">  600021</t>
  </si>
  <si>
    <t xml:space="preserve">  岳阳市岳阳楼区花板桥学校</t>
  </si>
  <si>
    <t xml:space="preserve">  600022</t>
  </si>
  <si>
    <t xml:space="preserve">  岳阳市岳阳楼区花果畈小学</t>
  </si>
  <si>
    <t xml:space="preserve">  600023</t>
  </si>
  <si>
    <t xml:space="preserve">  岳阳市岳阳楼区金恒小学</t>
  </si>
  <si>
    <t xml:space="preserve">  600024</t>
  </si>
  <si>
    <t xml:space="preserve">  岳阳市岳阳楼区九华山小学</t>
  </si>
  <si>
    <t xml:space="preserve">  600025</t>
  </si>
  <si>
    <t xml:space="preserve">  岳阳市岳阳楼区康岳小学</t>
  </si>
  <si>
    <t xml:space="preserve">  600026</t>
  </si>
  <si>
    <t xml:space="preserve">  岳阳市岳阳楼区冷水铺小学</t>
  </si>
  <si>
    <t xml:space="preserve">  600027</t>
  </si>
  <si>
    <t xml:space="preserve">  岳阳市岳阳楼区洛王小学</t>
  </si>
  <si>
    <t xml:space="preserve">  600030</t>
  </si>
  <si>
    <t xml:space="preserve">  岳阳市岳阳楼区奇家小学</t>
  </si>
  <si>
    <t xml:space="preserve">  600031</t>
  </si>
  <si>
    <t xml:space="preserve">  岳阳市岳阳楼区桥西小学</t>
  </si>
  <si>
    <t xml:space="preserve">  600032</t>
  </si>
  <si>
    <t xml:space="preserve">  岳阳市岳阳楼区青年路小学</t>
  </si>
  <si>
    <t xml:space="preserve">  600034</t>
  </si>
  <si>
    <t xml:space="preserve">  岳阳市岳阳楼区望岳小学</t>
  </si>
  <si>
    <t xml:space="preserve">  600035</t>
  </si>
  <si>
    <t xml:space="preserve">  岳阳市岳阳楼区五里小学</t>
  </si>
  <si>
    <t xml:space="preserve">  600037</t>
  </si>
  <si>
    <t xml:space="preserve">  岳阳市岳阳楼区新路口小学</t>
  </si>
  <si>
    <t xml:space="preserve">  600038</t>
  </si>
  <si>
    <t xml:space="preserve">  岳阳市岳阳楼区胥家桥小学</t>
  </si>
  <si>
    <t xml:space="preserve">  600039</t>
  </si>
  <si>
    <t xml:space="preserve">  岳阳市岳阳楼区旭日小学</t>
  </si>
  <si>
    <t xml:space="preserve">  600040</t>
  </si>
  <si>
    <t xml:space="preserve">  岳阳市岳阳楼区学院路小学</t>
  </si>
  <si>
    <t xml:space="preserve">  600041</t>
  </si>
  <si>
    <t xml:space="preserve">  岳阳市岳阳楼区延寿小学</t>
  </si>
  <si>
    <t xml:space="preserve">  600043</t>
  </si>
  <si>
    <t xml:space="preserve">  岳阳市岳阳楼区岳城小学</t>
  </si>
  <si>
    <t xml:space="preserve">  600044</t>
  </si>
  <si>
    <t xml:space="preserve">  岳阳市岳阳楼区岳阳楼小学</t>
  </si>
  <si>
    <t xml:space="preserve">  600045</t>
  </si>
  <si>
    <t xml:space="preserve">  岳阳市岳阳楼区站东小学</t>
  </si>
  <si>
    <t xml:space="preserve">  600046</t>
  </si>
  <si>
    <t xml:space="preserve">  岳阳市岳阳楼区站前小学</t>
  </si>
  <si>
    <t xml:space="preserve">  600047</t>
  </si>
  <si>
    <t xml:space="preserve">  岳阳市岳阳楼区北港中学</t>
  </si>
  <si>
    <t>初中教育</t>
  </si>
  <si>
    <t xml:space="preserve">  600048</t>
  </si>
  <si>
    <t xml:space="preserve">  岳阳市岳阳楼区郭镇中学</t>
  </si>
  <si>
    <t xml:space="preserve">  600049</t>
  </si>
  <si>
    <t xml:space="preserve">  岳阳市岳阳楼区雷锋山学校</t>
  </si>
  <si>
    <t xml:space="preserve">  600050</t>
  </si>
  <si>
    <t xml:space="preserve">  岳阳市岳阳楼区梅溪中学</t>
  </si>
  <si>
    <t xml:space="preserve">  600051</t>
  </si>
  <si>
    <t xml:space="preserve">  岳阳市岳阳楼区五里中学</t>
  </si>
  <si>
    <t xml:space="preserve">  600052</t>
  </si>
  <si>
    <t xml:space="preserve">  岳阳市岳阳楼区学院路中学</t>
  </si>
  <si>
    <t xml:space="preserve">  600053</t>
  </si>
  <si>
    <t xml:space="preserve">  岳阳市岳阳楼区环球融创实验学校</t>
  </si>
  <si>
    <t xml:space="preserve">  600054</t>
  </si>
  <si>
    <t xml:space="preserve">  岳阳市第二中学</t>
  </si>
  <si>
    <t xml:space="preserve">  600055</t>
  </si>
  <si>
    <t xml:space="preserve">  岳阳市第三中学</t>
  </si>
  <si>
    <t>高中教育</t>
  </si>
  <si>
    <t>教工之家15万</t>
  </si>
  <si>
    <t xml:space="preserve">  600056</t>
  </si>
  <si>
    <t xml:space="preserve">  岳阳市第四中学</t>
  </si>
  <si>
    <t xml:space="preserve">  600057</t>
  </si>
  <si>
    <t xml:space="preserve">  岳阳市第五中学</t>
  </si>
  <si>
    <t xml:space="preserve">  600058</t>
  </si>
  <si>
    <t xml:space="preserve">  岳阳市第六中学</t>
  </si>
  <si>
    <t xml:space="preserve">  600059</t>
  </si>
  <si>
    <t xml:space="preserve">  岳阳市第七中学</t>
  </si>
  <si>
    <t>国防教育10万</t>
  </si>
  <si>
    <t xml:space="preserve">  600060</t>
  </si>
  <si>
    <t xml:space="preserve">  岳阳市外国语学校</t>
  </si>
  <si>
    <t xml:space="preserve">  600061</t>
  </si>
  <si>
    <t xml:space="preserve">  岳阳市第九中学</t>
  </si>
  <si>
    <t xml:space="preserve">  600062</t>
  </si>
  <si>
    <t xml:space="preserve">  岳阳市第十中学</t>
  </si>
  <si>
    <t xml:space="preserve">  600063</t>
  </si>
  <si>
    <t xml:space="preserve">  岳阳市第十二中学</t>
  </si>
  <si>
    <t>援藏对口学校经费16万</t>
  </si>
  <si>
    <t xml:space="preserve">  600064</t>
  </si>
  <si>
    <t xml:space="preserve">  岳阳市第十三中学</t>
  </si>
  <si>
    <t xml:space="preserve">  600065</t>
  </si>
  <si>
    <t xml:space="preserve">  岳阳市第十八中学</t>
  </si>
  <si>
    <t xml:space="preserve">  600066</t>
  </si>
  <si>
    <t xml:space="preserve">  岳阳市洞氮小学</t>
  </si>
  <si>
    <t xml:space="preserve">  600067</t>
  </si>
  <si>
    <t xml:space="preserve">  岳阳市鹰山小学</t>
  </si>
  <si>
    <t xml:space="preserve">  600068</t>
  </si>
  <si>
    <t xml:space="preserve">  岳阳市岳纸学校</t>
  </si>
  <si>
    <t>校车运行经费10万</t>
  </si>
  <si>
    <t xml:space="preserve">  600069</t>
  </si>
  <si>
    <t xml:space="preserve">  岳阳市洞纺学校</t>
  </si>
  <si>
    <t xml:space="preserve">  600070</t>
  </si>
  <si>
    <t xml:space="preserve">  岳阳市南湖小学</t>
  </si>
  <si>
    <t xml:space="preserve">  600071</t>
  </si>
  <si>
    <t xml:space="preserve">  岳阳市四幼儿园</t>
  </si>
  <si>
    <t>学前教育</t>
  </si>
  <si>
    <t xml:space="preserve">  600072</t>
  </si>
  <si>
    <t xml:space="preserve">  岳阳市一幼儿园</t>
  </si>
  <si>
    <t xml:space="preserve">  600073</t>
  </si>
  <si>
    <t xml:space="preserve">  岳阳市二幼儿园</t>
  </si>
  <si>
    <t xml:space="preserve">  600074</t>
  </si>
  <si>
    <t xml:space="preserve">  岳阳市三幼儿园</t>
  </si>
  <si>
    <t xml:space="preserve">  600075</t>
  </si>
  <si>
    <t xml:space="preserve">  岳阳市岳阳楼区千亩湖小学</t>
  </si>
  <si>
    <t xml:space="preserve">  600076</t>
  </si>
  <si>
    <t xml:space="preserve">  岳阳市岳阳楼区五幼儿园</t>
  </si>
  <si>
    <t>601</t>
  </si>
  <si>
    <t>岳阳市岳阳楼区文化旅游广电体育局</t>
  </si>
  <si>
    <t xml:space="preserve">  601001</t>
  </si>
  <si>
    <t xml:space="preserve">  岳阳市岳阳楼区文化旅游广电体育局</t>
  </si>
  <si>
    <t>其他文化和旅游支出</t>
  </si>
  <si>
    <t>公共文化服务体系建设90万、文物保护8万、市场监管15万、网络信息租赁及维护8万、体育彩票发行8万、旅游30万、全民健身专项8万、文旅限额以上企业统计5万</t>
  </si>
  <si>
    <t xml:space="preserve">  601002</t>
  </si>
  <si>
    <t xml:space="preserve">  岳阳市岳阳楼区文化馆</t>
  </si>
  <si>
    <t>文化展示及纪念机构</t>
  </si>
  <si>
    <t>送戏下乡20万、数字化管理5万、非遗保护与传承5万、艺术创作10万</t>
  </si>
  <si>
    <t xml:space="preserve">  601003</t>
  </si>
  <si>
    <t xml:space="preserve">  岳阳市岳阳楼区图书馆</t>
  </si>
  <si>
    <t>住房公积金</t>
  </si>
  <si>
    <t>图书馆</t>
  </si>
  <si>
    <t>6人*5万/年</t>
  </si>
  <si>
    <t>数字图书馆5万、全民阅读5万、图书采购5万、图书馆运维费15万</t>
  </si>
  <si>
    <t xml:space="preserve">  601005</t>
  </si>
  <si>
    <t xml:space="preserve">  岳阳市岳阳楼区文化旅游体育产业中心</t>
  </si>
  <si>
    <t>其他体育支出</t>
  </si>
  <si>
    <t>文体产业服务8万</t>
  </si>
  <si>
    <t>602</t>
  </si>
  <si>
    <t>岳阳市岳阳楼区科学技术协会</t>
  </si>
  <si>
    <t xml:space="preserve">  602001</t>
  </si>
  <si>
    <t xml:space="preserve">  岳阳市岳阳楼区科学技术协会</t>
  </si>
  <si>
    <t>其他科学技术普及支出</t>
  </si>
  <si>
    <t>科学素质提升规划63万、老科协科普三项9万</t>
  </si>
  <si>
    <t>700</t>
  </si>
  <si>
    <t>岳阳市岳阳楼区发展和改革局</t>
  </si>
  <si>
    <t xml:space="preserve">  700001</t>
  </si>
  <si>
    <t xml:space="preserve">  岳阳市岳阳楼区发展和改革局</t>
  </si>
  <si>
    <t>“十四五”规划纲要评估与编制22万元、“十四五”专项规划30万元、项目概算87万、固投统计50万元、信用体系建设及维护11万元、物流发展调度管理15万元、四上统计员补贴15万、碳中和及塑防16万元、国防动员5万元</t>
  </si>
  <si>
    <t xml:space="preserve">  700002</t>
  </si>
  <si>
    <t xml:space="preserve">  岳阳市岳阳楼区价格认证鉴定中心</t>
  </si>
  <si>
    <t>价格认证鉴定23万元</t>
  </si>
  <si>
    <t xml:space="preserve">  700005</t>
  </si>
  <si>
    <t xml:space="preserve">  岳阳市岳阳楼区生态能源服务中心</t>
  </si>
  <si>
    <t>能耗双控 (节能评审、节能监察) 26万元、输油输气电力安全生产7万元</t>
  </si>
  <si>
    <t>701</t>
  </si>
  <si>
    <t>岳阳市岳阳楼区统计局</t>
  </si>
  <si>
    <t xml:space="preserve">  701001</t>
  </si>
  <si>
    <t xml:space="preserve">  岳阳市岳阳楼区统计局</t>
  </si>
  <si>
    <t>联网直报31万、劳动力调查8万、住户调查23万、乡街统计员补贴20万、房地产建筑业统计员补贴20万、人口抽样调查3万</t>
  </si>
  <si>
    <t>702</t>
  </si>
  <si>
    <t>岳阳市岳阳楼区库区移民服务中心</t>
  </si>
  <si>
    <t xml:space="preserve">  702001</t>
  </si>
  <si>
    <t xml:space="preserve">  岳阳市岳阳楼区库区移民服务中心</t>
  </si>
  <si>
    <t>其他农业农村支出</t>
  </si>
  <si>
    <t>移民项目管理38万</t>
  </si>
  <si>
    <t>800</t>
  </si>
  <si>
    <t>乡镇街道办事处</t>
  </si>
  <si>
    <t xml:space="preserve">  800018</t>
  </si>
  <si>
    <t xml:space="preserve">  岳阳市岳阳楼区岳阳楼街道办事处</t>
  </si>
  <si>
    <t>兵役征集</t>
  </si>
  <si>
    <t>武装工作经费5万、禁违控违10万</t>
  </si>
  <si>
    <t xml:space="preserve">  乡街环卫清扫</t>
  </si>
  <si>
    <t>154人*3.3万/年</t>
  </si>
  <si>
    <t xml:space="preserve">  800019</t>
  </si>
  <si>
    <t xml:space="preserve">  岳阳市岳阳楼区三眼桥街道办事处</t>
  </si>
  <si>
    <t>134人*3.3万/年</t>
  </si>
  <si>
    <t xml:space="preserve">  800020</t>
  </si>
  <si>
    <t xml:space="preserve">  岳阳市岳阳楼区金鹗山街道办事处</t>
  </si>
  <si>
    <t>167人*3.3万/年</t>
  </si>
  <si>
    <t xml:space="preserve">  800021</t>
  </si>
  <si>
    <t xml:space="preserve">  岳阳市岳阳楼区五里牌街道办事处</t>
  </si>
  <si>
    <t>199人*3.3万/年</t>
  </si>
  <si>
    <t xml:space="preserve">  800022</t>
  </si>
  <si>
    <t xml:space="preserve">  岳阳市岳阳楼区城陵矶街道办事处</t>
  </si>
  <si>
    <t>67人*3.3万/年</t>
  </si>
  <si>
    <t xml:space="preserve">  800023</t>
  </si>
  <si>
    <t xml:space="preserve">  岳阳市岳阳楼区洛王街道办事处</t>
  </si>
  <si>
    <t>武装工作经费5万、办公用房租赁费18万、禁违控违10万</t>
  </si>
  <si>
    <t>120人*3.3万/年</t>
  </si>
  <si>
    <t xml:space="preserve">  800024</t>
  </si>
  <si>
    <t xml:space="preserve">  岳阳市岳阳楼区站前路街道办事处</t>
  </si>
  <si>
    <t>201人*3.3万/年</t>
  </si>
  <si>
    <t xml:space="preserve">  800025</t>
  </si>
  <si>
    <t xml:space="preserve">  岳阳市岳阳楼区望岳路街道办事处</t>
  </si>
  <si>
    <t>86人*3.3万/年</t>
  </si>
  <si>
    <t xml:space="preserve">  800026</t>
  </si>
  <si>
    <t xml:space="preserve">  岳阳市岳阳楼区奇家岭街道办事处</t>
  </si>
  <si>
    <t>武装工作经费5万元、禁违控违10万</t>
  </si>
  <si>
    <t>143人*3.3万/年</t>
  </si>
  <si>
    <t>2人*6万/年</t>
  </si>
  <si>
    <t xml:space="preserve">  800027</t>
  </si>
  <si>
    <t xml:space="preserve">  岳阳市岳阳楼区吕仙亭街道办事处</t>
  </si>
  <si>
    <t>165人*3.3万/年</t>
  </si>
  <si>
    <t xml:space="preserve">  800028</t>
  </si>
  <si>
    <t xml:space="preserve">  岳阳市岳阳楼区枫桥湖街道办事处</t>
  </si>
  <si>
    <t>206人*3.3万/年</t>
  </si>
  <si>
    <t>1人*6万/年</t>
  </si>
  <si>
    <t xml:space="preserve">  800030</t>
  </si>
  <si>
    <t xml:space="preserve">  岳阳市岳阳楼区王家河街道办事处</t>
  </si>
  <si>
    <t>115人*3.3万/年</t>
  </si>
  <si>
    <t xml:space="preserve">  800031</t>
  </si>
  <si>
    <t xml:space="preserve">  岳阳市岳阳楼区东茅岭街道办事处</t>
  </si>
  <si>
    <t>128人*3.3万/年</t>
  </si>
  <si>
    <t xml:space="preserve">  800032</t>
  </si>
  <si>
    <t xml:space="preserve">  岳阳市岳阳楼区郭镇乡人民政府</t>
  </si>
  <si>
    <t>武装工作经费5万、人大工作经费15万、禁违控违10万</t>
  </si>
  <si>
    <t>102人*3.3万/年</t>
  </si>
  <si>
    <t xml:space="preserve">  800033</t>
  </si>
  <si>
    <t xml:space="preserve">  岳阳市岳阳楼区梅溪街道办事处</t>
  </si>
  <si>
    <t>189人*3.3万/年</t>
  </si>
  <si>
    <t>900</t>
  </si>
  <si>
    <t>财政局股室（虚拟）</t>
  </si>
  <si>
    <t xml:space="preserve">  900001</t>
  </si>
  <si>
    <t xml:space="preserve">  岳阳楼区财政局行财股</t>
  </si>
  <si>
    <t>工会事务</t>
  </si>
  <si>
    <t>工会经费财政补助部分360万元（基本工资*0.8%）</t>
  </si>
  <si>
    <t xml:space="preserve">  禁毒专项</t>
  </si>
  <si>
    <t>其他社会保障和就业支出</t>
  </si>
  <si>
    <t xml:space="preserve">  村主职干部养老保险补助</t>
  </si>
  <si>
    <t>村主职干部养老保险补助</t>
  </si>
  <si>
    <t xml:space="preserve">  900002</t>
  </si>
  <si>
    <t xml:space="preserve">  岳阳楼区财政局乡财局</t>
  </si>
  <si>
    <t xml:space="preserve">  城乡社区治理专项</t>
  </si>
  <si>
    <t>社区人员定额补助7340万元（6.63万/人）、社区退休人员补助610万元、社区工作经费576万元、社区考核270万元、乡镇财政管理经费108万元、东风湖治污补助50万元、千亩湖渔业损失市级补助4万元、梅溪黑臭水体治理15万元、捕捞社区南津港大堤涵闸检查维修2万元、王家河办公楼维护及“三合一”工作成果标版窗口经费25万元、泰和市场常态化管理30万元</t>
  </si>
  <si>
    <t>对村民委员会和村党支部的补助</t>
  </si>
  <si>
    <t xml:space="preserve">  村级支出</t>
  </si>
  <si>
    <t>村级支出</t>
  </si>
  <si>
    <t xml:space="preserve">  900003</t>
  </si>
  <si>
    <t xml:space="preserve">  岳阳楼区财政局农财股</t>
  </si>
  <si>
    <t xml:space="preserve">  屠宰环节无害化处理专项</t>
  </si>
  <si>
    <t>53</t>
  </si>
  <si>
    <t>耕地建设与利用</t>
  </si>
  <si>
    <t xml:space="preserve">  耕地地力保护补贴</t>
  </si>
  <si>
    <t>耕地地力保护补贴</t>
  </si>
  <si>
    <t>森林生态效益补偿</t>
  </si>
  <si>
    <t xml:space="preserve">  生态公益林补偿</t>
  </si>
  <si>
    <t>生态公益林补偿</t>
  </si>
  <si>
    <t>21</t>
  </si>
  <si>
    <t>大中型水库移民后期扶持专项支出</t>
  </si>
  <si>
    <t xml:space="preserve">  大中型水库移民后期扶持</t>
  </si>
  <si>
    <t>中大型水库移民后期扶持</t>
  </si>
  <si>
    <t>其他巩固脱贫攻坚成果衔接乡村振兴支出</t>
  </si>
  <si>
    <t xml:space="preserve">  巩固拓展脱贫攻坚成果支出</t>
  </si>
  <si>
    <t>巩固拓展脱贫攻坚成果支出470万元</t>
  </si>
  <si>
    <t>其他目标价格补贴</t>
  </si>
  <si>
    <t xml:space="preserve">  稻谷目标价格改革补贴</t>
  </si>
  <si>
    <t>稻谷目标价格改革补贴</t>
  </si>
  <si>
    <t xml:space="preserve">  对口帮扶专项</t>
  </si>
  <si>
    <t xml:space="preserve">  农机购置补贴</t>
  </si>
  <si>
    <t>农机购置补贴</t>
  </si>
  <si>
    <t xml:space="preserve">  900006</t>
  </si>
  <si>
    <t xml:space="preserve">  岳阳楼区财政局社保股</t>
  </si>
  <si>
    <t>其他民政管理事务支出</t>
  </si>
  <si>
    <t xml:space="preserve">  民政综合专项</t>
  </si>
  <si>
    <t>社会工作者经费210万元、死亡抚恤金900万元、三八连生活补助16万元、铁山伤残民工生活补助5万元、社会养老服务330万元、殡葬改革160万元、儿童福利和收养评估20万元、春节解困200万元、遗属生活补助140万、老工伤补助129万</t>
  </si>
  <si>
    <t>对机关事业单位基本养老保险基金的补助</t>
  </si>
  <si>
    <t xml:space="preserve">  财政对机关事业单位养老保险的补助</t>
  </si>
  <si>
    <t>财政对机关事业单位养老保险的补助</t>
  </si>
  <si>
    <t>对机关事业单位职业年金的补助</t>
  </si>
  <si>
    <t>职业年金缴费</t>
  </si>
  <si>
    <t>就业见习补贴</t>
  </si>
  <si>
    <t xml:space="preserve">  就业见习补贴</t>
  </si>
  <si>
    <t>义务兵优待</t>
  </si>
  <si>
    <t xml:space="preserve">  义务兵优待金</t>
  </si>
  <si>
    <t>义务兵优待金</t>
  </si>
  <si>
    <t>其他优抚支出</t>
  </si>
  <si>
    <t xml:space="preserve">  优抚对象抚恤和生活补助经费</t>
  </si>
  <si>
    <t>优抚对象抚恤和生活补助经费</t>
  </si>
  <si>
    <t>其他退役安置支出</t>
  </si>
  <si>
    <t xml:space="preserve">  退役安置支出</t>
  </si>
  <si>
    <t>退役安置支出</t>
  </si>
  <si>
    <t>儿童福利</t>
  </si>
  <si>
    <t xml:space="preserve">  特殊儿童群体基本生活保障</t>
  </si>
  <si>
    <t>事实无人抚养儿童生活费152万、孤儿基本生活保障18万</t>
  </si>
  <si>
    <t>老年福利</t>
  </si>
  <si>
    <t xml:space="preserve">  老年人补贴</t>
  </si>
  <si>
    <t>老年人补贴</t>
  </si>
  <si>
    <t>残疾人康复</t>
  </si>
  <si>
    <t xml:space="preserve">  康复救助残疾人儿童</t>
  </si>
  <si>
    <t>康复救助残疾人儿童90万元</t>
  </si>
  <si>
    <t>残疾人生活和护理补贴</t>
  </si>
  <si>
    <t xml:space="preserve">  困难残疾人生活补贴</t>
  </si>
  <si>
    <t>困难残疾人生活补贴</t>
  </si>
  <si>
    <t xml:space="preserve">  重度残疾人护理补贴</t>
  </si>
  <si>
    <t>重度残疾人护理补贴</t>
  </si>
  <si>
    <t>19</t>
  </si>
  <si>
    <t>城市最低生活保障金支出</t>
  </si>
  <si>
    <t xml:space="preserve">  城乡居民最低生活保障</t>
  </si>
  <si>
    <t>城乡居民最低生活保障</t>
  </si>
  <si>
    <t>20</t>
  </si>
  <si>
    <t>临时救助支出</t>
  </si>
  <si>
    <t>临时救助</t>
  </si>
  <si>
    <t>流浪乞讨人员救助支出</t>
  </si>
  <si>
    <t xml:space="preserve">  流浪乞讨人员救助</t>
  </si>
  <si>
    <t>流浪乞讨人员救助</t>
  </si>
  <si>
    <t>城市特困人员救助供养支出</t>
  </si>
  <si>
    <t>城乡特困人员救助390万元、特困人员护理145万元</t>
  </si>
  <si>
    <t>财政对城乡居民基本养老保险基金的补助</t>
  </si>
  <si>
    <t xml:space="preserve">  城乡居民基本养老保险</t>
  </si>
  <si>
    <t>城乡居民基本养老保险</t>
  </si>
  <si>
    <t>其他退役军人事务管理支出</t>
  </si>
  <si>
    <t xml:space="preserve">  退役综合专项</t>
  </si>
  <si>
    <t>优抚医疗130万元、优抚对象医保参保补助20万元、慰问500万元、病故军人一次性抚恤金120万元、烈士公祭及慰问10万元、军转干项目75万、特殊困难援助50万元、立功受奖10万元</t>
  </si>
  <si>
    <t xml:space="preserve">  六十年代精简退职老弱病残职工生活补助</t>
  </si>
  <si>
    <t>六十年代精简退职老弱病残职工生活补助</t>
  </si>
  <si>
    <t xml:space="preserve">  民办教师（代课老师）、老年乡村医生、老电影放映员三类人员生活待遇</t>
  </si>
  <si>
    <t>民办教师（代课老师）、老年乡村医生、老电影放映员三类人员生活待遇</t>
  </si>
  <si>
    <t xml:space="preserve">  人社综合专项</t>
  </si>
  <si>
    <t>三支一扶30万元、原试点退费(退休人员)600万元</t>
  </si>
  <si>
    <t xml:space="preserve">  卫健综合专项</t>
  </si>
  <si>
    <t>计生协会生育关怀50万元、失独家庭慰问与抚恤170万元、独生子女保健费17万元、老年人意外伤害保险40万元、重症精神病障碍患者监护人补贴112万元、从业人员预防性体检119万元、妇幼配套300万元、基本药物补助120万元、村卫生室2万元、基层医疗废弃物处理20万元、基层医护规范化培训经费10万元、基层能力提升日常维护与修缮200万元(人员经费1850万纳入工资统发)等</t>
  </si>
  <si>
    <t>基本公共卫生服务</t>
  </si>
  <si>
    <t xml:space="preserve">  基本公共卫生服务</t>
  </si>
  <si>
    <t>其他计划生育事务支出</t>
  </si>
  <si>
    <t xml:space="preserve">  城镇独生子女父母奖励</t>
  </si>
  <si>
    <t>城镇独生子女父母奖励</t>
  </si>
  <si>
    <t xml:space="preserve">  农村部分计划生育家庭奖励扶补助</t>
  </si>
  <si>
    <t>农村部分计划生育家庭奖励扶补助</t>
  </si>
  <si>
    <t xml:space="preserve">  全国计划生育特别扶助制度</t>
  </si>
  <si>
    <t>对死亡独生子女父母特别扶助、对伤残独生子女父母特别扶助</t>
  </si>
  <si>
    <t>公务员医疗补助</t>
  </si>
  <si>
    <t>公务员医疗补助缴费</t>
  </si>
  <si>
    <t>财政对城乡居民基本医疗保险基金的补助</t>
  </si>
  <si>
    <t xml:space="preserve">  城乡居民基本医疗保险</t>
  </si>
  <si>
    <t>城乡居民基本医疗保险1800万元</t>
  </si>
  <si>
    <t>城乡医疗救助</t>
  </si>
  <si>
    <t xml:space="preserve">  城乡医疗救助</t>
  </si>
  <si>
    <t>其他医疗保障管理事务支出</t>
  </si>
  <si>
    <t xml:space="preserve">  医疗保障专项</t>
  </si>
  <si>
    <t>医保征缴260万元、特殊人群60万元</t>
  </si>
  <si>
    <t>其他卫生健康支出</t>
  </si>
  <si>
    <t xml:space="preserve">  农村适龄妇女及城镇低保适龄妇女两癌免费检查</t>
  </si>
  <si>
    <t>宫颈癌免费检查、乳腺癌免费检查</t>
  </si>
  <si>
    <t xml:space="preserve">  孕产妇免费产前筛查和新生儿先天性心脏病筛查</t>
  </si>
  <si>
    <t>孕产妇免费产前筛查、新生儿先天性心脏病筛查</t>
  </si>
  <si>
    <t xml:space="preserve">  900008</t>
  </si>
  <si>
    <t xml:space="preserve">  岳阳楼区财政局非税局</t>
  </si>
  <si>
    <t xml:space="preserve">  非税收入安排的支出</t>
  </si>
  <si>
    <t>非税收入安排的支出</t>
  </si>
  <si>
    <t xml:space="preserve">  900009</t>
  </si>
  <si>
    <t xml:space="preserve">  岳阳楼区财政局综合规划股</t>
  </si>
  <si>
    <t xml:space="preserve">  项目前期专项</t>
  </si>
  <si>
    <t>其他统计信息事务支出</t>
  </si>
  <si>
    <t xml:space="preserve">  经济普查专项</t>
  </si>
  <si>
    <t xml:space="preserve">  城市基础设施建设</t>
  </si>
  <si>
    <t xml:space="preserve">  900015</t>
  </si>
  <si>
    <t xml:space="preserve">  岳阳楼区财政局预算股</t>
  </si>
  <si>
    <t>其他税收事务支出</t>
  </si>
  <si>
    <t xml:space="preserve">  征收经费</t>
  </si>
  <si>
    <t>征收经费</t>
  </si>
  <si>
    <t xml:space="preserve">  人才发展专项</t>
  </si>
  <si>
    <t xml:space="preserve">  产业发展扶持资金</t>
  </si>
  <si>
    <t xml:space="preserve">  贷款风险补偿基金</t>
  </si>
  <si>
    <t>年初预留</t>
  </si>
  <si>
    <t xml:space="preserve">  机关人员职务与职级并行制度</t>
  </si>
  <si>
    <t>机关人员职务与职级并行制度500万元</t>
  </si>
  <si>
    <t xml:space="preserve">  人员经费预留</t>
  </si>
  <si>
    <t>人员经费异动与职务职级晋升等政策性工资调整、事业人员失业保险等</t>
  </si>
  <si>
    <t xml:space="preserve">  副区长应急工作专项</t>
  </si>
  <si>
    <t xml:space="preserve">  900018</t>
  </si>
  <si>
    <t xml:space="preserve">  岳阳楼区财政局行资办</t>
  </si>
  <si>
    <t xml:space="preserve">  公车购置专项</t>
  </si>
  <si>
    <t xml:space="preserve">  900019</t>
  </si>
  <si>
    <t xml:space="preserve">  岳阳楼区财政局金融债务股</t>
  </si>
  <si>
    <t>农业保险保费补贴</t>
  </si>
  <si>
    <t xml:space="preserve">  政策性农业保险</t>
  </si>
  <si>
    <t>政策性农业保险</t>
  </si>
  <si>
    <t>创业担保贷款贴息及奖补</t>
  </si>
  <si>
    <t xml:space="preserve">  创业担保贴息支出</t>
  </si>
  <si>
    <t>创业担保贴息支出</t>
  </si>
  <si>
    <t>地方政府一般债券付息支出</t>
  </si>
  <si>
    <t xml:space="preserve">  一般债券付息</t>
  </si>
  <si>
    <t>一般债券付息</t>
  </si>
  <si>
    <t>地方政府向外国政府借款付息支出</t>
  </si>
  <si>
    <t xml:space="preserve">  国外银行还本付息支出</t>
  </si>
  <si>
    <t>国外银行还本付息支出</t>
  </si>
  <si>
    <t xml:space="preserve">  900020</t>
  </si>
  <si>
    <t xml:space="preserve">  岳阳楼区财政局教科文股</t>
  </si>
  <si>
    <t xml:space="preserve">  学前教育发展专项</t>
  </si>
  <si>
    <t>学前教育发展</t>
  </si>
  <si>
    <t xml:space="preserve">  学前教育幼儿资助</t>
  </si>
  <si>
    <t>学前教育幼儿资助</t>
  </si>
  <si>
    <t xml:space="preserve">  家庭经济困难学生生活补助（小学）</t>
  </si>
  <si>
    <t>家庭经济困难学生生活补助（小学）</t>
  </si>
  <si>
    <t xml:space="preserve">  家庭经济困难学生生活补助（初中）</t>
  </si>
  <si>
    <t>家庭经济困难学生生活补助（初中）</t>
  </si>
  <si>
    <t xml:space="preserve">  普通高中家庭困难学生国家助学金</t>
  </si>
  <si>
    <t>普通高中家庭困难学生国家助学金</t>
  </si>
  <si>
    <t xml:space="preserve">  普通高中免除建档立卡等家庭经济困难学生教科书费</t>
  </si>
  <si>
    <t>普通高中免除建档立卡等家庭经济困难学生学杂费</t>
  </si>
  <si>
    <t xml:space="preserve">  普通高中免除建档立卡等家庭经济困难学生学杂费</t>
  </si>
  <si>
    <t>其他普通教育支出</t>
  </si>
  <si>
    <t xml:space="preserve">  “基教十条”提高部分</t>
  </si>
  <si>
    <t>教师体检费450万元、学生心理辅导80万元、农村寄宿制学校公用经费42万元、春雷学校40万元、“三区支教”30万元、小规模学校公用经费铺底70万元、教师培训200万元、工会经费1300万元、高中军训15万元</t>
  </si>
  <si>
    <t>其他特殊教育支出</t>
  </si>
  <si>
    <t xml:space="preserve">  义务教育阶段特殊教育学校和随班就读残疾学生生均公用经费</t>
  </si>
  <si>
    <t>义务教育阶段特殊教育学校和随班就读残疾学生生均公用经费</t>
  </si>
  <si>
    <t>城市中小学校舍建设</t>
  </si>
  <si>
    <t xml:space="preserve">  义务教育校舍维修</t>
  </si>
  <si>
    <t>义务教育校舍维修</t>
  </si>
  <si>
    <t>其他教育支出</t>
  </si>
  <si>
    <t xml:space="preserve">  教育综合发展专项</t>
  </si>
  <si>
    <t>教师奖励基金1140万元、乡镇补贴及远郊补助60万元、千亩湖学校民转公人员经费1200万元、代课老师经费、老年特殊费、安保经费1200万元（含校外培训工作经费）</t>
  </si>
  <si>
    <t xml:space="preserve">  农村基层教育人才津贴</t>
  </si>
  <si>
    <t>农村基层教育人才津贴</t>
  </si>
  <si>
    <t>其他文化旅游体育与传媒支出</t>
  </si>
  <si>
    <t xml:space="preserve">  博物馆、纪念馆免费开放补助和公共美术馆、图书馆、文化馆（站）免费开放补助</t>
  </si>
  <si>
    <t>博物馆、纪念馆免费开放补助和公共美术馆、图书馆、文化馆（站）免费开放补助</t>
  </si>
  <si>
    <t>902</t>
  </si>
  <si>
    <t>财政所及法检两院</t>
  </si>
  <si>
    <t xml:space="preserve">  902017</t>
  </si>
  <si>
    <t xml:space="preserve">  岳阳市岳阳楼区人民检察院</t>
  </si>
  <si>
    <t>聘用检察院助理10人80万、书记员10人60万</t>
  </si>
  <si>
    <t xml:space="preserve">  人员经费区级负担部分</t>
  </si>
  <si>
    <t>地方性奖励与补贴区级负担部分：基础绩效奖、离退休生活补贴253万、文明单位奖17万、平安建设奖12万、综合绩效奖61万、离退休人员年终一次性生活补贴33万</t>
  </si>
  <si>
    <t xml:space="preserve">  902018</t>
  </si>
  <si>
    <t xml:space="preserve">  岳阳市岳阳楼区人民法院</t>
  </si>
  <si>
    <t>临聘书记员45人252万、聘用制法官助理36人288万</t>
  </si>
  <si>
    <t>地方性奖励与补贴区级负担部分：基础绩效奖、离退休生活补贴364万、文明单位奖21万、平安建设奖17万、综合绩效奖92万、离退休人员年终一次性生活补贴43万</t>
  </si>
  <si>
    <t>办公用房租赁115万、企业破产援助50万</t>
  </si>
  <si>
    <t>903</t>
  </si>
  <si>
    <t>卫健系统临时单位</t>
  </si>
  <si>
    <t xml:space="preserve">  903001</t>
  </si>
  <si>
    <t xml:space="preserve">  岳阳市岳阳楼区妇幼保健院</t>
  </si>
  <si>
    <t xml:space="preserve">  对个人和家庭补助</t>
  </si>
  <si>
    <t>事业单位离退休</t>
  </si>
  <si>
    <t xml:space="preserve">   退休人员生活补贴</t>
  </si>
  <si>
    <t xml:space="preserve">   退休十三个月工资</t>
  </si>
  <si>
    <t xml:space="preserve">   退休一次性生活补贴</t>
  </si>
  <si>
    <t>妇幼保健机构</t>
  </si>
  <si>
    <t xml:space="preserve">   工会经费</t>
  </si>
  <si>
    <t xml:space="preserve">   伙食补助费</t>
  </si>
  <si>
    <t xml:space="preserve">  社会保险缴费</t>
  </si>
  <si>
    <t>机关事业单位基本养老保险缴费支出</t>
  </si>
  <si>
    <t xml:space="preserve">   机关事业单位基本养老保险缴费</t>
  </si>
  <si>
    <t>其他残疾人事业支出</t>
  </si>
  <si>
    <t xml:space="preserve">   其它社会保险缴费</t>
  </si>
  <si>
    <t>财政对工伤保险基金的补助</t>
  </si>
  <si>
    <t xml:space="preserve">   工伤保险</t>
  </si>
  <si>
    <t>事业单位医疗</t>
  </si>
  <si>
    <t xml:space="preserve">   职工基本医疗保险缴费</t>
  </si>
  <si>
    <t xml:space="preserve">  工资性支出</t>
  </si>
  <si>
    <t xml:space="preserve">   基本工资</t>
  </si>
  <si>
    <t xml:space="preserve">   基础绩效奖</t>
  </si>
  <si>
    <t xml:space="preserve">   绩效工资</t>
  </si>
  <si>
    <t xml:space="preserve">   津贴补贴</t>
  </si>
  <si>
    <t xml:space="preserve">   平安建设奖</t>
  </si>
  <si>
    <t xml:space="preserve">   综合绩效奖</t>
  </si>
  <si>
    <t xml:space="preserve">  903002</t>
  </si>
  <si>
    <t xml:space="preserve">  岳阳市岳阳楼区三眼桥街道社区卫生服务中心</t>
  </si>
  <si>
    <t>城市社区卫生机构</t>
  </si>
  <si>
    <t xml:space="preserve">  903003</t>
  </si>
  <si>
    <t xml:space="preserve">  岳阳市岳阳楼区五里牌街道社区卫生服务中心</t>
  </si>
  <si>
    <t xml:space="preserve">  903004</t>
  </si>
  <si>
    <t xml:space="preserve">  岳阳市岳阳楼区王家河街道社区卫生服务中心</t>
  </si>
  <si>
    <t xml:space="preserve">  903005</t>
  </si>
  <si>
    <t xml:space="preserve">  岳阳市岳阳楼区城陵矶街道社区卫生服务中心</t>
  </si>
  <si>
    <t xml:space="preserve">  903006</t>
  </si>
  <si>
    <t xml:space="preserve">  岳阳市岳阳楼区郭镇乡卫生院</t>
  </si>
  <si>
    <t>乡镇卫生院</t>
  </si>
  <si>
    <t>乡镇工作补贴15万</t>
  </si>
  <si>
    <t xml:space="preserve">  903007</t>
  </si>
  <si>
    <t xml:space="preserve">  岳阳市岳阳楼区岳阳楼街道社区卫生服务中心</t>
  </si>
  <si>
    <t xml:space="preserve">  903008</t>
  </si>
  <si>
    <t xml:space="preserve">  岳阳市岳阳楼区吕仙亭街道社区卫生服务中心</t>
  </si>
  <si>
    <t>房屋租赁25万</t>
  </si>
  <si>
    <t xml:space="preserve">  903009</t>
  </si>
  <si>
    <t xml:space="preserve">  岳阳市岳阳楼区奇家岭街道社区卫生服务中心</t>
  </si>
  <si>
    <t xml:space="preserve">  903010</t>
  </si>
  <si>
    <t xml:space="preserve">  岳阳市岳阳楼区枫桥湖街道社区卫生服务中心</t>
  </si>
  <si>
    <t xml:space="preserve">  903011</t>
  </si>
  <si>
    <t xml:space="preserve">  岳阳市岳阳楼区东茅岭街道社区卫生服务中心</t>
  </si>
  <si>
    <t xml:space="preserve">  903012</t>
  </si>
  <si>
    <t xml:space="preserve">  岳阳市岳阳楼区望岳路街道社区卫生服务中心</t>
  </si>
  <si>
    <t xml:space="preserve">  903013</t>
  </si>
  <si>
    <t xml:space="preserve">  岳阳市岳阳楼区洛王街道社区卫生服务中心</t>
  </si>
  <si>
    <t xml:space="preserve">  903014</t>
  </si>
  <si>
    <t xml:space="preserve">  岳阳市岳阳楼区站前路街道社区卫生服务中心</t>
  </si>
  <si>
    <t xml:space="preserve">  903015</t>
  </si>
  <si>
    <t xml:space="preserve">  岳阳市岳阳楼区梅溪街道社区卫生服务中心</t>
  </si>
  <si>
    <t xml:space="preserve">  903016</t>
  </si>
  <si>
    <t xml:space="preserve">  岳阳市岳阳楼区金鹗山街道社区卫生服务中心</t>
  </si>
  <si>
    <t xml:space="preserve">  903017</t>
  </si>
  <si>
    <t xml:space="preserve">  岳阳市岳阳楼区人民医院</t>
  </si>
  <si>
    <t>综合医院</t>
  </si>
  <si>
    <t>业务工作经费91万（艾滋病36万、结核病40万、应急救援15万）、运行维护经费162万（房屋租赁85万、重点学科发展19万、人才培养18万、基本建设20万、设备购置20万）、基本药物补助31万、医疗废弃物处置30万</t>
  </si>
  <si>
    <t xml:space="preserve">  903018</t>
  </si>
  <si>
    <t xml:space="preserve">  岳阳市岳阳楼区第二人民医院</t>
  </si>
  <si>
    <t>基本药物补助20万、重点学科发展10万、人才培养10万、基本建设10万、设备购置10万</t>
  </si>
  <si>
    <t xml:space="preserve">  903019</t>
  </si>
  <si>
    <t xml:space="preserve">  岳阳楼区口腔医院</t>
  </si>
  <si>
    <t>基本药物补助4万</t>
  </si>
  <si>
    <t>999</t>
  </si>
  <si>
    <t xml:space="preserve">临时国库集中支付单位
</t>
  </si>
  <si>
    <t xml:space="preserve">  999001001</t>
  </si>
  <si>
    <t xml:space="preserve">  楼区公安分局</t>
  </si>
  <si>
    <t>其他公安支出</t>
  </si>
  <si>
    <t>公安辅警512人*5.5万/年</t>
  </si>
  <si>
    <t>户口本迁移工本费54万元</t>
  </si>
  <si>
    <t xml:space="preserve">  999011003</t>
  </si>
  <si>
    <t xml:space="preserve">  中国人民解放军湖南省岳阳市岳阳楼区人民武装部</t>
  </si>
  <si>
    <t xml:space="preserve">  武装工作经费</t>
  </si>
  <si>
    <t>兵役征集费120万、民兵工作费40万、其他专项国防动员费82万</t>
  </si>
  <si>
    <t xml:space="preserve">  999011006</t>
  </si>
  <si>
    <t xml:space="preserve">  消防大队</t>
  </si>
  <si>
    <t>消防应急救援</t>
  </si>
  <si>
    <t>消防救援队伍经费414万元、政府专职消防队员经费623万元、消防员医疗伙食补助70万元、日常公用经费87万元、车辆运行维护费139万元、消防救援装备购置费240万元、消防宣传经费16万元、执法办案费8万元</t>
  </si>
</sst>
</file>

<file path=xl/styles.xml><?xml version="1.0" encoding="utf-8"?>
<styleSheet xmlns="http://schemas.openxmlformats.org/spreadsheetml/2006/main" xmlns:mc="http://schemas.openxmlformats.org/markup-compatibility/2006" xmlns:xr9="http://schemas.microsoft.com/office/spreadsheetml/2016/revision9" mc:Ignorable="xr9">
  <numFmts count="10">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 numFmtId="177" formatCode="#,##0.00_ "/>
    <numFmt numFmtId="178" formatCode="#,##0.00_ ;\-#,##0.00;;"/>
    <numFmt numFmtId="179" formatCode="#0"/>
    <numFmt numFmtId="180" formatCode="0.00_ "/>
    <numFmt numFmtId="181" formatCode="0_ "/>
  </numFmts>
  <fonts count="52">
    <font>
      <sz val="11"/>
      <color indexed="8"/>
      <name val="宋体"/>
      <charset val="1"/>
      <scheme val="minor"/>
    </font>
    <font>
      <sz val="10"/>
      <color indexed="8"/>
      <name val="宋体"/>
      <charset val="1"/>
      <scheme val="minor"/>
    </font>
    <font>
      <b/>
      <sz val="10"/>
      <color indexed="8"/>
      <name val="宋体"/>
      <charset val="1"/>
      <scheme val="minor"/>
    </font>
    <font>
      <b/>
      <sz val="22"/>
      <name val="SimSun"/>
      <charset val="134"/>
    </font>
    <font>
      <sz val="10"/>
      <name val="SimSun"/>
      <charset val="134"/>
    </font>
    <font>
      <sz val="9"/>
      <name val="SimSun"/>
      <charset val="134"/>
    </font>
    <font>
      <b/>
      <sz val="10"/>
      <name val="SimSun"/>
      <charset val="134"/>
    </font>
    <font>
      <b/>
      <sz val="12"/>
      <name val="SimSun"/>
      <charset val="134"/>
    </font>
    <font>
      <b/>
      <sz val="10"/>
      <color theme="1"/>
      <name val="SimSun"/>
      <charset val="134"/>
    </font>
    <font>
      <b/>
      <sz val="12"/>
      <color theme="1"/>
      <name val="SimSun"/>
      <charset val="134"/>
    </font>
    <font>
      <sz val="10"/>
      <color theme="1"/>
      <name val="SimSun"/>
      <charset val="134"/>
    </font>
    <font>
      <sz val="12"/>
      <color theme="1"/>
      <name val="SimSun"/>
      <charset val="134"/>
    </font>
    <font>
      <sz val="12"/>
      <name val="SimSun"/>
      <charset val="134"/>
    </font>
    <font>
      <b/>
      <sz val="11"/>
      <color indexed="8"/>
      <name val="宋体"/>
      <charset val="1"/>
      <scheme val="minor"/>
    </font>
    <font>
      <b/>
      <sz val="20"/>
      <name val="SimSun"/>
      <charset val="134"/>
    </font>
    <font>
      <b/>
      <sz val="9"/>
      <name val="SimSun"/>
      <charset val="134"/>
    </font>
    <font>
      <sz val="12"/>
      <color indexed="8"/>
      <name val="宋体"/>
      <charset val="1"/>
      <scheme val="minor"/>
    </font>
    <font>
      <b/>
      <sz val="12"/>
      <color indexed="8"/>
      <name val="宋体"/>
      <charset val="1"/>
      <scheme val="minor"/>
    </font>
    <font>
      <b/>
      <sz val="28"/>
      <name val="SimSun"/>
      <charset val="134"/>
    </font>
    <font>
      <b/>
      <sz val="11"/>
      <name val="SimSun"/>
      <charset val="134"/>
    </font>
    <font>
      <sz val="9"/>
      <name val="宋体"/>
      <charset val="134"/>
    </font>
    <font>
      <sz val="11"/>
      <color theme="1"/>
      <name val="宋体"/>
      <charset val="134"/>
      <scheme val="minor"/>
    </font>
    <font>
      <b/>
      <sz val="12"/>
      <name val="宋体"/>
      <charset val="134"/>
    </font>
    <font>
      <sz val="12"/>
      <name val="宋体"/>
      <charset val="134"/>
    </font>
    <font>
      <b/>
      <sz val="9"/>
      <name val="宋体"/>
      <charset val="134"/>
    </font>
    <font>
      <sz val="11"/>
      <name val="宋体"/>
      <charset val="1"/>
      <scheme val="minor"/>
    </font>
    <font>
      <b/>
      <sz val="12"/>
      <name val="SimSun-ExtB"/>
      <charset val="134"/>
    </font>
    <font>
      <sz val="12"/>
      <name val="SimSun-ExtB"/>
      <charset val="134"/>
    </font>
    <font>
      <b/>
      <sz val="10"/>
      <name val="宋体"/>
      <charset val="134"/>
    </font>
    <font>
      <sz val="10"/>
      <name val="宋体"/>
      <charset val="134"/>
    </font>
    <font>
      <b/>
      <sz val="12"/>
      <color indexed="8"/>
      <name val="宋体"/>
      <charset val="134"/>
    </font>
    <font>
      <sz val="12"/>
      <color indexed="8"/>
      <name val="宋体"/>
      <charset val="134"/>
    </font>
    <font>
      <sz val="11"/>
      <name val="SimSun"/>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indexed="9"/>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4">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style="thin">
        <color auto="1"/>
      </left>
      <right style="thin">
        <color auto="1"/>
      </right>
      <top style="thin">
        <color auto="1"/>
      </top>
      <bottom style="thin">
        <color auto="1"/>
      </bottom>
      <diagonal/>
    </border>
    <border>
      <left style="thin">
        <color rgb="FF000000"/>
      </left>
      <right style="thin">
        <color rgb="FF000000"/>
      </right>
      <top/>
      <bottom/>
      <diagonal/>
    </border>
    <border>
      <left style="thin">
        <color rgb="FF000000"/>
      </left>
      <right/>
      <top/>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diagonal/>
    </border>
    <border>
      <left style="thin">
        <color indexed="8"/>
      </left>
      <right style="thin">
        <color indexed="8"/>
      </right>
      <top/>
      <bottom style="thin">
        <color indexed="8"/>
      </bottom>
      <diagonal/>
    </border>
    <border>
      <left style="thin">
        <color indexed="8"/>
      </left>
      <right/>
      <top style="thin">
        <color indexed="8"/>
      </top>
      <bottom style="thin">
        <color indexed="8"/>
      </bottom>
      <diagonal/>
    </border>
    <border>
      <left style="thin">
        <color indexed="8"/>
      </left>
      <right style="thin">
        <color auto="1"/>
      </right>
      <top style="thin">
        <color indexed="8"/>
      </top>
      <bottom style="thin">
        <color indexed="8"/>
      </bottom>
      <diagonal/>
    </border>
    <border>
      <left style="thin">
        <color rgb="FF000000"/>
      </left>
      <right/>
      <top style="thin">
        <color rgb="FF000000"/>
      </top>
      <bottom style="thin">
        <color rgb="FF000000"/>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21" fillId="0" borderId="0" applyFont="0" applyFill="0" applyBorder="0" applyAlignment="0" applyProtection="0">
      <alignment vertical="center"/>
    </xf>
    <xf numFmtId="44" fontId="21" fillId="0" borderId="0" applyFont="0" applyFill="0" applyBorder="0" applyAlignment="0" applyProtection="0">
      <alignment vertical="center"/>
    </xf>
    <xf numFmtId="9" fontId="21" fillId="0" borderId="0" applyFont="0" applyFill="0" applyBorder="0" applyAlignment="0" applyProtection="0">
      <alignment vertical="center"/>
    </xf>
    <xf numFmtId="41" fontId="21" fillId="0" borderId="0" applyFont="0" applyFill="0" applyBorder="0" applyAlignment="0" applyProtection="0">
      <alignment vertical="center"/>
    </xf>
    <xf numFmtId="42" fontId="21" fillId="0" borderId="0" applyFont="0" applyFill="0" applyBorder="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21" fillId="3" borderId="16" applyNumberFormat="0" applyFont="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17" applyNumberFormat="0" applyFill="0" applyAlignment="0" applyProtection="0">
      <alignment vertical="center"/>
    </xf>
    <xf numFmtId="0" fontId="39" fillId="0" borderId="17" applyNumberFormat="0" applyFill="0" applyAlignment="0" applyProtection="0">
      <alignment vertical="center"/>
    </xf>
    <xf numFmtId="0" fontId="40" fillId="0" borderId="18" applyNumberFormat="0" applyFill="0" applyAlignment="0" applyProtection="0">
      <alignment vertical="center"/>
    </xf>
    <xf numFmtId="0" fontId="40" fillId="0" borderId="0" applyNumberFormat="0" applyFill="0" applyBorder="0" applyAlignment="0" applyProtection="0">
      <alignment vertical="center"/>
    </xf>
    <xf numFmtId="0" fontId="41" fillId="4" borderId="19" applyNumberFormat="0" applyAlignment="0" applyProtection="0">
      <alignment vertical="center"/>
    </xf>
    <xf numFmtId="0" fontId="42" fillId="5" borderId="20" applyNumberFormat="0" applyAlignment="0" applyProtection="0">
      <alignment vertical="center"/>
    </xf>
    <xf numFmtId="0" fontId="43" fillId="5" borderId="19" applyNumberFormat="0" applyAlignment="0" applyProtection="0">
      <alignment vertical="center"/>
    </xf>
    <xf numFmtId="0" fontId="44" fillId="6" borderId="21" applyNumberFormat="0" applyAlignment="0" applyProtection="0">
      <alignment vertical="center"/>
    </xf>
    <xf numFmtId="0" fontId="45" fillId="0" borderId="22" applyNumberFormat="0" applyFill="0" applyAlignment="0" applyProtection="0">
      <alignment vertical="center"/>
    </xf>
    <xf numFmtId="0" fontId="46" fillId="0" borderId="23" applyNumberFormat="0" applyFill="0" applyAlignment="0" applyProtection="0">
      <alignment vertical="center"/>
    </xf>
    <xf numFmtId="0" fontId="47" fillId="7" borderId="0" applyNumberFormat="0" applyBorder="0" applyAlignment="0" applyProtection="0">
      <alignment vertical="center"/>
    </xf>
    <xf numFmtId="0" fontId="48" fillId="8" borderId="0" applyNumberFormat="0" applyBorder="0" applyAlignment="0" applyProtection="0">
      <alignment vertical="center"/>
    </xf>
    <xf numFmtId="0" fontId="49" fillId="9" borderId="0" applyNumberFormat="0" applyBorder="0" applyAlignment="0" applyProtection="0">
      <alignment vertical="center"/>
    </xf>
    <xf numFmtId="0" fontId="50" fillId="10" borderId="0" applyNumberFormat="0" applyBorder="0" applyAlignment="0" applyProtection="0">
      <alignment vertical="center"/>
    </xf>
    <xf numFmtId="0" fontId="51" fillId="11" borderId="0" applyNumberFormat="0" applyBorder="0" applyAlignment="0" applyProtection="0">
      <alignment vertical="center"/>
    </xf>
    <xf numFmtId="0" fontId="51" fillId="12" borderId="0" applyNumberFormat="0" applyBorder="0" applyAlignment="0" applyProtection="0">
      <alignment vertical="center"/>
    </xf>
    <xf numFmtId="0" fontId="50" fillId="13" borderId="0" applyNumberFormat="0" applyBorder="0" applyAlignment="0" applyProtection="0">
      <alignment vertical="center"/>
    </xf>
    <xf numFmtId="0" fontId="50" fillId="14" borderId="0" applyNumberFormat="0" applyBorder="0" applyAlignment="0" applyProtection="0">
      <alignment vertical="center"/>
    </xf>
    <xf numFmtId="0" fontId="51" fillId="15" borderId="0" applyNumberFormat="0" applyBorder="0" applyAlignment="0" applyProtection="0">
      <alignment vertical="center"/>
    </xf>
    <xf numFmtId="0" fontId="51" fillId="16" borderId="0" applyNumberFormat="0" applyBorder="0" applyAlignment="0" applyProtection="0">
      <alignment vertical="center"/>
    </xf>
    <xf numFmtId="0" fontId="50" fillId="17" borderId="0" applyNumberFormat="0" applyBorder="0" applyAlignment="0" applyProtection="0">
      <alignment vertical="center"/>
    </xf>
    <xf numFmtId="0" fontId="50" fillId="18" borderId="0" applyNumberFormat="0" applyBorder="0" applyAlignment="0" applyProtection="0">
      <alignment vertical="center"/>
    </xf>
    <xf numFmtId="0" fontId="51" fillId="19" borderId="0" applyNumberFormat="0" applyBorder="0" applyAlignment="0" applyProtection="0">
      <alignment vertical="center"/>
    </xf>
    <xf numFmtId="0" fontId="51" fillId="20" borderId="0" applyNumberFormat="0" applyBorder="0" applyAlignment="0" applyProtection="0">
      <alignment vertical="center"/>
    </xf>
    <xf numFmtId="0" fontId="50" fillId="21" borderId="0" applyNumberFormat="0" applyBorder="0" applyAlignment="0" applyProtection="0">
      <alignment vertical="center"/>
    </xf>
    <xf numFmtId="0" fontId="50" fillId="22" borderId="0" applyNumberFormat="0" applyBorder="0" applyAlignment="0" applyProtection="0">
      <alignment vertical="center"/>
    </xf>
    <xf numFmtId="0" fontId="51" fillId="23" borderId="0" applyNumberFormat="0" applyBorder="0" applyAlignment="0" applyProtection="0">
      <alignment vertical="center"/>
    </xf>
    <xf numFmtId="0" fontId="51" fillId="24" borderId="0" applyNumberFormat="0" applyBorder="0" applyAlignment="0" applyProtection="0">
      <alignment vertical="center"/>
    </xf>
    <xf numFmtId="0" fontId="50" fillId="25" borderId="0" applyNumberFormat="0" applyBorder="0" applyAlignment="0" applyProtection="0">
      <alignment vertical="center"/>
    </xf>
    <xf numFmtId="0" fontId="50" fillId="26" borderId="0" applyNumberFormat="0" applyBorder="0" applyAlignment="0" applyProtection="0">
      <alignment vertical="center"/>
    </xf>
    <xf numFmtId="0" fontId="51" fillId="27" borderId="0" applyNumberFormat="0" applyBorder="0" applyAlignment="0" applyProtection="0">
      <alignment vertical="center"/>
    </xf>
    <xf numFmtId="0" fontId="51" fillId="28" borderId="0" applyNumberFormat="0" applyBorder="0" applyAlignment="0" applyProtection="0">
      <alignment vertical="center"/>
    </xf>
    <xf numFmtId="0" fontId="50" fillId="29" borderId="0" applyNumberFormat="0" applyBorder="0" applyAlignment="0" applyProtection="0">
      <alignment vertical="center"/>
    </xf>
    <xf numFmtId="0" fontId="50" fillId="30" borderId="0" applyNumberFormat="0" applyBorder="0" applyAlignment="0" applyProtection="0">
      <alignment vertical="center"/>
    </xf>
    <xf numFmtId="0" fontId="51" fillId="31" borderId="0" applyNumberFormat="0" applyBorder="0" applyAlignment="0" applyProtection="0">
      <alignment vertical="center"/>
    </xf>
    <xf numFmtId="0" fontId="51" fillId="32" borderId="0" applyNumberFormat="0" applyBorder="0" applyAlignment="0" applyProtection="0">
      <alignment vertical="center"/>
    </xf>
    <xf numFmtId="0" fontId="50" fillId="33" borderId="0" applyNumberFormat="0" applyBorder="0" applyAlignment="0" applyProtection="0">
      <alignment vertical="center"/>
    </xf>
    <xf numFmtId="0" fontId="21" fillId="0" borderId="0"/>
  </cellStyleXfs>
  <cellXfs count="177">
    <xf numFmtId="0" fontId="0" fillId="0" borderId="0" xfId="0" applyFont="1">
      <alignment vertical="center"/>
    </xf>
    <xf numFmtId="0" fontId="0" fillId="0" borderId="0" xfId="0" applyFont="1" applyFill="1" applyAlignment="1">
      <alignment vertical="center"/>
    </xf>
    <xf numFmtId="0" fontId="1" fillId="0" borderId="0" xfId="0" applyFont="1">
      <alignment vertical="center"/>
    </xf>
    <xf numFmtId="0" fontId="2" fillId="0" borderId="0" xfId="0" applyFont="1" applyFill="1" applyAlignment="1">
      <alignment vertical="center"/>
    </xf>
    <xf numFmtId="0" fontId="1" fillId="0" borderId="0" xfId="0" applyFont="1" applyFill="1" applyAlignment="1">
      <alignment vertical="center"/>
    </xf>
    <xf numFmtId="0" fontId="3" fillId="0" borderId="0" xfId="0" applyFont="1" applyBorder="1" applyAlignment="1">
      <alignment horizontal="center" vertical="center" wrapText="1"/>
    </xf>
    <xf numFmtId="0" fontId="4" fillId="0" borderId="0" xfId="0" applyFont="1" applyBorder="1" applyAlignment="1">
      <alignment vertical="center" wrapText="1"/>
    </xf>
    <xf numFmtId="0" fontId="5" fillId="0" borderId="0" xfId="0" applyFont="1" applyBorder="1" applyAlignment="1">
      <alignment vertical="center" wrapText="1"/>
    </xf>
    <xf numFmtId="0" fontId="6" fillId="0" borderId="1" xfId="0" applyFont="1" applyBorder="1" applyAlignment="1">
      <alignment horizontal="center" vertical="center" wrapText="1"/>
    </xf>
    <xf numFmtId="176" fontId="7" fillId="0" borderId="1" xfId="0" applyNumberFormat="1" applyFont="1" applyBorder="1" applyAlignment="1">
      <alignment horizontal="right" vertical="center" wrapText="1"/>
    </xf>
    <xf numFmtId="0" fontId="6" fillId="0" borderId="1" xfId="0" applyFont="1" applyBorder="1" applyAlignment="1">
      <alignment vertical="center" wrapText="1"/>
    </xf>
    <xf numFmtId="0" fontId="8" fillId="0" borderId="1" xfId="0" applyFont="1" applyBorder="1" applyAlignment="1">
      <alignment horizontal="left" vertical="center" wrapText="1"/>
    </xf>
    <xf numFmtId="176" fontId="9" fillId="0" borderId="1" xfId="0" applyNumberFormat="1" applyFont="1" applyBorder="1" applyAlignment="1">
      <alignment horizontal="right" vertical="center" wrapText="1"/>
    </xf>
    <xf numFmtId="0" fontId="4" fillId="0" borderId="1" xfId="0" applyFont="1" applyBorder="1" applyAlignment="1">
      <alignment horizontal="center" vertical="center" wrapText="1"/>
    </xf>
    <xf numFmtId="0" fontId="10" fillId="0" borderId="1" xfId="0" applyFont="1" applyBorder="1" applyAlignment="1">
      <alignment vertical="center" wrapText="1"/>
    </xf>
    <xf numFmtId="176" fontId="11" fillId="0" borderId="1" xfId="0" applyNumberFormat="1" applyFont="1" applyBorder="1" applyAlignment="1">
      <alignment horizontal="right" vertical="center" wrapText="1"/>
    </xf>
    <xf numFmtId="176" fontId="12" fillId="0" borderId="1" xfId="0" applyNumberFormat="1" applyFont="1" applyBorder="1" applyAlignment="1">
      <alignment horizontal="right" vertical="center" wrapText="1"/>
    </xf>
    <xf numFmtId="0" fontId="4" fillId="0" borderId="1" xfId="0" applyFont="1" applyBorder="1" applyAlignment="1">
      <alignment vertical="center" wrapText="1"/>
    </xf>
    <xf numFmtId="0" fontId="6" fillId="0" borderId="1" xfId="0" applyFont="1" applyBorder="1" applyAlignment="1">
      <alignment horizontal="left" vertical="center" wrapText="1"/>
    </xf>
    <xf numFmtId="0" fontId="4" fillId="0" borderId="0" xfId="0" applyFont="1" applyBorder="1" applyAlignment="1">
      <alignment horizontal="right" vertical="center" wrapText="1"/>
    </xf>
    <xf numFmtId="0" fontId="4" fillId="0" borderId="1" xfId="0" applyFont="1" applyBorder="1" applyAlignment="1">
      <alignment horizontal="left" vertical="center" wrapText="1"/>
    </xf>
    <xf numFmtId="0" fontId="13" fillId="0" borderId="0" xfId="0" applyFont="1" applyFill="1" applyAlignment="1">
      <alignment vertical="center"/>
    </xf>
    <xf numFmtId="0" fontId="14" fillId="0" borderId="0" xfId="0" applyFont="1" applyFill="1" applyAlignment="1">
      <alignment horizontal="center" vertical="center" wrapText="1"/>
    </xf>
    <xf numFmtId="0" fontId="15" fillId="0" borderId="0" xfId="0" applyFont="1" applyFill="1" applyBorder="1" applyAlignment="1">
      <alignment horizontal="left" vertical="center" wrapText="1"/>
    </xf>
    <xf numFmtId="0" fontId="16" fillId="0" borderId="0" xfId="0" applyFont="1" applyFill="1" applyAlignment="1">
      <alignment horizontal="right" vertical="center"/>
    </xf>
    <xf numFmtId="0" fontId="7" fillId="0" borderId="1" xfId="0" applyFont="1" applyFill="1" applyBorder="1" applyAlignment="1">
      <alignment horizontal="center"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xf numFmtId="0" fontId="7" fillId="0" borderId="5" xfId="0" applyFont="1" applyBorder="1" applyAlignment="1">
      <alignment horizontal="center" vertical="center" wrapText="1"/>
    </xf>
    <xf numFmtId="0" fontId="7" fillId="0" borderId="6" xfId="0" applyFont="1" applyBorder="1" applyAlignment="1">
      <alignment horizontal="center" vertical="center" wrapText="1"/>
    </xf>
    <xf numFmtId="0" fontId="7" fillId="0" borderId="7" xfId="0" applyFont="1" applyBorder="1" applyAlignment="1">
      <alignment horizontal="center" vertical="center" wrapText="1"/>
    </xf>
    <xf numFmtId="0" fontId="7" fillId="0" borderId="8" xfId="0" applyFont="1" applyBorder="1" applyAlignment="1">
      <alignment horizontal="center" vertical="center" wrapText="1"/>
    </xf>
    <xf numFmtId="0" fontId="16" fillId="0" borderId="4" xfId="0" applyFont="1" applyFill="1" applyBorder="1" applyAlignment="1">
      <alignment vertical="center"/>
    </xf>
    <xf numFmtId="0" fontId="7" fillId="0" borderId="1" xfId="0" applyFont="1" applyFill="1" applyBorder="1" applyAlignment="1">
      <alignment horizontal="left" vertical="center" wrapText="1"/>
    </xf>
    <xf numFmtId="0" fontId="17" fillId="0" borderId="4" xfId="0" applyFont="1" applyFill="1" applyBorder="1" applyAlignment="1">
      <alignment vertical="center"/>
    </xf>
    <xf numFmtId="0" fontId="12" fillId="0" borderId="1" xfId="0" applyFont="1" applyFill="1" applyBorder="1" applyAlignment="1">
      <alignment horizontal="center" vertical="center" wrapText="1"/>
    </xf>
    <xf numFmtId="0" fontId="12" fillId="0" borderId="1" xfId="0" applyFont="1" applyFill="1" applyBorder="1" applyAlignment="1">
      <alignment horizontal="left" vertical="center" wrapText="1"/>
    </xf>
    <xf numFmtId="0" fontId="7" fillId="0" borderId="0" xfId="0" applyFont="1" applyFill="1" applyAlignment="1">
      <alignment horizontal="left" vertical="center" wrapText="1"/>
    </xf>
    <xf numFmtId="0" fontId="18" fillId="0" borderId="0" xfId="0" applyFont="1" applyFill="1" applyAlignment="1">
      <alignment horizontal="center" vertical="center" wrapText="1"/>
    </xf>
    <xf numFmtId="0" fontId="19" fillId="0" borderId="0" xfId="0" applyFont="1" applyFill="1" applyBorder="1" applyAlignment="1">
      <alignment vertical="center" wrapText="1"/>
    </xf>
    <xf numFmtId="0" fontId="6" fillId="0" borderId="1" xfId="0" applyFont="1" applyFill="1" applyBorder="1" applyAlignment="1">
      <alignment horizontal="center" vertical="center" wrapText="1"/>
    </xf>
    <xf numFmtId="0" fontId="15" fillId="0" borderId="1" xfId="0" applyFont="1" applyFill="1" applyBorder="1" applyAlignment="1">
      <alignment horizontal="center" vertical="center" wrapText="1"/>
    </xf>
    <xf numFmtId="0" fontId="5" fillId="0" borderId="1" xfId="0" applyFont="1" applyFill="1" applyBorder="1" applyAlignment="1">
      <alignment vertical="center" wrapText="1"/>
    </xf>
    <xf numFmtId="4" fontId="12" fillId="0" borderId="1" xfId="0" applyNumberFormat="1" applyFont="1" applyBorder="1" applyAlignment="1">
      <alignment vertical="center" wrapText="1"/>
    </xf>
    <xf numFmtId="4" fontId="12" fillId="0" borderId="1" xfId="0" applyNumberFormat="1" applyFont="1" applyBorder="1" applyAlignment="1">
      <alignment horizontal="right" vertical="center" wrapText="1"/>
    </xf>
    <xf numFmtId="4" fontId="12" fillId="0" borderId="1" xfId="0" applyNumberFormat="1" applyFont="1" applyFill="1" applyBorder="1" applyAlignment="1">
      <alignment vertical="center" wrapText="1"/>
    </xf>
    <xf numFmtId="176" fontId="12" fillId="0" borderId="1" xfId="0" applyNumberFormat="1" applyFont="1" applyFill="1" applyBorder="1" applyAlignment="1">
      <alignment vertical="center" wrapText="1"/>
    </xf>
    <xf numFmtId="4" fontId="5" fillId="0" borderId="1" xfId="0" applyNumberFormat="1" applyFont="1" applyFill="1" applyBorder="1" applyAlignment="1">
      <alignment vertical="center" wrapText="1"/>
    </xf>
    <xf numFmtId="0" fontId="12" fillId="0" borderId="1" xfId="0" applyFont="1" applyFill="1" applyBorder="1" applyAlignment="1">
      <alignment vertical="center" wrapText="1"/>
    </xf>
    <xf numFmtId="4" fontId="5" fillId="0" borderId="1" xfId="0" applyNumberFormat="1" applyFont="1" applyBorder="1" applyAlignment="1">
      <alignment vertical="center" wrapText="1"/>
    </xf>
    <xf numFmtId="4" fontId="7" fillId="0" borderId="1" xfId="0" applyNumberFormat="1" applyFont="1" applyFill="1" applyBorder="1" applyAlignment="1">
      <alignment vertical="center" wrapText="1"/>
    </xf>
    <xf numFmtId="4" fontId="7" fillId="0" borderId="1" xfId="0" applyNumberFormat="1" applyFont="1" applyBorder="1" applyAlignment="1">
      <alignment vertical="center" wrapText="1"/>
    </xf>
    <xf numFmtId="0" fontId="7" fillId="0" borderId="0" xfId="0" applyFont="1" applyFill="1" applyBorder="1" applyAlignment="1">
      <alignment horizontal="right" vertical="center" wrapText="1"/>
    </xf>
    <xf numFmtId="0" fontId="20" fillId="0" borderId="0" xfId="0" applyFont="1" applyFill="1" applyBorder="1" applyAlignment="1"/>
    <xf numFmtId="0" fontId="21" fillId="0" borderId="0" xfId="0" applyFont="1" applyFill="1" applyAlignment="1">
      <alignment vertical="center"/>
    </xf>
    <xf numFmtId="0" fontId="7" fillId="0" borderId="0" xfId="0" applyFont="1" applyFill="1" applyBorder="1" applyAlignment="1">
      <alignment vertical="center" wrapText="1"/>
    </xf>
    <xf numFmtId="0" fontId="3" fillId="0" borderId="0" xfId="0" applyNumberFormat="1" applyFont="1" applyFill="1" applyBorder="1" applyAlignment="1" applyProtection="1">
      <alignment horizontal="center" vertical="center"/>
    </xf>
    <xf numFmtId="0" fontId="12" fillId="0" borderId="0" xfId="0" applyNumberFormat="1" applyFont="1" applyFill="1" applyBorder="1" applyAlignment="1" applyProtection="1">
      <alignment horizontal="right" vertical="center"/>
    </xf>
    <xf numFmtId="0" fontId="22" fillId="0" borderId="4" xfId="0" applyNumberFormat="1" applyFont="1" applyFill="1" applyBorder="1" applyAlignment="1" applyProtection="1">
      <alignment horizontal="center" vertical="center" wrapText="1"/>
    </xf>
    <xf numFmtId="0" fontId="22" fillId="0" borderId="4" xfId="0" applyNumberFormat="1" applyFont="1" applyFill="1" applyBorder="1" applyAlignment="1" applyProtection="1">
      <alignment vertical="center"/>
    </xf>
    <xf numFmtId="177" fontId="7" fillId="0" borderId="4" xfId="0" applyNumberFormat="1" applyFont="1" applyFill="1" applyBorder="1" applyAlignment="1" applyProtection="1">
      <alignment horizontal="right" vertical="center"/>
    </xf>
    <xf numFmtId="177" fontId="12" fillId="0" borderId="4" xfId="0" applyNumberFormat="1" applyFont="1" applyFill="1" applyBorder="1" applyAlignment="1" applyProtection="1">
      <alignment horizontal="right" vertical="center"/>
    </xf>
    <xf numFmtId="0" fontId="23" fillId="0" borderId="4" xfId="0" applyNumberFormat="1" applyFont="1" applyFill="1" applyBorder="1" applyAlignment="1" applyProtection="1">
      <alignment vertical="center"/>
    </xf>
    <xf numFmtId="0" fontId="24" fillId="0" borderId="0" xfId="0" applyFont="1" applyFill="1" applyBorder="1" applyAlignment="1"/>
    <xf numFmtId="0" fontId="25" fillId="0" borderId="0" xfId="0" applyFont="1" applyFill="1" applyAlignment="1">
      <alignment vertical="center"/>
    </xf>
    <xf numFmtId="0" fontId="14" fillId="0" borderId="0" xfId="0" applyNumberFormat="1" applyFont="1" applyFill="1" applyBorder="1" applyAlignment="1" applyProtection="1">
      <alignment horizontal="center" vertical="center"/>
    </xf>
    <xf numFmtId="0" fontId="26" fillId="0" borderId="4" xfId="0" applyNumberFormat="1" applyFont="1" applyFill="1" applyBorder="1" applyAlignment="1" applyProtection="1">
      <alignment horizontal="center" vertical="center" wrapText="1"/>
    </xf>
    <xf numFmtId="0" fontId="23" fillId="0" borderId="4" xfId="0" applyNumberFormat="1" applyFont="1" applyFill="1" applyBorder="1" applyAlignment="1" applyProtection="1">
      <alignment horizontal="left" vertical="center" wrapText="1"/>
    </xf>
    <xf numFmtId="177" fontId="27" fillId="0" borderId="4" xfId="0" applyNumberFormat="1" applyFont="1" applyFill="1" applyBorder="1" applyAlignment="1" applyProtection="1">
      <alignment vertical="center"/>
    </xf>
    <xf numFmtId="0" fontId="22" fillId="0" borderId="4" xfId="0" applyNumberFormat="1" applyFont="1" applyFill="1" applyBorder="1" applyAlignment="1" applyProtection="1">
      <alignment horizontal="center" vertical="center"/>
    </xf>
    <xf numFmtId="0" fontId="7" fillId="0" borderId="0" xfId="0" applyFont="1" applyAlignment="1">
      <alignment horizontal="left" vertical="center" wrapText="1"/>
    </xf>
    <xf numFmtId="0" fontId="7" fillId="0" borderId="0" xfId="0" applyFont="1" applyAlignment="1">
      <alignment vertical="center" wrapText="1"/>
    </xf>
    <xf numFmtId="0" fontId="28" fillId="0" borderId="0" xfId="0" applyFont="1" applyFill="1" applyBorder="1" applyAlignment="1"/>
    <xf numFmtId="0" fontId="29" fillId="0" borderId="0" xfId="0" applyFont="1" applyFill="1" applyBorder="1" applyAlignment="1"/>
    <xf numFmtId="0" fontId="29" fillId="0" borderId="0" xfId="0" applyFont="1" applyFill="1" applyBorder="1" applyAlignment="1">
      <alignment horizontal="center"/>
    </xf>
    <xf numFmtId="0" fontId="3" fillId="0" borderId="0" xfId="0" applyFont="1" applyAlignment="1">
      <alignment horizontal="center" vertical="center" wrapText="1"/>
    </xf>
    <xf numFmtId="0" fontId="14" fillId="0" borderId="0" xfId="0" applyFont="1" applyBorder="1" applyAlignment="1">
      <alignment vertical="center" wrapText="1"/>
    </xf>
    <xf numFmtId="0" fontId="14" fillId="0" borderId="0" xfId="0" applyFont="1" applyAlignment="1">
      <alignment horizontal="center" vertical="center" wrapText="1"/>
    </xf>
    <xf numFmtId="0" fontId="12" fillId="0" borderId="0" xfId="0" applyFont="1" applyAlignment="1">
      <alignment horizontal="right" vertical="center" wrapText="1"/>
    </xf>
    <xf numFmtId="0" fontId="30" fillId="2" borderId="4" xfId="0" applyNumberFormat="1" applyFont="1" applyFill="1" applyBorder="1" applyAlignment="1" applyProtection="1">
      <alignment horizontal="center" vertical="center"/>
    </xf>
    <xf numFmtId="0" fontId="30" fillId="2" borderId="4" xfId="0" applyNumberFormat="1" applyFont="1" applyFill="1" applyBorder="1" applyAlignment="1" applyProtection="1">
      <alignment horizontal="center" vertical="center" wrapText="1"/>
    </xf>
    <xf numFmtId="0" fontId="30" fillId="2" borderId="9" xfId="0" applyNumberFormat="1" applyFont="1" applyFill="1" applyBorder="1" applyAlignment="1" applyProtection="1">
      <alignment horizontal="left" vertical="center"/>
    </xf>
    <xf numFmtId="178" fontId="30" fillId="2" borderId="9" xfId="0" applyNumberFormat="1" applyFont="1" applyFill="1" applyBorder="1" applyAlignment="1" applyProtection="1">
      <alignment horizontal="right" vertical="center"/>
    </xf>
    <xf numFmtId="0" fontId="31" fillId="2" borderId="9" xfId="0" applyNumberFormat="1" applyFont="1" applyFill="1" applyBorder="1" applyAlignment="1" applyProtection="1">
      <alignment horizontal="left" vertical="center"/>
    </xf>
    <xf numFmtId="178" fontId="31" fillId="2" borderId="9" xfId="0" applyNumberFormat="1" applyFont="1" applyFill="1" applyBorder="1" applyAlignment="1" applyProtection="1">
      <alignment horizontal="right" vertical="center"/>
    </xf>
    <xf numFmtId="0" fontId="31" fillId="2" borderId="9" xfId="0" applyNumberFormat="1" applyFont="1" applyFill="1" applyBorder="1" applyAlignment="1" applyProtection="1">
      <alignment vertical="center"/>
    </xf>
    <xf numFmtId="178" fontId="31" fillId="2" borderId="10" xfId="0" applyNumberFormat="1" applyFont="1" applyFill="1" applyBorder="1" applyAlignment="1" applyProtection="1">
      <alignment horizontal="right" vertical="center"/>
    </xf>
    <xf numFmtId="0" fontId="31" fillId="2" borderId="11" xfId="0" applyNumberFormat="1" applyFont="1" applyFill="1" applyBorder="1" applyAlignment="1" applyProtection="1">
      <alignment vertical="center"/>
    </xf>
    <xf numFmtId="178" fontId="31" fillId="2" borderId="12" xfId="0" applyNumberFormat="1" applyFont="1" applyFill="1" applyBorder="1" applyAlignment="1" applyProtection="1">
      <alignment horizontal="right" vertical="center"/>
    </xf>
    <xf numFmtId="0" fontId="23" fillId="0" borderId="4" xfId="0" applyFont="1" applyFill="1" applyBorder="1" applyAlignment="1">
      <alignment horizontal="right"/>
    </xf>
    <xf numFmtId="0" fontId="30" fillId="2" borderId="9" xfId="0" applyNumberFormat="1" applyFont="1" applyFill="1" applyBorder="1" applyAlignment="1" applyProtection="1">
      <alignment horizontal="center" vertical="center"/>
    </xf>
    <xf numFmtId="0" fontId="30" fillId="2" borderId="4" xfId="0" applyNumberFormat="1" applyFont="1" applyFill="1" applyBorder="1" applyAlignment="1" applyProtection="1">
      <alignment horizontal="left" vertical="center"/>
    </xf>
    <xf numFmtId="178" fontId="30" fillId="2" borderId="4" xfId="0" applyNumberFormat="1" applyFont="1" applyFill="1" applyBorder="1" applyAlignment="1" applyProtection="1">
      <alignment horizontal="right" vertical="center"/>
    </xf>
    <xf numFmtId="0" fontId="31" fillId="2" borderId="4" xfId="0" applyNumberFormat="1" applyFont="1" applyFill="1" applyBorder="1" applyAlignment="1" applyProtection="1">
      <alignment horizontal="left" vertical="center"/>
    </xf>
    <xf numFmtId="178" fontId="31" fillId="2" borderId="4" xfId="0" applyNumberFormat="1" applyFont="1" applyFill="1" applyBorder="1" applyAlignment="1" applyProtection="1">
      <alignment horizontal="right" vertical="center"/>
    </xf>
    <xf numFmtId="178" fontId="31" fillId="2" borderId="4" xfId="49" applyNumberFormat="1" applyFont="1" applyFill="1" applyBorder="1" applyAlignment="1">
      <alignment horizontal="right" vertical="center"/>
    </xf>
    <xf numFmtId="178" fontId="31" fillId="2" borderId="11" xfId="0" applyNumberFormat="1" applyFont="1" applyFill="1" applyBorder="1" applyAlignment="1" applyProtection="1">
      <alignment horizontal="right" vertical="center"/>
    </xf>
    <xf numFmtId="178" fontId="31" fillId="2" borderId="13" xfId="49" applyNumberFormat="1" applyFont="1" applyFill="1" applyBorder="1" applyAlignment="1">
      <alignment horizontal="right" vertical="center"/>
    </xf>
    <xf numFmtId="0" fontId="30" fillId="2" borderId="11" xfId="0" applyNumberFormat="1" applyFont="1" applyFill="1" applyBorder="1" applyAlignment="1" applyProtection="1">
      <alignment horizontal="left" vertical="center"/>
    </xf>
    <xf numFmtId="0" fontId="30" fillId="2" borderId="9" xfId="0" applyNumberFormat="1" applyFont="1" applyFill="1" applyBorder="1" applyAlignment="1" applyProtection="1">
      <alignment vertical="center"/>
    </xf>
    <xf numFmtId="0" fontId="3" fillId="0" borderId="0" xfId="0" applyFont="1" applyFill="1" applyBorder="1" applyAlignment="1">
      <alignment horizontal="center" vertical="center" wrapText="1"/>
    </xf>
    <xf numFmtId="0" fontId="12" fillId="0" borderId="0" xfId="0" applyFont="1" applyFill="1" applyBorder="1" applyAlignment="1">
      <alignment vertical="center" wrapText="1"/>
    </xf>
    <xf numFmtId="0" fontId="7" fillId="0" borderId="1" xfId="0" applyFont="1" applyBorder="1" applyAlignment="1">
      <alignment vertical="center" wrapText="1"/>
    </xf>
    <xf numFmtId="4" fontId="7" fillId="0" borderId="1" xfId="0" applyNumberFormat="1" applyFont="1" applyBorder="1" applyAlignment="1">
      <alignment horizontal="right" vertical="center" wrapText="1"/>
    </xf>
    <xf numFmtId="0" fontId="12" fillId="0" borderId="1" xfId="0" applyFont="1" applyBorder="1" applyAlignment="1">
      <alignment vertical="center" wrapText="1"/>
    </xf>
    <xf numFmtId="0" fontId="7" fillId="0" borderId="1" xfId="0" applyFont="1" applyFill="1" applyBorder="1" applyAlignment="1">
      <alignment vertical="center" wrapText="1"/>
    </xf>
    <xf numFmtId="4" fontId="7" fillId="0" borderId="1" xfId="0" applyNumberFormat="1" applyFont="1" applyFill="1" applyBorder="1" applyAlignment="1">
      <alignment horizontal="right" vertical="center" wrapText="1"/>
    </xf>
    <xf numFmtId="0" fontId="5" fillId="0" borderId="0" xfId="0" applyFont="1" applyFill="1" applyBorder="1" applyAlignment="1">
      <alignment vertical="center" wrapText="1"/>
    </xf>
    <xf numFmtId="0" fontId="16" fillId="0" borderId="0" xfId="0" applyFont="1" applyFill="1" applyAlignment="1">
      <alignment vertical="center"/>
    </xf>
    <xf numFmtId="0" fontId="14" fillId="0" borderId="0" xfId="0" applyFont="1" applyBorder="1" applyAlignment="1">
      <alignment horizontal="center" vertical="center" wrapText="1"/>
    </xf>
    <xf numFmtId="0" fontId="7" fillId="0" borderId="1" xfId="0" applyFont="1" applyBorder="1" applyAlignment="1">
      <alignment horizontal="center" vertical="center" wrapText="1"/>
    </xf>
    <xf numFmtId="0" fontId="7" fillId="0" borderId="0" xfId="0" applyFont="1" applyBorder="1" applyAlignment="1">
      <alignment horizontal="center" vertical="center" wrapText="1"/>
    </xf>
    <xf numFmtId="0" fontId="7" fillId="0" borderId="1" xfId="0" applyFont="1" applyBorder="1" applyAlignment="1">
      <alignment horizontal="left" vertical="center" wrapText="1"/>
    </xf>
    <xf numFmtId="49" fontId="12" fillId="0" borderId="1" xfId="0" applyNumberFormat="1" applyFont="1" applyBorder="1" applyAlignment="1">
      <alignment horizontal="left" vertical="center" wrapText="1"/>
    </xf>
    <xf numFmtId="0" fontId="12" fillId="0" borderId="1" xfId="0" applyFont="1" applyBorder="1" applyAlignment="1">
      <alignment horizontal="left" vertical="center" wrapText="1"/>
    </xf>
    <xf numFmtId="0" fontId="12" fillId="0" borderId="0" xfId="0" applyFont="1" applyFill="1" applyBorder="1" applyAlignment="1">
      <alignment horizontal="right" vertical="center" wrapText="1"/>
    </xf>
    <xf numFmtId="0" fontId="7" fillId="0" borderId="2" xfId="0" applyFont="1" applyFill="1" applyBorder="1" applyAlignment="1">
      <alignment vertical="center" wrapText="1"/>
    </xf>
    <xf numFmtId="4" fontId="12" fillId="0" borderId="14" xfId="0" applyNumberFormat="1" applyFont="1" applyBorder="1" applyAlignment="1">
      <alignment vertical="center" wrapText="1"/>
    </xf>
    <xf numFmtId="0" fontId="7" fillId="0" borderId="4" xfId="0" applyFont="1" applyFill="1" applyBorder="1" applyAlignment="1">
      <alignment vertical="center" wrapText="1"/>
    </xf>
    <xf numFmtId="0" fontId="12" fillId="0" borderId="4" xfId="0" applyFont="1" applyFill="1" applyBorder="1" applyAlignment="1">
      <alignment vertical="center" wrapText="1"/>
    </xf>
    <xf numFmtId="0" fontId="0" fillId="0" borderId="4" xfId="0" applyFont="1" applyFill="1" applyBorder="1" applyAlignment="1">
      <alignment vertical="center"/>
    </xf>
    <xf numFmtId="4" fontId="7" fillId="0" borderId="14" xfId="0" applyNumberFormat="1" applyFont="1" applyBorder="1" applyAlignment="1">
      <alignment horizontal="right" vertical="center" wrapText="1"/>
    </xf>
    <xf numFmtId="4" fontId="7" fillId="0" borderId="14" xfId="0" applyNumberFormat="1" applyFont="1" applyBorder="1" applyAlignment="1">
      <alignment vertical="center" wrapText="1"/>
    </xf>
    <xf numFmtId="4" fontId="7" fillId="0" borderId="4" xfId="0" applyNumberFormat="1" applyFont="1" applyBorder="1" applyAlignment="1">
      <alignment horizontal="right" vertical="center" wrapText="1"/>
    </xf>
    <xf numFmtId="0" fontId="7" fillId="0" borderId="2" xfId="0" applyFont="1" applyFill="1" applyBorder="1" applyAlignment="1">
      <alignment horizontal="center" vertical="center" wrapText="1"/>
    </xf>
    <xf numFmtId="0" fontId="7" fillId="0" borderId="4" xfId="0" applyFont="1" applyFill="1" applyBorder="1" applyAlignment="1">
      <alignment horizontal="center" vertical="center" wrapText="1"/>
    </xf>
    <xf numFmtId="179" fontId="7" fillId="0" borderId="1" xfId="0" applyNumberFormat="1" applyFont="1" applyBorder="1" applyAlignment="1">
      <alignment vertical="center" wrapText="1"/>
    </xf>
    <xf numFmtId="49" fontId="12" fillId="0" borderId="1" xfId="0" applyNumberFormat="1" applyFont="1" applyFill="1" applyBorder="1" applyAlignment="1">
      <alignment horizontal="left" vertical="center" wrapText="1"/>
    </xf>
    <xf numFmtId="0" fontId="16" fillId="0" borderId="0" xfId="0" applyFont="1">
      <alignment vertical="center"/>
    </xf>
    <xf numFmtId="0" fontId="7" fillId="0" borderId="0" xfId="0" applyFont="1" applyBorder="1" applyAlignment="1">
      <alignment vertical="center" wrapText="1"/>
    </xf>
    <xf numFmtId="0" fontId="7" fillId="0" borderId="0" xfId="0" applyFont="1" applyAlignment="1">
      <alignment horizontal="right" vertical="center" wrapText="1"/>
    </xf>
    <xf numFmtId="0" fontId="13" fillId="0" borderId="4" xfId="0" applyFont="1" applyBorder="1" applyAlignment="1">
      <alignment horizontal="center" vertical="center"/>
    </xf>
    <xf numFmtId="4" fontId="7" fillId="0" borderId="4" xfId="0" applyNumberFormat="1" applyFont="1" applyBorder="1" applyAlignment="1">
      <alignment horizontal="center" vertical="center" wrapText="1"/>
    </xf>
    <xf numFmtId="0" fontId="16" fillId="0" borderId="0" xfId="0" applyFont="1" applyAlignment="1">
      <alignment horizontal="left" vertical="center" wrapText="1"/>
    </xf>
    <xf numFmtId="0" fontId="7" fillId="0" borderId="0" xfId="0" applyFont="1" applyBorder="1" applyAlignment="1">
      <alignment horizontal="right" vertical="center" wrapText="1"/>
    </xf>
    <xf numFmtId="4" fontId="7" fillId="0" borderId="1" xfId="0" applyNumberFormat="1" applyFont="1" applyBorder="1" applyAlignment="1">
      <alignment horizontal="center" vertical="center" wrapText="1"/>
    </xf>
    <xf numFmtId="0" fontId="3" fillId="0" borderId="0" xfId="0" applyFont="1" applyFill="1" applyAlignment="1">
      <alignment horizontal="center" vertical="center" wrapText="1"/>
    </xf>
    <xf numFmtId="0" fontId="3" fillId="0" borderId="0" xfId="0" applyNumberFormat="1" applyFont="1" applyFill="1" applyAlignment="1" applyProtection="1">
      <alignment horizontal="center" vertical="center"/>
    </xf>
    <xf numFmtId="176" fontId="7" fillId="0" borderId="1" xfId="0" applyNumberFormat="1" applyFont="1" applyFill="1" applyBorder="1" applyAlignment="1">
      <alignment horizontal="center" vertical="center" wrapText="1"/>
    </xf>
    <xf numFmtId="0" fontId="14" fillId="0" borderId="0" xfId="0" applyFont="1" applyFill="1" applyBorder="1" applyAlignment="1">
      <alignment horizontal="center" vertical="center" wrapText="1"/>
    </xf>
    <xf numFmtId="176" fontId="12" fillId="0" borderId="1" xfId="0" applyNumberFormat="1" applyFont="1" applyFill="1" applyBorder="1" applyAlignment="1">
      <alignment horizontal="right" vertical="center" wrapText="1"/>
    </xf>
    <xf numFmtId="0" fontId="32" fillId="0" borderId="1" xfId="0" applyFont="1" applyFill="1" applyBorder="1" applyAlignment="1">
      <alignment horizontal="left" vertical="center" wrapText="1"/>
    </xf>
    <xf numFmtId="0" fontId="12" fillId="0" borderId="4" xfId="0" applyFont="1" applyFill="1" applyBorder="1" applyAlignment="1">
      <alignment horizontal="center" vertical="center" wrapText="1"/>
    </xf>
    <xf numFmtId="0" fontId="12" fillId="0" borderId="4" xfId="0" applyFont="1" applyFill="1" applyBorder="1" applyAlignment="1">
      <alignment horizontal="left" vertical="center" wrapText="1"/>
    </xf>
    <xf numFmtId="180" fontId="12" fillId="0" borderId="4" xfId="0" applyNumberFormat="1" applyFont="1" applyFill="1" applyBorder="1" applyAlignment="1">
      <alignment horizontal="right" vertical="center" wrapText="1"/>
    </xf>
    <xf numFmtId="0" fontId="32" fillId="0" borderId="4" xfId="0" applyFont="1" applyFill="1" applyBorder="1" applyAlignment="1">
      <alignment horizontal="left" vertical="center" wrapText="1"/>
    </xf>
    <xf numFmtId="176" fontId="7" fillId="0" borderId="4" xfId="0" applyNumberFormat="1" applyFont="1" applyFill="1" applyBorder="1" applyAlignment="1">
      <alignment horizontal="right" vertical="center" wrapText="1"/>
    </xf>
    <xf numFmtId="0" fontId="32" fillId="0" borderId="4" xfId="0" applyFont="1" applyFill="1" applyBorder="1" applyAlignment="1">
      <alignment horizontal="center" vertical="center" wrapText="1"/>
    </xf>
    <xf numFmtId="0" fontId="0" fillId="0" borderId="0" xfId="0" applyFont="1" applyFill="1" applyAlignment="1">
      <alignment horizontal="center" vertical="center"/>
    </xf>
    <xf numFmtId="0" fontId="7" fillId="0" borderId="0" xfId="0" applyFont="1" applyFill="1" applyAlignment="1">
      <alignment vertical="center" wrapText="1"/>
    </xf>
    <xf numFmtId="0" fontId="12" fillId="0" borderId="0" xfId="0" applyFont="1" applyFill="1" applyBorder="1" applyAlignment="1">
      <alignment horizontal="center" vertical="center" wrapText="1"/>
    </xf>
    <xf numFmtId="0" fontId="32" fillId="0" borderId="0" xfId="0" applyFont="1" applyFill="1" applyBorder="1" applyAlignment="1">
      <alignment horizontal="center" vertical="center" wrapText="1"/>
    </xf>
    <xf numFmtId="0" fontId="19" fillId="0" borderId="4" xfId="0" applyFont="1" applyFill="1" applyBorder="1" applyAlignment="1">
      <alignment horizontal="center" vertical="center" wrapText="1"/>
    </xf>
    <xf numFmtId="0" fontId="12" fillId="0" borderId="7" xfId="0" applyFont="1" applyFill="1" applyBorder="1" applyAlignment="1">
      <alignment vertical="center" wrapText="1"/>
    </xf>
    <xf numFmtId="0" fontId="32" fillId="0" borderId="7" xfId="0" applyFont="1" applyFill="1" applyBorder="1" applyAlignment="1">
      <alignment horizontal="center" vertical="center" wrapText="1"/>
    </xf>
    <xf numFmtId="0" fontId="32" fillId="0" borderId="1" xfId="0" applyFont="1" applyFill="1" applyBorder="1" applyAlignment="1">
      <alignment horizontal="center" vertical="center" wrapText="1"/>
    </xf>
    <xf numFmtId="0" fontId="19" fillId="0" borderId="1" xfId="0" applyFont="1" applyFill="1" applyBorder="1" applyAlignment="1">
      <alignment horizontal="center" vertical="center" wrapText="1"/>
    </xf>
    <xf numFmtId="0" fontId="15" fillId="0" borderId="1" xfId="0" applyFont="1" applyBorder="1" applyAlignment="1">
      <alignment horizontal="center" vertical="center" wrapText="1"/>
    </xf>
    <xf numFmtId="0" fontId="5" fillId="0" borderId="1" xfId="0" applyFont="1" applyBorder="1" applyAlignment="1">
      <alignment horizontal="center" vertical="center" wrapText="1"/>
    </xf>
    <xf numFmtId="0" fontId="15" fillId="0" borderId="1" xfId="0" applyFont="1" applyBorder="1" applyAlignment="1">
      <alignment horizontal="left" vertical="center" wrapText="1"/>
    </xf>
    <xf numFmtId="0" fontId="5" fillId="0" borderId="1" xfId="0" applyFont="1" applyBorder="1" applyAlignment="1">
      <alignment horizontal="left" vertical="center" wrapText="1"/>
    </xf>
    <xf numFmtId="0" fontId="17" fillId="0" borderId="0" xfId="0" applyFont="1">
      <alignment vertical="center"/>
    </xf>
    <xf numFmtId="0" fontId="12" fillId="0" borderId="0" xfId="0" applyFont="1" applyBorder="1" applyAlignment="1">
      <alignment horizontal="right" vertical="center" wrapText="1"/>
    </xf>
    <xf numFmtId="0" fontId="5" fillId="0" borderId="1" xfId="0" applyFont="1" applyBorder="1" applyAlignment="1">
      <alignment vertical="center" wrapText="1"/>
    </xf>
    <xf numFmtId="4" fontId="12" fillId="0" borderId="4" xfId="0" applyNumberFormat="1" applyFont="1" applyFill="1" applyBorder="1" applyAlignment="1">
      <alignment vertical="center" wrapText="1"/>
    </xf>
    <xf numFmtId="0" fontId="13" fillId="0" borderId="0" xfId="0" applyFont="1">
      <alignment vertical="center"/>
    </xf>
    <xf numFmtId="4" fontId="7" fillId="0" borderId="4" xfId="0" applyNumberFormat="1" applyFont="1" applyFill="1" applyBorder="1" applyAlignment="1">
      <alignment horizontal="right" vertical="center" wrapText="1"/>
    </xf>
    <xf numFmtId="4" fontId="12" fillId="0" borderId="4" xfId="0" applyNumberFormat="1" applyFont="1" applyFill="1" applyBorder="1" applyAlignment="1">
      <alignment horizontal="right" vertical="center" wrapText="1"/>
    </xf>
    <xf numFmtId="0" fontId="12" fillId="0" borderId="15" xfId="0" applyFont="1" applyFill="1" applyBorder="1" applyAlignment="1">
      <alignment vertical="center" wrapText="1"/>
    </xf>
    <xf numFmtId="0" fontId="12" fillId="0" borderId="2" xfId="0" applyFont="1" applyFill="1" applyBorder="1" applyAlignment="1">
      <alignment vertical="center" wrapText="1"/>
    </xf>
    <xf numFmtId="0" fontId="7" fillId="0" borderId="4" xfId="0" applyFont="1" applyFill="1" applyBorder="1" applyAlignment="1">
      <alignment horizontal="left" vertical="center" wrapText="1"/>
    </xf>
    <xf numFmtId="0" fontId="13" fillId="0" borderId="4" xfId="0" applyFont="1" applyFill="1" applyBorder="1" applyAlignment="1">
      <alignment vertical="center"/>
    </xf>
    <xf numFmtId="0" fontId="7" fillId="0" borderId="0" xfId="0" applyFont="1" applyFill="1" applyBorder="1" applyAlignment="1">
      <alignment horizontal="center" vertical="center" wrapText="1"/>
    </xf>
    <xf numFmtId="181" fontId="12" fillId="0" borderId="4" xfId="0" applyNumberFormat="1" applyFont="1" applyFill="1" applyBorder="1" applyAlignment="1">
      <alignment vertical="center" wrapText="1"/>
    </xf>
    <xf numFmtId="4" fontId="7" fillId="0" borderId="4" xfId="0" applyNumberFormat="1" applyFont="1" applyFill="1" applyBorder="1" applyAlignment="1">
      <alignment vertical="center" wrapText="1"/>
    </xf>
    <xf numFmtId="0" fontId="16" fillId="0" borderId="0" xfId="0" applyFont="1" applyFill="1" applyAlignment="1">
      <alignment horizontal="left"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Normal"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0" Type="http://schemas.openxmlformats.org/officeDocument/2006/relationships/sharedStrings" Target="sharedStrings.xml"/><Relationship Id="rId3" Type="http://schemas.openxmlformats.org/officeDocument/2006/relationships/worksheet" Target="worksheets/sheet3.xml"/><Relationship Id="rId29" Type="http://schemas.openxmlformats.org/officeDocument/2006/relationships/styles" Target="styles.xml"/><Relationship Id="rId28" Type="http://schemas.openxmlformats.org/officeDocument/2006/relationships/theme" Target="theme/theme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pageSetUpPr fitToPage="1"/>
  </sheetPr>
  <dimension ref="A1:XFD56"/>
  <sheetViews>
    <sheetView topLeftCell="A30" workbookViewId="0">
      <selection activeCell="C63" sqref="C63"/>
    </sheetView>
  </sheetViews>
  <sheetFormatPr defaultColWidth="10" defaultRowHeight="14.25"/>
  <cols>
    <col min="1" max="1" width="11.5" style="109" customWidth="1"/>
    <col min="2" max="2" width="40.5" style="109" customWidth="1"/>
    <col min="3" max="3" width="16.875" style="109" customWidth="1"/>
    <col min="4" max="4" width="12" style="109" customWidth="1"/>
    <col min="5" max="5" width="44.875" style="109" customWidth="1"/>
    <col min="6" max="8" width="16.15" style="109" customWidth="1"/>
    <col min="9" max="16369" width="10" style="1"/>
  </cols>
  <sheetData>
    <row r="1" s="1" customFormat="1" ht="17.25" customHeight="1" spans="1:8">
      <c r="A1" s="71" t="s">
        <v>0</v>
      </c>
      <c r="B1" s="71"/>
      <c r="C1" s="71"/>
      <c r="D1" s="71"/>
      <c r="E1" s="71"/>
      <c r="F1" s="71"/>
      <c r="G1" s="71"/>
      <c r="H1" s="71"/>
    </row>
    <row r="2" s="1" customFormat="1" ht="56.05" customHeight="1" spans="1:8">
      <c r="A2" s="76" t="s">
        <v>1</v>
      </c>
      <c r="B2" s="76"/>
      <c r="C2" s="76"/>
      <c r="D2" s="76"/>
      <c r="E2" s="76"/>
      <c r="F2" s="76"/>
      <c r="G2" s="76"/>
      <c r="H2" s="76"/>
    </row>
    <row r="3" s="1" customFormat="1" ht="18" customHeight="1" spans="1:8">
      <c r="A3" s="78"/>
      <c r="B3" s="78"/>
      <c r="C3" s="78"/>
      <c r="D3" s="78"/>
      <c r="E3" s="78"/>
      <c r="F3" s="78"/>
      <c r="G3" s="79" t="s">
        <v>2</v>
      </c>
      <c r="H3" s="79"/>
    </row>
    <row r="4" s="1" customFormat="1" ht="28" customHeight="1" spans="1:8">
      <c r="A4" s="25" t="s">
        <v>3</v>
      </c>
      <c r="B4" s="25"/>
      <c r="C4" s="25"/>
      <c r="D4" s="25" t="s">
        <v>4</v>
      </c>
      <c r="E4" s="25"/>
      <c r="F4" s="25"/>
      <c r="G4" s="25" t="s">
        <v>5</v>
      </c>
      <c r="H4" s="25"/>
    </row>
    <row r="5" s="1" customFormat="1" ht="31" customHeight="1" spans="1:8">
      <c r="A5" s="125" t="s">
        <v>6</v>
      </c>
      <c r="B5" s="125" t="s">
        <v>7</v>
      </c>
      <c r="C5" s="125" t="s">
        <v>8</v>
      </c>
      <c r="D5" s="173" t="s">
        <v>6</v>
      </c>
      <c r="E5" s="125" t="s">
        <v>9</v>
      </c>
      <c r="F5" s="125" t="s">
        <v>10</v>
      </c>
      <c r="G5" s="125" t="s">
        <v>11</v>
      </c>
      <c r="H5" s="125" t="s">
        <v>12</v>
      </c>
    </row>
    <row r="6" s="1" customFormat="1" ht="22.8" customHeight="1" spans="1:8">
      <c r="A6" s="144"/>
      <c r="B6" s="119" t="s">
        <v>13</v>
      </c>
      <c r="C6" s="167">
        <v>128000</v>
      </c>
      <c r="D6" s="144"/>
      <c r="E6" s="119" t="s">
        <v>14</v>
      </c>
      <c r="F6" s="167">
        <v>326000.001543</v>
      </c>
      <c r="G6" s="167">
        <v>299702.001543</v>
      </c>
      <c r="H6" s="167">
        <v>26298</v>
      </c>
    </row>
    <row r="7" s="1" customFormat="1" ht="21.55" customHeight="1" spans="1:8">
      <c r="A7" s="144">
        <v>101</v>
      </c>
      <c r="B7" s="120" t="s">
        <v>15</v>
      </c>
      <c r="C7" s="168">
        <v>100800</v>
      </c>
      <c r="D7" s="144">
        <v>201</v>
      </c>
      <c r="E7" s="120" t="s">
        <v>16</v>
      </c>
      <c r="F7" s="16">
        <v>29270.648358</v>
      </c>
      <c r="G7" s="16">
        <v>29270.648358</v>
      </c>
      <c r="H7" s="165"/>
    </row>
    <row r="8" s="1" customFormat="1" ht="22.8" customHeight="1" spans="1:8">
      <c r="A8" s="144" t="s">
        <v>17</v>
      </c>
      <c r="B8" s="120" t="s">
        <v>18</v>
      </c>
      <c r="C8" s="165">
        <v>38253</v>
      </c>
      <c r="D8" s="144">
        <v>202</v>
      </c>
      <c r="E8" s="120" t="s">
        <v>19</v>
      </c>
      <c r="F8" s="165"/>
      <c r="G8" s="165"/>
      <c r="H8" s="165"/>
    </row>
    <row r="9" s="1" customFormat="1" ht="22.8" customHeight="1" spans="1:8">
      <c r="A9" s="144" t="s">
        <v>20</v>
      </c>
      <c r="B9" s="120" t="s">
        <v>21</v>
      </c>
      <c r="C9" s="165"/>
      <c r="D9" s="144">
        <v>203</v>
      </c>
      <c r="E9" s="120" t="s">
        <v>22</v>
      </c>
      <c r="F9" s="16">
        <v>317</v>
      </c>
      <c r="G9" s="16">
        <v>317</v>
      </c>
      <c r="H9" s="165"/>
    </row>
    <row r="10" s="1" customFormat="1" ht="22.8" customHeight="1" spans="1:8">
      <c r="A10" s="144" t="s">
        <v>23</v>
      </c>
      <c r="B10" s="120" t="s">
        <v>24</v>
      </c>
      <c r="C10" s="165">
        <v>12225</v>
      </c>
      <c r="D10" s="144">
        <v>204</v>
      </c>
      <c r="E10" s="120" t="s">
        <v>25</v>
      </c>
      <c r="F10" s="16">
        <v>6063.871025</v>
      </c>
      <c r="G10" s="16">
        <v>6063.871025</v>
      </c>
      <c r="H10" s="165"/>
    </row>
    <row r="11" s="1" customFormat="1" ht="22.8" customHeight="1" spans="1:8">
      <c r="A11" s="144" t="s">
        <v>26</v>
      </c>
      <c r="B11" s="120" t="s">
        <v>27</v>
      </c>
      <c r="C11" s="165"/>
      <c r="D11" s="144">
        <v>205</v>
      </c>
      <c r="E11" s="120" t="s">
        <v>28</v>
      </c>
      <c r="F11" s="16">
        <v>76064.873264</v>
      </c>
      <c r="G11" s="16">
        <v>73379.873264</v>
      </c>
      <c r="H11" s="16">
        <v>2685</v>
      </c>
    </row>
    <row r="12" s="1" customFormat="1" ht="22.8" customHeight="1" spans="1:8">
      <c r="A12" s="144" t="s">
        <v>29</v>
      </c>
      <c r="B12" s="120" t="s">
        <v>30</v>
      </c>
      <c r="C12" s="165">
        <v>4938</v>
      </c>
      <c r="D12" s="144">
        <v>206</v>
      </c>
      <c r="E12" s="120" t="s">
        <v>31</v>
      </c>
      <c r="F12" s="16">
        <v>642.805251</v>
      </c>
      <c r="G12" s="16">
        <v>642.805251</v>
      </c>
      <c r="H12" s="165"/>
    </row>
    <row r="13" s="1" customFormat="1" ht="22.8" customHeight="1" spans="1:8">
      <c r="A13" s="144" t="s">
        <v>32</v>
      </c>
      <c r="B13" s="120" t="s">
        <v>33</v>
      </c>
      <c r="C13" s="165"/>
      <c r="D13" s="144">
        <v>207</v>
      </c>
      <c r="E13" s="120" t="s">
        <v>34</v>
      </c>
      <c r="F13" s="16">
        <v>1029.661832</v>
      </c>
      <c r="G13" s="16">
        <v>954.661832</v>
      </c>
      <c r="H13" s="16">
        <v>75</v>
      </c>
    </row>
    <row r="14" s="1" customFormat="1" ht="22.8" customHeight="1" spans="1:8">
      <c r="A14" s="144" t="s">
        <v>35</v>
      </c>
      <c r="B14" s="120" t="s">
        <v>36</v>
      </c>
      <c r="C14" s="165"/>
      <c r="D14" s="144">
        <v>208</v>
      </c>
      <c r="E14" s="120" t="s">
        <v>37</v>
      </c>
      <c r="F14" s="16">
        <v>69714.630336</v>
      </c>
      <c r="G14" s="16">
        <v>54244.630336</v>
      </c>
      <c r="H14" s="16">
        <v>15470</v>
      </c>
    </row>
    <row r="15" s="1" customFormat="1" ht="22.8" customHeight="1" spans="1:8">
      <c r="A15" s="144" t="s">
        <v>38</v>
      </c>
      <c r="B15" s="120" t="s">
        <v>39</v>
      </c>
      <c r="C15" s="165">
        <v>8345</v>
      </c>
      <c r="D15" s="144">
        <v>210</v>
      </c>
      <c r="E15" s="120" t="s">
        <v>40</v>
      </c>
      <c r="F15" s="16">
        <v>27679.386628</v>
      </c>
      <c r="G15" s="16">
        <v>20488.386628</v>
      </c>
      <c r="H15" s="16">
        <v>7191</v>
      </c>
    </row>
    <row r="16" s="1" customFormat="1" ht="22.8" customHeight="1" spans="1:8">
      <c r="A16" s="144" t="s">
        <v>41</v>
      </c>
      <c r="B16" s="120" t="s">
        <v>42</v>
      </c>
      <c r="C16" s="165">
        <v>2175</v>
      </c>
      <c r="D16" s="144">
        <v>211</v>
      </c>
      <c r="E16" s="120" t="s">
        <v>43</v>
      </c>
      <c r="F16" s="165"/>
      <c r="G16" s="165"/>
      <c r="H16" s="165"/>
    </row>
    <row r="17" s="1" customFormat="1" ht="22.8" customHeight="1" spans="1:8">
      <c r="A17" s="144" t="s">
        <v>44</v>
      </c>
      <c r="B17" s="120" t="s">
        <v>45</v>
      </c>
      <c r="C17" s="165">
        <v>3804</v>
      </c>
      <c r="D17" s="144">
        <v>212</v>
      </c>
      <c r="E17" s="120" t="s">
        <v>46</v>
      </c>
      <c r="F17" s="16">
        <v>80733.706835</v>
      </c>
      <c r="G17" s="16">
        <v>80733.706835</v>
      </c>
      <c r="H17" s="165"/>
    </row>
    <row r="18" s="1" customFormat="1" ht="22.8" customHeight="1" spans="1:8">
      <c r="A18" s="144" t="s">
        <v>47</v>
      </c>
      <c r="B18" s="120" t="s">
        <v>48</v>
      </c>
      <c r="C18" s="165">
        <v>24940</v>
      </c>
      <c r="D18" s="144">
        <v>213</v>
      </c>
      <c r="E18" s="120" t="s">
        <v>49</v>
      </c>
      <c r="F18" s="16">
        <v>4626.881795</v>
      </c>
      <c r="G18" s="16">
        <v>3749.881795</v>
      </c>
      <c r="H18" s="16">
        <v>877</v>
      </c>
    </row>
    <row r="19" s="1" customFormat="1" ht="22.8" customHeight="1" spans="1:8">
      <c r="A19" s="144" t="s">
        <v>50</v>
      </c>
      <c r="B19" s="120" t="s">
        <v>51</v>
      </c>
      <c r="C19" s="165">
        <v>5210</v>
      </c>
      <c r="D19" s="144">
        <v>214</v>
      </c>
      <c r="E19" s="120" t="s">
        <v>52</v>
      </c>
      <c r="F19" s="165"/>
      <c r="G19" s="165"/>
      <c r="H19" s="165"/>
    </row>
    <row r="20" s="1" customFormat="1" ht="22.8" customHeight="1" spans="1:8">
      <c r="A20" s="144" t="s">
        <v>53</v>
      </c>
      <c r="B20" s="120" t="s">
        <v>54</v>
      </c>
      <c r="C20" s="165"/>
      <c r="D20" s="144">
        <v>215</v>
      </c>
      <c r="E20" s="120" t="s">
        <v>55</v>
      </c>
      <c r="F20" s="165"/>
      <c r="G20" s="165"/>
      <c r="H20" s="165"/>
    </row>
    <row r="21" s="1" customFormat="1" ht="22.8" customHeight="1" spans="1:8">
      <c r="A21" s="144" t="s">
        <v>56</v>
      </c>
      <c r="B21" s="120" t="s">
        <v>57</v>
      </c>
      <c r="C21" s="165"/>
      <c r="D21" s="144">
        <v>216</v>
      </c>
      <c r="E21" s="120" t="s">
        <v>58</v>
      </c>
      <c r="F21" s="165"/>
      <c r="G21" s="165"/>
      <c r="H21" s="165"/>
    </row>
    <row r="22" s="1" customFormat="1" ht="22.8" customHeight="1" spans="1:8">
      <c r="A22" s="144" t="s">
        <v>59</v>
      </c>
      <c r="B22" s="120" t="s">
        <v>60</v>
      </c>
      <c r="C22" s="165"/>
      <c r="D22" s="144">
        <v>217</v>
      </c>
      <c r="E22" s="120" t="s">
        <v>61</v>
      </c>
      <c r="F22" s="16">
        <v>525.870642</v>
      </c>
      <c r="G22" s="16">
        <v>525.870642</v>
      </c>
      <c r="H22" s="165"/>
    </row>
    <row r="23" s="1" customFormat="1" ht="22.8" customHeight="1" spans="1:8">
      <c r="A23" s="144" t="s">
        <v>62</v>
      </c>
      <c r="B23" s="120" t="s">
        <v>63</v>
      </c>
      <c r="C23" s="165">
        <v>910</v>
      </c>
      <c r="D23" s="144">
        <v>219</v>
      </c>
      <c r="E23" s="120" t="s">
        <v>64</v>
      </c>
      <c r="F23" s="165"/>
      <c r="G23" s="165"/>
      <c r="H23" s="165"/>
    </row>
    <row r="24" s="1" customFormat="1" ht="22.8" customHeight="1" spans="1:8">
      <c r="A24" s="144" t="s">
        <v>65</v>
      </c>
      <c r="B24" s="120" t="s">
        <v>66</v>
      </c>
      <c r="C24" s="165"/>
      <c r="D24" s="144">
        <v>220</v>
      </c>
      <c r="E24" s="120" t="s">
        <v>67</v>
      </c>
      <c r="F24" s="16">
        <v>875.198281</v>
      </c>
      <c r="G24" s="16">
        <v>875.198281</v>
      </c>
      <c r="H24" s="165"/>
    </row>
    <row r="25" s="1" customFormat="1" ht="22.8" customHeight="1" spans="1:8">
      <c r="A25" s="144" t="s">
        <v>68</v>
      </c>
      <c r="B25" s="120" t="s">
        <v>69</v>
      </c>
      <c r="C25" s="165"/>
      <c r="D25" s="144">
        <v>221</v>
      </c>
      <c r="E25" s="120" t="s">
        <v>70</v>
      </c>
      <c r="F25" s="16">
        <v>11184.871744</v>
      </c>
      <c r="G25" s="16">
        <v>11184.871744</v>
      </c>
      <c r="H25" s="165"/>
    </row>
    <row r="26" s="1" customFormat="1" ht="22.8" customHeight="1" spans="1:8">
      <c r="A26" s="144" t="s">
        <v>71</v>
      </c>
      <c r="B26" s="120" t="s">
        <v>72</v>
      </c>
      <c r="C26" s="165"/>
      <c r="D26" s="144">
        <v>222</v>
      </c>
      <c r="E26" s="120" t="s">
        <v>73</v>
      </c>
      <c r="F26" s="165"/>
      <c r="G26" s="165"/>
      <c r="H26" s="165"/>
    </row>
    <row r="27" s="1" customFormat="1" ht="22.8" customHeight="1" spans="1:8">
      <c r="A27" s="144" t="s">
        <v>74</v>
      </c>
      <c r="B27" s="120" t="s">
        <v>75</v>
      </c>
      <c r="C27" s="165"/>
      <c r="D27" s="144">
        <v>224</v>
      </c>
      <c r="E27" s="120" t="s">
        <v>76</v>
      </c>
      <c r="F27" s="16">
        <v>2240.595941</v>
      </c>
      <c r="G27" s="16">
        <v>2240.595941</v>
      </c>
      <c r="H27" s="165"/>
    </row>
    <row r="28" s="1" customFormat="1" ht="22.8" customHeight="1" spans="1:8">
      <c r="A28" s="144">
        <v>103</v>
      </c>
      <c r="B28" s="120" t="s">
        <v>77</v>
      </c>
      <c r="C28" s="168">
        <v>27200</v>
      </c>
      <c r="D28" s="144">
        <v>229</v>
      </c>
      <c r="E28" s="120" t="s">
        <v>78</v>
      </c>
      <c r="F28" s="16">
        <v>9710</v>
      </c>
      <c r="G28" s="16">
        <v>9710</v>
      </c>
      <c r="H28" s="165"/>
    </row>
    <row r="29" s="1" customFormat="1" ht="22.8" customHeight="1" spans="1:8">
      <c r="A29" s="144" t="s">
        <v>79</v>
      </c>
      <c r="B29" s="120" t="s">
        <v>80</v>
      </c>
      <c r="C29" s="165"/>
      <c r="D29" s="144">
        <v>232</v>
      </c>
      <c r="E29" s="120" t="s">
        <v>81</v>
      </c>
      <c r="F29" s="16">
        <v>5320</v>
      </c>
      <c r="G29" s="16">
        <v>5320</v>
      </c>
      <c r="H29" s="165"/>
    </row>
    <row r="30" s="1" customFormat="1" ht="22.8" customHeight="1" spans="1:8">
      <c r="A30" s="144" t="s">
        <v>82</v>
      </c>
      <c r="B30" s="120" t="s">
        <v>83</v>
      </c>
      <c r="C30" s="165">
        <v>3176.04</v>
      </c>
      <c r="D30" s="144">
        <v>233</v>
      </c>
      <c r="E30" s="120" t="s">
        <v>84</v>
      </c>
      <c r="F30" s="165"/>
      <c r="G30" s="165"/>
      <c r="H30" s="165"/>
    </row>
    <row r="31" s="1" customFormat="1" ht="22.8" customHeight="1" spans="1:8">
      <c r="A31" s="144" t="s">
        <v>85</v>
      </c>
      <c r="B31" s="120" t="s">
        <v>86</v>
      </c>
      <c r="C31" s="165">
        <v>321</v>
      </c>
      <c r="D31" s="144">
        <v>230</v>
      </c>
      <c r="E31" s="119" t="s">
        <v>87</v>
      </c>
      <c r="F31" s="167">
        <v>25062</v>
      </c>
      <c r="G31" s="167">
        <v>25062</v>
      </c>
      <c r="H31" s="167">
        <v>0</v>
      </c>
    </row>
    <row r="32" s="1" customFormat="1" ht="22.8" customHeight="1" spans="1:8">
      <c r="A32" s="144" t="s">
        <v>88</v>
      </c>
      <c r="B32" s="120" t="s">
        <v>89</v>
      </c>
      <c r="C32" s="165"/>
      <c r="D32" s="144" t="s">
        <v>90</v>
      </c>
      <c r="E32" s="120" t="s">
        <v>91</v>
      </c>
      <c r="F32" s="165"/>
      <c r="G32" s="165"/>
      <c r="H32" s="165"/>
    </row>
    <row r="33" s="1" customFormat="1" ht="25.85" customHeight="1" spans="1:8">
      <c r="A33" s="144" t="s">
        <v>92</v>
      </c>
      <c r="B33" s="120" t="s">
        <v>93</v>
      </c>
      <c r="C33" s="44">
        <v>18920.56</v>
      </c>
      <c r="D33" s="144" t="s">
        <v>94</v>
      </c>
      <c r="E33" s="120" t="s">
        <v>95</v>
      </c>
      <c r="F33" s="165"/>
      <c r="G33" s="165"/>
      <c r="H33" s="165"/>
    </row>
    <row r="34" s="1" customFormat="1" ht="22.8" customHeight="1" spans="1:8">
      <c r="A34" s="144" t="s">
        <v>96</v>
      </c>
      <c r="B34" s="120" t="s">
        <v>97</v>
      </c>
      <c r="C34" s="165"/>
      <c r="D34" s="144" t="s">
        <v>98</v>
      </c>
      <c r="E34" s="120" t="s">
        <v>99</v>
      </c>
      <c r="F34" s="165"/>
      <c r="G34" s="165"/>
      <c r="H34" s="165"/>
    </row>
    <row r="35" s="1" customFormat="1" ht="22.8" customHeight="1" spans="1:8">
      <c r="A35" s="144" t="s">
        <v>100</v>
      </c>
      <c r="B35" s="120" t="s">
        <v>101</v>
      </c>
      <c r="C35" s="165">
        <v>1190</v>
      </c>
      <c r="D35" s="144" t="s">
        <v>102</v>
      </c>
      <c r="E35" s="120" t="s">
        <v>103</v>
      </c>
      <c r="F35" s="165">
        <v>25062</v>
      </c>
      <c r="G35" s="165">
        <v>25062</v>
      </c>
      <c r="H35" s="165"/>
    </row>
    <row r="36" s="1" customFormat="1" ht="22.8" customHeight="1" spans="1:8">
      <c r="A36" s="144" t="s">
        <v>104</v>
      </c>
      <c r="B36" s="120" t="s">
        <v>105</v>
      </c>
      <c r="C36" s="165">
        <v>3592.4</v>
      </c>
      <c r="D36" s="144"/>
      <c r="E36" s="174" t="s">
        <v>106</v>
      </c>
      <c r="F36" s="165">
        <v>17</v>
      </c>
      <c r="G36" s="165">
        <v>17</v>
      </c>
      <c r="H36" s="165"/>
    </row>
    <row r="37" s="1" customFormat="1" ht="22.8" customHeight="1" spans="1:8">
      <c r="A37" s="171"/>
      <c r="B37" s="119" t="s">
        <v>107</v>
      </c>
      <c r="C37" s="167">
        <v>206722</v>
      </c>
      <c r="D37" s="144"/>
      <c r="E37" s="174" t="s">
        <v>108</v>
      </c>
      <c r="F37" s="165">
        <v>6486</v>
      </c>
      <c r="G37" s="165">
        <v>6486</v>
      </c>
      <c r="H37" s="165"/>
    </row>
    <row r="38" s="1" customFormat="1" ht="22.8" customHeight="1" spans="1:8">
      <c r="A38" s="144" t="s">
        <v>109</v>
      </c>
      <c r="B38" s="120" t="s">
        <v>110</v>
      </c>
      <c r="C38" s="168">
        <v>24333</v>
      </c>
      <c r="D38" s="144"/>
      <c r="E38" s="174" t="s">
        <v>111</v>
      </c>
      <c r="F38" s="165">
        <v>18559</v>
      </c>
      <c r="G38" s="165">
        <v>18559</v>
      </c>
      <c r="H38" s="165"/>
    </row>
    <row r="39" s="1" customFormat="1" ht="22.8" customHeight="1" spans="1:8">
      <c r="A39" s="144" t="s">
        <v>112</v>
      </c>
      <c r="B39" s="120" t="s">
        <v>113</v>
      </c>
      <c r="C39" s="44">
        <v>182389</v>
      </c>
      <c r="D39" s="144"/>
      <c r="E39" s="174" t="s">
        <v>114</v>
      </c>
      <c r="F39" s="165">
        <v>12</v>
      </c>
      <c r="G39" s="165">
        <v>12</v>
      </c>
      <c r="H39" s="165"/>
    </row>
    <row r="40" s="1" customFormat="1" ht="22.8" customHeight="1" spans="1:8">
      <c r="A40" s="144" t="s">
        <v>115</v>
      </c>
      <c r="B40" s="120" t="s">
        <v>116</v>
      </c>
      <c r="C40" s="165"/>
      <c r="D40" s="144"/>
      <c r="E40" s="174" t="s">
        <v>117</v>
      </c>
      <c r="F40" s="165">
        <v>27</v>
      </c>
      <c r="G40" s="165">
        <v>27</v>
      </c>
      <c r="H40" s="165"/>
    </row>
    <row r="41" s="1" customFormat="1" ht="22.8" customHeight="1" spans="1:8">
      <c r="A41" s="171"/>
      <c r="B41" s="171" t="s">
        <v>118</v>
      </c>
      <c r="C41" s="165"/>
      <c r="D41" s="144"/>
      <c r="E41" s="174" t="s">
        <v>119</v>
      </c>
      <c r="F41" s="165">
        <v>17251</v>
      </c>
      <c r="G41" s="165">
        <v>17251</v>
      </c>
      <c r="H41" s="165"/>
    </row>
    <row r="42" s="1" customFormat="1" ht="22.8" customHeight="1" spans="1:8">
      <c r="A42" s="144" t="s">
        <v>120</v>
      </c>
      <c r="B42" s="120" t="s">
        <v>121</v>
      </c>
      <c r="C42" s="165"/>
      <c r="D42" s="144"/>
      <c r="E42" s="174" t="s">
        <v>122</v>
      </c>
      <c r="F42" s="165">
        <v>1269</v>
      </c>
      <c r="G42" s="165">
        <v>1269</v>
      </c>
      <c r="H42" s="165"/>
    </row>
    <row r="43" s="1" customFormat="1" ht="22.8" customHeight="1" spans="1:8">
      <c r="A43" s="144"/>
      <c r="B43" s="119" t="s">
        <v>123</v>
      </c>
      <c r="C43" s="165"/>
      <c r="D43" s="144"/>
      <c r="E43" s="174" t="s">
        <v>124</v>
      </c>
      <c r="F43" s="165">
        <v>682</v>
      </c>
      <c r="G43" s="165">
        <v>682</v>
      </c>
      <c r="H43" s="165"/>
    </row>
    <row r="44" s="1" customFormat="1" ht="22.8" customHeight="1" spans="1:8">
      <c r="A44" s="144" t="s">
        <v>125</v>
      </c>
      <c r="B44" s="120" t="s">
        <v>126</v>
      </c>
      <c r="C44" s="165"/>
      <c r="D44" s="144"/>
      <c r="E44" s="174" t="s">
        <v>127</v>
      </c>
      <c r="F44" s="165">
        <v>587</v>
      </c>
      <c r="G44" s="165">
        <v>587</v>
      </c>
      <c r="H44" s="165"/>
    </row>
    <row r="45" s="1" customFormat="1" ht="22.8" customHeight="1" spans="1:8">
      <c r="A45" s="144"/>
      <c r="B45" s="119" t="s">
        <v>128</v>
      </c>
      <c r="C45" s="167">
        <v>15000</v>
      </c>
      <c r="D45" s="144" t="s">
        <v>129</v>
      </c>
      <c r="E45" s="120" t="s">
        <v>130</v>
      </c>
      <c r="F45" s="165"/>
      <c r="G45" s="165"/>
      <c r="H45" s="165"/>
    </row>
    <row r="46" s="1" customFormat="1" ht="22.8" customHeight="1" spans="1:8">
      <c r="A46" s="144">
        <v>110090102</v>
      </c>
      <c r="B46" s="120" t="s">
        <v>131</v>
      </c>
      <c r="C46" s="165"/>
      <c r="D46" s="144" t="s">
        <v>132</v>
      </c>
      <c r="E46" s="120" t="s">
        <v>133</v>
      </c>
      <c r="F46" s="165"/>
      <c r="G46" s="165"/>
      <c r="H46" s="165"/>
    </row>
    <row r="47" s="1" customFormat="1" ht="22.8" customHeight="1" spans="1:8">
      <c r="A47" s="144">
        <v>110090103</v>
      </c>
      <c r="B47" s="120" t="s">
        <v>134</v>
      </c>
      <c r="C47" s="165">
        <v>15000</v>
      </c>
      <c r="D47" s="144" t="s">
        <v>135</v>
      </c>
      <c r="E47" s="120" t="s">
        <v>136</v>
      </c>
      <c r="F47" s="165"/>
      <c r="G47" s="165"/>
      <c r="H47" s="165"/>
    </row>
    <row r="48" s="1" customFormat="1" ht="22.8" customHeight="1" spans="1:8">
      <c r="A48" s="144">
        <v>110090199</v>
      </c>
      <c r="B48" s="120" t="s">
        <v>137</v>
      </c>
      <c r="C48" s="165"/>
      <c r="D48" s="144" t="s">
        <v>138</v>
      </c>
      <c r="E48" s="120" t="s">
        <v>139</v>
      </c>
      <c r="F48" s="165"/>
      <c r="G48" s="165"/>
      <c r="H48" s="165"/>
    </row>
    <row r="49" s="1" customFormat="1" ht="22.8" customHeight="1" spans="1:8">
      <c r="A49" s="33"/>
      <c r="B49" s="35" t="s">
        <v>140</v>
      </c>
      <c r="C49" s="167">
        <v>8800</v>
      </c>
      <c r="D49" s="144" t="s">
        <v>141</v>
      </c>
      <c r="E49" s="120" t="s">
        <v>142</v>
      </c>
      <c r="F49" s="165"/>
      <c r="G49" s="165"/>
      <c r="H49" s="165"/>
    </row>
    <row r="50" s="1" customFormat="1" ht="22.8" customHeight="1" spans="1:8">
      <c r="A50" s="144" t="s">
        <v>143</v>
      </c>
      <c r="B50" s="120" t="s">
        <v>144</v>
      </c>
      <c r="C50" s="165">
        <v>8800</v>
      </c>
      <c r="D50" s="144"/>
      <c r="E50" s="119" t="s">
        <v>145</v>
      </c>
      <c r="F50" s="175">
        <v>5000</v>
      </c>
      <c r="G50" s="175">
        <v>5000</v>
      </c>
      <c r="H50" s="175">
        <v>0</v>
      </c>
    </row>
    <row r="51" s="1" customFormat="1" ht="22.8" customHeight="1" spans="1:8">
      <c r="A51" s="144"/>
      <c r="B51" s="120"/>
      <c r="C51" s="165"/>
      <c r="D51" s="144">
        <v>231</v>
      </c>
      <c r="E51" s="119" t="s">
        <v>146</v>
      </c>
      <c r="F51" s="175">
        <v>2460</v>
      </c>
      <c r="G51" s="175">
        <v>2460</v>
      </c>
      <c r="H51" s="175">
        <v>0</v>
      </c>
    </row>
    <row r="52" s="1" customFormat="1" ht="22.8" customHeight="1" spans="1:8">
      <c r="A52" s="144"/>
      <c r="B52" s="120"/>
      <c r="C52" s="165"/>
      <c r="D52" s="144">
        <v>23103</v>
      </c>
      <c r="E52" s="120" t="s">
        <v>147</v>
      </c>
      <c r="F52" s="165">
        <v>2460</v>
      </c>
      <c r="G52" s="165">
        <v>2460</v>
      </c>
      <c r="H52" s="165"/>
    </row>
    <row r="53" s="1" customFormat="1" ht="22.8" customHeight="1" spans="1:8">
      <c r="A53" s="126" t="s">
        <v>148</v>
      </c>
      <c r="B53" s="126"/>
      <c r="C53" s="175">
        <v>358522</v>
      </c>
      <c r="D53" s="126" t="s">
        <v>149</v>
      </c>
      <c r="E53" s="126"/>
      <c r="F53" s="175">
        <v>358522.001543</v>
      </c>
      <c r="G53" s="175">
        <v>332224.001543</v>
      </c>
      <c r="H53" s="167">
        <v>26298</v>
      </c>
    </row>
    <row r="54" s="1" customFormat="1" ht="20" customHeight="1" spans="1:16384">
      <c r="A54" s="176" t="s">
        <v>150</v>
      </c>
      <c r="B54" s="176"/>
      <c r="C54" s="176"/>
      <c r="D54" s="176"/>
      <c r="E54" s="176"/>
      <c r="F54" s="176"/>
      <c r="G54" s="176"/>
      <c r="H54" s="176"/>
      <c r="XEP54"/>
      <c r="XEQ54"/>
      <c r="XER54"/>
      <c r="XES54"/>
      <c r="XET54"/>
      <c r="XEU54"/>
      <c r="XEV54"/>
      <c r="XEW54"/>
      <c r="XEX54"/>
      <c r="XEY54"/>
      <c r="XEZ54"/>
      <c r="XFA54"/>
      <c r="XFB54"/>
      <c r="XFC54"/>
      <c r="XFD54"/>
    </row>
    <row r="55" s="21" customFormat="1" spans="1:16384">
      <c r="A55" s="109"/>
      <c r="B55" s="109"/>
      <c r="C55" s="109"/>
      <c r="D55" s="109"/>
      <c r="E55" s="109"/>
      <c r="F55" s="109"/>
      <c r="G55" s="109"/>
      <c r="H55" s="109"/>
      <c r="XEP55"/>
      <c r="XEQ55"/>
      <c r="XER55"/>
      <c r="XES55"/>
      <c r="XET55"/>
      <c r="XEU55"/>
      <c r="XEV55"/>
      <c r="XEW55"/>
      <c r="XEX55"/>
      <c r="XEY55"/>
      <c r="XEZ55"/>
      <c r="XFA55"/>
      <c r="XFB55"/>
      <c r="XFC55"/>
      <c r="XFD55"/>
    </row>
    <row r="56" s="1" customFormat="1" spans="1:16384">
      <c r="A56" s="109"/>
      <c r="B56" s="109"/>
      <c r="C56" s="109"/>
      <c r="D56" s="109"/>
      <c r="E56" s="109"/>
      <c r="F56" s="109"/>
      <c r="G56" s="109"/>
      <c r="H56" s="109"/>
      <c r="XEP56"/>
      <c r="XEQ56"/>
      <c r="XER56"/>
      <c r="XES56"/>
      <c r="XET56"/>
      <c r="XEU56"/>
      <c r="XEV56"/>
      <c r="XEW56"/>
      <c r="XEX56"/>
      <c r="XEY56"/>
      <c r="XEZ56"/>
      <c r="XFA56"/>
      <c r="XFB56"/>
      <c r="XFC56"/>
      <c r="XFD56"/>
    </row>
  </sheetData>
  <mergeCells count="9">
    <mergeCell ref="A1:H1"/>
    <mergeCell ref="A2:H2"/>
    <mergeCell ref="G3:H3"/>
    <mergeCell ref="A4:C4"/>
    <mergeCell ref="D4:F4"/>
    <mergeCell ref="G4:H4"/>
    <mergeCell ref="A53:B53"/>
    <mergeCell ref="D53:E53"/>
    <mergeCell ref="A54:H54"/>
  </mergeCells>
  <printOptions horizontalCentered="1"/>
  <pageMargins left="0.590277777777778" right="0.590277777777778" top="0.802777777777778" bottom="0.802777777777778" header="0" footer="0"/>
  <pageSetup paperSize="9" scale="78" fitToHeight="0"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
    <pageSetUpPr fitToPage="1"/>
  </sheetPr>
  <dimension ref="A1:XFD50"/>
  <sheetViews>
    <sheetView topLeftCell="A25" workbookViewId="0">
      <selection activeCell="H47" sqref="H47"/>
    </sheetView>
  </sheetViews>
  <sheetFormatPr defaultColWidth="10" defaultRowHeight="13.5"/>
  <cols>
    <col min="1" max="1" width="46.1583333333333" style="1" customWidth="1"/>
    <col min="2" max="2" width="20.375" style="1" customWidth="1"/>
    <col min="3" max="3" width="16.625" style="1" customWidth="1"/>
    <col min="4" max="5" width="9.76666666666667" style="1" customWidth="1"/>
    <col min="6" max="16383" width="10" style="1"/>
  </cols>
  <sheetData>
    <row r="1" s="1" customFormat="1" ht="17.25" customHeight="1" spans="1:8">
      <c r="A1" s="71" t="s">
        <v>151</v>
      </c>
      <c r="B1" s="71"/>
      <c r="C1" s="71"/>
      <c r="D1" s="72"/>
      <c r="E1" s="72"/>
      <c r="F1" s="72"/>
      <c r="G1" s="72"/>
      <c r="H1" s="72"/>
    </row>
    <row r="2" s="1" customFormat="1" ht="41.95" customHeight="1" spans="1:3">
      <c r="A2" s="101" t="s">
        <v>152</v>
      </c>
      <c r="B2" s="101"/>
      <c r="C2" s="101"/>
    </row>
    <row r="3" s="1" customFormat="1" ht="19.8" customHeight="1" spans="1:3">
      <c r="A3" s="108"/>
      <c r="B3" s="53" t="s">
        <v>153</v>
      </c>
      <c r="C3" s="53"/>
    </row>
    <row r="4" s="1" customFormat="1" ht="27" customHeight="1" spans="1:3">
      <c r="A4" s="25" t="s">
        <v>154</v>
      </c>
      <c r="B4" s="25" t="s">
        <v>10</v>
      </c>
      <c r="C4" s="25" t="s">
        <v>155</v>
      </c>
    </row>
    <row r="5" s="1" customFormat="1" ht="26" customHeight="1" spans="1:3">
      <c r="A5" s="34" t="s">
        <v>13</v>
      </c>
      <c r="B5" s="167">
        <v>128000</v>
      </c>
      <c r="C5" s="25" t="s">
        <v>156</v>
      </c>
    </row>
    <row r="6" s="1" customFormat="1" ht="26" customHeight="1" spans="1:3">
      <c r="A6" s="37" t="s">
        <v>157</v>
      </c>
      <c r="B6" s="46">
        <v>100800</v>
      </c>
      <c r="C6" s="36" t="s">
        <v>158</v>
      </c>
    </row>
    <row r="7" s="1" customFormat="1" ht="26" customHeight="1" spans="1:3">
      <c r="A7" s="49" t="s">
        <v>159</v>
      </c>
      <c r="B7" s="165">
        <v>38253</v>
      </c>
      <c r="C7" s="49"/>
    </row>
    <row r="8" s="1" customFormat="1" ht="26" customHeight="1" spans="1:3">
      <c r="A8" s="49" t="s">
        <v>160</v>
      </c>
      <c r="B8" s="165"/>
      <c r="C8" s="49"/>
    </row>
    <row r="9" s="1" customFormat="1" ht="26" customHeight="1" spans="1:3">
      <c r="A9" s="49" t="s">
        <v>161</v>
      </c>
      <c r="B9" s="165">
        <v>12225</v>
      </c>
      <c r="C9" s="49"/>
    </row>
    <row r="10" s="1" customFormat="1" ht="26" customHeight="1" spans="1:3">
      <c r="A10" s="49" t="s">
        <v>162</v>
      </c>
      <c r="B10" s="165"/>
      <c r="C10" s="49"/>
    </row>
    <row r="11" s="1" customFormat="1" ht="26" customHeight="1" spans="1:3">
      <c r="A11" s="49" t="s">
        <v>163</v>
      </c>
      <c r="B11" s="165">
        <v>4938</v>
      </c>
      <c r="C11" s="49"/>
    </row>
    <row r="12" s="1" customFormat="1" ht="26" customHeight="1" spans="1:3">
      <c r="A12" s="49" t="s">
        <v>164</v>
      </c>
      <c r="B12" s="165"/>
      <c r="C12" s="49"/>
    </row>
    <row r="13" s="1" customFormat="1" ht="26" customHeight="1" spans="1:3">
      <c r="A13" s="49" t="s">
        <v>165</v>
      </c>
      <c r="B13" s="165"/>
      <c r="C13" s="49"/>
    </row>
    <row r="14" s="1" customFormat="1" ht="26" customHeight="1" spans="1:3">
      <c r="A14" s="49" t="s">
        <v>166</v>
      </c>
      <c r="B14" s="165">
        <v>8345</v>
      </c>
      <c r="C14" s="49"/>
    </row>
    <row r="15" s="1" customFormat="1" ht="26" customHeight="1" spans="1:3">
      <c r="A15" s="49" t="s">
        <v>167</v>
      </c>
      <c r="B15" s="165">
        <v>2175</v>
      </c>
      <c r="C15" s="49"/>
    </row>
    <row r="16" s="1" customFormat="1" ht="26" customHeight="1" spans="1:3">
      <c r="A16" s="49" t="s">
        <v>168</v>
      </c>
      <c r="B16" s="165">
        <v>3804</v>
      </c>
      <c r="C16" s="49"/>
    </row>
    <row r="17" s="1" customFormat="1" ht="26" customHeight="1" spans="1:3">
      <c r="A17" s="49" t="s">
        <v>169</v>
      </c>
      <c r="B17" s="165">
        <v>24940</v>
      </c>
      <c r="C17" s="49"/>
    </row>
    <row r="18" s="1" customFormat="1" ht="26" customHeight="1" spans="1:3">
      <c r="A18" s="49" t="s">
        <v>170</v>
      </c>
      <c r="B18" s="165">
        <v>5210</v>
      </c>
      <c r="C18" s="49"/>
    </row>
    <row r="19" s="1" customFormat="1" ht="26" customHeight="1" spans="1:3">
      <c r="A19" s="49" t="s">
        <v>171</v>
      </c>
      <c r="B19" s="165"/>
      <c r="C19" s="49"/>
    </row>
    <row r="20" s="1" customFormat="1" ht="26" customHeight="1" spans="1:3">
      <c r="A20" s="49" t="s">
        <v>172</v>
      </c>
      <c r="B20" s="165"/>
      <c r="C20" s="49"/>
    </row>
    <row r="21" s="1" customFormat="1" ht="26" customHeight="1" spans="1:3">
      <c r="A21" s="49" t="s">
        <v>173</v>
      </c>
      <c r="B21" s="165"/>
      <c r="C21" s="49"/>
    </row>
    <row r="22" s="1" customFormat="1" ht="26" customHeight="1" spans="1:3">
      <c r="A22" s="49" t="s">
        <v>174</v>
      </c>
      <c r="B22" s="165">
        <v>910</v>
      </c>
      <c r="C22" s="49"/>
    </row>
    <row r="23" s="1" customFormat="1" ht="26" customHeight="1" spans="1:3">
      <c r="A23" s="49" t="s">
        <v>175</v>
      </c>
      <c r="B23" s="165"/>
      <c r="C23" s="49"/>
    </row>
    <row r="24" s="1" customFormat="1" ht="26" customHeight="1" spans="1:3">
      <c r="A24" s="49" t="s">
        <v>176</v>
      </c>
      <c r="B24" s="46"/>
      <c r="C24" s="49"/>
    </row>
    <row r="25" s="1" customFormat="1" ht="26" customHeight="1" spans="1:3">
      <c r="A25" s="49" t="s">
        <v>177</v>
      </c>
      <c r="B25" s="46"/>
      <c r="C25" s="49"/>
    </row>
    <row r="26" s="1" customFormat="1" ht="26" customHeight="1" spans="1:3">
      <c r="A26" s="49" t="s">
        <v>178</v>
      </c>
      <c r="B26" s="46"/>
      <c r="C26" s="49"/>
    </row>
    <row r="27" s="21" customFormat="1" ht="24" customHeight="1" spans="1:3">
      <c r="A27" s="37" t="s">
        <v>179</v>
      </c>
      <c r="B27" s="168">
        <v>27200</v>
      </c>
      <c r="C27" s="49"/>
    </row>
    <row r="28" s="1" customFormat="1" ht="24" customHeight="1" spans="1:3">
      <c r="A28" s="49" t="s">
        <v>180</v>
      </c>
      <c r="B28" s="165"/>
      <c r="C28" s="49"/>
    </row>
    <row r="29" s="1" customFormat="1" ht="24" customHeight="1" spans="1:3">
      <c r="A29" s="49" t="s">
        <v>181</v>
      </c>
      <c r="B29" s="165">
        <v>3176.04</v>
      </c>
      <c r="C29" s="49"/>
    </row>
    <row r="30" s="1" customFormat="1" ht="24" customHeight="1" spans="1:3">
      <c r="A30" s="49" t="s">
        <v>182</v>
      </c>
      <c r="B30" s="165">
        <v>321</v>
      </c>
      <c r="C30" s="49"/>
    </row>
    <row r="31" s="1" customFormat="1" ht="24" customHeight="1" spans="1:3">
      <c r="A31" s="49" t="s">
        <v>183</v>
      </c>
      <c r="B31" s="165"/>
      <c r="C31" s="49"/>
    </row>
    <row r="32" s="1" customFormat="1" ht="24" customHeight="1" spans="1:3">
      <c r="A32" s="49" t="s">
        <v>184</v>
      </c>
      <c r="B32" s="44">
        <v>18920.56</v>
      </c>
      <c r="C32" s="49"/>
    </row>
    <row r="33" s="1" customFormat="1" ht="24" customHeight="1" spans="1:3">
      <c r="A33" s="49" t="s">
        <v>185</v>
      </c>
      <c r="B33" s="165"/>
      <c r="C33" s="49"/>
    </row>
    <row r="34" s="1" customFormat="1" ht="24" customHeight="1" spans="1:3">
      <c r="A34" s="49" t="s">
        <v>186</v>
      </c>
      <c r="B34" s="165">
        <v>1190</v>
      </c>
      <c r="C34" s="49"/>
    </row>
    <row r="35" s="1" customFormat="1" ht="24" customHeight="1" spans="1:3">
      <c r="A35" s="49" t="s">
        <v>187</v>
      </c>
      <c r="B35" s="165">
        <v>3592.4</v>
      </c>
      <c r="C35" s="49"/>
    </row>
    <row r="36" s="1" customFormat="1" ht="24" customHeight="1" spans="1:3">
      <c r="A36" s="119" t="s">
        <v>107</v>
      </c>
      <c r="B36" s="167">
        <v>206722</v>
      </c>
      <c r="C36" s="49"/>
    </row>
    <row r="37" s="1" customFormat="1" ht="24" customHeight="1" spans="1:3">
      <c r="A37" s="120" t="s">
        <v>188</v>
      </c>
      <c r="B37" s="168">
        <v>24333</v>
      </c>
      <c r="C37" s="49"/>
    </row>
    <row r="38" s="1" customFormat="1" ht="24" customHeight="1" spans="1:3">
      <c r="A38" s="169" t="s">
        <v>189</v>
      </c>
      <c r="B38" s="44">
        <v>182389</v>
      </c>
      <c r="C38" s="170"/>
    </row>
    <row r="39" s="1" customFormat="1" ht="24" customHeight="1" spans="1:3">
      <c r="A39" s="120" t="s">
        <v>190</v>
      </c>
      <c r="B39" s="165"/>
      <c r="C39" s="120"/>
    </row>
    <row r="40" s="1" customFormat="1" ht="24" customHeight="1" spans="1:3">
      <c r="A40" s="171" t="s">
        <v>118</v>
      </c>
      <c r="B40" s="165"/>
      <c r="C40" s="120"/>
    </row>
    <row r="41" s="1" customFormat="1" ht="24" customHeight="1" spans="1:3">
      <c r="A41" s="120" t="s">
        <v>191</v>
      </c>
      <c r="B41" s="165"/>
      <c r="C41" s="120"/>
    </row>
    <row r="42" s="1" customFormat="1" ht="24" customHeight="1" spans="1:3">
      <c r="A42" s="119" t="s">
        <v>123</v>
      </c>
      <c r="B42" s="165"/>
      <c r="C42" s="120"/>
    </row>
    <row r="43" s="1" customFormat="1" ht="24" customHeight="1" spans="1:3">
      <c r="A43" s="120" t="s">
        <v>192</v>
      </c>
      <c r="B43" s="165"/>
      <c r="C43" s="120"/>
    </row>
    <row r="44" s="1" customFormat="1" ht="24" customHeight="1" spans="1:3">
      <c r="A44" s="119" t="s">
        <v>128</v>
      </c>
      <c r="B44" s="167">
        <v>15000</v>
      </c>
      <c r="C44" s="120"/>
    </row>
    <row r="45" s="1" customFormat="1" ht="24" customHeight="1" spans="1:3">
      <c r="A45" s="120" t="s">
        <v>193</v>
      </c>
      <c r="B45" s="165"/>
      <c r="C45" s="120"/>
    </row>
    <row r="46" s="1" customFormat="1" ht="24" customHeight="1" spans="1:3">
      <c r="A46" s="120" t="s">
        <v>194</v>
      </c>
      <c r="B46" s="165">
        <v>15000</v>
      </c>
      <c r="C46" s="120"/>
    </row>
    <row r="47" s="1" customFormat="1" ht="24" customHeight="1" spans="1:16384">
      <c r="A47" s="120" t="s">
        <v>195</v>
      </c>
      <c r="B47" s="165"/>
      <c r="C47" s="121"/>
      <c r="XFD47"/>
    </row>
    <row r="48" s="1" customFormat="1" ht="24" customHeight="1" spans="1:16384">
      <c r="A48" s="35" t="s">
        <v>140</v>
      </c>
      <c r="B48" s="167">
        <v>8800</v>
      </c>
      <c r="C48" s="121"/>
      <c r="XFD48"/>
    </row>
    <row r="49" s="1" customFormat="1" ht="24" customHeight="1" spans="1:16384">
      <c r="A49" s="120" t="s">
        <v>196</v>
      </c>
      <c r="B49" s="165">
        <v>8800</v>
      </c>
      <c r="C49" s="121"/>
      <c r="XFD49"/>
    </row>
    <row r="50" s="166" customFormat="1" ht="24" customHeight="1" spans="1:16383">
      <c r="A50" s="126" t="s">
        <v>148</v>
      </c>
      <c r="B50" s="167">
        <v>358522</v>
      </c>
      <c r="C50" s="172"/>
      <c r="D50" s="21"/>
      <c r="E50" s="21"/>
      <c r="F50" s="21"/>
      <c r="G50" s="21"/>
      <c r="H50" s="21"/>
      <c r="I50" s="21"/>
      <c r="J50" s="21"/>
      <c r="K50" s="21"/>
      <c r="L50" s="21"/>
      <c r="M50" s="21"/>
      <c r="N50" s="21"/>
      <c r="O50" s="21"/>
      <c r="P50" s="21"/>
      <c r="Q50" s="21"/>
      <c r="R50" s="21"/>
      <c r="S50" s="21"/>
      <c r="T50" s="21"/>
      <c r="U50" s="21"/>
      <c r="V50" s="21"/>
      <c r="W50" s="21"/>
      <c r="X50" s="21"/>
      <c r="Y50" s="21"/>
      <c r="Z50" s="21"/>
      <c r="AA50" s="21"/>
      <c r="AB50" s="21"/>
      <c r="AC50" s="21"/>
      <c r="AD50" s="21"/>
      <c r="AE50" s="21"/>
      <c r="AF50" s="21"/>
      <c r="AG50" s="21"/>
      <c r="AH50" s="21"/>
      <c r="AI50" s="21"/>
      <c r="AJ50" s="21"/>
      <c r="AK50" s="21"/>
      <c r="AL50" s="21"/>
      <c r="AM50" s="21"/>
      <c r="AN50" s="21"/>
      <c r="AO50" s="21"/>
      <c r="AP50" s="21"/>
      <c r="AQ50" s="21"/>
      <c r="AR50" s="21"/>
      <c r="AS50" s="21"/>
      <c r="AT50" s="21"/>
      <c r="AU50" s="21"/>
      <c r="AV50" s="21"/>
      <c r="AW50" s="21"/>
      <c r="AX50" s="21"/>
      <c r="AY50" s="21"/>
      <c r="AZ50" s="21"/>
      <c r="BA50" s="21"/>
      <c r="BB50" s="21"/>
      <c r="BC50" s="21"/>
      <c r="BD50" s="21"/>
      <c r="BE50" s="21"/>
      <c r="BF50" s="21"/>
      <c r="BG50" s="21"/>
      <c r="BH50" s="21"/>
      <c r="BI50" s="21"/>
      <c r="BJ50" s="21"/>
      <c r="BK50" s="21"/>
      <c r="BL50" s="21"/>
      <c r="BM50" s="21"/>
      <c r="BN50" s="21"/>
      <c r="BO50" s="21"/>
      <c r="BP50" s="21"/>
      <c r="BQ50" s="21"/>
      <c r="BR50" s="21"/>
      <c r="BS50" s="21"/>
      <c r="BT50" s="21"/>
      <c r="BU50" s="21"/>
      <c r="BV50" s="21"/>
      <c r="BW50" s="21"/>
      <c r="BX50" s="21"/>
      <c r="BY50" s="21"/>
      <c r="BZ50" s="21"/>
      <c r="CA50" s="21"/>
      <c r="CB50" s="21"/>
      <c r="CC50" s="21"/>
      <c r="CD50" s="21"/>
      <c r="CE50" s="21"/>
      <c r="CF50" s="21"/>
      <c r="CG50" s="21"/>
      <c r="CH50" s="21"/>
      <c r="CI50" s="21"/>
      <c r="CJ50" s="21"/>
      <c r="CK50" s="21"/>
      <c r="CL50" s="21"/>
      <c r="CM50" s="21"/>
      <c r="CN50" s="21"/>
      <c r="CO50" s="21"/>
      <c r="CP50" s="21"/>
      <c r="CQ50" s="21"/>
      <c r="CR50" s="21"/>
      <c r="CS50" s="21"/>
      <c r="CT50" s="21"/>
      <c r="CU50" s="21"/>
      <c r="CV50" s="21"/>
      <c r="CW50" s="21"/>
      <c r="CX50" s="21"/>
      <c r="CY50" s="21"/>
      <c r="CZ50" s="21"/>
      <c r="DA50" s="21"/>
      <c r="DB50" s="21"/>
      <c r="DC50" s="21"/>
      <c r="DD50" s="21"/>
      <c r="DE50" s="21"/>
      <c r="DF50" s="21"/>
      <c r="DG50" s="21"/>
      <c r="DH50" s="21"/>
      <c r="DI50" s="21"/>
      <c r="DJ50" s="21"/>
      <c r="DK50" s="21"/>
      <c r="DL50" s="21"/>
      <c r="DM50" s="21"/>
      <c r="DN50" s="21"/>
      <c r="DO50" s="21"/>
      <c r="DP50" s="21"/>
      <c r="DQ50" s="21"/>
      <c r="DR50" s="21"/>
      <c r="DS50" s="21"/>
      <c r="DT50" s="21"/>
      <c r="DU50" s="21"/>
      <c r="DV50" s="21"/>
      <c r="DW50" s="21"/>
      <c r="DX50" s="21"/>
      <c r="DY50" s="21"/>
      <c r="DZ50" s="21"/>
      <c r="EA50" s="21"/>
      <c r="EB50" s="21"/>
      <c r="EC50" s="21"/>
      <c r="ED50" s="21"/>
      <c r="EE50" s="21"/>
      <c r="EF50" s="21"/>
      <c r="EG50" s="21"/>
      <c r="EH50" s="21"/>
      <c r="EI50" s="21"/>
      <c r="EJ50" s="21"/>
      <c r="EK50" s="21"/>
      <c r="EL50" s="21"/>
      <c r="EM50" s="21"/>
      <c r="EN50" s="21"/>
      <c r="EO50" s="21"/>
      <c r="EP50" s="21"/>
      <c r="EQ50" s="21"/>
      <c r="ER50" s="21"/>
      <c r="ES50" s="21"/>
      <c r="ET50" s="21"/>
      <c r="EU50" s="21"/>
      <c r="EV50" s="21"/>
      <c r="EW50" s="21"/>
      <c r="EX50" s="21"/>
      <c r="EY50" s="21"/>
      <c r="EZ50" s="21"/>
      <c r="FA50" s="21"/>
      <c r="FB50" s="21"/>
      <c r="FC50" s="21"/>
      <c r="FD50" s="21"/>
      <c r="FE50" s="21"/>
      <c r="FF50" s="21"/>
      <c r="FG50" s="21"/>
      <c r="FH50" s="21"/>
      <c r="FI50" s="21"/>
      <c r="FJ50" s="21"/>
      <c r="FK50" s="21"/>
      <c r="FL50" s="21"/>
      <c r="FM50" s="21"/>
      <c r="FN50" s="21"/>
      <c r="FO50" s="21"/>
      <c r="FP50" s="21"/>
      <c r="FQ50" s="21"/>
      <c r="FR50" s="21"/>
      <c r="FS50" s="21"/>
      <c r="FT50" s="21"/>
      <c r="FU50" s="21"/>
      <c r="FV50" s="21"/>
      <c r="FW50" s="21"/>
      <c r="FX50" s="21"/>
      <c r="FY50" s="21"/>
      <c r="FZ50" s="21"/>
      <c r="GA50" s="21"/>
      <c r="GB50" s="21"/>
      <c r="GC50" s="21"/>
      <c r="GD50" s="21"/>
      <c r="GE50" s="21"/>
      <c r="GF50" s="21"/>
      <c r="GG50" s="21"/>
      <c r="GH50" s="21"/>
      <c r="GI50" s="21"/>
      <c r="GJ50" s="21"/>
      <c r="GK50" s="21"/>
      <c r="GL50" s="21"/>
      <c r="GM50" s="21"/>
      <c r="GN50" s="21"/>
      <c r="GO50" s="21"/>
      <c r="GP50" s="21"/>
      <c r="GQ50" s="21"/>
      <c r="GR50" s="21"/>
      <c r="GS50" s="21"/>
      <c r="GT50" s="21"/>
      <c r="GU50" s="21"/>
      <c r="GV50" s="21"/>
      <c r="GW50" s="21"/>
      <c r="GX50" s="21"/>
      <c r="GY50" s="21"/>
      <c r="GZ50" s="21"/>
      <c r="HA50" s="21"/>
      <c r="HB50" s="21"/>
      <c r="HC50" s="21"/>
      <c r="HD50" s="21"/>
      <c r="HE50" s="21"/>
      <c r="HF50" s="21"/>
      <c r="HG50" s="21"/>
      <c r="HH50" s="21"/>
      <c r="HI50" s="21"/>
      <c r="HJ50" s="21"/>
      <c r="HK50" s="21"/>
      <c r="HL50" s="21"/>
      <c r="HM50" s="21"/>
      <c r="HN50" s="21"/>
      <c r="HO50" s="21"/>
      <c r="HP50" s="21"/>
      <c r="HQ50" s="21"/>
      <c r="HR50" s="21"/>
      <c r="HS50" s="21"/>
      <c r="HT50" s="21"/>
      <c r="HU50" s="21"/>
      <c r="HV50" s="21"/>
      <c r="HW50" s="21"/>
      <c r="HX50" s="21"/>
      <c r="HY50" s="21"/>
      <c r="HZ50" s="21"/>
      <c r="IA50" s="21"/>
      <c r="IB50" s="21"/>
      <c r="IC50" s="21"/>
      <c r="ID50" s="21"/>
      <c r="IE50" s="21"/>
      <c r="IF50" s="21"/>
      <c r="IG50" s="21"/>
      <c r="IH50" s="21"/>
      <c r="II50" s="21"/>
      <c r="IJ50" s="21"/>
      <c r="IK50" s="21"/>
      <c r="IL50" s="21"/>
      <c r="IM50" s="21"/>
      <c r="IN50" s="21"/>
      <c r="IO50" s="21"/>
      <c r="IP50" s="21"/>
      <c r="IQ50" s="21"/>
      <c r="IR50" s="21"/>
      <c r="IS50" s="21"/>
      <c r="IT50" s="21"/>
      <c r="IU50" s="21"/>
      <c r="IV50" s="21"/>
      <c r="IW50" s="21"/>
      <c r="IX50" s="21"/>
      <c r="IY50" s="21"/>
      <c r="IZ50" s="21"/>
      <c r="JA50" s="21"/>
      <c r="JB50" s="21"/>
      <c r="JC50" s="21"/>
      <c r="JD50" s="21"/>
      <c r="JE50" s="21"/>
      <c r="JF50" s="21"/>
      <c r="JG50" s="21"/>
      <c r="JH50" s="21"/>
      <c r="JI50" s="21"/>
      <c r="JJ50" s="21"/>
      <c r="JK50" s="21"/>
      <c r="JL50" s="21"/>
      <c r="JM50" s="21"/>
      <c r="JN50" s="21"/>
      <c r="JO50" s="21"/>
      <c r="JP50" s="21"/>
      <c r="JQ50" s="21"/>
      <c r="JR50" s="21"/>
      <c r="JS50" s="21"/>
      <c r="JT50" s="21"/>
      <c r="JU50" s="21"/>
      <c r="JV50" s="21"/>
      <c r="JW50" s="21"/>
      <c r="JX50" s="21"/>
      <c r="JY50" s="21"/>
      <c r="JZ50" s="21"/>
      <c r="KA50" s="21"/>
      <c r="KB50" s="21"/>
      <c r="KC50" s="21"/>
      <c r="KD50" s="21"/>
      <c r="KE50" s="21"/>
      <c r="KF50" s="21"/>
      <c r="KG50" s="21"/>
      <c r="KH50" s="21"/>
      <c r="KI50" s="21"/>
      <c r="KJ50" s="21"/>
      <c r="KK50" s="21"/>
      <c r="KL50" s="21"/>
      <c r="KM50" s="21"/>
      <c r="KN50" s="21"/>
      <c r="KO50" s="21"/>
      <c r="KP50" s="21"/>
      <c r="KQ50" s="21"/>
      <c r="KR50" s="21"/>
      <c r="KS50" s="21"/>
      <c r="KT50" s="21"/>
      <c r="KU50" s="21"/>
      <c r="KV50" s="21"/>
      <c r="KW50" s="21"/>
      <c r="KX50" s="21"/>
      <c r="KY50" s="21"/>
      <c r="KZ50" s="21"/>
      <c r="LA50" s="21"/>
      <c r="LB50" s="21"/>
      <c r="LC50" s="21"/>
      <c r="LD50" s="21"/>
      <c r="LE50" s="21"/>
      <c r="LF50" s="21"/>
      <c r="LG50" s="21"/>
      <c r="LH50" s="21"/>
      <c r="LI50" s="21"/>
      <c r="LJ50" s="21"/>
      <c r="LK50" s="21"/>
      <c r="LL50" s="21"/>
      <c r="LM50" s="21"/>
      <c r="LN50" s="21"/>
      <c r="LO50" s="21"/>
      <c r="LP50" s="21"/>
      <c r="LQ50" s="21"/>
      <c r="LR50" s="21"/>
      <c r="LS50" s="21"/>
      <c r="LT50" s="21"/>
      <c r="LU50" s="21"/>
      <c r="LV50" s="21"/>
      <c r="LW50" s="21"/>
      <c r="LX50" s="21"/>
      <c r="LY50" s="21"/>
      <c r="LZ50" s="21"/>
      <c r="MA50" s="21"/>
      <c r="MB50" s="21"/>
      <c r="MC50" s="21"/>
      <c r="MD50" s="21"/>
      <c r="ME50" s="21"/>
      <c r="MF50" s="21"/>
      <c r="MG50" s="21"/>
      <c r="MH50" s="21"/>
      <c r="MI50" s="21"/>
      <c r="MJ50" s="21"/>
      <c r="MK50" s="21"/>
      <c r="ML50" s="21"/>
      <c r="MM50" s="21"/>
      <c r="MN50" s="21"/>
      <c r="MO50" s="21"/>
      <c r="MP50" s="21"/>
      <c r="MQ50" s="21"/>
      <c r="MR50" s="21"/>
      <c r="MS50" s="21"/>
      <c r="MT50" s="21"/>
      <c r="MU50" s="21"/>
      <c r="MV50" s="21"/>
      <c r="MW50" s="21"/>
      <c r="MX50" s="21"/>
      <c r="MY50" s="21"/>
      <c r="MZ50" s="21"/>
      <c r="NA50" s="21"/>
      <c r="NB50" s="21"/>
      <c r="NC50" s="21"/>
      <c r="ND50" s="21"/>
      <c r="NE50" s="21"/>
      <c r="NF50" s="21"/>
      <c r="NG50" s="21"/>
      <c r="NH50" s="21"/>
      <c r="NI50" s="21"/>
      <c r="NJ50" s="21"/>
      <c r="NK50" s="21"/>
      <c r="NL50" s="21"/>
      <c r="NM50" s="21"/>
      <c r="NN50" s="21"/>
      <c r="NO50" s="21"/>
      <c r="NP50" s="21"/>
      <c r="NQ50" s="21"/>
      <c r="NR50" s="21"/>
      <c r="NS50" s="21"/>
      <c r="NT50" s="21"/>
      <c r="NU50" s="21"/>
      <c r="NV50" s="21"/>
      <c r="NW50" s="21"/>
      <c r="NX50" s="21"/>
      <c r="NY50" s="21"/>
      <c r="NZ50" s="21"/>
      <c r="OA50" s="21"/>
      <c r="OB50" s="21"/>
      <c r="OC50" s="21"/>
      <c r="OD50" s="21"/>
      <c r="OE50" s="21"/>
      <c r="OF50" s="21"/>
      <c r="OG50" s="21"/>
      <c r="OH50" s="21"/>
      <c r="OI50" s="21"/>
      <c r="OJ50" s="21"/>
      <c r="OK50" s="21"/>
      <c r="OL50" s="21"/>
      <c r="OM50" s="21"/>
      <c r="ON50" s="21"/>
      <c r="OO50" s="21"/>
      <c r="OP50" s="21"/>
      <c r="OQ50" s="21"/>
      <c r="OR50" s="21"/>
      <c r="OS50" s="21"/>
      <c r="OT50" s="21"/>
      <c r="OU50" s="21"/>
      <c r="OV50" s="21"/>
      <c r="OW50" s="21"/>
      <c r="OX50" s="21"/>
      <c r="OY50" s="21"/>
      <c r="OZ50" s="21"/>
      <c r="PA50" s="21"/>
      <c r="PB50" s="21"/>
      <c r="PC50" s="21"/>
      <c r="PD50" s="21"/>
      <c r="PE50" s="21"/>
      <c r="PF50" s="21"/>
      <c r="PG50" s="21"/>
      <c r="PH50" s="21"/>
      <c r="PI50" s="21"/>
      <c r="PJ50" s="21"/>
      <c r="PK50" s="21"/>
      <c r="PL50" s="21"/>
      <c r="PM50" s="21"/>
      <c r="PN50" s="21"/>
      <c r="PO50" s="21"/>
      <c r="PP50" s="21"/>
      <c r="PQ50" s="21"/>
      <c r="PR50" s="21"/>
      <c r="PS50" s="21"/>
      <c r="PT50" s="21"/>
      <c r="PU50" s="21"/>
      <c r="PV50" s="21"/>
      <c r="PW50" s="21"/>
      <c r="PX50" s="21"/>
      <c r="PY50" s="21"/>
      <c r="PZ50" s="21"/>
      <c r="QA50" s="21"/>
      <c r="QB50" s="21"/>
      <c r="QC50" s="21"/>
      <c r="QD50" s="21"/>
      <c r="QE50" s="21"/>
      <c r="QF50" s="21"/>
      <c r="QG50" s="21"/>
      <c r="QH50" s="21"/>
      <c r="QI50" s="21"/>
      <c r="QJ50" s="21"/>
      <c r="QK50" s="21"/>
      <c r="QL50" s="21"/>
      <c r="QM50" s="21"/>
      <c r="QN50" s="21"/>
      <c r="QO50" s="21"/>
      <c r="QP50" s="21"/>
      <c r="QQ50" s="21"/>
      <c r="QR50" s="21"/>
      <c r="QS50" s="21"/>
      <c r="QT50" s="21"/>
      <c r="QU50" s="21"/>
      <c r="QV50" s="21"/>
      <c r="QW50" s="21"/>
      <c r="QX50" s="21"/>
      <c r="QY50" s="21"/>
      <c r="QZ50" s="21"/>
      <c r="RA50" s="21"/>
      <c r="RB50" s="21"/>
      <c r="RC50" s="21"/>
      <c r="RD50" s="21"/>
      <c r="RE50" s="21"/>
      <c r="RF50" s="21"/>
      <c r="RG50" s="21"/>
      <c r="RH50" s="21"/>
      <c r="RI50" s="21"/>
      <c r="RJ50" s="21"/>
      <c r="RK50" s="21"/>
      <c r="RL50" s="21"/>
      <c r="RM50" s="21"/>
      <c r="RN50" s="21"/>
      <c r="RO50" s="21"/>
      <c r="RP50" s="21"/>
      <c r="RQ50" s="21"/>
      <c r="RR50" s="21"/>
      <c r="RS50" s="21"/>
      <c r="RT50" s="21"/>
      <c r="RU50" s="21"/>
      <c r="RV50" s="21"/>
      <c r="RW50" s="21"/>
      <c r="RX50" s="21"/>
      <c r="RY50" s="21"/>
      <c r="RZ50" s="21"/>
      <c r="SA50" s="21"/>
      <c r="SB50" s="21"/>
      <c r="SC50" s="21"/>
      <c r="SD50" s="21"/>
      <c r="SE50" s="21"/>
      <c r="SF50" s="21"/>
      <c r="SG50" s="21"/>
      <c r="SH50" s="21"/>
      <c r="SI50" s="21"/>
      <c r="SJ50" s="21"/>
      <c r="SK50" s="21"/>
      <c r="SL50" s="21"/>
      <c r="SM50" s="21"/>
      <c r="SN50" s="21"/>
      <c r="SO50" s="21"/>
      <c r="SP50" s="21"/>
      <c r="SQ50" s="21"/>
      <c r="SR50" s="21"/>
      <c r="SS50" s="21"/>
      <c r="ST50" s="21"/>
      <c r="SU50" s="21"/>
      <c r="SV50" s="21"/>
      <c r="SW50" s="21"/>
      <c r="SX50" s="21"/>
      <c r="SY50" s="21"/>
      <c r="SZ50" s="21"/>
      <c r="TA50" s="21"/>
      <c r="TB50" s="21"/>
      <c r="TC50" s="21"/>
      <c r="TD50" s="21"/>
      <c r="TE50" s="21"/>
      <c r="TF50" s="21"/>
      <c r="TG50" s="21"/>
      <c r="TH50" s="21"/>
      <c r="TI50" s="21"/>
      <c r="TJ50" s="21"/>
      <c r="TK50" s="21"/>
      <c r="TL50" s="21"/>
      <c r="TM50" s="21"/>
      <c r="TN50" s="21"/>
      <c r="TO50" s="21"/>
      <c r="TP50" s="21"/>
      <c r="TQ50" s="21"/>
      <c r="TR50" s="21"/>
      <c r="TS50" s="21"/>
      <c r="TT50" s="21"/>
      <c r="TU50" s="21"/>
      <c r="TV50" s="21"/>
      <c r="TW50" s="21"/>
      <c r="TX50" s="21"/>
      <c r="TY50" s="21"/>
      <c r="TZ50" s="21"/>
      <c r="UA50" s="21"/>
      <c r="UB50" s="21"/>
      <c r="UC50" s="21"/>
      <c r="UD50" s="21"/>
      <c r="UE50" s="21"/>
      <c r="UF50" s="21"/>
      <c r="UG50" s="21"/>
      <c r="UH50" s="21"/>
      <c r="UI50" s="21"/>
      <c r="UJ50" s="21"/>
      <c r="UK50" s="21"/>
      <c r="UL50" s="21"/>
      <c r="UM50" s="21"/>
      <c r="UN50" s="21"/>
      <c r="UO50" s="21"/>
      <c r="UP50" s="21"/>
      <c r="UQ50" s="21"/>
      <c r="UR50" s="21"/>
      <c r="US50" s="21"/>
      <c r="UT50" s="21"/>
      <c r="UU50" s="21"/>
      <c r="UV50" s="21"/>
      <c r="UW50" s="21"/>
      <c r="UX50" s="21"/>
      <c r="UY50" s="21"/>
      <c r="UZ50" s="21"/>
      <c r="VA50" s="21"/>
      <c r="VB50" s="21"/>
      <c r="VC50" s="21"/>
      <c r="VD50" s="21"/>
      <c r="VE50" s="21"/>
      <c r="VF50" s="21"/>
      <c r="VG50" s="21"/>
      <c r="VH50" s="21"/>
      <c r="VI50" s="21"/>
      <c r="VJ50" s="21"/>
      <c r="VK50" s="21"/>
      <c r="VL50" s="21"/>
      <c r="VM50" s="21"/>
      <c r="VN50" s="21"/>
      <c r="VO50" s="21"/>
      <c r="VP50" s="21"/>
      <c r="VQ50" s="21"/>
      <c r="VR50" s="21"/>
      <c r="VS50" s="21"/>
      <c r="VT50" s="21"/>
      <c r="VU50" s="21"/>
      <c r="VV50" s="21"/>
      <c r="VW50" s="21"/>
      <c r="VX50" s="21"/>
      <c r="VY50" s="21"/>
      <c r="VZ50" s="21"/>
      <c r="WA50" s="21"/>
      <c r="WB50" s="21"/>
      <c r="WC50" s="21"/>
      <c r="WD50" s="21"/>
      <c r="WE50" s="21"/>
      <c r="WF50" s="21"/>
      <c r="WG50" s="21"/>
      <c r="WH50" s="21"/>
      <c r="WI50" s="21"/>
      <c r="WJ50" s="21"/>
      <c r="WK50" s="21"/>
      <c r="WL50" s="21"/>
      <c r="WM50" s="21"/>
      <c r="WN50" s="21"/>
      <c r="WO50" s="21"/>
      <c r="WP50" s="21"/>
      <c r="WQ50" s="21"/>
      <c r="WR50" s="21"/>
      <c r="WS50" s="21"/>
      <c r="WT50" s="21"/>
      <c r="WU50" s="21"/>
      <c r="WV50" s="21"/>
      <c r="WW50" s="21"/>
      <c r="WX50" s="21"/>
      <c r="WY50" s="21"/>
      <c r="WZ50" s="21"/>
      <c r="XA50" s="21"/>
      <c r="XB50" s="21"/>
      <c r="XC50" s="21"/>
      <c r="XD50" s="21"/>
      <c r="XE50" s="21"/>
      <c r="XF50" s="21"/>
      <c r="XG50" s="21"/>
      <c r="XH50" s="21"/>
      <c r="XI50" s="21"/>
      <c r="XJ50" s="21"/>
      <c r="XK50" s="21"/>
      <c r="XL50" s="21"/>
      <c r="XM50" s="21"/>
      <c r="XN50" s="21"/>
      <c r="XO50" s="21"/>
      <c r="XP50" s="21"/>
      <c r="XQ50" s="21"/>
      <c r="XR50" s="21"/>
      <c r="XS50" s="21"/>
      <c r="XT50" s="21"/>
      <c r="XU50" s="21"/>
      <c r="XV50" s="21"/>
      <c r="XW50" s="21"/>
      <c r="XX50" s="21"/>
      <c r="XY50" s="21"/>
      <c r="XZ50" s="21"/>
      <c r="YA50" s="21"/>
      <c r="YB50" s="21"/>
      <c r="YC50" s="21"/>
      <c r="YD50" s="21"/>
      <c r="YE50" s="21"/>
      <c r="YF50" s="21"/>
      <c r="YG50" s="21"/>
      <c r="YH50" s="21"/>
      <c r="YI50" s="21"/>
      <c r="YJ50" s="21"/>
      <c r="YK50" s="21"/>
      <c r="YL50" s="21"/>
      <c r="YM50" s="21"/>
      <c r="YN50" s="21"/>
      <c r="YO50" s="21"/>
      <c r="YP50" s="21"/>
      <c r="YQ50" s="21"/>
      <c r="YR50" s="21"/>
      <c r="YS50" s="21"/>
      <c r="YT50" s="21"/>
      <c r="YU50" s="21"/>
      <c r="YV50" s="21"/>
      <c r="YW50" s="21"/>
      <c r="YX50" s="21"/>
      <c r="YY50" s="21"/>
      <c r="YZ50" s="21"/>
      <c r="ZA50" s="21"/>
      <c r="ZB50" s="21"/>
      <c r="ZC50" s="21"/>
      <c r="ZD50" s="21"/>
      <c r="ZE50" s="21"/>
      <c r="ZF50" s="21"/>
      <c r="ZG50" s="21"/>
      <c r="ZH50" s="21"/>
      <c r="ZI50" s="21"/>
      <c r="ZJ50" s="21"/>
      <c r="ZK50" s="21"/>
      <c r="ZL50" s="21"/>
      <c r="ZM50" s="21"/>
      <c r="ZN50" s="21"/>
      <c r="ZO50" s="21"/>
      <c r="ZP50" s="21"/>
      <c r="ZQ50" s="21"/>
      <c r="ZR50" s="21"/>
      <c r="ZS50" s="21"/>
      <c r="ZT50" s="21"/>
      <c r="ZU50" s="21"/>
      <c r="ZV50" s="21"/>
      <c r="ZW50" s="21"/>
      <c r="ZX50" s="21"/>
      <c r="ZY50" s="21"/>
      <c r="ZZ50" s="21"/>
      <c r="AAA50" s="21"/>
      <c r="AAB50" s="21"/>
      <c r="AAC50" s="21"/>
      <c r="AAD50" s="21"/>
      <c r="AAE50" s="21"/>
      <c r="AAF50" s="21"/>
      <c r="AAG50" s="21"/>
      <c r="AAH50" s="21"/>
      <c r="AAI50" s="21"/>
      <c r="AAJ50" s="21"/>
      <c r="AAK50" s="21"/>
      <c r="AAL50" s="21"/>
      <c r="AAM50" s="21"/>
      <c r="AAN50" s="21"/>
      <c r="AAO50" s="21"/>
      <c r="AAP50" s="21"/>
      <c r="AAQ50" s="21"/>
      <c r="AAR50" s="21"/>
      <c r="AAS50" s="21"/>
      <c r="AAT50" s="21"/>
      <c r="AAU50" s="21"/>
      <c r="AAV50" s="21"/>
      <c r="AAW50" s="21"/>
      <c r="AAX50" s="21"/>
      <c r="AAY50" s="21"/>
      <c r="AAZ50" s="21"/>
      <c r="ABA50" s="21"/>
      <c r="ABB50" s="21"/>
      <c r="ABC50" s="21"/>
      <c r="ABD50" s="21"/>
      <c r="ABE50" s="21"/>
      <c r="ABF50" s="21"/>
      <c r="ABG50" s="21"/>
      <c r="ABH50" s="21"/>
      <c r="ABI50" s="21"/>
      <c r="ABJ50" s="21"/>
      <c r="ABK50" s="21"/>
      <c r="ABL50" s="21"/>
      <c r="ABM50" s="21"/>
      <c r="ABN50" s="21"/>
      <c r="ABO50" s="21"/>
      <c r="ABP50" s="21"/>
      <c r="ABQ50" s="21"/>
      <c r="ABR50" s="21"/>
      <c r="ABS50" s="21"/>
      <c r="ABT50" s="21"/>
      <c r="ABU50" s="21"/>
      <c r="ABV50" s="21"/>
      <c r="ABW50" s="21"/>
      <c r="ABX50" s="21"/>
      <c r="ABY50" s="21"/>
      <c r="ABZ50" s="21"/>
      <c r="ACA50" s="21"/>
      <c r="ACB50" s="21"/>
      <c r="ACC50" s="21"/>
      <c r="ACD50" s="21"/>
      <c r="ACE50" s="21"/>
      <c r="ACF50" s="21"/>
      <c r="ACG50" s="21"/>
      <c r="ACH50" s="21"/>
      <c r="ACI50" s="21"/>
      <c r="ACJ50" s="21"/>
      <c r="ACK50" s="21"/>
      <c r="ACL50" s="21"/>
      <c r="ACM50" s="21"/>
      <c r="ACN50" s="21"/>
      <c r="ACO50" s="21"/>
      <c r="ACP50" s="21"/>
      <c r="ACQ50" s="21"/>
      <c r="ACR50" s="21"/>
      <c r="ACS50" s="21"/>
      <c r="ACT50" s="21"/>
      <c r="ACU50" s="21"/>
      <c r="ACV50" s="21"/>
      <c r="ACW50" s="21"/>
      <c r="ACX50" s="21"/>
      <c r="ACY50" s="21"/>
      <c r="ACZ50" s="21"/>
      <c r="ADA50" s="21"/>
      <c r="ADB50" s="21"/>
      <c r="ADC50" s="21"/>
      <c r="ADD50" s="21"/>
      <c r="ADE50" s="21"/>
      <c r="ADF50" s="21"/>
      <c r="ADG50" s="21"/>
      <c r="ADH50" s="21"/>
      <c r="ADI50" s="21"/>
      <c r="ADJ50" s="21"/>
      <c r="ADK50" s="21"/>
      <c r="ADL50" s="21"/>
      <c r="ADM50" s="21"/>
      <c r="ADN50" s="21"/>
      <c r="ADO50" s="21"/>
      <c r="ADP50" s="21"/>
      <c r="ADQ50" s="21"/>
      <c r="ADR50" s="21"/>
      <c r="ADS50" s="21"/>
      <c r="ADT50" s="21"/>
      <c r="ADU50" s="21"/>
      <c r="ADV50" s="21"/>
      <c r="ADW50" s="21"/>
      <c r="ADX50" s="21"/>
      <c r="ADY50" s="21"/>
      <c r="ADZ50" s="21"/>
      <c r="AEA50" s="21"/>
      <c r="AEB50" s="21"/>
      <c r="AEC50" s="21"/>
      <c r="AED50" s="21"/>
      <c r="AEE50" s="21"/>
      <c r="AEF50" s="21"/>
      <c r="AEG50" s="21"/>
      <c r="AEH50" s="21"/>
      <c r="AEI50" s="21"/>
      <c r="AEJ50" s="21"/>
      <c r="AEK50" s="21"/>
      <c r="AEL50" s="21"/>
      <c r="AEM50" s="21"/>
      <c r="AEN50" s="21"/>
      <c r="AEO50" s="21"/>
      <c r="AEP50" s="21"/>
      <c r="AEQ50" s="21"/>
      <c r="AER50" s="21"/>
      <c r="AES50" s="21"/>
      <c r="AET50" s="21"/>
      <c r="AEU50" s="21"/>
      <c r="AEV50" s="21"/>
      <c r="AEW50" s="21"/>
      <c r="AEX50" s="21"/>
      <c r="AEY50" s="21"/>
      <c r="AEZ50" s="21"/>
      <c r="AFA50" s="21"/>
      <c r="AFB50" s="21"/>
      <c r="AFC50" s="21"/>
      <c r="AFD50" s="21"/>
      <c r="AFE50" s="21"/>
      <c r="AFF50" s="21"/>
      <c r="AFG50" s="21"/>
      <c r="AFH50" s="21"/>
      <c r="AFI50" s="21"/>
      <c r="AFJ50" s="21"/>
      <c r="AFK50" s="21"/>
      <c r="AFL50" s="21"/>
      <c r="AFM50" s="21"/>
      <c r="AFN50" s="21"/>
      <c r="AFO50" s="21"/>
      <c r="AFP50" s="21"/>
      <c r="AFQ50" s="21"/>
      <c r="AFR50" s="21"/>
      <c r="AFS50" s="21"/>
      <c r="AFT50" s="21"/>
      <c r="AFU50" s="21"/>
      <c r="AFV50" s="21"/>
      <c r="AFW50" s="21"/>
      <c r="AFX50" s="21"/>
      <c r="AFY50" s="21"/>
      <c r="AFZ50" s="21"/>
      <c r="AGA50" s="21"/>
      <c r="AGB50" s="21"/>
      <c r="AGC50" s="21"/>
      <c r="AGD50" s="21"/>
      <c r="AGE50" s="21"/>
      <c r="AGF50" s="21"/>
      <c r="AGG50" s="21"/>
      <c r="AGH50" s="21"/>
      <c r="AGI50" s="21"/>
      <c r="AGJ50" s="21"/>
      <c r="AGK50" s="21"/>
      <c r="AGL50" s="21"/>
      <c r="AGM50" s="21"/>
      <c r="AGN50" s="21"/>
      <c r="AGO50" s="21"/>
      <c r="AGP50" s="21"/>
      <c r="AGQ50" s="21"/>
      <c r="AGR50" s="21"/>
      <c r="AGS50" s="21"/>
      <c r="AGT50" s="21"/>
      <c r="AGU50" s="21"/>
      <c r="AGV50" s="21"/>
      <c r="AGW50" s="21"/>
      <c r="AGX50" s="21"/>
      <c r="AGY50" s="21"/>
      <c r="AGZ50" s="21"/>
      <c r="AHA50" s="21"/>
      <c r="AHB50" s="21"/>
      <c r="AHC50" s="21"/>
      <c r="AHD50" s="21"/>
      <c r="AHE50" s="21"/>
      <c r="AHF50" s="21"/>
      <c r="AHG50" s="21"/>
      <c r="AHH50" s="21"/>
      <c r="AHI50" s="21"/>
      <c r="AHJ50" s="21"/>
      <c r="AHK50" s="21"/>
      <c r="AHL50" s="21"/>
      <c r="AHM50" s="21"/>
      <c r="AHN50" s="21"/>
      <c r="AHO50" s="21"/>
      <c r="AHP50" s="21"/>
      <c r="AHQ50" s="21"/>
      <c r="AHR50" s="21"/>
      <c r="AHS50" s="21"/>
      <c r="AHT50" s="21"/>
      <c r="AHU50" s="21"/>
      <c r="AHV50" s="21"/>
      <c r="AHW50" s="21"/>
      <c r="AHX50" s="21"/>
      <c r="AHY50" s="21"/>
      <c r="AHZ50" s="21"/>
      <c r="AIA50" s="21"/>
      <c r="AIB50" s="21"/>
      <c r="AIC50" s="21"/>
      <c r="AID50" s="21"/>
      <c r="AIE50" s="21"/>
      <c r="AIF50" s="21"/>
      <c r="AIG50" s="21"/>
      <c r="AIH50" s="21"/>
      <c r="AII50" s="21"/>
      <c r="AIJ50" s="21"/>
      <c r="AIK50" s="21"/>
      <c r="AIL50" s="21"/>
      <c r="AIM50" s="21"/>
      <c r="AIN50" s="21"/>
      <c r="AIO50" s="21"/>
      <c r="AIP50" s="21"/>
      <c r="AIQ50" s="21"/>
      <c r="AIR50" s="21"/>
      <c r="AIS50" s="21"/>
      <c r="AIT50" s="21"/>
      <c r="AIU50" s="21"/>
      <c r="AIV50" s="21"/>
      <c r="AIW50" s="21"/>
      <c r="AIX50" s="21"/>
      <c r="AIY50" s="21"/>
      <c r="AIZ50" s="21"/>
      <c r="AJA50" s="21"/>
      <c r="AJB50" s="21"/>
      <c r="AJC50" s="21"/>
      <c r="AJD50" s="21"/>
      <c r="AJE50" s="21"/>
      <c r="AJF50" s="21"/>
      <c r="AJG50" s="21"/>
      <c r="AJH50" s="21"/>
      <c r="AJI50" s="21"/>
      <c r="AJJ50" s="21"/>
      <c r="AJK50" s="21"/>
      <c r="AJL50" s="21"/>
      <c r="AJM50" s="21"/>
      <c r="AJN50" s="21"/>
      <c r="AJO50" s="21"/>
      <c r="AJP50" s="21"/>
      <c r="AJQ50" s="21"/>
      <c r="AJR50" s="21"/>
      <c r="AJS50" s="21"/>
      <c r="AJT50" s="21"/>
      <c r="AJU50" s="21"/>
      <c r="AJV50" s="21"/>
      <c r="AJW50" s="21"/>
      <c r="AJX50" s="21"/>
      <c r="AJY50" s="21"/>
      <c r="AJZ50" s="21"/>
      <c r="AKA50" s="21"/>
      <c r="AKB50" s="21"/>
      <c r="AKC50" s="21"/>
      <c r="AKD50" s="21"/>
      <c r="AKE50" s="21"/>
      <c r="AKF50" s="21"/>
      <c r="AKG50" s="21"/>
      <c r="AKH50" s="21"/>
      <c r="AKI50" s="21"/>
      <c r="AKJ50" s="21"/>
      <c r="AKK50" s="21"/>
      <c r="AKL50" s="21"/>
      <c r="AKM50" s="21"/>
      <c r="AKN50" s="21"/>
      <c r="AKO50" s="21"/>
      <c r="AKP50" s="21"/>
      <c r="AKQ50" s="21"/>
      <c r="AKR50" s="21"/>
      <c r="AKS50" s="21"/>
      <c r="AKT50" s="21"/>
      <c r="AKU50" s="21"/>
      <c r="AKV50" s="21"/>
      <c r="AKW50" s="21"/>
      <c r="AKX50" s="21"/>
      <c r="AKY50" s="21"/>
      <c r="AKZ50" s="21"/>
      <c r="ALA50" s="21"/>
      <c r="ALB50" s="21"/>
      <c r="ALC50" s="21"/>
      <c r="ALD50" s="21"/>
      <c r="ALE50" s="21"/>
      <c r="ALF50" s="21"/>
      <c r="ALG50" s="21"/>
      <c r="ALH50" s="21"/>
      <c r="ALI50" s="21"/>
      <c r="ALJ50" s="21"/>
      <c r="ALK50" s="21"/>
      <c r="ALL50" s="21"/>
      <c r="ALM50" s="21"/>
      <c r="ALN50" s="21"/>
      <c r="ALO50" s="21"/>
      <c r="ALP50" s="21"/>
      <c r="ALQ50" s="21"/>
      <c r="ALR50" s="21"/>
      <c r="ALS50" s="21"/>
      <c r="ALT50" s="21"/>
      <c r="ALU50" s="21"/>
      <c r="ALV50" s="21"/>
      <c r="ALW50" s="21"/>
      <c r="ALX50" s="21"/>
      <c r="ALY50" s="21"/>
      <c r="ALZ50" s="21"/>
      <c r="AMA50" s="21"/>
      <c r="AMB50" s="21"/>
      <c r="AMC50" s="21"/>
      <c r="AMD50" s="21"/>
      <c r="AME50" s="21"/>
      <c r="AMF50" s="21"/>
      <c r="AMG50" s="21"/>
      <c r="AMH50" s="21"/>
      <c r="AMI50" s="21"/>
      <c r="AMJ50" s="21"/>
      <c r="AMK50" s="21"/>
      <c r="AML50" s="21"/>
      <c r="AMM50" s="21"/>
      <c r="AMN50" s="21"/>
      <c r="AMO50" s="21"/>
      <c r="AMP50" s="21"/>
      <c r="AMQ50" s="21"/>
      <c r="AMR50" s="21"/>
      <c r="AMS50" s="21"/>
      <c r="AMT50" s="21"/>
      <c r="AMU50" s="21"/>
      <c r="AMV50" s="21"/>
      <c r="AMW50" s="21"/>
      <c r="AMX50" s="21"/>
      <c r="AMY50" s="21"/>
      <c r="AMZ50" s="21"/>
      <c r="ANA50" s="21"/>
      <c r="ANB50" s="21"/>
      <c r="ANC50" s="21"/>
      <c r="AND50" s="21"/>
      <c r="ANE50" s="21"/>
      <c r="ANF50" s="21"/>
      <c r="ANG50" s="21"/>
      <c r="ANH50" s="21"/>
      <c r="ANI50" s="21"/>
      <c r="ANJ50" s="21"/>
      <c r="ANK50" s="21"/>
      <c r="ANL50" s="21"/>
      <c r="ANM50" s="21"/>
      <c r="ANN50" s="21"/>
      <c r="ANO50" s="21"/>
      <c r="ANP50" s="21"/>
      <c r="ANQ50" s="21"/>
      <c r="ANR50" s="21"/>
      <c r="ANS50" s="21"/>
      <c r="ANT50" s="21"/>
      <c r="ANU50" s="21"/>
      <c r="ANV50" s="21"/>
      <c r="ANW50" s="21"/>
      <c r="ANX50" s="21"/>
      <c r="ANY50" s="21"/>
      <c r="ANZ50" s="21"/>
      <c r="AOA50" s="21"/>
      <c r="AOB50" s="21"/>
      <c r="AOC50" s="21"/>
      <c r="AOD50" s="21"/>
      <c r="AOE50" s="21"/>
      <c r="AOF50" s="21"/>
      <c r="AOG50" s="21"/>
      <c r="AOH50" s="21"/>
      <c r="AOI50" s="21"/>
      <c r="AOJ50" s="21"/>
      <c r="AOK50" s="21"/>
      <c r="AOL50" s="21"/>
      <c r="AOM50" s="21"/>
      <c r="AON50" s="21"/>
      <c r="AOO50" s="21"/>
      <c r="AOP50" s="21"/>
      <c r="AOQ50" s="21"/>
      <c r="AOR50" s="21"/>
      <c r="AOS50" s="21"/>
      <c r="AOT50" s="21"/>
      <c r="AOU50" s="21"/>
      <c r="AOV50" s="21"/>
      <c r="AOW50" s="21"/>
      <c r="AOX50" s="21"/>
      <c r="AOY50" s="21"/>
      <c r="AOZ50" s="21"/>
      <c r="APA50" s="21"/>
      <c r="APB50" s="21"/>
      <c r="APC50" s="21"/>
      <c r="APD50" s="21"/>
      <c r="APE50" s="21"/>
      <c r="APF50" s="21"/>
      <c r="APG50" s="21"/>
      <c r="APH50" s="21"/>
      <c r="API50" s="21"/>
      <c r="APJ50" s="21"/>
      <c r="APK50" s="21"/>
      <c r="APL50" s="21"/>
      <c r="APM50" s="21"/>
      <c r="APN50" s="21"/>
      <c r="APO50" s="21"/>
      <c r="APP50" s="21"/>
      <c r="APQ50" s="21"/>
      <c r="APR50" s="21"/>
      <c r="APS50" s="21"/>
      <c r="APT50" s="21"/>
      <c r="APU50" s="21"/>
      <c r="APV50" s="21"/>
      <c r="APW50" s="21"/>
      <c r="APX50" s="21"/>
      <c r="APY50" s="21"/>
      <c r="APZ50" s="21"/>
      <c r="AQA50" s="21"/>
      <c r="AQB50" s="21"/>
      <c r="AQC50" s="21"/>
      <c r="AQD50" s="21"/>
      <c r="AQE50" s="21"/>
      <c r="AQF50" s="21"/>
      <c r="AQG50" s="21"/>
      <c r="AQH50" s="21"/>
      <c r="AQI50" s="21"/>
      <c r="AQJ50" s="21"/>
      <c r="AQK50" s="21"/>
      <c r="AQL50" s="21"/>
      <c r="AQM50" s="21"/>
      <c r="AQN50" s="21"/>
      <c r="AQO50" s="21"/>
      <c r="AQP50" s="21"/>
      <c r="AQQ50" s="21"/>
      <c r="AQR50" s="21"/>
      <c r="AQS50" s="21"/>
      <c r="AQT50" s="21"/>
      <c r="AQU50" s="21"/>
      <c r="AQV50" s="21"/>
      <c r="AQW50" s="21"/>
      <c r="AQX50" s="21"/>
      <c r="AQY50" s="21"/>
      <c r="AQZ50" s="21"/>
      <c r="ARA50" s="21"/>
      <c r="ARB50" s="21"/>
      <c r="ARC50" s="21"/>
      <c r="ARD50" s="21"/>
      <c r="ARE50" s="21"/>
      <c r="ARF50" s="21"/>
      <c r="ARG50" s="21"/>
      <c r="ARH50" s="21"/>
      <c r="ARI50" s="21"/>
      <c r="ARJ50" s="21"/>
      <c r="ARK50" s="21"/>
      <c r="ARL50" s="21"/>
      <c r="ARM50" s="21"/>
      <c r="ARN50" s="21"/>
      <c r="ARO50" s="21"/>
      <c r="ARP50" s="21"/>
      <c r="ARQ50" s="21"/>
      <c r="ARR50" s="21"/>
      <c r="ARS50" s="21"/>
      <c r="ART50" s="21"/>
      <c r="ARU50" s="21"/>
      <c r="ARV50" s="21"/>
      <c r="ARW50" s="21"/>
      <c r="ARX50" s="21"/>
      <c r="ARY50" s="21"/>
      <c r="ARZ50" s="21"/>
      <c r="ASA50" s="21"/>
      <c r="ASB50" s="21"/>
      <c r="ASC50" s="21"/>
      <c r="ASD50" s="21"/>
      <c r="ASE50" s="21"/>
      <c r="ASF50" s="21"/>
      <c r="ASG50" s="21"/>
      <c r="ASH50" s="21"/>
      <c r="ASI50" s="21"/>
      <c r="ASJ50" s="21"/>
      <c r="ASK50" s="21"/>
      <c r="ASL50" s="21"/>
      <c r="ASM50" s="21"/>
      <c r="ASN50" s="21"/>
      <c r="ASO50" s="21"/>
      <c r="ASP50" s="21"/>
      <c r="ASQ50" s="21"/>
      <c r="ASR50" s="21"/>
      <c r="ASS50" s="21"/>
      <c r="AST50" s="21"/>
      <c r="ASU50" s="21"/>
      <c r="ASV50" s="21"/>
      <c r="ASW50" s="21"/>
      <c r="ASX50" s="21"/>
      <c r="ASY50" s="21"/>
      <c r="ASZ50" s="21"/>
      <c r="ATA50" s="21"/>
      <c r="ATB50" s="21"/>
      <c r="ATC50" s="21"/>
      <c r="ATD50" s="21"/>
      <c r="ATE50" s="21"/>
      <c r="ATF50" s="21"/>
      <c r="ATG50" s="21"/>
      <c r="ATH50" s="21"/>
      <c r="ATI50" s="21"/>
      <c r="ATJ50" s="21"/>
      <c r="ATK50" s="21"/>
      <c r="ATL50" s="21"/>
      <c r="ATM50" s="21"/>
      <c r="ATN50" s="21"/>
      <c r="ATO50" s="21"/>
      <c r="ATP50" s="21"/>
      <c r="ATQ50" s="21"/>
      <c r="ATR50" s="21"/>
      <c r="ATS50" s="21"/>
      <c r="ATT50" s="21"/>
      <c r="ATU50" s="21"/>
      <c r="ATV50" s="21"/>
      <c r="ATW50" s="21"/>
      <c r="ATX50" s="21"/>
      <c r="ATY50" s="21"/>
      <c r="ATZ50" s="21"/>
      <c r="AUA50" s="21"/>
      <c r="AUB50" s="21"/>
      <c r="AUC50" s="21"/>
      <c r="AUD50" s="21"/>
      <c r="AUE50" s="21"/>
      <c r="AUF50" s="21"/>
      <c r="AUG50" s="21"/>
      <c r="AUH50" s="21"/>
      <c r="AUI50" s="21"/>
      <c r="AUJ50" s="21"/>
      <c r="AUK50" s="21"/>
      <c r="AUL50" s="21"/>
      <c r="AUM50" s="21"/>
      <c r="AUN50" s="21"/>
      <c r="AUO50" s="21"/>
      <c r="AUP50" s="21"/>
      <c r="AUQ50" s="21"/>
      <c r="AUR50" s="21"/>
      <c r="AUS50" s="21"/>
      <c r="AUT50" s="21"/>
      <c r="AUU50" s="21"/>
      <c r="AUV50" s="21"/>
      <c r="AUW50" s="21"/>
      <c r="AUX50" s="21"/>
      <c r="AUY50" s="21"/>
      <c r="AUZ50" s="21"/>
      <c r="AVA50" s="21"/>
      <c r="AVB50" s="21"/>
      <c r="AVC50" s="21"/>
      <c r="AVD50" s="21"/>
      <c r="AVE50" s="21"/>
      <c r="AVF50" s="21"/>
      <c r="AVG50" s="21"/>
      <c r="AVH50" s="21"/>
      <c r="AVI50" s="21"/>
      <c r="AVJ50" s="21"/>
      <c r="AVK50" s="21"/>
      <c r="AVL50" s="21"/>
      <c r="AVM50" s="21"/>
      <c r="AVN50" s="21"/>
      <c r="AVO50" s="21"/>
      <c r="AVP50" s="21"/>
      <c r="AVQ50" s="21"/>
      <c r="AVR50" s="21"/>
      <c r="AVS50" s="21"/>
      <c r="AVT50" s="21"/>
      <c r="AVU50" s="21"/>
      <c r="AVV50" s="21"/>
      <c r="AVW50" s="21"/>
      <c r="AVX50" s="21"/>
      <c r="AVY50" s="21"/>
      <c r="AVZ50" s="21"/>
      <c r="AWA50" s="21"/>
      <c r="AWB50" s="21"/>
      <c r="AWC50" s="21"/>
      <c r="AWD50" s="21"/>
      <c r="AWE50" s="21"/>
      <c r="AWF50" s="21"/>
      <c r="AWG50" s="21"/>
      <c r="AWH50" s="21"/>
      <c r="AWI50" s="21"/>
      <c r="AWJ50" s="21"/>
      <c r="AWK50" s="21"/>
      <c r="AWL50" s="21"/>
      <c r="AWM50" s="21"/>
      <c r="AWN50" s="21"/>
      <c r="AWO50" s="21"/>
      <c r="AWP50" s="21"/>
      <c r="AWQ50" s="21"/>
      <c r="AWR50" s="21"/>
      <c r="AWS50" s="21"/>
      <c r="AWT50" s="21"/>
      <c r="AWU50" s="21"/>
      <c r="AWV50" s="21"/>
      <c r="AWW50" s="21"/>
      <c r="AWX50" s="21"/>
      <c r="AWY50" s="21"/>
      <c r="AWZ50" s="21"/>
      <c r="AXA50" s="21"/>
      <c r="AXB50" s="21"/>
      <c r="AXC50" s="21"/>
      <c r="AXD50" s="21"/>
      <c r="AXE50" s="21"/>
      <c r="AXF50" s="21"/>
      <c r="AXG50" s="21"/>
      <c r="AXH50" s="21"/>
      <c r="AXI50" s="21"/>
      <c r="AXJ50" s="21"/>
      <c r="AXK50" s="21"/>
      <c r="AXL50" s="21"/>
      <c r="AXM50" s="21"/>
      <c r="AXN50" s="21"/>
      <c r="AXO50" s="21"/>
      <c r="AXP50" s="21"/>
      <c r="AXQ50" s="21"/>
      <c r="AXR50" s="21"/>
      <c r="AXS50" s="21"/>
      <c r="AXT50" s="21"/>
      <c r="AXU50" s="21"/>
      <c r="AXV50" s="21"/>
      <c r="AXW50" s="21"/>
      <c r="AXX50" s="21"/>
      <c r="AXY50" s="21"/>
      <c r="AXZ50" s="21"/>
      <c r="AYA50" s="21"/>
      <c r="AYB50" s="21"/>
      <c r="AYC50" s="21"/>
      <c r="AYD50" s="21"/>
      <c r="AYE50" s="21"/>
      <c r="AYF50" s="21"/>
      <c r="AYG50" s="21"/>
      <c r="AYH50" s="21"/>
      <c r="AYI50" s="21"/>
      <c r="AYJ50" s="21"/>
      <c r="AYK50" s="21"/>
      <c r="AYL50" s="21"/>
      <c r="AYM50" s="21"/>
      <c r="AYN50" s="21"/>
      <c r="AYO50" s="21"/>
      <c r="AYP50" s="21"/>
      <c r="AYQ50" s="21"/>
      <c r="AYR50" s="21"/>
      <c r="AYS50" s="21"/>
      <c r="AYT50" s="21"/>
      <c r="AYU50" s="21"/>
      <c r="AYV50" s="21"/>
      <c r="AYW50" s="21"/>
      <c r="AYX50" s="21"/>
      <c r="AYY50" s="21"/>
      <c r="AYZ50" s="21"/>
      <c r="AZA50" s="21"/>
      <c r="AZB50" s="21"/>
      <c r="AZC50" s="21"/>
      <c r="AZD50" s="21"/>
      <c r="AZE50" s="21"/>
      <c r="AZF50" s="21"/>
      <c r="AZG50" s="21"/>
      <c r="AZH50" s="21"/>
      <c r="AZI50" s="21"/>
      <c r="AZJ50" s="21"/>
      <c r="AZK50" s="21"/>
      <c r="AZL50" s="21"/>
      <c r="AZM50" s="21"/>
      <c r="AZN50" s="21"/>
      <c r="AZO50" s="21"/>
      <c r="AZP50" s="21"/>
      <c r="AZQ50" s="21"/>
      <c r="AZR50" s="21"/>
      <c r="AZS50" s="21"/>
      <c r="AZT50" s="21"/>
      <c r="AZU50" s="21"/>
      <c r="AZV50" s="21"/>
      <c r="AZW50" s="21"/>
      <c r="AZX50" s="21"/>
      <c r="AZY50" s="21"/>
      <c r="AZZ50" s="21"/>
      <c r="BAA50" s="21"/>
      <c r="BAB50" s="21"/>
      <c r="BAC50" s="21"/>
      <c r="BAD50" s="21"/>
      <c r="BAE50" s="21"/>
      <c r="BAF50" s="21"/>
      <c r="BAG50" s="21"/>
      <c r="BAH50" s="21"/>
      <c r="BAI50" s="21"/>
      <c r="BAJ50" s="21"/>
      <c r="BAK50" s="21"/>
      <c r="BAL50" s="21"/>
      <c r="BAM50" s="21"/>
      <c r="BAN50" s="21"/>
      <c r="BAO50" s="21"/>
      <c r="BAP50" s="21"/>
      <c r="BAQ50" s="21"/>
      <c r="BAR50" s="21"/>
      <c r="BAS50" s="21"/>
      <c r="BAT50" s="21"/>
      <c r="BAU50" s="21"/>
      <c r="BAV50" s="21"/>
      <c r="BAW50" s="21"/>
      <c r="BAX50" s="21"/>
      <c r="BAY50" s="21"/>
      <c r="BAZ50" s="21"/>
      <c r="BBA50" s="21"/>
      <c r="BBB50" s="21"/>
      <c r="BBC50" s="21"/>
      <c r="BBD50" s="21"/>
      <c r="BBE50" s="21"/>
      <c r="BBF50" s="21"/>
      <c r="BBG50" s="21"/>
      <c r="BBH50" s="21"/>
      <c r="BBI50" s="21"/>
      <c r="BBJ50" s="21"/>
      <c r="BBK50" s="21"/>
      <c r="BBL50" s="21"/>
      <c r="BBM50" s="21"/>
      <c r="BBN50" s="21"/>
      <c r="BBO50" s="21"/>
      <c r="BBP50" s="21"/>
      <c r="BBQ50" s="21"/>
      <c r="BBR50" s="21"/>
      <c r="BBS50" s="21"/>
      <c r="BBT50" s="21"/>
      <c r="BBU50" s="21"/>
      <c r="BBV50" s="21"/>
      <c r="BBW50" s="21"/>
      <c r="BBX50" s="21"/>
      <c r="BBY50" s="21"/>
      <c r="BBZ50" s="21"/>
      <c r="BCA50" s="21"/>
      <c r="BCB50" s="21"/>
      <c r="BCC50" s="21"/>
      <c r="BCD50" s="21"/>
      <c r="BCE50" s="21"/>
      <c r="BCF50" s="21"/>
      <c r="BCG50" s="21"/>
      <c r="BCH50" s="21"/>
      <c r="BCI50" s="21"/>
      <c r="BCJ50" s="21"/>
      <c r="BCK50" s="21"/>
      <c r="BCL50" s="21"/>
      <c r="BCM50" s="21"/>
      <c r="BCN50" s="21"/>
      <c r="BCO50" s="21"/>
      <c r="BCP50" s="21"/>
      <c r="BCQ50" s="21"/>
      <c r="BCR50" s="21"/>
      <c r="BCS50" s="21"/>
      <c r="BCT50" s="21"/>
      <c r="BCU50" s="21"/>
      <c r="BCV50" s="21"/>
      <c r="BCW50" s="21"/>
      <c r="BCX50" s="21"/>
      <c r="BCY50" s="21"/>
      <c r="BCZ50" s="21"/>
      <c r="BDA50" s="21"/>
      <c r="BDB50" s="21"/>
      <c r="BDC50" s="21"/>
      <c r="BDD50" s="21"/>
      <c r="BDE50" s="21"/>
      <c r="BDF50" s="21"/>
      <c r="BDG50" s="21"/>
      <c r="BDH50" s="21"/>
      <c r="BDI50" s="21"/>
      <c r="BDJ50" s="21"/>
      <c r="BDK50" s="21"/>
      <c r="BDL50" s="21"/>
      <c r="BDM50" s="21"/>
      <c r="BDN50" s="21"/>
      <c r="BDO50" s="21"/>
      <c r="BDP50" s="21"/>
      <c r="BDQ50" s="21"/>
      <c r="BDR50" s="21"/>
      <c r="BDS50" s="21"/>
      <c r="BDT50" s="21"/>
      <c r="BDU50" s="21"/>
      <c r="BDV50" s="21"/>
      <c r="BDW50" s="21"/>
      <c r="BDX50" s="21"/>
      <c r="BDY50" s="21"/>
      <c r="BDZ50" s="21"/>
      <c r="BEA50" s="21"/>
      <c r="BEB50" s="21"/>
      <c r="BEC50" s="21"/>
      <c r="BED50" s="21"/>
      <c r="BEE50" s="21"/>
      <c r="BEF50" s="21"/>
      <c r="BEG50" s="21"/>
      <c r="BEH50" s="21"/>
      <c r="BEI50" s="21"/>
      <c r="BEJ50" s="21"/>
      <c r="BEK50" s="21"/>
      <c r="BEL50" s="21"/>
      <c r="BEM50" s="21"/>
      <c r="BEN50" s="21"/>
      <c r="BEO50" s="21"/>
      <c r="BEP50" s="21"/>
      <c r="BEQ50" s="21"/>
      <c r="BER50" s="21"/>
      <c r="BES50" s="21"/>
      <c r="BET50" s="21"/>
      <c r="BEU50" s="21"/>
      <c r="BEV50" s="21"/>
      <c r="BEW50" s="21"/>
      <c r="BEX50" s="21"/>
      <c r="BEY50" s="21"/>
      <c r="BEZ50" s="21"/>
      <c r="BFA50" s="21"/>
      <c r="BFB50" s="21"/>
      <c r="BFC50" s="21"/>
      <c r="BFD50" s="21"/>
      <c r="BFE50" s="21"/>
      <c r="BFF50" s="21"/>
      <c r="BFG50" s="21"/>
      <c r="BFH50" s="21"/>
      <c r="BFI50" s="21"/>
      <c r="BFJ50" s="21"/>
      <c r="BFK50" s="21"/>
      <c r="BFL50" s="21"/>
      <c r="BFM50" s="21"/>
      <c r="BFN50" s="21"/>
      <c r="BFO50" s="21"/>
      <c r="BFP50" s="21"/>
      <c r="BFQ50" s="21"/>
      <c r="BFR50" s="21"/>
      <c r="BFS50" s="21"/>
      <c r="BFT50" s="21"/>
      <c r="BFU50" s="21"/>
      <c r="BFV50" s="21"/>
      <c r="BFW50" s="21"/>
      <c r="BFX50" s="21"/>
      <c r="BFY50" s="21"/>
      <c r="BFZ50" s="21"/>
      <c r="BGA50" s="21"/>
      <c r="BGB50" s="21"/>
      <c r="BGC50" s="21"/>
      <c r="BGD50" s="21"/>
      <c r="BGE50" s="21"/>
      <c r="BGF50" s="21"/>
      <c r="BGG50" s="21"/>
      <c r="BGH50" s="21"/>
      <c r="BGI50" s="21"/>
      <c r="BGJ50" s="21"/>
      <c r="BGK50" s="21"/>
      <c r="BGL50" s="21"/>
      <c r="BGM50" s="21"/>
      <c r="BGN50" s="21"/>
      <c r="BGO50" s="21"/>
      <c r="BGP50" s="21"/>
      <c r="BGQ50" s="21"/>
      <c r="BGR50" s="21"/>
      <c r="BGS50" s="21"/>
      <c r="BGT50" s="21"/>
      <c r="BGU50" s="21"/>
      <c r="BGV50" s="21"/>
      <c r="BGW50" s="21"/>
      <c r="BGX50" s="21"/>
      <c r="BGY50" s="21"/>
      <c r="BGZ50" s="21"/>
      <c r="BHA50" s="21"/>
      <c r="BHB50" s="21"/>
      <c r="BHC50" s="21"/>
      <c r="BHD50" s="21"/>
      <c r="BHE50" s="21"/>
      <c r="BHF50" s="21"/>
      <c r="BHG50" s="21"/>
      <c r="BHH50" s="21"/>
      <c r="BHI50" s="21"/>
      <c r="BHJ50" s="21"/>
      <c r="BHK50" s="21"/>
      <c r="BHL50" s="21"/>
      <c r="BHM50" s="21"/>
      <c r="BHN50" s="21"/>
      <c r="BHO50" s="21"/>
      <c r="BHP50" s="21"/>
      <c r="BHQ50" s="21"/>
      <c r="BHR50" s="21"/>
      <c r="BHS50" s="21"/>
      <c r="BHT50" s="21"/>
      <c r="BHU50" s="21"/>
      <c r="BHV50" s="21"/>
      <c r="BHW50" s="21"/>
      <c r="BHX50" s="21"/>
      <c r="BHY50" s="21"/>
      <c r="BHZ50" s="21"/>
      <c r="BIA50" s="21"/>
      <c r="BIB50" s="21"/>
      <c r="BIC50" s="21"/>
      <c r="BID50" s="21"/>
      <c r="BIE50" s="21"/>
      <c r="BIF50" s="21"/>
      <c r="BIG50" s="21"/>
      <c r="BIH50" s="21"/>
      <c r="BII50" s="21"/>
      <c r="BIJ50" s="21"/>
      <c r="BIK50" s="21"/>
      <c r="BIL50" s="21"/>
      <c r="BIM50" s="21"/>
      <c r="BIN50" s="21"/>
      <c r="BIO50" s="21"/>
      <c r="BIP50" s="21"/>
      <c r="BIQ50" s="21"/>
      <c r="BIR50" s="21"/>
      <c r="BIS50" s="21"/>
      <c r="BIT50" s="21"/>
      <c r="BIU50" s="21"/>
      <c r="BIV50" s="21"/>
      <c r="BIW50" s="21"/>
      <c r="BIX50" s="21"/>
      <c r="BIY50" s="21"/>
      <c r="BIZ50" s="21"/>
      <c r="BJA50" s="21"/>
      <c r="BJB50" s="21"/>
      <c r="BJC50" s="21"/>
      <c r="BJD50" s="21"/>
      <c r="BJE50" s="21"/>
      <c r="BJF50" s="21"/>
      <c r="BJG50" s="21"/>
      <c r="BJH50" s="21"/>
      <c r="BJI50" s="21"/>
      <c r="BJJ50" s="21"/>
      <c r="BJK50" s="21"/>
      <c r="BJL50" s="21"/>
      <c r="BJM50" s="21"/>
      <c r="BJN50" s="21"/>
      <c r="BJO50" s="21"/>
      <c r="BJP50" s="21"/>
      <c r="BJQ50" s="21"/>
      <c r="BJR50" s="21"/>
      <c r="BJS50" s="21"/>
      <c r="BJT50" s="21"/>
      <c r="BJU50" s="21"/>
      <c r="BJV50" s="21"/>
      <c r="BJW50" s="21"/>
      <c r="BJX50" s="21"/>
      <c r="BJY50" s="21"/>
      <c r="BJZ50" s="21"/>
      <c r="BKA50" s="21"/>
      <c r="BKB50" s="21"/>
      <c r="BKC50" s="21"/>
      <c r="BKD50" s="21"/>
      <c r="BKE50" s="21"/>
      <c r="BKF50" s="21"/>
      <c r="BKG50" s="21"/>
      <c r="BKH50" s="21"/>
      <c r="BKI50" s="21"/>
      <c r="BKJ50" s="21"/>
      <c r="BKK50" s="21"/>
      <c r="BKL50" s="21"/>
      <c r="BKM50" s="21"/>
      <c r="BKN50" s="21"/>
      <c r="BKO50" s="21"/>
      <c r="BKP50" s="21"/>
      <c r="BKQ50" s="21"/>
      <c r="BKR50" s="21"/>
      <c r="BKS50" s="21"/>
      <c r="BKT50" s="21"/>
      <c r="BKU50" s="21"/>
      <c r="BKV50" s="21"/>
      <c r="BKW50" s="21"/>
      <c r="BKX50" s="21"/>
      <c r="BKY50" s="21"/>
      <c r="BKZ50" s="21"/>
      <c r="BLA50" s="21"/>
      <c r="BLB50" s="21"/>
      <c r="BLC50" s="21"/>
      <c r="BLD50" s="21"/>
      <c r="BLE50" s="21"/>
      <c r="BLF50" s="21"/>
      <c r="BLG50" s="21"/>
      <c r="BLH50" s="21"/>
      <c r="BLI50" s="21"/>
      <c r="BLJ50" s="21"/>
      <c r="BLK50" s="21"/>
      <c r="BLL50" s="21"/>
      <c r="BLM50" s="21"/>
      <c r="BLN50" s="21"/>
      <c r="BLO50" s="21"/>
      <c r="BLP50" s="21"/>
      <c r="BLQ50" s="21"/>
      <c r="BLR50" s="21"/>
      <c r="BLS50" s="21"/>
      <c r="BLT50" s="21"/>
      <c r="BLU50" s="21"/>
      <c r="BLV50" s="21"/>
      <c r="BLW50" s="21"/>
      <c r="BLX50" s="21"/>
      <c r="BLY50" s="21"/>
      <c r="BLZ50" s="21"/>
      <c r="BMA50" s="21"/>
      <c r="BMB50" s="21"/>
      <c r="BMC50" s="21"/>
      <c r="BMD50" s="21"/>
      <c r="BME50" s="21"/>
      <c r="BMF50" s="21"/>
      <c r="BMG50" s="21"/>
      <c r="BMH50" s="21"/>
      <c r="BMI50" s="21"/>
      <c r="BMJ50" s="21"/>
      <c r="BMK50" s="21"/>
      <c r="BML50" s="21"/>
      <c r="BMM50" s="21"/>
      <c r="BMN50" s="21"/>
      <c r="BMO50" s="21"/>
      <c r="BMP50" s="21"/>
      <c r="BMQ50" s="21"/>
      <c r="BMR50" s="21"/>
      <c r="BMS50" s="21"/>
      <c r="BMT50" s="21"/>
      <c r="BMU50" s="21"/>
      <c r="BMV50" s="21"/>
      <c r="BMW50" s="21"/>
      <c r="BMX50" s="21"/>
      <c r="BMY50" s="21"/>
      <c r="BMZ50" s="21"/>
      <c r="BNA50" s="21"/>
      <c r="BNB50" s="21"/>
      <c r="BNC50" s="21"/>
      <c r="BND50" s="21"/>
      <c r="BNE50" s="21"/>
      <c r="BNF50" s="21"/>
      <c r="BNG50" s="21"/>
      <c r="BNH50" s="21"/>
      <c r="BNI50" s="21"/>
      <c r="BNJ50" s="21"/>
      <c r="BNK50" s="21"/>
      <c r="BNL50" s="21"/>
      <c r="BNM50" s="21"/>
      <c r="BNN50" s="21"/>
      <c r="BNO50" s="21"/>
      <c r="BNP50" s="21"/>
      <c r="BNQ50" s="21"/>
      <c r="BNR50" s="21"/>
      <c r="BNS50" s="21"/>
      <c r="BNT50" s="21"/>
      <c r="BNU50" s="21"/>
      <c r="BNV50" s="21"/>
      <c r="BNW50" s="21"/>
      <c r="BNX50" s="21"/>
      <c r="BNY50" s="21"/>
      <c r="BNZ50" s="21"/>
      <c r="BOA50" s="21"/>
      <c r="BOB50" s="21"/>
      <c r="BOC50" s="21"/>
      <c r="BOD50" s="21"/>
      <c r="BOE50" s="21"/>
      <c r="BOF50" s="21"/>
      <c r="BOG50" s="21"/>
      <c r="BOH50" s="21"/>
      <c r="BOI50" s="21"/>
      <c r="BOJ50" s="21"/>
      <c r="BOK50" s="21"/>
      <c r="BOL50" s="21"/>
      <c r="BOM50" s="21"/>
      <c r="BON50" s="21"/>
      <c r="BOO50" s="21"/>
      <c r="BOP50" s="21"/>
      <c r="BOQ50" s="21"/>
      <c r="BOR50" s="21"/>
      <c r="BOS50" s="21"/>
      <c r="BOT50" s="21"/>
      <c r="BOU50" s="21"/>
      <c r="BOV50" s="21"/>
      <c r="BOW50" s="21"/>
      <c r="BOX50" s="21"/>
      <c r="BOY50" s="21"/>
      <c r="BOZ50" s="21"/>
      <c r="BPA50" s="21"/>
      <c r="BPB50" s="21"/>
      <c r="BPC50" s="21"/>
      <c r="BPD50" s="21"/>
      <c r="BPE50" s="21"/>
      <c r="BPF50" s="21"/>
      <c r="BPG50" s="21"/>
      <c r="BPH50" s="21"/>
      <c r="BPI50" s="21"/>
      <c r="BPJ50" s="21"/>
      <c r="BPK50" s="21"/>
      <c r="BPL50" s="21"/>
      <c r="BPM50" s="21"/>
      <c r="BPN50" s="21"/>
      <c r="BPO50" s="21"/>
      <c r="BPP50" s="21"/>
      <c r="BPQ50" s="21"/>
      <c r="BPR50" s="21"/>
      <c r="BPS50" s="21"/>
      <c r="BPT50" s="21"/>
      <c r="BPU50" s="21"/>
      <c r="BPV50" s="21"/>
      <c r="BPW50" s="21"/>
      <c r="BPX50" s="21"/>
      <c r="BPY50" s="21"/>
      <c r="BPZ50" s="21"/>
      <c r="BQA50" s="21"/>
      <c r="BQB50" s="21"/>
      <c r="BQC50" s="21"/>
      <c r="BQD50" s="21"/>
      <c r="BQE50" s="21"/>
      <c r="BQF50" s="21"/>
      <c r="BQG50" s="21"/>
      <c r="BQH50" s="21"/>
      <c r="BQI50" s="21"/>
      <c r="BQJ50" s="21"/>
      <c r="BQK50" s="21"/>
      <c r="BQL50" s="21"/>
      <c r="BQM50" s="21"/>
      <c r="BQN50" s="21"/>
      <c r="BQO50" s="21"/>
      <c r="BQP50" s="21"/>
      <c r="BQQ50" s="21"/>
      <c r="BQR50" s="21"/>
      <c r="BQS50" s="21"/>
      <c r="BQT50" s="21"/>
      <c r="BQU50" s="21"/>
      <c r="BQV50" s="21"/>
      <c r="BQW50" s="21"/>
      <c r="BQX50" s="21"/>
      <c r="BQY50" s="21"/>
      <c r="BQZ50" s="21"/>
      <c r="BRA50" s="21"/>
      <c r="BRB50" s="21"/>
      <c r="BRC50" s="21"/>
      <c r="BRD50" s="21"/>
      <c r="BRE50" s="21"/>
      <c r="BRF50" s="21"/>
      <c r="BRG50" s="21"/>
      <c r="BRH50" s="21"/>
      <c r="BRI50" s="21"/>
      <c r="BRJ50" s="21"/>
      <c r="BRK50" s="21"/>
      <c r="BRL50" s="21"/>
      <c r="BRM50" s="21"/>
      <c r="BRN50" s="21"/>
      <c r="BRO50" s="21"/>
      <c r="BRP50" s="21"/>
      <c r="BRQ50" s="21"/>
      <c r="BRR50" s="21"/>
      <c r="BRS50" s="21"/>
      <c r="BRT50" s="21"/>
      <c r="BRU50" s="21"/>
      <c r="BRV50" s="21"/>
      <c r="BRW50" s="21"/>
      <c r="BRX50" s="21"/>
      <c r="BRY50" s="21"/>
      <c r="BRZ50" s="21"/>
      <c r="BSA50" s="21"/>
      <c r="BSB50" s="21"/>
      <c r="BSC50" s="21"/>
      <c r="BSD50" s="21"/>
      <c r="BSE50" s="21"/>
      <c r="BSF50" s="21"/>
      <c r="BSG50" s="21"/>
      <c r="BSH50" s="21"/>
      <c r="BSI50" s="21"/>
      <c r="BSJ50" s="21"/>
      <c r="BSK50" s="21"/>
      <c r="BSL50" s="21"/>
      <c r="BSM50" s="21"/>
      <c r="BSN50" s="21"/>
      <c r="BSO50" s="21"/>
      <c r="BSP50" s="21"/>
      <c r="BSQ50" s="21"/>
      <c r="BSR50" s="21"/>
      <c r="BSS50" s="21"/>
      <c r="BST50" s="21"/>
      <c r="BSU50" s="21"/>
      <c r="BSV50" s="21"/>
      <c r="BSW50" s="21"/>
      <c r="BSX50" s="21"/>
      <c r="BSY50" s="21"/>
      <c r="BSZ50" s="21"/>
      <c r="BTA50" s="21"/>
      <c r="BTB50" s="21"/>
      <c r="BTC50" s="21"/>
      <c r="BTD50" s="21"/>
      <c r="BTE50" s="21"/>
      <c r="BTF50" s="21"/>
      <c r="BTG50" s="21"/>
      <c r="BTH50" s="21"/>
      <c r="BTI50" s="21"/>
      <c r="BTJ50" s="21"/>
      <c r="BTK50" s="21"/>
      <c r="BTL50" s="21"/>
      <c r="BTM50" s="21"/>
      <c r="BTN50" s="21"/>
      <c r="BTO50" s="21"/>
      <c r="BTP50" s="21"/>
      <c r="BTQ50" s="21"/>
      <c r="BTR50" s="21"/>
      <c r="BTS50" s="21"/>
      <c r="BTT50" s="21"/>
      <c r="BTU50" s="21"/>
      <c r="BTV50" s="21"/>
      <c r="BTW50" s="21"/>
      <c r="BTX50" s="21"/>
      <c r="BTY50" s="21"/>
      <c r="BTZ50" s="21"/>
      <c r="BUA50" s="21"/>
      <c r="BUB50" s="21"/>
      <c r="BUC50" s="21"/>
      <c r="BUD50" s="21"/>
      <c r="BUE50" s="21"/>
      <c r="BUF50" s="21"/>
      <c r="BUG50" s="21"/>
      <c r="BUH50" s="21"/>
      <c r="BUI50" s="21"/>
      <c r="BUJ50" s="21"/>
      <c r="BUK50" s="21"/>
      <c r="BUL50" s="21"/>
      <c r="BUM50" s="21"/>
      <c r="BUN50" s="21"/>
      <c r="BUO50" s="21"/>
      <c r="BUP50" s="21"/>
      <c r="BUQ50" s="21"/>
      <c r="BUR50" s="21"/>
      <c r="BUS50" s="21"/>
      <c r="BUT50" s="21"/>
      <c r="BUU50" s="21"/>
      <c r="BUV50" s="21"/>
      <c r="BUW50" s="21"/>
      <c r="BUX50" s="21"/>
      <c r="BUY50" s="21"/>
      <c r="BUZ50" s="21"/>
      <c r="BVA50" s="21"/>
      <c r="BVB50" s="21"/>
      <c r="BVC50" s="21"/>
      <c r="BVD50" s="21"/>
      <c r="BVE50" s="21"/>
      <c r="BVF50" s="21"/>
      <c r="BVG50" s="21"/>
      <c r="BVH50" s="21"/>
      <c r="BVI50" s="21"/>
      <c r="BVJ50" s="21"/>
      <c r="BVK50" s="21"/>
      <c r="BVL50" s="21"/>
      <c r="BVM50" s="21"/>
      <c r="BVN50" s="21"/>
      <c r="BVO50" s="21"/>
      <c r="BVP50" s="21"/>
      <c r="BVQ50" s="21"/>
      <c r="BVR50" s="21"/>
      <c r="BVS50" s="21"/>
      <c r="BVT50" s="21"/>
      <c r="BVU50" s="21"/>
      <c r="BVV50" s="21"/>
      <c r="BVW50" s="21"/>
      <c r="BVX50" s="21"/>
      <c r="BVY50" s="21"/>
      <c r="BVZ50" s="21"/>
      <c r="BWA50" s="21"/>
      <c r="BWB50" s="21"/>
      <c r="BWC50" s="21"/>
      <c r="BWD50" s="21"/>
      <c r="BWE50" s="21"/>
      <c r="BWF50" s="21"/>
      <c r="BWG50" s="21"/>
      <c r="BWH50" s="21"/>
      <c r="BWI50" s="21"/>
      <c r="BWJ50" s="21"/>
      <c r="BWK50" s="21"/>
      <c r="BWL50" s="21"/>
      <c r="BWM50" s="21"/>
      <c r="BWN50" s="21"/>
      <c r="BWO50" s="21"/>
      <c r="BWP50" s="21"/>
      <c r="BWQ50" s="21"/>
      <c r="BWR50" s="21"/>
      <c r="BWS50" s="21"/>
      <c r="BWT50" s="21"/>
      <c r="BWU50" s="21"/>
      <c r="BWV50" s="21"/>
      <c r="BWW50" s="21"/>
      <c r="BWX50" s="21"/>
      <c r="BWY50" s="21"/>
      <c r="BWZ50" s="21"/>
      <c r="BXA50" s="21"/>
      <c r="BXB50" s="21"/>
      <c r="BXC50" s="21"/>
      <c r="BXD50" s="21"/>
      <c r="BXE50" s="21"/>
      <c r="BXF50" s="21"/>
      <c r="BXG50" s="21"/>
      <c r="BXH50" s="21"/>
      <c r="BXI50" s="21"/>
      <c r="BXJ50" s="21"/>
      <c r="BXK50" s="21"/>
      <c r="BXL50" s="21"/>
      <c r="BXM50" s="21"/>
      <c r="BXN50" s="21"/>
      <c r="BXO50" s="21"/>
      <c r="BXP50" s="21"/>
      <c r="BXQ50" s="21"/>
      <c r="BXR50" s="21"/>
      <c r="BXS50" s="21"/>
      <c r="BXT50" s="21"/>
      <c r="BXU50" s="21"/>
      <c r="BXV50" s="21"/>
      <c r="BXW50" s="21"/>
      <c r="BXX50" s="21"/>
      <c r="BXY50" s="21"/>
      <c r="BXZ50" s="21"/>
      <c r="BYA50" s="21"/>
      <c r="BYB50" s="21"/>
      <c r="BYC50" s="21"/>
      <c r="BYD50" s="21"/>
      <c r="BYE50" s="21"/>
      <c r="BYF50" s="21"/>
      <c r="BYG50" s="21"/>
      <c r="BYH50" s="21"/>
      <c r="BYI50" s="21"/>
      <c r="BYJ50" s="21"/>
      <c r="BYK50" s="21"/>
      <c r="BYL50" s="21"/>
      <c r="BYM50" s="21"/>
      <c r="BYN50" s="21"/>
      <c r="BYO50" s="21"/>
      <c r="BYP50" s="21"/>
      <c r="BYQ50" s="21"/>
      <c r="BYR50" s="21"/>
      <c r="BYS50" s="21"/>
      <c r="BYT50" s="21"/>
      <c r="BYU50" s="21"/>
      <c r="BYV50" s="21"/>
      <c r="BYW50" s="21"/>
      <c r="BYX50" s="21"/>
      <c r="BYY50" s="21"/>
      <c r="BYZ50" s="21"/>
      <c r="BZA50" s="21"/>
      <c r="BZB50" s="21"/>
      <c r="BZC50" s="21"/>
      <c r="BZD50" s="21"/>
      <c r="BZE50" s="21"/>
      <c r="BZF50" s="21"/>
      <c r="BZG50" s="21"/>
      <c r="BZH50" s="21"/>
      <c r="BZI50" s="21"/>
      <c r="BZJ50" s="21"/>
      <c r="BZK50" s="21"/>
      <c r="BZL50" s="21"/>
      <c r="BZM50" s="21"/>
      <c r="BZN50" s="21"/>
      <c r="BZO50" s="21"/>
      <c r="BZP50" s="21"/>
      <c r="BZQ50" s="21"/>
      <c r="BZR50" s="21"/>
      <c r="BZS50" s="21"/>
      <c r="BZT50" s="21"/>
      <c r="BZU50" s="21"/>
      <c r="BZV50" s="21"/>
      <c r="BZW50" s="21"/>
      <c r="BZX50" s="21"/>
      <c r="BZY50" s="21"/>
      <c r="BZZ50" s="21"/>
      <c r="CAA50" s="21"/>
      <c r="CAB50" s="21"/>
      <c r="CAC50" s="21"/>
      <c r="CAD50" s="21"/>
      <c r="CAE50" s="21"/>
      <c r="CAF50" s="21"/>
      <c r="CAG50" s="21"/>
      <c r="CAH50" s="21"/>
      <c r="CAI50" s="21"/>
      <c r="CAJ50" s="21"/>
      <c r="CAK50" s="21"/>
      <c r="CAL50" s="21"/>
      <c r="CAM50" s="21"/>
      <c r="CAN50" s="21"/>
      <c r="CAO50" s="21"/>
      <c r="CAP50" s="21"/>
      <c r="CAQ50" s="21"/>
      <c r="CAR50" s="21"/>
      <c r="CAS50" s="21"/>
      <c r="CAT50" s="21"/>
      <c r="CAU50" s="21"/>
      <c r="CAV50" s="21"/>
      <c r="CAW50" s="21"/>
      <c r="CAX50" s="21"/>
      <c r="CAY50" s="21"/>
      <c r="CAZ50" s="21"/>
      <c r="CBA50" s="21"/>
      <c r="CBB50" s="21"/>
      <c r="CBC50" s="21"/>
      <c r="CBD50" s="21"/>
      <c r="CBE50" s="21"/>
      <c r="CBF50" s="21"/>
      <c r="CBG50" s="21"/>
      <c r="CBH50" s="21"/>
      <c r="CBI50" s="21"/>
      <c r="CBJ50" s="21"/>
      <c r="CBK50" s="21"/>
      <c r="CBL50" s="21"/>
      <c r="CBM50" s="21"/>
      <c r="CBN50" s="21"/>
      <c r="CBO50" s="21"/>
      <c r="CBP50" s="21"/>
      <c r="CBQ50" s="21"/>
      <c r="CBR50" s="21"/>
      <c r="CBS50" s="21"/>
      <c r="CBT50" s="21"/>
      <c r="CBU50" s="21"/>
      <c r="CBV50" s="21"/>
      <c r="CBW50" s="21"/>
      <c r="CBX50" s="21"/>
      <c r="CBY50" s="21"/>
      <c r="CBZ50" s="21"/>
      <c r="CCA50" s="21"/>
      <c r="CCB50" s="21"/>
      <c r="CCC50" s="21"/>
      <c r="CCD50" s="21"/>
      <c r="CCE50" s="21"/>
      <c r="CCF50" s="21"/>
      <c r="CCG50" s="21"/>
      <c r="CCH50" s="21"/>
      <c r="CCI50" s="21"/>
      <c r="CCJ50" s="21"/>
      <c r="CCK50" s="21"/>
      <c r="CCL50" s="21"/>
      <c r="CCM50" s="21"/>
      <c r="CCN50" s="21"/>
      <c r="CCO50" s="21"/>
      <c r="CCP50" s="21"/>
      <c r="CCQ50" s="21"/>
      <c r="CCR50" s="21"/>
      <c r="CCS50" s="21"/>
      <c r="CCT50" s="21"/>
      <c r="CCU50" s="21"/>
      <c r="CCV50" s="21"/>
      <c r="CCW50" s="21"/>
      <c r="CCX50" s="21"/>
      <c r="CCY50" s="21"/>
      <c r="CCZ50" s="21"/>
      <c r="CDA50" s="21"/>
      <c r="CDB50" s="21"/>
      <c r="CDC50" s="21"/>
      <c r="CDD50" s="21"/>
      <c r="CDE50" s="21"/>
      <c r="CDF50" s="21"/>
      <c r="CDG50" s="21"/>
      <c r="CDH50" s="21"/>
      <c r="CDI50" s="21"/>
      <c r="CDJ50" s="21"/>
      <c r="CDK50" s="21"/>
      <c r="CDL50" s="21"/>
      <c r="CDM50" s="21"/>
      <c r="CDN50" s="21"/>
      <c r="CDO50" s="21"/>
      <c r="CDP50" s="21"/>
      <c r="CDQ50" s="21"/>
      <c r="CDR50" s="21"/>
      <c r="CDS50" s="21"/>
      <c r="CDT50" s="21"/>
      <c r="CDU50" s="21"/>
      <c r="CDV50" s="21"/>
      <c r="CDW50" s="21"/>
      <c r="CDX50" s="21"/>
      <c r="CDY50" s="21"/>
      <c r="CDZ50" s="21"/>
      <c r="CEA50" s="21"/>
      <c r="CEB50" s="21"/>
      <c r="CEC50" s="21"/>
      <c r="CED50" s="21"/>
      <c r="CEE50" s="21"/>
      <c r="CEF50" s="21"/>
      <c r="CEG50" s="21"/>
      <c r="CEH50" s="21"/>
      <c r="CEI50" s="21"/>
      <c r="CEJ50" s="21"/>
      <c r="CEK50" s="21"/>
      <c r="CEL50" s="21"/>
      <c r="CEM50" s="21"/>
      <c r="CEN50" s="21"/>
      <c r="CEO50" s="21"/>
      <c r="CEP50" s="21"/>
      <c r="CEQ50" s="21"/>
      <c r="CER50" s="21"/>
      <c r="CES50" s="21"/>
      <c r="CET50" s="21"/>
      <c r="CEU50" s="21"/>
      <c r="CEV50" s="21"/>
      <c r="CEW50" s="21"/>
      <c r="CEX50" s="21"/>
      <c r="CEY50" s="21"/>
      <c r="CEZ50" s="21"/>
      <c r="CFA50" s="21"/>
      <c r="CFB50" s="21"/>
      <c r="CFC50" s="21"/>
      <c r="CFD50" s="21"/>
      <c r="CFE50" s="21"/>
      <c r="CFF50" s="21"/>
      <c r="CFG50" s="21"/>
      <c r="CFH50" s="21"/>
      <c r="CFI50" s="21"/>
      <c r="CFJ50" s="21"/>
      <c r="CFK50" s="21"/>
      <c r="CFL50" s="21"/>
      <c r="CFM50" s="21"/>
      <c r="CFN50" s="21"/>
      <c r="CFO50" s="21"/>
      <c r="CFP50" s="21"/>
      <c r="CFQ50" s="21"/>
      <c r="CFR50" s="21"/>
      <c r="CFS50" s="21"/>
      <c r="CFT50" s="21"/>
      <c r="CFU50" s="21"/>
      <c r="CFV50" s="21"/>
      <c r="CFW50" s="21"/>
      <c r="CFX50" s="21"/>
      <c r="CFY50" s="21"/>
      <c r="CFZ50" s="21"/>
      <c r="CGA50" s="21"/>
      <c r="CGB50" s="21"/>
      <c r="CGC50" s="21"/>
      <c r="CGD50" s="21"/>
      <c r="CGE50" s="21"/>
      <c r="CGF50" s="21"/>
      <c r="CGG50" s="21"/>
      <c r="CGH50" s="21"/>
      <c r="CGI50" s="21"/>
      <c r="CGJ50" s="21"/>
      <c r="CGK50" s="21"/>
      <c r="CGL50" s="21"/>
      <c r="CGM50" s="21"/>
      <c r="CGN50" s="21"/>
      <c r="CGO50" s="21"/>
      <c r="CGP50" s="21"/>
      <c r="CGQ50" s="21"/>
      <c r="CGR50" s="21"/>
      <c r="CGS50" s="21"/>
      <c r="CGT50" s="21"/>
      <c r="CGU50" s="21"/>
      <c r="CGV50" s="21"/>
      <c r="CGW50" s="21"/>
      <c r="CGX50" s="21"/>
      <c r="CGY50" s="21"/>
      <c r="CGZ50" s="21"/>
      <c r="CHA50" s="21"/>
      <c r="CHB50" s="21"/>
      <c r="CHC50" s="21"/>
      <c r="CHD50" s="21"/>
      <c r="CHE50" s="21"/>
      <c r="CHF50" s="21"/>
      <c r="CHG50" s="21"/>
      <c r="CHH50" s="21"/>
      <c r="CHI50" s="21"/>
      <c r="CHJ50" s="21"/>
      <c r="CHK50" s="21"/>
      <c r="CHL50" s="21"/>
      <c r="CHM50" s="21"/>
      <c r="CHN50" s="21"/>
      <c r="CHO50" s="21"/>
      <c r="CHP50" s="21"/>
      <c r="CHQ50" s="21"/>
      <c r="CHR50" s="21"/>
      <c r="CHS50" s="21"/>
      <c r="CHT50" s="21"/>
      <c r="CHU50" s="21"/>
      <c r="CHV50" s="21"/>
      <c r="CHW50" s="21"/>
      <c r="CHX50" s="21"/>
      <c r="CHY50" s="21"/>
      <c r="CHZ50" s="21"/>
      <c r="CIA50" s="21"/>
      <c r="CIB50" s="21"/>
      <c r="CIC50" s="21"/>
      <c r="CID50" s="21"/>
      <c r="CIE50" s="21"/>
      <c r="CIF50" s="21"/>
      <c r="CIG50" s="21"/>
      <c r="CIH50" s="21"/>
      <c r="CII50" s="21"/>
      <c r="CIJ50" s="21"/>
      <c r="CIK50" s="21"/>
      <c r="CIL50" s="21"/>
      <c r="CIM50" s="21"/>
      <c r="CIN50" s="21"/>
      <c r="CIO50" s="21"/>
      <c r="CIP50" s="21"/>
      <c r="CIQ50" s="21"/>
      <c r="CIR50" s="21"/>
      <c r="CIS50" s="21"/>
      <c r="CIT50" s="21"/>
      <c r="CIU50" s="21"/>
      <c r="CIV50" s="21"/>
      <c r="CIW50" s="21"/>
      <c r="CIX50" s="21"/>
      <c r="CIY50" s="21"/>
      <c r="CIZ50" s="21"/>
      <c r="CJA50" s="21"/>
      <c r="CJB50" s="21"/>
      <c r="CJC50" s="21"/>
      <c r="CJD50" s="21"/>
      <c r="CJE50" s="21"/>
      <c r="CJF50" s="21"/>
      <c r="CJG50" s="21"/>
      <c r="CJH50" s="21"/>
      <c r="CJI50" s="21"/>
      <c r="CJJ50" s="21"/>
      <c r="CJK50" s="21"/>
      <c r="CJL50" s="21"/>
      <c r="CJM50" s="21"/>
      <c r="CJN50" s="21"/>
      <c r="CJO50" s="21"/>
      <c r="CJP50" s="21"/>
      <c r="CJQ50" s="21"/>
      <c r="CJR50" s="21"/>
      <c r="CJS50" s="21"/>
      <c r="CJT50" s="21"/>
      <c r="CJU50" s="21"/>
      <c r="CJV50" s="21"/>
      <c r="CJW50" s="21"/>
      <c r="CJX50" s="21"/>
      <c r="CJY50" s="21"/>
      <c r="CJZ50" s="21"/>
      <c r="CKA50" s="21"/>
      <c r="CKB50" s="21"/>
      <c r="CKC50" s="21"/>
      <c r="CKD50" s="21"/>
      <c r="CKE50" s="21"/>
      <c r="CKF50" s="21"/>
      <c r="CKG50" s="21"/>
      <c r="CKH50" s="21"/>
      <c r="CKI50" s="21"/>
      <c r="CKJ50" s="21"/>
      <c r="CKK50" s="21"/>
      <c r="CKL50" s="21"/>
      <c r="CKM50" s="21"/>
      <c r="CKN50" s="21"/>
      <c r="CKO50" s="21"/>
      <c r="CKP50" s="21"/>
      <c r="CKQ50" s="21"/>
      <c r="CKR50" s="21"/>
      <c r="CKS50" s="21"/>
      <c r="CKT50" s="21"/>
      <c r="CKU50" s="21"/>
      <c r="CKV50" s="21"/>
      <c r="CKW50" s="21"/>
      <c r="CKX50" s="21"/>
      <c r="CKY50" s="21"/>
      <c r="CKZ50" s="21"/>
      <c r="CLA50" s="21"/>
      <c r="CLB50" s="21"/>
      <c r="CLC50" s="21"/>
      <c r="CLD50" s="21"/>
      <c r="CLE50" s="21"/>
      <c r="CLF50" s="21"/>
      <c r="CLG50" s="21"/>
      <c r="CLH50" s="21"/>
      <c r="CLI50" s="21"/>
      <c r="CLJ50" s="21"/>
      <c r="CLK50" s="21"/>
      <c r="CLL50" s="21"/>
      <c r="CLM50" s="21"/>
      <c r="CLN50" s="21"/>
      <c r="CLO50" s="21"/>
      <c r="CLP50" s="21"/>
      <c r="CLQ50" s="21"/>
      <c r="CLR50" s="21"/>
      <c r="CLS50" s="21"/>
      <c r="CLT50" s="21"/>
      <c r="CLU50" s="21"/>
      <c r="CLV50" s="21"/>
      <c r="CLW50" s="21"/>
      <c r="CLX50" s="21"/>
      <c r="CLY50" s="21"/>
      <c r="CLZ50" s="21"/>
      <c r="CMA50" s="21"/>
      <c r="CMB50" s="21"/>
      <c r="CMC50" s="21"/>
      <c r="CMD50" s="21"/>
      <c r="CME50" s="21"/>
      <c r="CMF50" s="21"/>
      <c r="CMG50" s="21"/>
      <c r="CMH50" s="21"/>
      <c r="CMI50" s="21"/>
      <c r="CMJ50" s="21"/>
      <c r="CMK50" s="21"/>
      <c r="CML50" s="21"/>
      <c r="CMM50" s="21"/>
      <c r="CMN50" s="21"/>
      <c r="CMO50" s="21"/>
      <c r="CMP50" s="21"/>
      <c r="CMQ50" s="21"/>
      <c r="CMR50" s="21"/>
      <c r="CMS50" s="21"/>
      <c r="CMT50" s="21"/>
      <c r="CMU50" s="21"/>
      <c r="CMV50" s="21"/>
      <c r="CMW50" s="21"/>
      <c r="CMX50" s="21"/>
      <c r="CMY50" s="21"/>
      <c r="CMZ50" s="21"/>
      <c r="CNA50" s="21"/>
      <c r="CNB50" s="21"/>
      <c r="CNC50" s="21"/>
      <c r="CND50" s="21"/>
      <c r="CNE50" s="21"/>
      <c r="CNF50" s="21"/>
      <c r="CNG50" s="21"/>
      <c r="CNH50" s="21"/>
      <c r="CNI50" s="21"/>
      <c r="CNJ50" s="21"/>
      <c r="CNK50" s="21"/>
      <c r="CNL50" s="21"/>
      <c r="CNM50" s="21"/>
      <c r="CNN50" s="21"/>
      <c r="CNO50" s="21"/>
      <c r="CNP50" s="21"/>
      <c r="CNQ50" s="21"/>
      <c r="CNR50" s="21"/>
      <c r="CNS50" s="21"/>
      <c r="CNT50" s="21"/>
      <c r="CNU50" s="21"/>
      <c r="CNV50" s="21"/>
      <c r="CNW50" s="21"/>
      <c r="CNX50" s="21"/>
      <c r="CNY50" s="21"/>
      <c r="CNZ50" s="21"/>
      <c r="COA50" s="21"/>
      <c r="COB50" s="21"/>
      <c r="COC50" s="21"/>
      <c r="COD50" s="21"/>
      <c r="COE50" s="21"/>
      <c r="COF50" s="21"/>
      <c r="COG50" s="21"/>
      <c r="COH50" s="21"/>
      <c r="COI50" s="21"/>
      <c r="COJ50" s="21"/>
      <c r="COK50" s="21"/>
      <c r="COL50" s="21"/>
      <c r="COM50" s="21"/>
      <c r="CON50" s="21"/>
      <c r="COO50" s="21"/>
      <c r="COP50" s="21"/>
      <c r="COQ50" s="21"/>
      <c r="COR50" s="21"/>
      <c r="COS50" s="21"/>
      <c r="COT50" s="21"/>
      <c r="COU50" s="21"/>
      <c r="COV50" s="21"/>
      <c r="COW50" s="21"/>
      <c r="COX50" s="21"/>
      <c r="COY50" s="21"/>
      <c r="COZ50" s="21"/>
      <c r="CPA50" s="21"/>
      <c r="CPB50" s="21"/>
      <c r="CPC50" s="21"/>
      <c r="CPD50" s="21"/>
      <c r="CPE50" s="21"/>
      <c r="CPF50" s="21"/>
      <c r="CPG50" s="21"/>
      <c r="CPH50" s="21"/>
      <c r="CPI50" s="21"/>
      <c r="CPJ50" s="21"/>
      <c r="CPK50" s="21"/>
      <c r="CPL50" s="21"/>
      <c r="CPM50" s="21"/>
      <c r="CPN50" s="21"/>
      <c r="CPO50" s="21"/>
      <c r="CPP50" s="21"/>
      <c r="CPQ50" s="21"/>
      <c r="CPR50" s="21"/>
      <c r="CPS50" s="21"/>
      <c r="CPT50" s="21"/>
      <c r="CPU50" s="21"/>
      <c r="CPV50" s="21"/>
      <c r="CPW50" s="21"/>
      <c r="CPX50" s="21"/>
      <c r="CPY50" s="21"/>
      <c r="CPZ50" s="21"/>
      <c r="CQA50" s="21"/>
      <c r="CQB50" s="21"/>
      <c r="CQC50" s="21"/>
      <c r="CQD50" s="21"/>
      <c r="CQE50" s="21"/>
      <c r="CQF50" s="21"/>
      <c r="CQG50" s="21"/>
      <c r="CQH50" s="21"/>
      <c r="CQI50" s="21"/>
      <c r="CQJ50" s="21"/>
      <c r="CQK50" s="21"/>
      <c r="CQL50" s="21"/>
      <c r="CQM50" s="21"/>
      <c r="CQN50" s="21"/>
      <c r="CQO50" s="21"/>
      <c r="CQP50" s="21"/>
      <c r="CQQ50" s="21"/>
      <c r="CQR50" s="21"/>
      <c r="CQS50" s="21"/>
      <c r="CQT50" s="21"/>
      <c r="CQU50" s="21"/>
      <c r="CQV50" s="21"/>
      <c r="CQW50" s="21"/>
      <c r="CQX50" s="21"/>
      <c r="CQY50" s="21"/>
      <c r="CQZ50" s="21"/>
      <c r="CRA50" s="21"/>
      <c r="CRB50" s="21"/>
      <c r="CRC50" s="21"/>
      <c r="CRD50" s="21"/>
      <c r="CRE50" s="21"/>
      <c r="CRF50" s="21"/>
      <c r="CRG50" s="21"/>
      <c r="CRH50" s="21"/>
      <c r="CRI50" s="21"/>
      <c r="CRJ50" s="21"/>
      <c r="CRK50" s="21"/>
      <c r="CRL50" s="21"/>
      <c r="CRM50" s="21"/>
      <c r="CRN50" s="21"/>
      <c r="CRO50" s="21"/>
      <c r="CRP50" s="21"/>
      <c r="CRQ50" s="21"/>
      <c r="CRR50" s="21"/>
      <c r="CRS50" s="21"/>
      <c r="CRT50" s="21"/>
      <c r="CRU50" s="21"/>
      <c r="CRV50" s="21"/>
      <c r="CRW50" s="21"/>
      <c r="CRX50" s="21"/>
      <c r="CRY50" s="21"/>
      <c r="CRZ50" s="21"/>
      <c r="CSA50" s="21"/>
      <c r="CSB50" s="21"/>
      <c r="CSC50" s="21"/>
      <c r="CSD50" s="21"/>
      <c r="CSE50" s="21"/>
      <c r="CSF50" s="21"/>
      <c r="CSG50" s="21"/>
      <c r="CSH50" s="21"/>
      <c r="CSI50" s="21"/>
      <c r="CSJ50" s="21"/>
      <c r="CSK50" s="21"/>
      <c r="CSL50" s="21"/>
      <c r="CSM50" s="21"/>
      <c r="CSN50" s="21"/>
      <c r="CSO50" s="21"/>
      <c r="CSP50" s="21"/>
      <c r="CSQ50" s="21"/>
      <c r="CSR50" s="21"/>
      <c r="CSS50" s="21"/>
      <c r="CST50" s="21"/>
      <c r="CSU50" s="21"/>
      <c r="CSV50" s="21"/>
      <c r="CSW50" s="21"/>
      <c r="CSX50" s="21"/>
      <c r="CSY50" s="21"/>
      <c r="CSZ50" s="21"/>
      <c r="CTA50" s="21"/>
      <c r="CTB50" s="21"/>
      <c r="CTC50" s="21"/>
      <c r="CTD50" s="21"/>
      <c r="CTE50" s="21"/>
      <c r="CTF50" s="21"/>
      <c r="CTG50" s="21"/>
      <c r="CTH50" s="21"/>
      <c r="CTI50" s="21"/>
      <c r="CTJ50" s="21"/>
      <c r="CTK50" s="21"/>
      <c r="CTL50" s="21"/>
      <c r="CTM50" s="21"/>
      <c r="CTN50" s="21"/>
      <c r="CTO50" s="21"/>
      <c r="CTP50" s="21"/>
      <c r="CTQ50" s="21"/>
      <c r="CTR50" s="21"/>
      <c r="CTS50" s="21"/>
      <c r="CTT50" s="21"/>
      <c r="CTU50" s="21"/>
      <c r="CTV50" s="21"/>
      <c r="CTW50" s="21"/>
      <c r="CTX50" s="21"/>
      <c r="CTY50" s="21"/>
      <c r="CTZ50" s="21"/>
      <c r="CUA50" s="21"/>
      <c r="CUB50" s="21"/>
      <c r="CUC50" s="21"/>
      <c r="CUD50" s="21"/>
      <c r="CUE50" s="21"/>
      <c r="CUF50" s="21"/>
      <c r="CUG50" s="21"/>
      <c r="CUH50" s="21"/>
      <c r="CUI50" s="21"/>
      <c r="CUJ50" s="21"/>
      <c r="CUK50" s="21"/>
      <c r="CUL50" s="21"/>
      <c r="CUM50" s="21"/>
      <c r="CUN50" s="21"/>
      <c r="CUO50" s="21"/>
      <c r="CUP50" s="21"/>
      <c r="CUQ50" s="21"/>
      <c r="CUR50" s="21"/>
      <c r="CUS50" s="21"/>
      <c r="CUT50" s="21"/>
      <c r="CUU50" s="21"/>
      <c r="CUV50" s="21"/>
      <c r="CUW50" s="21"/>
      <c r="CUX50" s="21"/>
      <c r="CUY50" s="21"/>
      <c r="CUZ50" s="21"/>
      <c r="CVA50" s="21"/>
      <c r="CVB50" s="21"/>
      <c r="CVC50" s="21"/>
      <c r="CVD50" s="21"/>
      <c r="CVE50" s="21"/>
      <c r="CVF50" s="21"/>
      <c r="CVG50" s="21"/>
      <c r="CVH50" s="21"/>
      <c r="CVI50" s="21"/>
      <c r="CVJ50" s="21"/>
      <c r="CVK50" s="21"/>
      <c r="CVL50" s="21"/>
      <c r="CVM50" s="21"/>
      <c r="CVN50" s="21"/>
      <c r="CVO50" s="21"/>
      <c r="CVP50" s="21"/>
      <c r="CVQ50" s="21"/>
      <c r="CVR50" s="21"/>
      <c r="CVS50" s="21"/>
      <c r="CVT50" s="21"/>
      <c r="CVU50" s="21"/>
      <c r="CVV50" s="21"/>
      <c r="CVW50" s="21"/>
      <c r="CVX50" s="21"/>
      <c r="CVY50" s="21"/>
      <c r="CVZ50" s="21"/>
      <c r="CWA50" s="21"/>
      <c r="CWB50" s="21"/>
      <c r="CWC50" s="21"/>
      <c r="CWD50" s="21"/>
      <c r="CWE50" s="21"/>
      <c r="CWF50" s="21"/>
      <c r="CWG50" s="21"/>
      <c r="CWH50" s="21"/>
      <c r="CWI50" s="21"/>
      <c r="CWJ50" s="21"/>
      <c r="CWK50" s="21"/>
      <c r="CWL50" s="21"/>
      <c r="CWM50" s="21"/>
      <c r="CWN50" s="21"/>
      <c r="CWO50" s="21"/>
      <c r="CWP50" s="21"/>
      <c r="CWQ50" s="21"/>
      <c r="CWR50" s="21"/>
      <c r="CWS50" s="21"/>
      <c r="CWT50" s="21"/>
      <c r="CWU50" s="21"/>
      <c r="CWV50" s="21"/>
      <c r="CWW50" s="21"/>
      <c r="CWX50" s="21"/>
      <c r="CWY50" s="21"/>
      <c r="CWZ50" s="21"/>
      <c r="CXA50" s="21"/>
      <c r="CXB50" s="21"/>
      <c r="CXC50" s="21"/>
      <c r="CXD50" s="21"/>
      <c r="CXE50" s="21"/>
      <c r="CXF50" s="21"/>
      <c r="CXG50" s="21"/>
      <c r="CXH50" s="21"/>
      <c r="CXI50" s="21"/>
      <c r="CXJ50" s="21"/>
      <c r="CXK50" s="21"/>
      <c r="CXL50" s="21"/>
      <c r="CXM50" s="21"/>
      <c r="CXN50" s="21"/>
      <c r="CXO50" s="21"/>
      <c r="CXP50" s="21"/>
      <c r="CXQ50" s="21"/>
      <c r="CXR50" s="21"/>
      <c r="CXS50" s="21"/>
      <c r="CXT50" s="21"/>
      <c r="CXU50" s="21"/>
      <c r="CXV50" s="21"/>
      <c r="CXW50" s="21"/>
      <c r="CXX50" s="21"/>
      <c r="CXY50" s="21"/>
      <c r="CXZ50" s="21"/>
      <c r="CYA50" s="21"/>
      <c r="CYB50" s="21"/>
      <c r="CYC50" s="21"/>
      <c r="CYD50" s="21"/>
      <c r="CYE50" s="21"/>
      <c r="CYF50" s="21"/>
      <c r="CYG50" s="21"/>
      <c r="CYH50" s="21"/>
      <c r="CYI50" s="21"/>
      <c r="CYJ50" s="21"/>
      <c r="CYK50" s="21"/>
      <c r="CYL50" s="21"/>
      <c r="CYM50" s="21"/>
      <c r="CYN50" s="21"/>
      <c r="CYO50" s="21"/>
      <c r="CYP50" s="21"/>
      <c r="CYQ50" s="21"/>
      <c r="CYR50" s="21"/>
      <c r="CYS50" s="21"/>
      <c r="CYT50" s="21"/>
      <c r="CYU50" s="21"/>
      <c r="CYV50" s="21"/>
      <c r="CYW50" s="21"/>
      <c r="CYX50" s="21"/>
      <c r="CYY50" s="21"/>
      <c r="CYZ50" s="21"/>
      <c r="CZA50" s="21"/>
      <c r="CZB50" s="21"/>
      <c r="CZC50" s="21"/>
      <c r="CZD50" s="21"/>
      <c r="CZE50" s="21"/>
      <c r="CZF50" s="21"/>
      <c r="CZG50" s="21"/>
      <c r="CZH50" s="21"/>
      <c r="CZI50" s="21"/>
      <c r="CZJ50" s="21"/>
      <c r="CZK50" s="21"/>
      <c r="CZL50" s="21"/>
      <c r="CZM50" s="21"/>
      <c r="CZN50" s="21"/>
      <c r="CZO50" s="21"/>
      <c r="CZP50" s="21"/>
      <c r="CZQ50" s="21"/>
      <c r="CZR50" s="21"/>
      <c r="CZS50" s="21"/>
      <c r="CZT50" s="21"/>
      <c r="CZU50" s="21"/>
      <c r="CZV50" s="21"/>
      <c r="CZW50" s="21"/>
      <c r="CZX50" s="21"/>
      <c r="CZY50" s="21"/>
      <c r="CZZ50" s="21"/>
      <c r="DAA50" s="21"/>
      <c r="DAB50" s="21"/>
      <c r="DAC50" s="21"/>
      <c r="DAD50" s="21"/>
      <c r="DAE50" s="21"/>
      <c r="DAF50" s="21"/>
      <c r="DAG50" s="21"/>
      <c r="DAH50" s="21"/>
      <c r="DAI50" s="21"/>
      <c r="DAJ50" s="21"/>
      <c r="DAK50" s="21"/>
      <c r="DAL50" s="21"/>
      <c r="DAM50" s="21"/>
      <c r="DAN50" s="21"/>
      <c r="DAO50" s="21"/>
      <c r="DAP50" s="21"/>
      <c r="DAQ50" s="21"/>
      <c r="DAR50" s="21"/>
      <c r="DAS50" s="21"/>
      <c r="DAT50" s="21"/>
      <c r="DAU50" s="21"/>
      <c r="DAV50" s="21"/>
      <c r="DAW50" s="21"/>
      <c r="DAX50" s="21"/>
      <c r="DAY50" s="21"/>
      <c r="DAZ50" s="21"/>
      <c r="DBA50" s="21"/>
      <c r="DBB50" s="21"/>
      <c r="DBC50" s="21"/>
      <c r="DBD50" s="21"/>
      <c r="DBE50" s="21"/>
      <c r="DBF50" s="21"/>
      <c r="DBG50" s="21"/>
      <c r="DBH50" s="21"/>
      <c r="DBI50" s="21"/>
      <c r="DBJ50" s="21"/>
      <c r="DBK50" s="21"/>
      <c r="DBL50" s="21"/>
      <c r="DBM50" s="21"/>
      <c r="DBN50" s="21"/>
      <c r="DBO50" s="21"/>
      <c r="DBP50" s="21"/>
      <c r="DBQ50" s="21"/>
      <c r="DBR50" s="21"/>
      <c r="DBS50" s="21"/>
      <c r="DBT50" s="21"/>
      <c r="DBU50" s="21"/>
      <c r="DBV50" s="21"/>
      <c r="DBW50" s="21"/>
      <c r="DBX50" s="21"/>
      <c r="DBY50" s="21"/>
      <c r="DBZ50" s="21"/>
      <c r="DCA50" s="21"/>
      <c r="DCB50" s="21"/>
      <c r="DCC50" s="21"/>
      <c r="DCD50" s="21"/>
      <c r="DCE50" s="21"/>
      <c r="DCF50" s="21"/>
      <c r="DCG50" s="21"/>
      <c r="DCH50" s="21"/>
      <c r="DCI50" s="21"/>
      <c r="DCJ50" s="21"/>
      <c r="DCK50" s="21"/>
      <c r="DCL50" s="21"/>
      <c r="DCM50" s="21"/>
      <c r="DCN50" s="21"/>
      <c r="DCO50" s="21"/>
      <c r="DCP50" s="21"/>
      <c r="DCQ50" s="21"/>
      <c r="DCR50" s="21"/>
      <c r="DCS50" s="21"/>
      <c r="DCT50" s="21"/>
      <c r="DCU50" s="21"/>
      <c r="DCV50" s="21"/>
      <c r="DCW50" s="21"/>
      <c r="DCX50" s="21"/>
      <c r="DCY50" s="21"/>
      <c r="DCZ50" s="21"/>
      <c r="DDA50" s="21"/>
      <c r="DDB50" s="21"/>
      <c r="DDC50" s="21"/>
      <c r="DDD50" s="21"/>
      <c r="DDE50" s="21"/>
      <c r="DDF50" s="21"/>
      <c r="DDG50" s="21"/>
      <c r="DDH50" s="21"/>
      <c r="DDI50" s="21"/>
      <c r="DDJ50" s="21"/>
      <c r="DDK50" s="21"/>
      <c r="DDL50" s="21"/>
      <c r="DDM50" s="21"/>
      <c r="DDN50" s="21"/>
      <c r="DDO50" s="21"/>
      <c r="DDP50" s="21"/>
      <c r="DDQ50" s="21"/>
      <c r="DDR50" s="21"/>
      <c r="DDS50" s="21"/>
      <c r="DDT50" s="21"/>
      <c r="DDU50" s="21"/>
      <c r="DDV50" s="21"/>
      <c r="DDW50" s="21"/>
      <c r="DDX50" s="21"/>
      <c r="DDY50" s="21"/>
      <c r="DDZ50" s="21"/>
      <c r="DEA50" s="21"/>
      <c r="DEB50" s="21"/>
      <c r="DEC50" s="21"/>
      <c r="DED50" s="21"/>
      <c r="DEE50" s="21"/>
      <c r="DEF50" s="21"/>
      <c r="DEG50" s="21"/>
      <c r="DEH50" s="21"/>
      <c r="DEI50" s="21"/>
      <c r="DEJ50" s="21"/>
      <c r="DEK50" s="21"/>
      <c r="DEL50" s="21"/>
      <c r="DEM50" s="21"/>
      <c r="DEN50" s="21"/>
      <c r="DEO50" s="21"/>
      <c r="DEP50" s="21"/>
      <c r="DEQ50" s="21"/>
      <c r="DER50" s="21"/>
      <c r="DES50" s="21"/>
      <c r="DET50" s="21"/>
      <c r="DEU50" s="21"/>
      <c r="DEV50" s="21"/>
      <c r="DEW50" s="21"/>
      <c r="DEX50" s="21"/>
      <c r="DEY50" s="21"/>
      <c r="DEZ50" s="21"/>
      <c r="DFA50" s="21"/>
      <c r="DFB50" s="21"/>
      <c r="DFC50" s="21"/>
      <c r="DFD50" s="21"/>
      <c r="DFE50" s="21"/>
      <c r="DFF50" s="21"/>
      <c r="DFG50" s="21"/>
      <c r="DFH50" s="21"/>
      <c r="DFI50" s="21"/>
      <c r="DFJ50" s="21"/>
      <c r="DFK50" s="21"/>
      <c r="DFL50" s="21"/>
      <c r="DFM50" s="21"/>
      <c r="DFN50" s="21"/>
      <c r="DFO50" s="21"/>
      <c r="DFP50" s="21"/>
      <c r="DFQ50" s="21"/>
      <c r="DFR50" s="21"/>
      <c r="DFS50" s="21"/>
      <c r="DFT50" s="21"/>
      <c r="DFU50" s="21"/>
      <c r="DFV50" s="21"/>
      <c r="DFW50" s="21"/>
      <c r="DFX50" s="21"/>
      <c r="DFY50" s="21"/>
      <c r="DFZ50" s="21"/>
      <c r="DGA50" s="21"/>
      <c r="DGB50" s="21"/>
      <c r="DGC50" s="21"/>
      <c r="DGD50" s="21"/>
      <c r="DGE50" s="21"/>
      <c r="DGF50" s="21"/>
      <c r="DGG50" s="21"/>
      <c r="DGH50" s="21"/>
      <c r="DGI50" s="21"/>
      <c r="DGJ50" s="21"/>
      <c r="DGK50" s="21"/>
      <c r="DGL50" s="21"/>
      <c r="DGM50" s="21"/>
      <c r="DGN50" s="21"/>
      <c r="DGO50" s="21"/>
      <c r="DGP50" s="21"/>
      <c r="DGQ50" s="21"/>
      <c r="DGR50" s="21"/>
      <c r="DGS50" s="21"/>
      <c r="DGT50" s="21"/>
      <c r="DGU50" s="21"/>
      <c r="DGV50" s="21"/>
      <c r="DGW50" s="21"/>
      <c r="DGX50" s="21"/>
      <c r="DGY50" s="21"/>
      <c r="DGZ50" s="21"/>
      <c r="DHA50" s="21"/>
      <c r="DHB50" s="21"/>
      <c r="DHC50" s="21"/>
      <c r="DHD50" s="21"/>
      <c r="DHE50" s="21"/>
      <c r="DHF50" s="21"/>
      <c r="DHG50" s="21"/>
      <c r="DHH50" s="21"/>
      <c r="DHI50" s="21"/>
      <c r="DHJ50" s="21"/>
      <c r="DHK50" s="21"/>
      <c r="DHL50" s="21"/>
      <c r="DHM50" s="21"/>
      <c r="DHN50" s="21"/>
      <c r="DHO50" s="21"/>
      <c r="DHP50" s="21"/>
      <c r="DHQ50" s="21"/>
      <c r="DHR50" s="21"/>
      <c r="DHS50" s="21"/>
      <c r="DHT50" s="21"/>
      <c r="DHU50" s="21"/>
      <c r="DHV50" s="21"/>
      <c r="DHW50" s="21"/>
      <c r="DHX50" s="21"/>
      <c r="DHY50" s="21"/>
      <c r="DHZ50" s="21"/>
      <c r="DIA50" s="21"/>
      <c r="DIB50" s="21"/>
      <c r="DIC50" s="21"/>
      <c r="DID50" s="21"/>
      <c r="DIE50" s="21"/>
      <c r="DIF50" s="21"/>
      <c r="DIG50" s="21"/>
      <c r="DIH50" s="21"/>
      <c r="DII50" s="21"/>
      <c r="DIJ50" s="21"/>
      <c r="DIK50" s="21"/>
      <c r="DIL50" s="21"/>
      <c r="DIM50" s="21"/>
      <c r="DIN50" s="21"/>
      <c r="DIO50" s="21"/>
      <c r="DIP50" s="21"/>
      <c r="DIQ50" s="21"/>
      <c r="DIR50" s="21"/>
      <c r="DIS50" s="21"/>
      <c r="DIT50" s="21"/>
      <c r="DIU50" s="21"/>
      <c r="DIV50" s="21"/>
      <c r="DIW50" s="21"/>
      <c r="DIX50" s="21"/>
      <c r="DIY50" s="21"/>
      <c r="DIZ50" s="21"/>
      <c r="DJA50" s="21"/>
      <c r="DJB50" s="21"/>
      <c r="DJC50" s="21"/>
      <c r="DJD50" s="21"/>
      <c r="DJE50" s="21"/>
      <c r="DJF50" s="21"/>
      <c r="DJG50" s="21"/>
      <c r="DJH50" s="21"/>
      <c r="DJI50" s="21"/>
      <c r="DJJ50" s="21"/>
      <c r="DJK50" s="21"/>
      <c r="DJL50" s="21"/>
      <c r="DJM50" s="21"/>
      <c r="DJN50" s="21"/>
      <c r="DJO50" s="21"/>
      <c r="DJP50" s="21"/>
      <c r="DJQ50" s="21"/>
      <c r="DJR50" s="21"/>
      <c r="DJS50" s="21"/>
      <c r="DJT50" s="21"/>
      <c r="DJU50" s="21"/>
      <c r="DJV50" s="21"/>
      <c r="DJW50" s="21"/>
      <c r="DJX50" s="21"/>
      <c r="DJY50" s="21"/>
      <c r="DJZ50" s="21"/>
      <c r="DKA50" s="21"/>
      <c r="DKB50" s="21"/>
      <c r="DKC50" s="21"/>
      <c r="DKD50" s="21"/>
      <c r="DKE50" s="21"/>
      <c r="DKF50" s="21"/>
      <c r="DKG50" s="21"/>
      <c r="DKH50" s="21"/>
      <c r="DKI50" s="21"/>
      <c r="DKJ50" s="21"/>
      <c r="DKK50" s="21"/>
      <c r="DKL50" s="21"/>
      <c r="DKM50" s="21"/>
      <c r="DKN50" s="21"/>
      <c r="DKO50" s="21"/>
      <c r="DKP50" s="21"/>
      <c r="DKQ50" s="21"/>
      <c r="DKR50" s="21"/>
      <c r="DKS50" s="21"/>
      <c r="DKT50" s="21"/>
      <c r="DKU50" s="21"/>
      <c r="DKV50" s="21"/>
      <c r="DKW50" s="21"/>
      <c r="DKX50" s="21"/>
      <c r="DKY50" s="21"/>
      <c r="DKZ50" s="21"/>
      <c r="DLA50" s="21"/>
      <c r="DLB50" s="21"/>
      <c r="DLC50" s="21"/>
      <c r="DLD50" s="21"/>
      <c r="DLE50" s="21"/>
      <c r="DLF50" s="21"/>
      <c r="DLG50" s="21"/>
      <c r="DLH50" s="21"/>
      <c r="DLI50" s="21"/>
      <c r="DLJ50" s="21"/>
      <c r="DLK50" s="21"/>
      <c r="DLL50" s="21"/>
      <c r="DLM50" s="21"/>
      <c r="DLN50" s="21"/>
      <c r="DLO50" s="21"/>
      <c r="DLP50" s="21"/>
      <c r="DLQ50" s="21"/>
      <c r="DLR50" s="21"/>
      <c r="DLS50" s="21"/>
      <c r="DLT50" s="21"/>
      <c r="DLU50" s="21"/>
      <c r="DLV50" s="21"/>
      <c r="DLW50" s="21"/>
      <c r="DLX50" s="21"/>
      <c r="DLY50" s="21"/>
      <c r="DLZ50" s="21"/>
      <c r="DMA50" s="21"/>
      <c r="DMB50" s="21"/>
      <c r="DMC50" s="21"/>
      <c r="DMD50" s="21"/>
      <c r="DME50" s="21"/>
      <c r="DMF50" s="21"/>
      <c r="DMG50" s="21"/>
      <c r="DMH50" s="21"/>
      <c r="DMI50" s="21"/>
      <c r="DMJ50" s="21"/>
      <c r="DMK50" s="21"/>
      <c r="DML50" s="21"/>
      <c r="DMM50" s="21"/>
      <c r="DMN50" s="21"/>
      <c r="DMO50" s="21"/>
      <c r="DMP50" s="21"/>
      <c r="DMQ50" s="21"/>
      <c r="DMR50" s="21"/>
      <c r="DMS50" s="21"/>
      <c r="DMT50" s="21"/>
      <c r="DMU50" s="21"/>
      <c r="DMV50" s="21"/>
      <c r="DMW50" s="21"/>
      <c r="DMX50" s="21"/>
      <c r="DMY50" s="21"/>
      <c r="DMZ50" s="21"/>
      <c r="DNA50" s="21"/>
      <c r="DNB50" s="21"/>
      <c r="DNC50" s="21"/>
      <c r="DND50" s="21"/>
      <c r="DNE50" s="21"/>
      <c r="DNF50" s="21"/>
      <c r="DNG50" s="21"/>
      <c r="DNH50" s="21"/>
      <c r="DNI50" s="21"/>
      <c r="DNJ50" s="21"/>
      <c r="DNK50" s="21"/>
      <c r="DNL50" s="21"/>
      <c r="DNM50" s="21"/>
      <c r="DNN50" s="21"/>
      <c r="DNO50" s="21"/>
      <c r="DNP50" s="21"/>
      <c r="DNQ50" s="21"/>
      <c r="DNR50" s="21"/>
      <c r="DNS50" s="21"/>
      <c r="DNT50" s="21"/>
      <c r="DNU50" s="21"/>
      <c r="DNV50" s="21"/>
      <c r="DNW50" s="21"/>
      <c r="DNX50" s="21"/>
      <c r="DNY50" s="21"/>
      <c r="DNZ50" s="21"/>
      <c r="DOA50" s="21"/>
      <c r="DOB50" s="21"/>
      <c r="DOC50" s="21"/>
      <c r="DOD50" s="21"/>
      <c r="DOE50" s="21"/>
      <c r="DOF50" s="21"/>
      <c r="DOG50" s="21"/>
      <c r="DOH50" s="21"/>
      <c r="DOI50" s="21"/>
      <c r="DOJ50" s="21"/>
      <c r="DOK50" s="21"/>
      <c r="DOL50" s="21"/>
      <c r="DOM50" s="21"/>
      <c r="DON50" s="21"/>
      <c r="DOO50" s="21"/>
      <c r="DOP50" s="21"/>
      <c r="DOQ50" s="21"/>
      <c r="DOR50" s="21"/>
      <c r="DOS50" s="21"/>
      <c r="DOT50" s="21"/>
      <c r="DOU50" s="21"/>
      <c r="DOV50" s="21"/>
      <c r="DOW50" s="21"/>
      <c r="DOX50" s="21"/>
      <c r="DOY50" s="21"/>
      <c r="DOZ50" s="21"/>
      <c r="DPA50" s="21"/>
      <c r="DPB50" s="21"/>
      <c r="DPC50" s="21"/>
      <c r="DPD50" s="21"/>
      <c r="DPE50" s="21"/>
      <c r="DPF50" s="21"/>
      <c r="DPG50" s="21"/>
      <c r="DPH50" s="21"/>
      <c r="DPI50" s="21"/>
      <c r="DPJ50" s="21"/>
      <c r="DPK50" s="21"/>
      <c r="DPL50" s="21"/>
      <c r="DPM50" s="21"/>
      <c r="DPN50" s="21"/>
      <c r="DPO50" s="21"/>
      <c r="DPP50" s="21"/>
      <c r="DPQ50" s="21"/>
      <c r="DPR50" s="21"/>
      <c r="DPS50" s="21"/>
      <c r="DPT50" s="21"/>
      <c r="DPU50" s="21"/>
      <c r="DPV50" s="21"/>
      <c r="DPW50" s="21"/>
      <c r="DPX50" s="21"/>
      <c r="DPY50" s="21"/>
      <c r="DPZ50" s="21"/>
      <c r="DQA50" s="21"/>
      <c r="DQB50" s="21"/>
      <c r="DQC50" s="21"/>
      <c r="DQD50" s="21"/>
      <c r="DQE50" s="21"/>
      <c r="DQF50" s="21"/>
      <c r="DQG50" s="21"/>
      <c r="DQH50" s="21"/>
      <c r="DQI50" s="21"/>
      <c r="DQJ50" s="21"/>
      <c r="DQK50" s="21"/>
      <c r="DQL50" s="21"/>
      <c r="DQM50" s="21"/>
      <c r="DQN50" s="21"/>
      <c r="DQO50" s="21"/>
      <c r="DQP50" s="21"/>
      <c r="DQQ50" s="21"/>
      <c r="DQR50" s="21"/>
      <c r="DQS50" s="21"/>
      <c r="DQT50" s="21"/>
      <c r="DQU50" s="21"/>
      <c r="DQV50" s="21"/>
      <c r="DQW50" s="21"/>
      <c r="DQX50" s="21"/>
      <c r="DQY50" s="21"/>
      <c r="DQZ50" s="21"/>
      <c r="DRA50" s="21"/>
      <c r="DRB50" s="21"/>
      <c r="DRC50" s="21"/>
      <c r="DRD50" s="21"/>
      <c r="DRE50" s="21"/>
      <c r="DRF50" s="21"/>
      <c r="DRG50" s="21"/>
      <c r="DRH50" s="21"/>
      <c r="DRI50" s="21"/>
      <c r="DRJ50" s="21"/>
      <c r="DRK50" s="21"/>
      <c r="DRL50" s="21"/>
      <c r="DRM50" s="21"/>
      <c r="DRN50" s="21"/>
      <c r="DRO50" s="21"/>
      <c r="DRP50" s="21"/>
      <c r="DRQ50" s="21"/>
      <c r="DRR50" s="21"/>
      <c r="DRS50" s="21"/>
      <c r="DRT50" s="21"/>
      <c r="DRU50" s="21"/>
      <c r="DRV50" s="21"/>
      <c r="DRW50" s="21"/>
      <c r="DRX50" s="21"/>
      <c r="DRY50" s="21"/>
      <c r="DRZ50" s="21"/>
      <c r="DSA50" s="21"/>
      <c r="DSB50" s="21"/>
      <c r="DSC50" s="21"/>
      <c r="DSD50" s="21"/>
      <c r="DSE50" s="21"/>
      <c r="DSF50" s="21"/>
      <c r="DSG50" s="21"/>
      <c r="DSH50" s="21"/>
      <c r="DSI50" s="21"/>
      <c r="DSJ50" s="21"/>
      <c r="DSK50" s="21"/>
      <c r="DSL50" s="21"/>
      <c r="DSM50" s="21"/>
      <c r="DSN50" s="21"/>
      <c r="DSO50" s="21"/>
      <c r="DSP50" s="21"/>
      <c r="DSQ50" s="21"/>
      <c r="DSR50" s="21"/>
      <c r="DSS50" s="21"/>
      <c r="DST50" s="21"/>
      <c r="DSU50" s="21"/>
      <c r="DSV50" s="21"/>
      <c r="DSW50" s="21"/>
      <c r="DSX50" s="21"/>
      <c r="DSY50" s="21"/>
      <c r="DSZ50" s="21"/>
      <c r="DTA50" s="21"/>
      <c r="DTB50" s="21"/>
      <c r="DTC50" s="21"/>
      <c r="DTD50" s="21"/>
      <c r="DTE50" s="21"/>
      <c r="DTF50" s="21"/>
      <c r="DTG50" s="21"/>
      <c r="DTH50" s="21"/>
      <c r="DTI50" s="21"/>
      <c r="DTJ50" s="21"/>
      <c r="DTK50" s="21"/>
      <c r="DTL50" s="21"/>
      <c r="DTM50" s="21"/>
      <c r="DTN50" s="21"/>
      <c r="DTO50" s="21"/>
      <c r="DTP50" s="21"/>
      <c r="DTQ50" s="21"/>
      <c r="DTR50" s="21"/>
      <c r="DTS50" s="21"/>
      <c r="DTT50" s="21"/>
      <c r="DTU50" s="21"/>
      <c r="DTV50" s="21"/>
      <c r="DTW50" s="21"/>
      <c r="DTX50" s="21"/>
      <c r="DTY50" s="21"/>
      <c r="DTZ50" s="21"/>
      <c r="DUA50" s="21"/>
      <c r="DUB50" s="21"/>
      <c r="DUC50" s="21"/>
      <c r="DUD50" s="21"/>
      <c r="DUE50" s="21"/>
      <c r="DUF50" s="21"/>
      <c r="DUG50" s="21"/>
      <c r="DUH50" s="21"/>
      <c r="DUI50" s="21"/>
      <c r="DUJ50" s="21"/>
      <c r="DUK50" s="21"/>
      <c r="DUL50" s="21"/>
      <c r="DUM50" s="21"/>
      <c r="DUN50" s="21"/>
      <c r="DUO50" s="21"/>
      <c r="DUP50" s="21"/>
      <c r="DUQ50" s="21"/>
      <c r="DUR50" s="21"/>
      <c r="DUS50" s="21"/>
      <c r="DUT50" s="21"/>
      <c r="DUU50" s="21"/>
      <c r="DUV50" s="21"/>
      <c r="DUW50" s="21"/>
      <c r="DUX50" s="21"/>
      <c r="DUY50" s="21"/>
      <c r="DUZ50" s="21"/>
      <c r="DVA50" s="21"/>
      <c r="DVB50" s="21"/>
      <c r="DVC50" s="21"/>
      <c r="DVD50" s="21"/>
      <c r="DVE50" s="21"/>
      <c r="DVF50" s="21"/>
      <c r="DVG50" s="21"/>
      <c r="DVH50" s="21"/>
      <c r="DVI50" s="21"/>
      <c r="DVJ50" s="21"/>
      <c r="DVK50" s="21"/>
      <c r="DVL50" s="21"/>
      <c r="DVM50" s="21"/>
      <c r="DVN50" s="21"/>
      <c r="DVO50" s="21"/>
      <c r="DVP50" s="21"/>
      <c r="DVQ50" s="21"/>
      <c r="DVR50" s="21"/>
      <c r="DVS50" s="21"/>
      <c r="DVT50" s="21"/>
      <c r="DVU50" s="21"/>
      <c r="DVV50" s="21"/>
      <c r="DVW50" s="21"/>
      <c r="DVX50" s="21"/>
      <c r="DVY50" s="21"/>
      <c r="DVZ50" s="21"/>
      <c r="DWA50" s="21"/>
      <c r="DWB50" s="21"/>
      <c r="DWC50" s="21"/>
      <c r="DWD50" s="21"/>
      <c r="DWE50" s="21"/>
      <c r="DWF50" s="21"/>
      <c r="DWG50" s="21"/>
      <c r="DWH50" s="21"/>
      <c r="DWI50" s="21"/>
      <c r="DWJ50" s="21"/>
      <c r="DWK50" s="21"/>
      <c r="DWL50" s="21"/>
      <c r="DWM50" s="21"/>
      <c r="DWN50" s="21"/>
      <c r="DWO50" s="21"/>
      <c r="DWP50" s="21"/>
      <c r="DWQ50" s="21"/>
      <c r="DWR50" s="21"/>
      <c r="DWS50" s="21"/>
      <c r="DWT50" s="21"/>
      <c r="DWU50" s="21"/>
      <c r="DWV50" s="21"/>
      <c r="DWW50" s="21"/>
      <c r="DWX50" s="21"/>
      <c r="DWY50" s="21"/>
      <c r="DWZ50" s="21"/>
      <c r="DXA50" s="21"/>
      <c r="DXB50" s="21"/>
      <c r="DXC50" s="21"/>
      <c r="DXD50" s="21"/>
      <c r="DXE50" s="21"/>
      <c r="DXF50" s="21"/>
      <c r="DXG50" s="21"/>
      <c r="DXH50" s="21"/>
      <c r="DXI50" s="21"/>
      <c r="DXJ50" s="21"/>
      <c r="DXK50" s="21"/>
      <c r="DXL50" s="21"/>
      <c r="DXM50" s="21"/>
      <c r="DXN50" s="21"/>
      <c r="DXO50" s="21"/>
      <c r="DXP50" s="21"/>
      <c r="DXQ50" s="21"/>
      <c r="DXR50" s="21"/>
      <c r="DXS50" s="21"/>
      <c r="DXT50" s="21"/>
      <c r="DXU50" s="21"/>
      <c r="DXV50" s="21"/>
      <c r="DXW50" s="21"/>
      <c r="DXX50" s="21"/>
      <c r="DXY50" s="21"/>
      <c r="DXZ50" s="21"/>
      <c r="DYA50" s="21"/>
      <c r="DYB50" s="21"/>
      <c r="DYC50" s="21"/>
      <c r="DYD50" s="21"/>
      <c r="DYE50" s="21"/>
      <c r="DYF50" s="21"/>
      <c r="DYG50" s="21"/>
      <c r="DYH50" s="21"/>
      <c r="DYI50" s="21"/>
      <c r="DYJ50" s="21"/>
      <c r="DYK50" s="21"/>
      <c r="DYL50" s="21"/>
      <c r="DYM50" s="21"/>
      <c r="DYN50" s="21"/>
      <c r="DYO50" s="21"/>
      <c r="DYP50" s="21"/>
      <c r="DYQ50" s="21"/>
      <c r="DYR50" s="21"/>
      <c r="DYS50" s="21"/>
      <c r="DYT50" s="21"/>
      <c r="DYU50" s="21"/>
      <c r="DYV50" s="21"/>
      <c r="DYW50" s="21"/>
      <c r="DYX50" s="21"/>
      <c r="DYY50" s="21"/>
      <c r="DYZ50" s="21"/>
      <c r="DZA50" s="21"/>
      <c r="DZB50" s="21"/>
      <c r="DZC50" s="21"/>
      <c r="DZD50" s="21"/>
      <c r="DZE50" s="21"/>
      <c r="DZF50" s="21"/>
      <c r="DZG50" s="21"/>
      <c r="DZH50" s="21"/>
      <c r="DZI50" s="21"/>
      <c r="DZJ50" s="21"/>
      <c r="DZK50" s="21"/>
      <c r="DZL50" s="21"/>
      <c r="DZM50" s="21"/>
      <c r="DZN50" s="21"/>
      <c r="DZO50" s="21"/>
      <c r="DZP50" s="21"/>
      <c r="DZQ50" s="21"/>
      <c r="DZR50" s="21"/>
      <c r="DZS50" s="21"/>
      <c r="DZT50" s="21"/>
      <c r="DZU50" s="21"/>
      <c r="DZV50" s="21"/>
      <c r="DZW50" s="21"/>
      <c r="DZX50" s="21"/>
      <c r="DZY50" s="21"/>
      <c r="DZZ50" s="21"/>
      <c r="EAA50" s="21"/>
      <c r="EAB50" s="21"/>
      <c r="EAC50" s="21"/>
      <c r="EAD50" s="21"/>
      <c r="EAE50" s="21"/>
      <c r="EAF50" s="21"/>
      <c r="EAG50" s="21"/>
      <c r="EAH50" s="21"/>
      <c r="EAI50" s="21"/>
      <c r="EAJ50" s="21"/>
      <c r="EAK50" s="21"/>
      <c r="EAL50" s="21"/>
      <c r="EAM50" s="21"/>
      <c r="EAN50" s="21"/>
      <c r="EAO50" s="21"/>
      <c r="EAP50" s="21"/>
      <c r="EAQ50" s="21"/>
      <c r="EAR50" s="21"/>
      <c r="EAS50" s="21"/>
      <c r="EAT50" s="21"/>
      <c r="EAU50" s="21"/>
      <c r="EAV50" s="21"/>
      <c r="EAW50" s="21"/>
      <c r="EAX50" s="21"/>
      <c r="EAY50" s="21"/>
      <c r="EAZ50" s="21"/>
      <c r="EBA50" s="21"/>
      <c r="EBB50" s="21"/>
      <c r="EBC50" s="21"/>
      <c r="EBD50" s="21"/>
      <c r="EBE50" s="21"/>
      <c r="EBF50" s="21"/>
      <c r="EBG50" s="21"/>
      <c r="EBH50" s="21"/>
      <c r="EBI50" s="21"/>
      <c r="EBJ50" s="21"/>
      <c r="EBK50" s="21"/>
      <c r="EBL50" s="21"/>
      <c r="EBM50" s="21"/>
      <c r="EBN50" s="21"/>
      <c r="EBO50" s="21"/>
      <c r="EBP50" s="21"/>
      <c r="EBQ50" s="21"/>
      <c r="EBR50" s="21"/>
      <c r="EBS50" s="21"/>
      <c r="EBT50" s="21"/>
      <c r="EBU50" s="21"/>
      <c r="EBV50" s="21"/>
      <c r="EBW50" s="21"/>
      <c r="EBX50" s="21"/>
      <c r="EBY50" s="21"/>
      <c r="EBZ50" s="21"/>
      <c r="ECA50" s="21"/>
      <c r="ECB50" s="21"/>
      <c r="ECC50" s="21"/>
      <c r="ECD50" s="21"/>
      <c r="ECE50" s="21"/>
      <c r="ECF50" s="21"/>
      <c r="ECG50" s="21"/>
      <c r="ECH50" s="21"/>
      <c r="ECI50" s="21"/>
      <c r="ECJ50" s="21"/>
      <c r="ECK50" s="21"/>
      <c r="ECL50" s="21"/>
      <c r="ECM50" s="21"/>
      <c r="ECN50" s="21"/>
      <c r="ECO50" s="21"/>
      <c r="ECP50" s="21"/>
      <c r="ECQ50" s="21"/>
      <c r="ECR50" s="21"/>
      <c r="ECS50" s="21"/>
      <c r="ECT50" s="21"/>
      <c r="ECU50" s="21"/>
      <c r="ECV50" s="21"/>
      <c r="ECW50" s="21"/>
      <c r="ECX50" s="21"/>
      <c r="ECY50" s="21"/>
      <c r="ECZ50" s="21"/>
      <c r="EDA50" s="21"/>
      <c r="EDB50" s="21"/>
      <c r="EDC50" s="21"/>
      <c r="EDD50" s="21"/>
      <c r="EDE50" s="21"/>
      <c r="EDF50" s="21"/>
      <c r="EDG50" s="21"/>
      <c r="EDH50" s="21"/>
      <c r="EDI50" s="21"/>
      <c r="EDJ50" s="21"/>
      <c r="EDK50" s="21"/>
      <c r="EDL50" s="21"/>
      <c r="EDM50" s="21"/>
      <c r="EDN50" s="21"/>
      <c r="EDO50" s="21"/>
      <c r="EDP50" s="21"/>
      <c r="EDQ50" s="21"/>
      <c r="EDR50" s="21"/>
      <c r="EDS50" s="21"/>
      <c r="EDT50" s="21"/>
      <c r="EDU50" s="21"/>
      <c r="EDV50" s="21"/>
      <c r="EDW50" s="21"/>
      <c r="EDX50" s="21"/>
      <c r="EDY50" s="21"/>
      <c r="EDZ50" s="21"/>
      <c r="EEA50" s="21"/>
      <c r="EEB50" s="21"/>
      <c r="EEC50" s="21"/>
      <c r="EED50" s="21"/>
      <c r="EEE50" s="21"/>
      <c r="EEF50" s="21"/>
      <c r="EEG50" s="21"/>
      <c r="EEH50" s="21"/>
      <c r="EEI50" s="21"/>
      <c r="EEJ50" s="21"/>
      <c r="EEK50" s="21"/>
      <c r="EEL50" s="21"/>
      <c r="EEM50" s="21"/>
      <c r="EEN50" s="21"/>
      <c r="EEO50" s="21"/>
      <c r="EEP50" s="21"/>
      <c r="EEQ50" s="21"/>
      <c r="EER50" s="21"/>
      <c r="EES50" s="21"/>
      <c r="EET50" s="21"/>
      <c r="EEU50" s="21"/>
      <c r="EEV50" s="21"/>
      <c r="EEW50" s="21"/>
      <c r="EEX50" s="21"/>
      <c r="EEY50" s="21"/>
      <c r="EEZ50" s="21"/>
      <c r="EFA50" s="21"/>
      <c r="EFB50" s="21"/>
      <c r="EFC50" s="21"/>
      <c r="EFD50" s="21"/>
      <c r="EFE50" s="21"/>
      <c r="EFF50" s="21"/>
      <c r="EFG50" s="21"/>
      <c r="EFH50" s="21"/>
      <c r="EFI50" s="21"/>
      <c r="EFJ50" s="21"/>
      <c r="EFK50" s="21"/>
      <c r="EFL50" s="21"/>
      <c r="EFM50" s="21"/>
      <c r="EFN50" s="21"/>
      <c r="EFO50" s="21"/>
      <c r="EFP50" s="21"/>
      <c r="EFQ50" s="21"/>
      <c r="EFR50" s="21"/>
      <c r="EFS50" s="21"/>
      <c r="EFT50" s="21"/>
      <c r="EFU50" s="21"/>
      <c r="EFV50" s="21"/>
      <c r="EFW50" s="21"/>
      <c r="EFX50" s="21"/>
      <c r="EFY50" s="21"/>
      <c r="EFZ50" s="21"/>
      <c r="EGA50" s="21"/>
      <c r="EGB50" s="21"/>
      <c r="EGC50" s="21"/>
      <c r="EGD50" s="21"/>
      <c r="EGE50" s="21"/>
      <c r="EGF50" s="21"/>
      <c r="EGG50" s="21"/>
      <c r="EGH50" s="21"/>
      <c r="EGI50" s="21"/>
      <c r="EGJ50" s="21"/>
      <c r="EGK50" s="21"/>
      <c r="EGL50" s="21"/>
      <c r="EGM50" s="21"/>
      <c r="EGN50" s="21"/>
      <c r="EGO50" s="21"/>
      <c r="EGP50" s="21"/>
      <c r="EGQ50" s="21"/>
      <c r="EGR50" s="21"/>
      <c r="EGS50" s="21"/>
      <c r="EGT50" s="21"/>
      <c r="EGU50" s="21"/>
      <c r="EGV50" s="21"/>
      <c r="EGW50" s="21"/>
      <c r="EGX50" s="21"/>
      <c r="EGY50" s="21"/>
      <c r="EGZ50" s="21"/>
      <c r="EHA50" s="21"/>
      <c r="EHB50" s="21"/>
      <c r="EHC50" s="21"/>
      <c r="EHD50" s="21"/>
      <c r="EHE50" s="21"/>
      <c r="EHF50" s="21"/>
      <c r="EHG50" s="21"/>
      <c r="EHH50" s="21"/>
      <c r="EHI50" s="21"/>
      <c r="EHJ50" s="21"/>
      <c r="EHK50" s="21"/>
      <c r="EHL50" s="21"/>
      <c r="EHM50" s="21"/>
      <c r="EHN50" s="21"/>
      <c r="EHO50" s="21"/>
      <c r="EHP50" s="21"/>
      <c r="EHQ50" s="21"/>
      <c r="EHR50" s="21"/>
      <c r="EHS50" s="21"/>
      <c r="EHT50" s="21"/>
      <c r="EHU50" s="21"/>
      <c r="EHV50" s="21"/>
      <c r="EHW50" s="21"/>
      <c r="EHX50" s="21"/>
      <c r="EHY50" s="21"/>
      <c r="EHZ50" s="21"/>
      <c r="EIA50" s="21"/>
      <c r="EIB50" s="21"/>
      <c r="EIC50" s="21"/>
      <c r="EID50" s="21"/>
      <c r="EIE50" s="21"/>
      <c r="EIF50" s="21"/>
      <c r="EIG50" s="21"/>
      <c r="EIH50" s="21"/>
      <c r="EII50" s="21"/>
      <c r="EIJ50" s="21"/>
      <c r="EIK50" s="21"/>
      <c r="EIL50" s="21"/>
      <c r="EIM50" s="21"/>
      <c r="EIN50" s="21"/>
      <c r="EIO50" s="21"/>
      <c r="EIP50" s="21"/>
      <c r="EIQ50" s="21"/>
      <c r="EIR50" s="21"/>
      <c r="EIS50" s="21"/>
      <c r="EIT50" s="21"/>
      <c r="EIU50" s="21"/>
      <c r="EIV50" s="21"/>
      <c r="EIW50" s="21"/>
      <c r="EIX50" s="21"/>
      <c r="EIY50" s="21"/>
      <c r="EIZ50" s="21"/>
      <c r="EJA50" s="21"/>
      <c r="EJB50" s="21"/>
      <c r="EJC50" s="21"/>
      <c r="EJD50" s="21"/>
      <c r="EJE50" s="21"/>
      <c r="EJF50" s="21"/>
      <c r="EJG50" s="21"/>
      <c r="EJH50" s="21"/>
      <c r="EJI50" s="21"/>
      <c r="EJJ50" s="21"/>
      <c r="EJK50" s="21"/>
      <c r="EJL50" s="21"/>
      <c r="EJM50" s="21"/>
      <c r="EJN50" s="21"/>
      <c r="EJO50" s="21"/>
      <c r="EJP50" s="21"/>
      <c r="EJQ50" s="21"/>
      <c r="EJR50" s="21"/>
      <c r="EJS50" s="21"/>
      <c r="EJT50" s="21"/>
      <c r="EJU50" s="21"/>
      <c r="EJV50" s="21"/>
      <c r="EJW50" s="21"/>
      <c r="EJX50" s="21"/>
      <c r="EJY50" s="21"/>
      <c r="EJZ50" s="21"/>
      <c r="EKA50" s="21"/>
      <c r="EKB50" s="21"/>
      <c r="EKC50" s="21"/>
      <c r="EKD50" s="21"/>
      <c r="EKE50" s="21"/>
      <c r="EKF50" s="21"/>
      <c r="EKG50" s="21"/>
      <c r="EKH50" s="21"/>
      <c r="EKI50" s="21"/>
      <c r="EKJ50" s="21"/>
      <c r="EKK50" s="21"/>
      <c r="EKL50" s="21"/>
      <c r="EKM50" s="21"/>
      <c r="EKN50" s="21"/>
      <c r="EKO50" s="21"/>
      <c r="EKP50" s="21"/>
      <c r="EKQ50" s="21"/>
      <c r="EKR50" s="21"/>
      <c r="EKS50" s="21"/>
      <c r="EKT50" s="21"/>
      <c r="EKU50" s="21"/>
      <c r="EKV50" s="21"/>
      <c r="EKW50" s="21"/>
      <c r="EKX50" s="21"/>
      <c r="EKY50" s="21"/>
      <c r="EKZ50" s="21"/>
      <c r="ELA50" s="21"/>
      <c r="ELB50" s="21"/>
      <c r="ELC50" s="21"/>
      <c r="ELD50" s="21"/>
      <c r="ELE50" s="21"/>
      <c r="ELF50" s="21"/>
      <c r="ELG50" s="21"/>
      <c r="ELH50" s="21"/>
      <c r="ELI50" s="21"/>
      <c r="ELJ50" s="21"/>
      <c r="ELK50" s="21"/>
      <c r="ELL50" s="21"/>
      <c r="ELM50" s="21"/>
      <c r="ELN50" s="21"/>
      <c r="ELO50" s="21"/>
      <c r="ELP50" s="21"/>
      <c r="ELQ50" s="21"/>
      <c r="ELR50" s="21"/>
      <c r="ELS50" s="21"/>
      <c r="ELT50" s="21"/>
      <c r="ELU50" s="21"/>
      <c r="ELV50" s="21"/>
      <c r="ELW50" s="21"/>
      <c r="ELX50" s="21"/>
      <c r="ELY50" s="21"/>
      <c r="ELZ50" s="21"/>
      <c r="EMA50" s="21"/>
      <c r="EMB50" s="21"/>
      <c r="EMC50" s="21"/>
      <c r="EMD50" s="21"/>
      <c r="EME50" s="21"/>
      <c r="EMF50" s="21"/>
      <c r="EMG50" s="21"/>
      <c r="EMH50" s="21"/>
      <c r="EMI50" s="21"/>
      <c r="EMJ50" s="21"/>
      <c r="EMK50" s="21"/>
      <c r="EML50" s="21"/>
      <c r="EMM50" s="21"/>
      <c r="EMN50" s="21"/>
      <c r="EMO50" s="21"/>
      <c r="EMP50" s="21"/>
      <c r="EMQ50" s="21"/>
      <c r="EMR50" s="21"/>
      <c r="EMS50" s="21"/>
      <c r="EMT50" s="21"/>
      <c r="EMU50" s="21"/>
      <c r="EMV50" s="21"/>
      <c r="EMW50" s="21"/>
      <c r="EMX50" s="21"/>
      <c r="EMY50" s="21"/>
      <c r="EMZ50" s="21"/>
      <c r="ENA50" s="21"/>
      <c r="ENB50" s="21"/>
      <c r="ENC50" s="21"/>
      <c r="END50" s="21"/>
      <c r="ENE50" s="21"/>
      <c r="ENF50" s="21"/>
      <c r="ENG50" s="21"/>
      <c r="ENH50" s="21"/>
      <c r="ENI50" s="21"/>
      <c r="ENJ50" s="21"/>
      <c r="ENK50" s="21"/>
      <c r="ENL50" s="21"/>
      <c r="ENM50" s="21"/>
      <c r="ENN50" s="21"/>
      <c r="ENO50" s="21"/>
      <c r="ENP50" s="21"/>
      <c r="ENQ50" s="21"/>
      <c r="ENR50" s="21"/>
      <c r="ENS50" s="21"/>
      <c r="ENT50" s="21"/>
      <c r="ENU50" s="21"/>
      <c r="ENV50" s="21"/>
      <c r="ENW50" s="21"/>
      <c r="ENX50" s="21"/>
      <c r="ENY50" s="21"/>
      <c r="ENZ50" s="21"/>
      <c r="EOA50" s="21"/>
      <c r="EOB50" s="21"/>
      <c r="EOC50" s="21"/>
      <c r="EOD50" s="21"/>
      <c r="EOE50" s="21"/>
      <c r="EOF50" s="21"/>
      <c r="EOG50" s="21"/>
      <c r="EOH50" s="21"/>
      <c r="EOI50" s="21"/>
      <c r="EOJ50" s="21"/>
      <c r="EOK50" s="21"/>
      <c r="EOL50" s="21"/>
      <c r="EOM50" s="21"/>
      <c r="EON50" s="21"/>
      <c r="EOO50" s="21"/>
      <c r="EOP50" s="21"/>
      <c r="EOQ50" s="21"/>
      <c r="EOR50" s="21"/>
      <c r="EOS50" s="21"/>
      <c r="EOT50" s="21"/>
      <c r="EOU50" s="21"/>
      <c r="EOV50" s="21"/>
      <c r="EOW50" s="21"/>
      <c r="EOX50" s="21"/>
      <c r="EOY50" s="21"/>
      <c r="EOZ50" s="21"/>
      <c r="EPA50" s="21"/>
      <c r="EPB50" s="21"/>
      <c r="EPC50" s="21"/>
      <c r="EPD50" s="21"/>
      <c r="EPE50" s="21"/>
      <c r="EPF50" s="21"/>
      <c r="EPG50" s="21"/>
      <c r="EPH50" s="21"/>
      <c r="EPI50" s="21"/>
      <c r="EPJ50" s="21"/>
      <c r="EPK50" s="21"/>
      <c r="EPL50" s="21"/>
      <c r="EPM50" s="21"/>
      <c r="EPN50" s="21"/>
      <c r="EPO50" s="21"/>
      <c r="EPP50" s="21"/>
      <c r="EPQ50" s="21"/>
      <c r="EPR50" s="21"/>
      <c r="EPS50" s="21"/>
      <c r="EPT50" s="21"/>
      <c r="EPU50" s="21"/>
      <c r="EPV50" s="21"/>
      <c r="EPW50" s="21"/>
      <c r="EPX50" s="21"/>
      <c r="EPY50" s="21"/>
      <c r="EPZ50" s="21"/>
      <c r="EQA50" s="21"/>
      <c r="EQB50" s="21"/>
      <c r="EQC50" s="21"/>
      <c r="EQD50" s="21"/>
      <c r="EQE50" s="21"/>
      <c r="EQF50" s="21"/>
      <c r="EQG50" s="21"/>
      <c r="EQH50" s="21"/>
      <c r="EQI50" s="21"/>
      <c r="EQJ50" s="21"/>
      <c r="EQK50" s="21"/>
      <c r="EQL50" s="21"/>
      <c r="EQM50" s="21"/>
      <c r="EQN50" s="21"/>
      <c r="EQO50" s="21"/>
      <c r="EQP50" s="21"/>
      <c r="EQQ50" s="21"/>
      <c r="EQR50" s="21"/>
      <c r="EQS50" s="21"/>
      <c r="EQT50" s="21"/>
      <c r="EQU50" s="21"/>
      <c r="EQV50" s="21"/>
      <c r="EQW50" s="21"/>
      <c r="EQX50" s="21"/>
      <c r="EQY50" s="21"/>
      <c r="EQZ50" s="21"/>
      <c r="ERA50" s="21"/>
      <c r="ERB50" s="21"/>
      <c r="ERC50" s="21"/>
      <c r="ERD50" s="21"/>
      <c r="ERE50" s="21"/>
      <c r="ERF50" s="21"/>
      <c r="ERG50" s="21"/>
      <c r="ERH50" s="21"/>
      <c r="ERI50" s="21"/>
      <c r="ERJ50" s="21"/>
      <c r="ERK50" s="21"/>
      <c r="ERL50" s="21"/>
      <c r="ERM50" s="21"/>
      <c r="ERN50" s="21"/>
      <c r="ERO50" s="21"/>
      <c r="ERP50" s="21"/>
      <c r="ERQ50" s="21"/>
      <c r="ERR50" s="21"/>
      <c r="ERS50" s="21"/>
      <c r="ERT50" s="21"/>
      <c r="ERU50" s="21"/>
      <c r="ERV50" s="21"/>
      <c r="ERW50" s="21"/>
      <c r="ERX50" s="21"/>
      <c r="ERY50" s="21"/>
      <c r="ERZ50" s="21"/>
      <c r="ESA50" s="21"/>
      <c r="ESB50" s="21"/>
      <c r="ESC50" s="21"/>
      <c r="ESD50" s="21"/>
      <c r="ESE50" s="21"/>
      <c r="ESF50" s="21"/>
      <c r="ESG50" s="21"/>
      <c r="ESH50" s="21"/>
      <c r="ESI50" s="21"/>
      <c r="ESJ50" s="21"/>
      <c r="ESK50" s="21"/>
      <c r="ESL50" s="21"/>
      <c r="ESM50" s="21"/>
      <c r="ESN50" s="21"/>
      <c r="ESO50" s="21"/>
      <c r="ESP50" s="21"/>
      <c r="ESQ50" s="21"/>
      <c r="ESR50" s="21"/>
      <c r="ESS50" s="21"/>
      <c r="EST50" s="21"/>
      <c r="ESU50" s="21"/>
      <c r="ESV50" s="21"/>
      <c r="ESW50" s="21"/>
      <c r="ESX50" s="21"/>
      <c r="ESY50" s="21"/>
      <c r="ESZ50" s="21"/>
      <c r="ETA50" s="21"/>
      <c r="ETB50" s="21"/>
      <c r="ETC50" s="21"/>
      <c r="ETD50" s="21"/>
      <c r="ETE50" s="21"/>
      <c r="ETF50" s="21"/>
      <c r="ETG50" s="21"/>
      <c r="ETH50" s="21"/>
      <c r="ETI50" s="21"/>
      <c r="ETJ50" s="21"/>
      <c r="ETK50" s="21"/>
      <c r="ETL50" s="21"/>
      <c r="ETM50" s="21"/>
      <c r="ETN50" s="21"/>
      <c r="ETO50" s="21"/>
      <c r="ETP50" s="21"/>
      <c r="ETQ50" s="21"/>
      <c r="ETR50" s="21"/>
      <c r="ETS50" s="21"/>
      <c r="ETT50" s="21"/>
      <c r="ETU50" s="21"/>
      <c r="ETV50" s="21"/>
      <c r="ETW50" s="21"/>
      <c r="ETX50" s="21"/>
      <c r="ETY50" s="21"/>
      <c r="ETZ50" s="21"/>
      <c r="EUA50" s="21"/>
      <c r="EUB50" s="21"/>
      <c r="EUC50" s="21"/>
      <c r="EUD50" s="21"/>
      <c r="EUE50" s="21"/>
      <c r="EUF50" s="21"/>
      <c r="EUG50" s="21"/>
      <c r="EUH50" s="21"/>
      <c r="EUI50" s="21"/>
      <c r="EUJ50" s="21"/>
      <c r="EUK50" s="21"/>
      <c r="EUL50" s="21"/>
      <c r="EUM50" s="21"/>
      <c r="EUN50" s="21"/>
      <c r="EUO50" s="21"/>
      <c r="EUP50" s="21"/>
      <c r="EUQ50" s="21"/>
      <c r="EUR50" s="21"/>
      <c r="EUS50" s="21"/>
      <c r="EUT50" s="21"/>
      <c r="EUU50" s="21"/>
      <c r="EUV50" s="21"/>
      <c r="EUW50" s="21"/>
      <c r="EUX50" s="21"/>
      <c r="EUY50" s="21"/>
      <c r="EUZ50" s="21"/>
      <c r="EVA50" s="21"/>
      <c r="EVB50" s="21"/>
      <c r="EVC50" s="21"/>
      <c r="EVD50" s="21"/>
      <c r="EVE50" s="21"/>
      <c r="EVF50" s="21"/>
      <c r="EVG50" s="21"/>
      <c r="EVH50" s="21"/>
      <c r="EVI50" s="21"/>
      <c r="EVJ50" s="21"/>
      <c r="EVK50" s="21"/>
      <c r="EVL50" s="21"/>
      <c r="EVM50" s="21"/>
      <c r="EVN50" s="21"/>
      <c r="EVO50" s="21"/>
      <c r="EVP50" s="21"/>
      <c r="EVQ50" s="21"/>
      <c r="EVR50" s="21"/>
      <c r="EVS50" s="21"/>
      <c r="EVT50" s="21"/>
      <c r="EVU50" s="21"/>
      <c r="EVV50" s="21"/>
      <c r="EVW50" s="21"/>
      <c r="EVX50" s="21"/>
      <c r="EVY50" s="21"/>
      <c r="EVZ50" s="21"/>
      <c r="EWA50" s="21"/>
      <c r="EWB50" s="21"/>
      <c r="EWC50" s="21"/>
      <c r="EWD50" s="21"/>
      <c r="EWE50" s="21"/>
      <c r="EWF50" s="21"/>
      <c r="EWG50" s="21"/>
      <c r="EWH50" s="21"/>
      <c r="EWI50" s="21"/>
      <c r="EWJ50" s="21"/>
      <c r="EWK50" s="21"/>
      <c r="EWL50" s="21"/>
      <c r="EWM50" s="21"/>
      <c r="EWN50" s="21"/>
      <c r="EWO50" s="21"/>
      <c r="EWP50" s="21"/>
      <c r="EWQ50" s="21"/>
      <c r="EWR50" s="21"/>
      <c r="EWS50" s="21"/>
      <c r="EWT50" s="21"/>
      <c r="EWU50" s="21"/>
      <c r="EWV50" s="21"/>
      <c r="EWW50" s="21"/>
      <c r="EWX50" s="21"/>
      <c r="EWY50" s="21"/>
      <c r="EWZ50" s="21"/>
      <c r="EXA50" s="21"/>
      <c r="EXB50" s="21"/>
      <c r="EXC50" s="21"/>
      <c r="EXD50" s="21"/>
      <c r="EXE50" s="21"/>
      <c r="EXF50" s="21"/>
      <c r="EXG50" s="21"/>
      <c r="EXH50" s="21"/>
      <c r="EXI50" s="21"/>
      <c r="EXJ50" s="21"/>
      <c r="EXK50" s="21"/>
      <c r="EXL50" s="21"/>
      <c r="EXM50" s="21"/>
      <c r="EXN50" s="21"/>
      <c r="EXO50" s="21"/>
      <c r="EXP50" s="21"/>
      <c r="EXQ50" s="21"/>
      <c r="EXR50" s="21"/>
      <c r="EXS50" s="21"/>
      <c r="EXT50" s="21"/>
      <c r="EXU50" s="21"/>
      <c r="EXV50" s="21"/>
      <c r="EXW50" s="21"/>
      <c r="EXX50" s="21"/>
      <c r="EXY50" s="21"/>
      <c r="EXZ50" s="21"/>
      <c r="EYA50" s="21"/>
      <c r="EYB50" s="21"/>
      <c r="EYC50" s="21"/>
      <c r="EYD50" s="21"/>
      <c r="EYE50" s="21"/>
      <c r="EYF50" s="21"/>
      <c r="EYG50" s="21"/>
      <c r="EYH50" s="21"/>
      <c r="EYI50" s="21"/>
      <c r="EYJ50" s="21"/>
      <c r="EYK50" s="21"/>
      <c r="EYL50" s="21"/>
      <c r="EYM50" s="21"/>
      <c r="EYN50" s="21"/>
      <c r="EYO50" s="21"/>
      <c r="EYP50" s="21"/>
      <c r="EYQ50" s="21"/>
      <c r="EYR50" s="21"/>
      <c r="EYS50" s="21"/>
      <c r="EYT50" s="21"/>
      <c r="EYU50" s="21"/>
      <c r="EYV50" s="21"/>
      <c r="EYW50" s="21"/>
      <c r="EYX50" s="21"/>
      <c r="EYY50" s="21"/>
      <c r="EYZ50" s="21"/>
      <c r="EZA50" s="21"/>
      <c r="EZB50" s="21"/>
      <c r="EZC50" s="21"/>
      <c r="EZD50" s="21"/>
      <c r="EZE50" s="21"/>
      <c r="EZF50" s="21"/>
      <c r="EZG50" s="21"/>
      <c r="EZH50" s="21"/>
      <c r="EZI50" s="21"/>
      <c r="EZJ50" s="21"/>
      <c r="EZK50" s="21"/>
      <c r="EZL50" s="21"/>
      <c r="EZM50" s="21"/>
      <c r="EZN50" s="21"/>
      <c r="EZO50" s="21"/>
      <c r="EZP50" s="21"/>
      <c r="EZQ50" s="21"/>
      <c r="EZR50" s="21"/>
      <c r="EZS50" s="21"/>
      <c r="EZT50" s="21"/>
      <c r="EZU50" s="21"/>
      <c r="EZV50" s="21"/>
      <c r="EZW50" s="21"/>
      <c r="EZX50" s="21"/>
      <c r="EZY50" s="21"/>
      <c r="EZZ50" s="21"/>
      <c r="FAA50" s="21"/>
      <c r="FAB50" s="21"/>
      <c r="FAC50" s="21"/>
      <c r="FAD50" s="21"/>
      <c r="FAE50" s="21"/>
      <c r="FAF50" s="21"/>
      <c r="FAG50" s="21"/>
      <c r="FAH50" s="21"/>
      <c r="FAI50" s="21"/>
      <c r="FAJ50" s="21"/>
      <c r="FAK50" s="21"/>
      <c r="FAL50" s="21"/>
      <c r="FAM50" s="21"/>
      <c r="FAN50" s="21"/>
      <c r="FAO50" s="21"/>
      <c r="FAP50" s="21"/>
      <c r="FAQ50" s="21"/>
      <c r="FAR50" s="21"/>
      <c r="FAS50" s="21"/>
      <c r="FAT50" s="21"/>
      <c r="FAU50" s="21"/>
      <c r="FAV50" s="21"/>
      <c r="FAW50" s="21"/>
      <c r="FAX50" s="21"/>
      <c r="FAY50" s="21"/>
      <c r="FAZ50" s="21"/>
      <c r="FBA50" s="21"/>
      <c r="FBB50" s="21"/>
      <c r="FBC50" s="21"/>
      <c r="FBD50" s="21"/>
      <c r="FBE50" s="21"/>
      <c r="FBF50" s="21"/>
      <c r="FBG50" s="21"/>
      <c r="FBH50" s="21"/>
      <c r="FBI50" s="21"/>
      <c r="FBJ50" s="21"/>
      <c r="FBK50" s="21"/>
      <c r="FBL50" s="21"/>
      <c r="FBM50" s="21"/>
      <c r="FBN50" s="21"/>
      <c r="FBO50" s="21"/>
      <c r="FBP50" s="21"/>
      <c r="FBQ50" s="21"/>
      <c r="FBR50" s="21"/>
      <c r="FBS50" s="21"/>
      <c r="FBT50" s="21"/>
      <c r="FBU50" s="21"/>
      <c r="FBV50" s="21"/>
      <c r="FBW50" s="21"/>
      <c r="FBX50" s="21"/>
      <c r="FBY50" s="21"/>
      <c r="FBZ50" s="21"/>
      <c r="FCA50" s="21"/>
      <c r="FCB50" s="21"/>
      <c r="FCC50" s="21"/>
      <c r="FCD50" s="21"/>
      <c r="FCE50" s="21"/>
      <c r="FCF50" s="21"/>
      <c r="FCG50" s="21"/>
      <c r="FCH50" s="21"/>
      <c r="FCI50" s="21"/>
      <c r="FCJ50" s="21"/>
      <c r="FCK50" s="21"/>
      <c r="FCL50" s="21"/>
      <c r="FCM50" s="21"/>
      <c r="FCN50" s="21"/>
      <c r="FCO50" s="21"/>
      <c r="FCP50" s="21"/>
      <c r="FCQ50" s="21"/>
      <c r="FCR50" s="21"/>
      <c r="FCS50" s="21"/>
      <c r="FCT50" s="21"/>
      <c r="FCU50" s="21"/>
      <c r="FCV50" s="21"/>
      <c r="FCW50" s="21"/>
      <c r="FCX50" s="21"/>
      <c r="FCY50" s="21"/>
      <c r="FCZ50" s="21"/>
      <c r="FDA50" s="21"/>
      <c r="FDB50" s="21"/>
      <c r="FDC50" s="21"/>
      <c r="FDD50" s="21"/>
      <c r="FDE50" s="21"/>
      <c r="FDF50" s="21"/>
      <c r="FDG50" s="21"/>
      <c r="FDH50" s="21"/>
      <c r="FDI50" s="21"/>
      <c r="FDJ50" s="21"/>
      <c r="FDK50" s="21"/>
      <c r="FDL50" s="21"/>
      <c r="FDM50" s="21"/>
      <c r="FDN50" s="21"/>
      <c r="FDO50" s="21"/>
      <c r="FDP50" s="21"/>
      <c r="FDQ50" s="21"/>
      <c r="FDR50" s="21"/>
      <c r="FDS50" s="21"/>
      <c r="FDT50" s="21"/>
      <c r="FDU50" s="21"/>
      <c r="FDV50" s="21"/>
      <c r="FDW50" s="21"/>
      <c r="FDX50" s="21"/>
      <c r="FDY50" s="21"/>
      <c r="FDZ50" s="21"/>
      <c r="FEA50" s="21"/>
      <c r="FEB50" s="21"/>
      <c r="FEC50" s="21"/>
      <c r="FED50" s="21"/>
      <c r="FEE50" s="21"/>
      <c r="FEF50" s="21"/>
      <c r="FEG50" s="21"/>
      <c r="FEH50" s="21"/>
      <c r="FEI50" s="21"/>
      <c r="FEJ50" s="21"/>
      <c r="FEK50" s="21"/>
      <c r="FEL50" s="21"/>
      <c r="FEM50" s="21"/>
      <c r="FEN50" s="21"/>
      <c r="FEO50" s="21"/>
      <c r="FEP50" s="21"/>
      <c r="FEQ50" s="21"/>
      <c r="FER50" s="21"/>
      <c r="FES50" s="21"/>
      <c r="FET50" s="21"/>
      <c r="FEU50" s="21"/>
      <c r="FEV50" s="21"/>
      <c r="FEW50" s="21"/>
      <c r="FEX50" s="21"/>
      <c r="FEY50" s="21"/>
      <c r="FEZ50" s="21"/>
      <c r="FFA50" s="21"/>
      <c r="FFB50" s="21"/>
      <c r="FFC50" s="21"/>
      <c r="FFD50" s="21"/>
      <c r="FFE50" s="21"/>
      <c r="FFF50" s="21"/>
      <c r="FFG50" s="21"/>
      <c r="FFH50" s="21"/>
      <c r="FFI50" s="21"/>
      <c r="FFJ50" s="21"/>
      <c r="FFK50" s="21"/>
      <c r="FFL50" s="21"/>
      <c r="FFM50" s="21"/>
      <c r="FFN50" s="21"/>
      <c r="FFO50" s="21"/>
      <c r="FFP50" s="21"/>
      <c r="FFQ50" s="21"/>
      <c r="FFR50" s="21"/>
      <c r="FFS50" s="21"/>
      <c r="FFT50" s="21"/>
      <c r="FFU50" s="21"/>
      <c r="FFV50" s="21"/>
      <c r="FFW50" s="21"/>
      <c r="FFX50" s="21"/>
      <c r="FFY50" s="21"/>
      <c r="FFZ50" s="21"/>
      <c r="FGA50" s="21"/>
      <c r="FGB50" s="21"/>
      <c r="FGC50" s="21"/>
      <c r="FGD50" s="21"/>
      <c r="FGE50" s="21"/>
      <c r="FGF50" s="21"/>
      <c r="FGG50" s="21"/>
      <c r="FGH50" s="21"/>
      <c r="FGI50" s="21"/>
      <c r="FGJ50" s="21"/>
      <c r="FGK50" s="21"/>
      <c r="FGL50" s="21"/>
      <c r="FGM50" s="21"/>
      <c r="FGN50" s="21"/>
      <c r="FGO50" s="21"/>
      <c r="FGP50" s="21"/>
      <c r="FGQ50" s="21"/>
      <c r="FGR50" s="21"/>
      <c r="FGS50" s="21"/>
      <c r="FGT50" s="21"/>
      <c r="FGU50" s="21"/>
      <c r="FGV50" s="21"/>
      <c r="FGW50" s="21"/>
      <c r="FGX50" s="21"/>
      <c r="FGY50" s="21"/>
      <c r="FGZ50" s="21"/>
      <c r="FHA50" s="21"/>
      <c r="FHB50" s="21"/>
      <c r="FHC50" s="21"/>
      <c r="FHD50" s="21"/>
      <c r="FHE50" s="21"/>
      <c r="FHF50" s="21"/>
      <c r="FHG50" s="21"/>
      <c r="FHH50" s="21"/>
      <c r="FHI50" s="21"/>
      <c r="FHJ50" s="21"/>
      <c r="FHK50" s="21"/>
      <c r="FHL50" s="21"/>
      <c r="FHM50" s="21"/>
      <c r="FHN50" s="21"/>
      <c r="FHO50" s="21"/>
      <c r="FHP50" s="21"/>
      <c r="FHQ50" s="21"/>
      <c r="FHR50" s="21"/>
      <c r="FHS50" s="21"/>
      <c r="FHT50" s="21"/>
      <c r="FHU50" s="21"/>
      <c r="FHV50" s="21"/>
      <c r="FHW50" s="21"/>
      <c r="FHX50" s="21"/>
      <c r="FHY50" s="21"/>
      <c r="FHZ50" s="21"/>
      <c r="FIA50" s="21"/>
      <c r="FIB50" s="21"/>
      <c r="FIC50" s="21"/>
      <c r="FID50" s="21"/>
      <c r="FIE50" s="21"/>
      <c r="FIF50" s="21"/>
      <c r="FIG50" s="21"/>
      <c r="FIH50" s="21"/>
      <c r="FII50" s="21"/>
      <c r="FIJ50" s="21"/>
      <c r="FIK50" s="21"/>
      <c r="FIL50" s="21"/>
      <c r="FIM50" s="21"/>
      <c r="FIN50" s="21"/>
      <c r="FIO50" s="21"/>
      <c r="FIP50" s="21"/>
      <c r="FIQ50" s="21"/>
      <c r="FIR50" s="21"/>
      <c r="FIS50" s="21"/>
      <c r="FIT50" s="21"/>
      <c r="FIU50" s="21"/>
      <c r="FIV50" s="21"/>
      <c r="FIW50" s="21"/>
      <c r="FIX50" s="21"/>
      <c r="FIY50" s="21"/>
      <c r="FIZ50" s="21"/>
      <c r="FJA50" s="21"/>
      <c r="FJB50" s="21"/>
      <c r="FJC50" s="21"/>
      <c r="FJD50" s="21"/>
      <c r="FJE50" s="21"/>
      <c r="FJF50" s="21"/>
      <c r="FJG50" s="21"/>
      <c r="FJH50" s="21"/>
      <c r="FJI50" s="21"/>
      <c r="FJJ50" s="21"/>
      <c r="FJK50" s="21"/>
      <c r="FJL50" s="21"/>
      <c r="FJM50" s="21"/>
      <c r="FJN50" s="21"/>
      <c r="FJO50" s="21"/>
      <c r="FJP50" s="21"/>
      <c r="FJQ50" s="21"/>
      <c r="FJR50" s="21"/>
      <c r="FJS50" s="21"/>
      <c r="FJT50" s="21"/>
      <c r="FJU50" s="21"/>
      <c r="FJV50" s="21"/>
      <c r="FJW50" s="21"/>
      <c r="FJX50" s="21"/>
      <c r="FJY50" s="21"/>
      <c r="FJZ50" s="21"/>
      <c r="FKA50" s="21"/>
      <c r="FKB50" s="21"/>
      <c r="FKC50" s="21"/>
      <c r="FKD50" s="21"/>
      <c r="FKE50" s="21"/>
      <c r="FKF50" s="21"/>
      <c r="FKG50" s="21"/>
      <c r="FKH50" s="21"/>
      <c r="FKI50" s="21"/>
      <c r="FKJ50" s="21"/>
      <c r="FKK50" s="21"/>
      <c r="FKL50" s="21"/>
      <c r="FKM50" s="21"/>
      <c r="FKN50" s="21"/>
      <c r="FKO50" s="21"/>
      <c r="FKP50" s="21"/>
      <c r="FKQ50" s="21"/>
      <c r="FKR50" s="21"/>
      <c r="FKS50" s="21"/>
      <c r="FKT50" s="21"/>
      <c r="FKU50" s="21"/>
      <c r="FKV50" s="21"/>
      <c r="FKW50" s="21"/>
      <c r="FKX50" s="21"/>
      <c r="FKY50" s="21"/>
      <c r="FKZ50" s="21"/>
      <c r="FLA50" s="21"/>
      <c r="FLB50" s="21"/>
      <c r="FLC50" s="21"/>
      <c r="FLD50" s="21"/>
      <c r="FLE50" s="21"/>
      <c r="FLF50" s="21"/>
      <c r="FLG50" s="21"/>
      <c r="FLH50" s="21"/>
      <c r="FLI50" s="21"/>
      <c r="FLJ50" s="21"/>
      <c r="FLK50" s="21"/>
      <c r="FLL50" s="21"/>
      <c r="FLM50" s="21"/>
      <c r="FLN50" s="21"/>
      <c r="FLO50" s="21"/>
      <c r="FLP50" s="21"/>
      <c r="FLQ50" s="21"/>
      <c r="FLR50" s="21"/>
      <c r="FLS50" s="21"/>
      <c r="FLT50" s="21"/>
      <c r="FLU50" s="21"/>
      <c r="FLV50" s="21"/>
      <c r="FLW50" s="21"/>
      <c r="FLX50" s="21"/>
      <c r="FLY50" s="21"/>
      <c r="FLZ50" s="21"/>
      <c r="FMA50" s="21"/>
      <c r="FMB50" s="21"/>
      <c r="FMC50" s="21"/>
      <c r="FMD50" s="21"/>
      <c r="FME50" s="21"/>
      <c r="FMF50" s="21"/>
      <c r="FMG50" s="21"/>
      <c r="FMH50" s="21"/>
      <c r="FMI50" s="21"/>
      <c r="FMJ50" s="21"/>
      <c r="FMK50" s="21"/>
      <c r="FML50" s="21"/>
      <c r="FMM50" s="21"/>
      <c r="FMN50" s="21"/>
      <c r="FMO50" s="21"/>
      <c r="FMP50" s="21"/>
      <c r="FMQ50" s="21"/>
      <c r="FMR50" s="21"/>
      <c r="FMS50" s="21"/>
      <c r="FMT50" s="21"/>
      <c r="FMU50" s="21"/>
      <c r="FMV50" s="21"/>
      <c r="FMW50" s="21"/>
      <c r="FMX50" s="21"/>
      <c r="FMY50" s="21"/>
      <c r="FMZ50" s="21"/>
      <c r="FNA50" s="21"/>
      <c r="FNB50" s="21"/>
      <c r="FNC50" s="21"/>
      <c r="FND50" s="21"/>
      <c r="FNE50" s="21"/>
      <c r="FNF50" s="21"/>
      <c r="FNG50" s="21"/>
      <c r="FNH50" s="21"/>
      <c r="FNI50" s="21"/>
      <c r="FNJ50" s="21"/>
      <c r="FNK50" s="21"/>
      <c r="FNL50" s="21"/>
      <c r="FNM50" s="21"/>
      <c r="FNN50" s="21"/>
      <c r="FNO50" s="21"/>
      <c r="FNP50" s="21"/>
      <c r="FNQ50" s="21"/>
      <c r="FNR50" s="21"/>
      <c r="FNS50" s="21"/>
      <c r="FNT50" s="21"/>
      <c r="FNU50" s="21"/>
      <c r="FNV50" s="21"/>
      <c r="FNW50" s="21"/>
      <c r="FNX50" s="21"/>
      <c r="FNY50" s="21"/>
      <c r="FNZ50" s="21"/>
      <c r="FOA50" s="21"/>
      <c r="FOB50" s="21"/>
      <c r="FOC50" s="21"/>
      <c r="FOD50" s="21"/>
      <c r="FOE50" s="21"/>
      <c r="FOF50" s="21"/>
      <c r="FOG50" s="21"/>
      <c r="FOH50" s="21"/>
      <c r="FOI50" s="21"/>
      <c r="FOJ50" s="21"/>
      <c r="FOK50" s="21"/>
      <c r="FOL50" s="21"/>
      <c r="FOM50" s="21"/>
      <c r="FON50" s="21"/>
      <c r="FOO50" s="21"/>
      <c r="FOP50" s="21"/>
      <c r="FOQ50" s="21"/>
      <c r="FOR50" s="21"/>
      <c r="FOS50" s="21"/>
      <c r="FOT50" s="21"/>
      <c r="FOU50" s="21"/>
      <c r="FOV50" s="21"/>
      <c r="FOW50" s="21"/>
      <c r="FOX50" s="21"/>
      <c r="FOY50" s="21"/>
      <c r="FOZ50" s="21"/>
      <c r="FPA50" s="21"/>
      <c r="FPB50" s="21"/>
      <c r="FPC50" s="21"/>
      <c r="FPD50" s="21"/>
      <c r="FPE50" s="21"/>
      <c r="FPF50" s="21"/>
      <c r="FPG50" s="21"/>
      <c r="FPH50" s="21"/>
      <c r="FPI50" s="21"/>
      <c r="FPJ50" s="21"/>
      <c r="FPK50" s="21"/>
      <c r="FPL50" s="21"/>
      <c r="FPM50" s="21"/>
      <c r="FPN50" s="21"/>
      <c r="FPO50" s="21"/>
      <c r="FPP50" s="21"/>
      <c r="FPQ50" s="21"/>
      <c r="FPR50" s="21"/>
      <c r="FPS50" s="21"/>
      <c r="FPT50" s="21"/>
      <c r="FPU50" s="21"/>
      <c r="FPV50" s="21"/>
      <c r="FPW50" s="21"/>
      <c r="FPX50" s="21"/>
      <c r="FPY50" s="21"/>
      <c r="FPZ50" s="21"/>
      <c r="FQA50" s="21"/>
      <c r="FQB50" s="21"/>
      <c r="FQC50" s="21"/>
      <c r="FQD50" s="21"/>
      <c r="FQE50" s="21"/>
      <c r="FQF50" s="21"/>
      <c r="FQG50" s="21"/>
      <c r="FQH50" s="21"/>
      <c r="FQI50" s="21"/>
      <c r="FQJ50" s="21"/>
      <c r="FQK50" s="21"/>
      <c r="FQL50" s="21"/>
      <c r="FQM50" s="21"/>
      <c r="FQN50" s="21"/>
      <c r="FQO50" s="21"/>
      <c r="FQP50" s="21"/>
      <c r="FQQ50" s="21"/>
      <c r="FQR50" s="21"/>
      <c r="FQS50" s="21"/>
      <c r="FQT50" s="21"/>
      <c r="FQU50" s="21"/>
      <c r="FQV50" s="21"/>
      <c r="FQW50" s="21"/>
      <c r="FQX50" s="21"/>
      <c r="FQY50" s="21"/>
      <c r="FQZ50" s="21"/>
      <c r="FRA50" s="21"/>
      <c r="FRB50" s="21"/>
      <c r="FRC50" s="21"/>
      <c r="FRD50" s="21"/>
      <c r="FRE50" s="21"/>
      <c r="FRF50" s="21"/>
      <c r="FRG50" s="21"/>
      <c r="FRH50" s="21"/>
      <c r="FRI50" s="21"/>
      <c r="FRJ50" s="21"/>
      <c r="FRK50" s="21"/>
      <c r="FRL50" s="21"/>
      <c r="FRM50" s="21"/>
      <c r="FRN50" s="21"/>
      <c r="FRO50" s="21"/>
      <c r="FRP50" s="21"/>
      <c r="FRQ50" s="21"/>
      <c r="FRR50" s="21"/>
      <c r="FRS50" s="21"/>
      <c r="FRT50" s="21"/>
      <c r="FRU50" s="21"/>
      <c r="FRV50" s="21"/>
      <c r="FRW50" s="21"/>
      <c r="FRX50" s="21"/>
      <c r="FRY50" s="21"/>
      <c r="FRZ50" s="21"/>
      <c r="FSA50" s="21"/>
      <c r="FSB50" s="21"/>
      <c r="FSC50" s="21"/>
      <c r="FSD50" s="21"/>
      <c r="FSE50" s="21"/>
      <c r="FSF50" s="21"/>
      <c r="FSG50" s="21"/>
      <c r="FSH50" s="21"/>
      <c r="FSI50" s="21"/>
      <c r="FSJ50" s="21"/>
      <c r="FSK50" s="21"/>
      <c r="FSL50" s="21"/>
      <c r="FSM50" s="21"/>
      <c r="FSN50" s="21"/>
      <c r="FSO50" s="21"/>
      <c r="FSP50" s="21"/>
      <c r="FSQ50" s="21"/>
      <c r="FSR50" s="21"/>
      <c r="FSS50" s="21"/>
      <c r="FST50" s="21"/>
      <c r="FSU50" s="21"/>
      <c r="FSV50" s="21"/>
      <c r="FSW50" s="21"/>
      <c r="FSX50" s="21"/>
      <c r="FSY50" s="21"/>
      <c r="FSZ50" s="21"/>
      <c r="FTA50" s="21"/>
      <c r="FTB50" s="21"/>
      <c r="FTC50" s="21"/>
      <c r="FTD50" s="21"/>
      <c r="FTE50" s="21"/>
      <c r="FTF50" s="21"/>
      <c r="FTG50" s="21"/>
      <c r="FTH50" s="21"/>
      <c r="FTI50" s="21"/>
      <c r="FTJ50" s="21"/>
      <c r="FTK50" s="21"/>
      <c r="FTL50" s="21"/>
      <c r="FTM50" s="21"/>
      <c r="FTN50" s="21"/>
      <c r="FTO50" s="21"/>
      <c r="FTP50" s="21"/>
      <c r="FTQ50" s="21"/>
      <c r="FTR50" s="21"/>
      <c r="FTS50" s="21"/>
      <c r="FTT50" s="21"/>
      <c r="FTU50" s="21"/>
      <c r="FTV50" s="21"/>
      <c r="FTW50" s="21"/>
      <c r="FTX50" s="21"/>
      <c r="FTY50" s="21"/>
      <c r="FTZ50" s="21"/>
      <c r="FUA50" s="21"/>
      <c r="FUB50" s="21"/>
      <c r="FUC50" s="21"/>
      <c r="FUD50" s="21"/>
      <c r="FUE50" s="21"/>
      <c r="FUF50" s="21"/>
      <c r="FUG50" s="21"/>
      <c r="FUH50" s="21"/>
      <c r="FUI50" s="21"/>
      <c r="FUJ50" s="21"/>
      <c r="FUK50" s="21"/>
      <c r="FUL50" s="21"/>
      <c r="FUM50" s="21"/>
      <c r="FUN50" s="21"/>
      <c r="FUO50" s="21"/>
      <c r="FUP50" s="21"/>
      <c r="FUQ50" s="21"/>
      <c r="FUR50" s="21"/>
      <c r="FUS50" s="21"/>
      <c r="FUT50" s="21"/>
      <c r="FUU50" s="21"/>
      <c r="FUV50" s="21"/>
      <c r="FUW50" s="21"/>
      <c r="FUX50" s="21"/>
      <c r="FUY50" s="21"/>
      <c r="FUZ50" s="21"/>
      <c r="FVA50" s="21"/>
      <c r="FVB50" s="21"/>
      <c r="FVC50" s="21"/>
      <c r="FVD50" s="21"/>
      <c r="FVE50" s="21"/>
      <c r="FVF50" s="21"/>
      <c r="FVG50" s="21"/>
      <c r="FVH50" s="21"/>
      <c r="FVI50" s="21"/>
      <c r="FVJ50" s="21"/>
      <c r="FVK50" s="21"/>
      <c r="FVL50" s="21"/>
      <c r="FVM50" s="21"/>
      <c r="FVN50" s="21"/>
      <c r="FVO50" s="21"/>
      <c r="FVP50" s="21"/>
      <c r="FVQ50" s="21"/>
      <c r="FVR50" s="21"/>
      <c r="FVS50" s="21"/>
      <c r="FVT50" s="21"/>
      <c r="FVU50" s="21"/>
      <c r="FVV50" s="21"/>
      <c r="FVW50" s="21"/>
      <c r="FVX50" s="21"/>
      <c r="FVY50" s="21"/>
      <c r="FVZ50" s="21"/>
      <c r="FWA50" s="21"/>
      <c r="FWB50" s="21"/>
      <c r="FWC50" s="21"/>
      <c r="FWD50" s="21"/>
      <c r="FWE50" s="21"/>
      <c r="FWF50" s="21"/>
      <c r="FWG50" s="21"/>
      <c r="FWH50" s="21"/>
      <c r="FWI50" s="21"/>
      <c r="FWJ50" s="21"/>
      <c r="FWK50" s="21"/>
      <c r="FWL50" s="21"/>
      <c r="FWM50" s="21"/>
      <c r="FWN50" s="21"/>
      <c r="FWO50" s="21"/>
      <c r="FWP50" s="21"/>
      <c r="FWQ50" s="21"/>
      <c r="FWR50" s="21"/>
      <c r="FWS50" s="21"/>
      <c r="FWT50" s="21"/>
      <c r="FWU50" s="21"/>
      <c r="FWV50" s="21"/>
      <c r="FWW50" s="21"/>
      <c r="FWX50" s="21"/>
      <c r="FWY50" s="21"/>
      <c r="FWZ50" s="21"/>
      <c r="FXA50" s="21"/>
      <c r="FXB50" s="21"/>
      <c r="FXC50" s="21"/>
      <c r="FXD50" s="21"/>
      <c r="FXE50" s="21"/>
      <c r="FXF50" s="21"/>
      <c r="FXG50" s="21"/>
      <c r="FXH50" s="21"/>
      <c r="FXI50" s="21"/>
      <c r="FXJ50" s="21"/>
      <c r="FXK50" s="21"/>
      <c r="FXL50" s="21"/>
      <c r="FXM50" s="21"/>
      <c r="FXN50" s="21"/>
      <c r="FXO50" s="21"/>
      <c r="FXP50" s="21"/>
      <c r="FXQ50" s="21"/>
      <c r="FXR50" s="21"/>
      <c r="FXS50" s="21"/>
      <c r="FXT50" s="21"/>
      <c r="FXU50" s="21"/>
      <c r="FXV50" s="21"/>
      <c r="FXW50" s="21"/>
      <c r="FXX50" s="21"/>
      <c r="FXY50" s="21"/>
      <c r="FXZ50" s="21"/>
      <c r="FYA50" s="21"/>
      <c r="FYB50" s="21"/>
      <c r="FYC50" s="21"/>
      <c r="FYD50" s="21"/>
      <c r="FYE50" s="21"/>
      <c r="FYF50" s="21"/>
      <c r="FYG50" s="21"/>
      <c r="FYH50" s="21"/>
      <c r="FYI50" s="21"/>
      <c r="FYJ50" s="21"/>
      <c r="FYK50" s="21"/>
      <c r="FYL50" s="21"/>
      <c r="FYM50" s="21"/>
      <c r="FYN50" s="21"/>
      <c r="FYO50" s="21"/>
      <c r="FYP50" s="21"/>
      <c r="FYQ50" s="21"/>
      <c r="FYR50" s="21"/>
      <c r="FYS50" s="21"/>
      <c r="FYT50" s="21"/>
      <c r="FYU50" s="21"/>
      <c r="FYV50" s="21"/>
      <c r="FYW50" s="21"/>
      <c r="FYX50" s="21"/>
      <c r="FYY50" s="21"/>
      <c r="FYZ50" s="21"/>
      <c r="FZA50" s="21"/>
      <c r="FZB50" s="21"/>
      <c r="FZC50" s="21"/>
      <c r="FZD50" s="21"/>
      <c r="FZE50" s="21"/>
      <c r="FZF50" s="21"/>
      <c r="FZG50" s="21"/>
      <c r="FZH50" s="21"/>
      <c r="FZI50" s="21"/>
      <c r="FZJ50" s="21"/>
      <c r="FZK50" s="21"/>
      <c r="FZL50" s="21"/>
      <c r="FZM50" s="21"/>
      <c r="FZN50" s="21"/>
      <c r="FZO50" s="21"/>
      <c r="FZP50" s="21"/>
      <c r="FZQ50" s="21"/>
      <c r="FZR50" s="21"/>
      <c r="FZS50" s="21"/>
      <c r="FZT50" s="21"/>
      <c r="FZU50" s="21"/>
      <c r="FZV50" s="21"/>
      <c r="FZW50" s="21"/>
      <c r="FZX50" s="21"/>
      <c r="FZY50" s="21"/>
      <c r="FZZ50" s="21"/>
      <c r="GAA50" s="21"/>
      <c r="GAB50" s="21"/>
      <c r="GAC50" s="21"/>
      <c r="GAD50" s="21"/>
      <c r="GAE50" s="21"/>
      <c r="GAF50" s="21"/>
      <c r="GAG50" s="21"/>
      <c r="GAH50" s="21"/>
      <c r="GAI50" s="21"/>
      <c r="GAJ50" s="21"/>
      <c r="GAK50" s="21"/>
      <c r="GAL50" s="21"/>
      <c r="GAM50" s="21"/>
      <c r="GAN50" s="21"/>
      <c r="GAO50" s="21"/>
      <c r="GAP50" s="21"/>
      <c r="GAQ50" s="21"/>
      <c r="GAR50" s="21"/>
      <c r="GAS50" s="21"/>
      <c r="GAT50" s="21"/>
      <c r="GAU50" s="21"/>
      <c r="GAV50" s="21"/>
      <c r="GAW50" s="21"/>
      <c r="GAX50" s="21"/>
      <c r="GAY50" s="21"/>
      <c r="GAZ50" s="21"/>
      <c r="GBA50" s="21"/>
      <c r="GBB50" s="21"/>
      <c r="GBC50" s="21"/>
      <c r="GBD50" s="21"/>
      <c r="GBE50" s="21"/>
      <c r="GBF50" s="21"/>
      <c r="GBG50" s="21"/>
      <c r="GBH50" s="21"/>
      <c r="GBI50" s="21"/>
      <c r="GBJ50" s="21"/>
      <c r="GBK50" s="21"/>
      <c r="GBL50" s="21"/>
      <c r="GBM50" s="21"/>
      <c r="GBN50" s="21"/>
      <c r="GBO50" s="21"/>
      <c r="GBP50" s="21"/>
      <c r="GBQ50" s="21"/>
      <c r="GBR50" s="21"/>
      <c r="GBS50" s="21"/>
      <c r="GBT50" s="21"/>
      <c r="GBU50" s="21"/>
      <c r="GBV50" s="21"/>
      <c r="GBW50" s="21"/>
      <c r="GBX50" s="21"/>
      <c r="GBY50" s="21"/>
      <c r="GBZ50" s="21"/>
      <c r="GCA50" s="21"/>
      <c r="GCB50" s="21"/>
      <c r="GCC50" s="21"/>
      <c r="GCD50" s="21"/>
      <c r="GCE50" s="21"/>
      <c r="GCF50" s="21"/>
      <c r="GCG50" s="21"/>
      <c r="GCH50" s="21"/>
      <c r="GCI50" s="21"/>
      <c r="GCJ50" s="21"/>
      <c r="GCK50" s="21"/>
      <c r="GCL50" s="21"/>
      <c r="GCM50" s="21"/>
      <c r="GCN50" s="21"/>
      <c r="GCO50" s="21"/>
      <c r="GCP50" s="21"/>
      <c r="GCQ50" s="21"/>
      <c r="GCR50" s="21"/>
      <c r="GCS50" s="21"/>
      <c r="GCT50" s="21"/>
      <c r="GCU50" s="21"/>
      <c r="GCV50" s="21"/>
      <c r="GCW50" s="21"/>
      <c r="GCX50" s="21"/>
      <c r="GCY50" s="21"/>
      <c r="GCZ50" s="21"/>
      <c r="GDA50" s="21"/>
      <c r="GDB50" s="21"/>
      <c r="GDC50" s="21"/>
      <c r="GDD50" s="21"/>
      <c r="GDE50" s="21"/>
      <c r="GDF50" s="21"/>
      <c r="GDG50" s="21"/>
      <c r="GDH50" s="21"/>
      <c r="GDI50" s="21"/>
      <c r="GDJ50" s="21"/>
      <c r="GDK50" s="21"/>
      <c r="GDL50" s="21"/>
      <c r="GDM50" s="21"/>
      <c r="GDN50" s="21"/>
      <c r="GDO50" s="21"/>
      <c r="GDP50" s="21"/>
      <c r="GDQ50" s="21"/>
      <c r="GDR50" s="21"/>
      <c r="GDS50" s="21"/>
      <c r="GDT50" s="21"/>
      <c r="GDU50" s="21"/>
      <c r="GDV50" s="21"/>
      <c r="GDW50" s="21"/>
      <c r="GDX50" s="21"/>
      <c r="GDY50" s="21"/>
      <c r="GDZ50" s="21"/>
      <c r="GEA50" s="21"/>
      <c r="GEB50" s="21"/>
      <c r="GEC50" s="21"/>
      <c r="GED50" s="21"/>
      <c r="GEE50" s="21"/>
      <c r="GEF50" s="21"/>
      <c r="GEG50" s="21"/>
      <c r="GEH50" s="21"/>
      <c r="GEI50" s="21"/>
      <c r="GEJ50" s="21"/>
      <c r="GEK50" s="21"/>
      <c r="GEL50" s="21"/>
      <c r="GEM50" s="21"/>
      <c r="GEN50" s="21"/>
      <c r="GEO50" s="21"/>
      <c r="GEP50" s="21"/>
      <c r="GEQ50" s="21"/>
      <c r="GER50" s="21"/>
      <c r="GES50" s="21"/>
      <c r="GET50" s="21"/>
      <c r="GEU50" s="21"/>
      <c r="GEV50" s="21"/>
      <c r="GEW50" s="21"/>
      <c r="GEX50" s="21"/>
      <c r="GEY50" s="21"/>
      <c r="GEZ50" s="21"/>
      <c r="GFA50" s="21"/>
      <c r="GFB50" s="21"/>
      <c r="GFC50" s="21"/>
      <c r="GFD50" s="21"/>
      <c r="GFE50" s="21"/>
      <c r="GFF50" s="21"/>
      <c r="GFG50" s="21"/>
      <c r="GFH50" s="21"/>
      <c r="GFI50" s="21"/>
      <c r="GFJ50" s="21"/>
      <c r="GFK50" s="21"/>
      <c r="GFL50" s="21"/>
      <c r="GFM50" s="21"/>
      <c r="GFN50" s="21"/>
      <c r="GFO50" s="21"/>
      <c r="GFP50" s="21"/>
      <c r="GFQ50" s="21"/>
      <c r="GFR50" s="21"/>
      <c r="GFS50" s="21"/>
      <c r="GFT50" s="21"/>
      <c r="GFU50" s="21"/>
      <c r="GFV50" s="21"/>
      <c r="GFW50" s="21"/>
      <c r="GFX50" s="21"/>
      <c r="GFY50" s="21"/>
      <c r="GFZ50" s="21"/>
      <c r="GGA50" s="21"/>
      <c r="GGB50" s="21"/>
      <c r="GGC50" s="21"/>
      <c r="GGD50" s="21"/>
      <c r="GGE50" s="21"/>
      <c r="GGF50" s="21"/>
      <c r="GGG50" s="21"/>
      <c r="GGH50" s="21"/>
      <c r="GGI50" s="21"/>
      <c r="GGJ50" s="21"/>
      <c r="GGK50" s="21"/>
      <c r="GGL50" s="21"/>
      <c r="GGM50" s="21"/>
      <c r="GGN50" s="21"/>
      <c r="GGO50" s="21"/>
      <c r="GGP50" s="21"/>
      <c r="GGQ50" s="21"/>
      <c r="GGR50" s="21"/>
      <c r="GGS50" s="21"/>
      <c r="GGT50" s="21"/>
      <c r="GGU50" s="21"/>
      <c r="GGV50" s="21"/>
      <c r="GGW50" s="21"/>
      <c r="GGX50" s="21"/>
      <c r="GGY50" s="21"/>
      <c r="GGZ50" s="21"/>
      <c r="GHA50" s="21"/>
      <c r="GHB50" s="21"/>
      <c r="GHC50" s="21"/>
      <c r="GHD50" s="21"/>
      <c r="GHE50" s="21"/>
      <c r="GHF50" s="21"/>
      <c r="GHG50" s="21"/>
      <c r="GHH50" s="21"/>
      <c r="GHI50" s="21"/>
      <c r="GHJ50" s="21"/>
      <c r="GHK50" s="21"/>
      <c r="GHL50" s="21"/>
      <c r="GHM50" s="21"/>
      <c r="GHN50" s="21"/>
      <c r="GHO50" s="21"/>
      <c r="GHP50" s="21"/>
      <c r="GHQ50" s="21"/>
      <c r="GHR50" s="21"/>
      <c r="GHS50" s="21"/>
      <c r="GHT50" s="21"/>
      <c r="GHU50" s="21"/>
      <c r="GHV50" s="21"/>
      <c r="GHW50" s="21"/>
      <c r="GHX50" s="21"/>
      <c r="GHY50" s="21"/>
      <c r="GHZ50" s="21"/>
      <c r="GIA50" s="21"/>
      <c r="GIB50" s="21"/>
      <c r="GIC50" s="21"/>
      <c r="GID50" s="21"/>
      <c r="GIE50" s="21"/>
      <c r="GIF50" s="21"/>
      <c r="GIG50" s="21"/>
      <c r="GIH50" s="21"/>
      <c r="GII50" s="21"/>
      <c r="GIJ50" s="21"/>
      <c r="GIK50" s="21"/>
      <c r="GIL50" s="21"/>
      <c r="GIM50" s="21"/>
      <c r="GIN50" s="21"/>
      <c r="GIO50" s="21"/>
      <c r="GIP50" s="21"/>
      <c r="GIQ50" s="21"/>
      <c r="GIR50" s="21"/>
      <c r="GIS50" s="21"/>
      <c r="GIT50" s="21"/>
      <c r="GIU50" s="21"/>
      <c r="GIV50" s="21"/>
      <c r="GIW50" s="21"/>
      <c r="GIX50" s="21"/>
      <c r="GIY50" s="21"/>
      <c r="GIZ50" s="21"/>
      <c r="GJA50" s="21"/>
      <c r="GJB50" s="21"/>
      <c r="GJC50" s="21"/>
      <c r="GJD50" s="21"/>
      <c r="GJE50" s="21"/>
      <c r="GJF50" s="21"/>
      <c r="GJG50" s="21"/>
      <c r="GJH50" s="21"/>
      <c r="GJI50" s="21"/>
      <c r="GJJ50" s="21"/>
      <c r="GJK50" s="21"/>
      <c r="GJL50" s="21"/>
      <c r="GJM50" s="21"/>
      <c r="GJN50" s="21"/>
      <c r="GJO50" s="21"/>
      <c r="GJP50" s="21"/>
      <c r="GJQ50" s="21"/>
      <c r="GJR50" s="21"/>
      <c r="GJS50" s="21"/>
      <c r="GJT50" s="21"/>
      <c r="GJU50" s="21"/>
      <c r="GJV50" s="21"/>
      <c r="GJW50" s="21"/>
      <c r="GJX50" s="21"/>
      <c r="GJY50" s="21"/>
      <c r="GJZ50" s="21"/>
      <c r="GKA50" s="21"/>
      <c r="GKB50" s="21"/>
      <c r="GKC50" s="21"/>
      <c r="GKD50" s="21"/>
      <c r="GKE50" s="21"/>
      <c r="GKF50" s="21"/>
      <c r="GKG50" s="21"/>
      <c r="GKH50" s="21"/>
      <c r="GKI50" s="21"/>
      <c r="GKJ50" s="21"/>
      <c r="GKK50" s="21"/>
      <c r="GKL50" s="21"/>
      <c r="GKM50" s="21"/>
      <c r="GKN50" s="21"/>
      <c r="GKO50" s="21"/>
      <c r="GKP50" s="21"/>
      <c r="GKQ50" s="21"/>
      <c r="GKR50" s="21"/>
      <c r="GKS50" s="21"/>
      <c r="GKT50" s="21"/>
      <c r="GKU50" s="21"/>
      <c r="GKV50" s="21"/>
      <c r="GKW50" s="21"/>
      <c r="GKX50" s="21"/>
      <c r="GKY50" s="21"/>
      <c r="GKZ50" s="21"/>
      <c r="GLA50" s="21"/>
      <c r="GLB50" s="21"/>
      <c r="GLC50" s="21"/>
      <c r="GLD50" s="21"/>
      <c r="GLE50" s="21"/>
      <c r="GLF50" s="21"/>
      <c r="GLG50" s="21"/>
      <c r="GLH50" s="21"/>
      <c r="GLI50" s="21"/>
      <c r="GLJ50" s="21"/>
      <c r="GLK50" s="21"/>
      <c r="GLL50" s="21"/>
      <c r="GLM50" s="21"/>
      <c r="GLN50" s="21"/>
      <c r="GLO50" s="21"/>
      <c r="GLP50" s="21"/>
      <c r="GLQ50" s="21"/>
      <c r="GLR50" s="21"/>
      <c r="GLS50" s="21"/>
      <c r="GLT50" s="21"/>
      <c r="GLU50" s="21"/>
      <c r="GLV50" s="21"/>
      <c r="GLW50" s="21"/>
      <c r="GLX50" s="21"/>
      <c r="GLY50" s="21"/>
      <c r="GLZ50" s="21"/>
      <c r="GMA50" s="21"/>
      <c r="GMB50" s="21"/>
      <c r="GMC50" s="21"/>
      <c r="GMD50" s="21"/>
      <c r="GME50" s="21"/>
      <c r="GMF50" s="21"/>
      <c r="GMG50" s="21"/>
      <c r="GMH50" s="21"/>
      <c r="GMI50" s="21"/>
      <c r="GMJ50" s="21"/>
      <c r="GMK50" s="21"/>
      <c r="GML50" s="21"/>
      <c r="GMM50" s="21"/>
      <c r="GMN50" s="21"/>
      <c r="GMO50" s="21"/>
      <c r="GMP50" s="21"/>
      <c r="GMQ50" s="21"/>
      <c r="GMR50" s="21"/>
      <c r="GMS50" s="21"/>
      <c r="GMT50" s="21"/>
      <c r="GMU50" s="21"/>
      <c r="GMV50" s="21"/>
      <c r="GMW50" s="21"/>
      <c r="GMX50" s="21"/>
      <c r="GMY50" s="21"/>
      <c r="GMZ50" s="21"/>
      <c r="GNA50" s="21"/>
      <c r="GNB50" s="21"/>
      <c r="GNC50" s="21"/>
      <c r="GND50" s="21"/>
      <c r="GNE50" s="21"/>
      <c r="GNF50" s="21"/>
      <c r="GNG50" s="21"/>
      <c r="GNH50" s="21"/>
      <c r="GNI50" s="21"/>
      <c r="GNJ50" s="21"/>
      <c r="GNK50" s="21"/>
      <c r="GNL50" s="21"/>
      <c r="GNM50" s="21"/>
      <c r="GNN50" s="21"/>
      <c r="GNO50" s="21"/>
      <c r="GNP50" s="21"/>
      <c r="GNQ50" s="21"/>
      <c r="GNR50" s="21"/>
      <c r="GNS50" s="21"/>
      <c r="GNT50" s="21"/>
      <c r="GNU50" s="21"/>
      <c r="GNV50" s="21"/>
      <c r="GNW50" s="21"/>
      <c r="GNX50" s="21"/>
      <c r="GNY50" s="21"/>
      <c r="GNZ50" s="21"/>
      <c r="GOA50" s="21"/>
      <c r="GOB50" s="21"/>
      <c r="GOC50" s="21"/>
      <c r="GOD50" s="21"/>
      <c r="GOE50" s="21"/>
      <c r="GOF50" s="21"/>
      <c r="GOG50" s="21"/>
      <c r="GOH50" s="21"/>
      <c r="GOI50" s="21"/>
      <c r="GOJ50" s="21"/>
      <c r="GOK50" s="21"/>
      <c r="GOL50" s="21"/>
      <c r="GOM50" s="21"/>
      <c r="GON50" s="21"/>
      <c r="GOO50" s="21"/>
      <c r="GOP50" s="21"/>
      <c r="GOQ50" s="21"/>
      <c r="GOR50" s="21"/>
      <c r="GOS50" s="21"/>
      <c r="GOT50" s="21"/>
      <c r="GOU50" s="21"/>
      <c r="GOV50" s="21"/>
      <c r="GOW50" s="21"/>
      <c r="GOX50" s="21"/>
      <c r="GOY50" s="21"/>
      <c r="GOZ50" s="21"/>
      <c r="GPA50" s="21"/>
      <c r="GPB50" s="21"/>
      <c r="GPC50" s="21"/>
      <c r="GPD50" s="21"/>
      <c r="GPE50" s="21"/>
      <c r="GPF50" s="21"/>
      <c r="GPG50" s="21"/>
      <c r="GPH50" s="21"/>
      <c r="GPI50" s="21"/>
      <c r="GPJ50" s="21"/>
      <c r="GPK50" s="21"/>
      <c r="GPL50" s="21"/>
      <c r="GPM50" s="21"/>
      <c r="GPN50" s="21"/>
      <c r="GPO50" s="21"/>
      <c r="GPP50" s="21"/>
      <c r="GPQ50" s="21"/>
      <c r="GPR50" s="21"/>
      <c r="GPS50" s="21"/>
      <c r="GPT50" s="21"/>
      <c r="GPU50" s="21"/>
      <c r="GPV50" s="21"/>
      <c r="GPW50" s="21"/>
      <c r="GPX50" s="21"/>
      <c r="GPY50" s="21"/>
      <c r="GPZ50" s="21"/>
      <c r="GQA50" s="21"/>
      <c r="GQB50" s="21"/>
      <c r="GQC50" s="21"/>
      <c r="GQD50" s="21"/>
      <c r="GQE50" s="21"/>
      <c r="GQF50" s="21"/>
      <c r="GQG50" s="21"/>
      <c r="GQH50" s="21"/>
      <c r="GQI50" s="21"/>
      <c r="GQJ50" s="21"/>
      <c r="GQK50" s="21"/>
      <c r="GQL50" s="21"/>
      <c r="GQM50" s="21"/>
      <c r="GQN50" s="21"/>
      <c r="GQO50" s="21"/>
      <c r="GQP50" s="21"/>
      <c r="GQQ50" s="21"/>
      <c r="GQR50" s="21"/>
      <c r="GQS50" s="21"/>
      <c r="GQT50" s="21"/>
      <c r="GQU50" s="21"/>
      <c r="GQV50" s="21"/>
      <c r="GQW50" s="21"/>
      <c r="GQX50" s="21"/>
      <c r="GQY50" s="21"/>
      <c r="GQZ50" s="21"/>
      <c r="GRA50" s="21"/>
      <c r="GRB50" s="21"/>
      <c r="GRC50" s="21"/>
      <c r="GRD50" s="21"/>
      <c r="GRE50" s="21"/>
      <c r="GRF50" s="21"/>
      <c r="GRG50" s="21"/>
      <c r="GRH50" s="21"/>
      <c r="GRI50" s="21"/>
      <c r="GRJ50" s="21"/>
      <c r="GRK50" s="21"/>
      <c r="GRL50" s="21"/>
      <c r="GRM50" s="21"/>
      <c r="GRN50" s="21"/>
      <c r="GRO50" s="21"/>
      <c r="GRP50" s="21"/>
      <c r="GRQ50" s="21"/>
      <c r="GRR50" s="21"/>
      <c r="GRS50" s="21"/>
      <c r="GRT50" s="21"/>
      <c r="GRU50" s="21"/>
      <c r="GRV50" s="21"/>
      <c r="GRW50" s="21"/>
      <c r="GRX50" s="21"/>
      <c r="GRY50" s="21"/>
      <c r="GRZ50" s="21"/>
      <c r="GSA50" s="21"/>
      <c r="GSB50" s="21"/>
      <c r="GSC50" s="21"/>
      <c r="GSD50" s="21"/>
      <c r="GSE50" s="21"/>
      <c r="GSF50" s="21"/>
      <c r="GSG50" s="21"/>
      <c r="GSH50" s="21"/>
      <c r="GSI50" s="21"/>
      <c r="GSJ50" s="21"/>
      <c r="GSK50" s="21"/>
      <c r="GSL50" s="21"/>
      <c r="GSM50" s="21"/>
      <c r="GSN50" s="21"/>
      <c r="GSO50" s="21"/>
      <c r="GSP50" s="21"/>
      <c r="GSQ50" s="21"/>
      <c r="GSR50" s="21"/>
      <c r="GSS50" s="21"/>
      <c r="GST50" s="21"/>
      <c r="GSU50" s="21"/>
      <c r="GSV50" s="21"/>
      <c r="GSW50" s="21"/>
      <c r="GSX50" s="21"/>
      <c r="GSY50" s="21"/>
      <c r="GSZ50" s="21"/>
      <c r="GTA50" s="21"/>
      <c r="GTB50" s="21"/>
      <c r="GTC50" s="21"/>
      <c r="GTD50" s="21"/>
      <c r="GTE50" s="21"/>
      <c r="GTF50" s="21"/>
      <c r="GTG50" s="21"/>
      <c r="GTH50" s="21"/>
      <c r="GTI50" s="21"/>
      <c r="GTJ50" s="21"/>
      <c r="GTK50" s="21"/>
      <c r="GTL50" s="21"/>
      <c r="GTM50" s="21"/>
      <c r="GTN50" s="21"/>
      <c r="GTO50" s="21"/>
      <c r="GTP50" s="21"/>
      <c r="GTQ50" s="21"/>
      <c r="GTR50" s="21"/>
      <c r="GTS50" s="21"/>
      <c r="GTT50" s="21"/>
      <c r="GTU50" s="21"/>
      <c r="GTV50" s="21"/>
      <c r="GTW50" s="21"/>
      <c r="GTX50" s="21"/>
      <c r="GTY50" s="21"/>
      <c r="GTZ50" s="21"/>
      <c r="GUA50" s="21"/>
      <c r="GUB50" s="21"/>
      <c r="GUC50" s="21"/>
      <c r="GUD50" s="21"/>
      <c r="GUE50" s="21"/>
      <c r="GUF50" s="21"/>
      <c r="GUG50" s="21"/>
      <c r="GUH50" s="21"/>
      <c r="GUI50" s="21"/>
      <c r="GUJ50" s="21"/>
      <c r="GUK50" s="21"/>
      <c r="GUL50" s="21"/>
      <c r="GUM50" s="21"/>
      <c r="GUN50" s="21"/>
      <c r="GUO50" s="21"/>
      <c r="GUP50" s="21"/>
      <c r="GUQ50" s="21"/>
      <c r="GUR50" s="21"/>
      <c r="GUS50" s="21"/>
      <c r="GUT50" s="21"/>
      <c r="GUU50" s="21"/>
      <c r="GUV50" s="21"/>
      <c r="GUW50" s="21"/>
      <c r="GUX50" s="21"/>
      <c r="GUY50" s="21"/>
      <c r="GUZ50" s="21"/>
      <c r="GVA50" s="21"/>
      <c r="GVB50" s="21"/>
      <c r="GVC50" s="21"/>
      <c r="GVD50" s="21"/>
      <c r="GVE50" s="21"/>
      <c r="GVF50" s="21"/>
      <c r="GVG50" s="21"/>
      <c r="GVH50" s="21"/>
      <c r="GVI50" s="21"/>
      <c r="GVJ50" s="21"/>
      <c r="GVK50" s="21"/>
      <c r="GVL50" s="21"/>
      <c r="GVM50" s="21"/>
      <c r="GVN50" s="21"/>
      <c r="GVO50" s="21"/>
      <c r="GVP50" s="21"/>
      <c r="GVQ50" s="21"/>
      <c r="GVR50" s="21"/>
      <c r="GVS50" s="21"/>
      <c r="GVT50" s="21"/>
      <c r="GVU50" s="21"/>
      <c r="GVV50" s="21"/>
      <c r="GVW50" s="21"/>
      <c r="GVX50" s="21"/>
      <c r="GVY50" s="21"/>
      <c r="GVZ50" s="21"/>
      <c r="GWA50" s="21"/>
      <c r="GWB50" s="21"/>
      <c r="GWC50" s="21"/>
      <c r="GWD50" s="21"/>
      <c r="GWE50" s="21"/>
      <c r="GWF50" s="21"/>
      <c r="GWG50" s="21"/>
      <c r="GWH50" s="21"/>
      <c r="GWI50" s="21"/>
      <c r="GWJ50" s="21"/>
      <c r="GWK50" s="21"/>
      <c r="GWL50" s="21"/>
      <c r="GWM50" s="21"/>
      <c r="GWN50" s="21"/>
      <c r="GWO50" s="21"/>
      <c r="GWP50" s="21"/>
      <c r="GWQ50" s="21"/>
      <c r="GWR50" s="21"/>
      <c r="GWS50" s="21"/>
      <c r="GWT50" s="21"/>
      <c r="GWU50" s="21"/>
      <c r="GWV50" s="21"/>
      <c r="GWW50" s="21"/>
      <c r="GWX50" s="21"/>
      <c r="GWY50" s="21"/>
      <c r="GWZ50" s="21"/>
      <c r="GXA50" s="21"/>
      <c r="GXB50" s="21"/>
      <c r="GXC50" s="21"/>
      <c r="GXD50" s="21"/>
      <c r="GXE50" s="21"/>
      <c r="GXF50" s="21"/>
      <c r="GXG50" s="21"/>
      <c r="GXH50" s="21"/>
      <c r="GXI50" s="21"/>
      <c r="GXJ50" s="21"/>
      <c r="GXK50" s="21"/>
      <c r="GXL50" s="21"/>
      <c r="GXM50" s="21"/>
      <c r="GXN50" s="21"/>
      <c r="GXO50" s="21"/>
      <c r="GXP50" s="21"/>
      <c r="GXQ50" s="21"/>
      <c r="GXR50" s="21"/>
      <c r="GXS50" s="21"/>
      <c r="GXT50" s="21"/>
      <c r="GXU50" s="21"/>
      <c r="GXV50" s="21"/>
      <c r="GXW50" s="21"/>
      <c r="GXX50" s="21"/>
      <c r="GXY50" s="21"/>
      <c r="GXZ50" s="21"/>
      <c r="GYA50" s="21"/>
      <c r="GYB50" s="21"/>
      <c r="GYC50" s="21"/>
      <c r="GYD50" s="21"/>
      <c r="GYE50" s="21"/>
      <c r="GYF50" s="21"/>
      <c r="GYG50" s="21"/>
      <c r="GYH50" s="21"/>
      <c r="GYI50" s="21"/>
      <c r="GYJ50" s="21"/>
      <c r="GYK50" s="21"/>
      <c r="GYL50" s="21"/>
      <c r="GYM50" s="21"/>
      <c r="GYN50" s="21"/>
      <c r="GYO50" s="21"/>
      <c r="GYP50" s="21"/>
      <c r="GYQ50" s="21"/>
      <c r="GYR50" s="21"/>
      <c r="GYS50" s="21"/>
      <c r="GYT50" s="21"/>
      <c r="GYU50" s="21"/>
      <c r="GYV50" s="21"/>
      <c r="GYW50" s="21"/>
      <c r="GYX50" s="21"/>
      <c r="GYY50" s="21"/>
      <c r="GYZ50" s="21"/>
      <c r="GZA50" s="21"/>
      <c r="GZB50" s="21"/>
      <c r="GZC50" s="21"/>
      <c r="GZD50" s="21"/>
      <c r="GZE50" s="21"/>
      <c r="GZF50" s="21"/>
      <c r="GZG50" s="21"/>
      <c r="GZH50" s="21"/>
      <c r="GZI50" s="21"/>
      <c r="GZJ50" s="21"/>
      <c r="GZK50" s="21"/>
      <c r="GZL50" s="21"/>
      <c r="GZM50" s="21"/>
      <c r="GZN50" s="21"/>
      <c r="GZO50" s="21"/>
      <c r="GZP50" s="21"/>
      <c r="GZQ50" s="21"/>
      <c r="GZR50" s="21"/>
      <c r="GZS50" s="21"/>
      <c r="GZT50" s="21"/>
      <c r="GZU50" s="21"/>
      <c r="GZV50" s="21"/>
      <c r="GZW50" s="21"/>
      <c r="GZX50" s="21"/>
      <c r="GZY50" s="21"/>
      <c r="GZZ50" s="21"/>
      <c r="HAA50" s="21"/>
      <c r="HAB50" s="21"/>
      <c r="HAC50" s="21"/>
      <c r="HAD50" s="21"/>
      <c r="HAE50" s="21"/>
      <c r="HAF50" s="21"/>
      <c r="HAG50" s="21"/>
      <c r="HAH50" s="21"/>
      <c r="HAI50" s="21"/>
      <c r="HAJ50" s="21"/>
      <c r="HAK50" s="21"/>
      <c r="HAL50" s="21"/>
      <c r="HAM50" s="21"/>
      <c r="HAN50" s="21"/>
      <c r="HAO50" s="21"/>
      <c r="HAP50" s="21"/>
      <c r="HAQ50" s="21"/>
      <c r="HAR50" s="21"/>
      <c r="HAS50" s="21"/>
      <c r="HAT50" s="21"/>
      <c r="HAU50" s="21"/>
      <c r="HAV50" s="21"/>
      <c r="HAW50" s="21"/>
      <c r="HAX50" s="21"/>
      <c r="HAY50" s="21"/>
      <c r="HAZ50" s="21"/>
      <c r="HBA50" s="21"/>
      <c r="HBB50" s="21"/>
      <c r="HBC50" s="21"/>
      <c r="HBD50" s="21"/>
      <c r="HBE50" s="21"/>
      <c r="HBF50" s="21"/>
      <c r="HBG50" s="21"/>
      <c r="HBH50" s="21"/>
      <c r="HBI50" s="21"/>
      <c r="HBJ50" s="21"/>
      <c r="HBK50" s="21"/>
      <c r="HBL50" s="21"/>
      <c r="HBM50" s="21"/>
      <c r="HBN50" s="21"/>
      <c r="HBO50" s="21"/>
      <c r="HBP50" s="21"/>
      <c r="HBQ50" s="21"/>
      <c r="HBR50" s="21"/>
      <c r="HBS50" s="21"/>
      <c r="HBT50" s="21"/>
      <c r="HBU50" s="21"/>
      <c r="HBV50" s="21"/>
      <c r="HBW50" s="21"/>
      <c r="HBX50" s="21"/>
      <c r="HBY50" s="21"/>
      <c r="HBZ50" s="21"/>
      <c r="HCA50" s="21"/>
      <c r="HCB50" s="21"/>
      <c r="HCC50" s="21"/>
      <c r="HCD50" s="21"/>
      <c r="HCE50" s="21"/>
      <c r="HCF50" s="21"/>
      <c r="HCG50" s="21"/>
      <c r="HCH50" s="21"/>
      <c r="HCI50" s="21"/>
      <c r="HCJ50" s="21"/>
      <c r="HCK50" s="21"/>
      <c r="HCL50" s="21"/>
      <c r="HCM50" s="21"/>
      <c r="HCN50" s="21"/>
      <c r="HCO50" s="21"/>
      <c r="HCP50" s="21"/>
      <c r="HCQ50" s="21"/>
      <c r="HCR50" s="21"/>
      <c r="HCS50" s="21"/>
      <c r="HCT50" s="21"/>
      <c r="HCU50" s="21"/>
      <c r="HCV50" s="21"/>
      <c r="HCW50" s="21"/>
      <c r="HCX50" s="21"/>
      <c r="HCY50" s="21"/>
      <c r="HCZ50" s="21"/>
      <c r="HDA50" s="21"/>
      <c r="HDB50" s="21"/>
      <c r="HDC50" s="21"/>
      <c r="HDD50" s="21"/>
      <c r="HDE50" s="21"/>
      <c r="HDF50" s="21"/>
      <c r="HDG50" s="21"/>
      <c r="HDH50" s="21"/>
      <c r="HDI50" s="21"/>
      <c r="HDJ50" s="21"/>
      <c r="HDK50" s="21"/>
      <c r="HDL50" s="21"/>
      <c r="HDM50" s="21"/>
      <c r="HDN50" s="21"/>
      <c r="HDO50" s="21"/>
      <c r="HDP50" s="21"/>
      <c r="HDQ50" s="21"/>
      <c r="HDR50" s="21"/>
      <c r="HDS50" s="21"/>
      <c r="HDT50" s="21"/>
      <c r="HDU50" s="21"/>
      <c r="HDV50" s="21"/>
      <c r="HDW50" s="21"/>
      <c r="HDX50" s="21"/>
      <c r="HDY50" s="21"/>
      <c r="HDZ50" s="21"/>
      <c r="HEA50" s="21"/>
      <c r="HEB50" s="21"/>
      <c r="HEC50" s="21"/>
      <c r="HED50" s="21"/>
      <c r="HEE50" s="21"/>
      <c r="HEF50" s="21"/>
      <c r="HEG50" s="21"/>
      <c r="HEH50" s="21"/>
      <c r="HEI50" s="21"/>
      <c r="HEJ50" s="21"/>
      <c r="HEK50" s="21"/>
      <c r="HEL50" s="21"/>
      <c r="HEM50" s="21"/>
      <c r="HEN50" s="21"/>
      <c r="HEO50" s="21"/>
      <c r="HEP50" s="21"/>
      <c r="HEQ50" s="21"/>
      <c r="HER50" s="21"/>
      <c r="HES50" s="21"/>
      <c r="HET50" s="21"/>
      <c r="HEU50" s="21"/>
      <c r="HEV50" s="21"/>
      <c r="HEW50" s="21"/>
      <c r="HEX50" s="21"/>
      <c r="HEY50" s="21"/>
      <c r="HEZ50" s="21"/>
      <c r="HFA50" s="21"/>
      <c r="HFB50" s="21"/>
      <c r="HFC50" s="21"/>
      <c r="HFD50" s="21"/>
      <c r="HFE50" s="21"/>
      <c r="HFF50" s="21"/>
      <c r="HFG50" s="21"/>
      <c r="HFH50" s="21"/>
      <c r="HFI50" s="21"/>
      <c r="HFJ50" s="21"/>
      <c r="HFK50" s="21"/>
      <c r="HFL50" s="21"/>
      <c r="HFM50" s="21"/>
      <c r="HFN50" s="21"/>
      <c r="HFO50" s="21"/>
      <c r="HFP50" s="21"/>
      <c r="HFQ50" s="21"/>
      <c r="HFR50" s="21"/>
      <c r="HFS50" s="21"/>
      <c r="HFT50" s="21"/>
      <c r="HFU50" s="21"/>
      <c r="HFV50" s="21"/>
      <c r="HFW50" s="21"/>
      <c r="HFX50" s="21"/>
      <c r="HFY50" s="21"/>
      <c r="HFZ50" s="21"/>
      <c r="HGA50" s="21"/>
      <c r="HGB50" s="21"/>
      <c r="HGC50" s="21"/>
      <c r="HGD50" s="21"/>
      <c r="HGE50" s="21"/>
      <c r="HGF50" s="21"/>
      <c r="HGG50" s="21"/>
      <c r="HGH50" s="21"/>
      <c r="HGI50" s="21"/>
      <c r="HGJ50" s="21"/>
      <c r="HGK50" s="21"/>
      <c r="HGL50" s="21"/>
      <c r="HGM50" s="21"/>
      <c r="HGN50" s="21"/>
      <c r="HGO50" s="21"/>
      <c r="HGP50" s="21"/>
      <c r="HGQ50" s="21"/>
      <c r="HGR50" s="21"/>
      <c r="HGS50" s="21"/>
      <c r="HGT50" s="21"/>
      <c r="HGU50" s="21"/>
      <c r="HGV50" s="21"/>
      <c r="HGW50" s="21"/>
      <c r="HGX50" s="21"/>
      <c r="HGY50" s="21"/>
      <c r="HGZ50" s="21"/>
      <c r="HHA50" s="21"/>
      <c r="HHB50" s="21"/>
      <c r="HHC50" s="21"/>
      <c r="HHD50" s="21"/>
      <c r="HHE50" s="21"/>
      <c r="HHF50" s="21"/>
      <c r="HHG50" s="21"/>
      <c r="HHH50" s="21"/>
      <c r="HHI50" s="21"/>
      <c r="HHJ50" s="21"/>
      <c r="HHK50" s="21"/>
      <c r="HHL50" s="21"/>
      <c r="HHM50" s="21"/>
      <c r="HHN50" s="21"/>
      <c r="HHO50" s="21"/>
      <c r="HHP50" s="21"/>
      <c r="HHQ50" s="21"/>
      <c r="HHR50" s="21"/>
      <c r="HHS50" s="21"/>
      <c r="HHT50" s="21"/>
      <c r="HHU50" s="21"/>
      <c r="HHV50" s="21"/>
      <c r="HHW50" s="21"/>
      <c r="HHX50" s="21"/>
      <c r="HHY50" s="21"/>
      <c r="HHZ50" s="21"/>
      <c r="HIA50" s="21"/>
      <c r="HIB50" s="21"/>
      <c r="HIC50" s="21"/>
      <c r="HID50" s="21"/>
      <c r="HIE50" s="21"/>
      <c r="HIF50" s="21"/>
      <c r="HIG50" s="21"/>
      <c r="HIH50" s="21"/>
      <c r="HII50" s="21"/>
      <c r="HIJ50" s="21"/>
      <c r="HIK50" s="21"/>
      <c r="HIL50" s="21"/>
      <c r="HIM50" s="21"/>
      <c r="HIN50" s="21"/>
      <c r="HIO50" s="21"/>
      <c r="HIP50" s="21"/>
      <c r="HIQ50" s="21"/>
      <c r="HIR50" s="21"/>
      <c r="HIS50" s="21"/>
      <c r="HIT50" s="21"/>
      <c r="HIU50" s="21"/>
      <c r="HIV50" s="21"/>
      <c r="HIW50" s="21"/>
      <c r="HIX50" s="21"/>
      <c r="HIY50" s="21"/>
      <c r="HIZ50" s="21"/>
      <c r="HJA50" s="21"/>
      <c r="HJB50" s="21"/>
      <c r="HJC50" s="21"/>
      <c r="HJD50" s="21"/>
      <c r="HJE50" s="21"/>
      <c r="HJF50" s="21"/>
      <c r="HJG50" s="21"/>
      <c r="HJH50" s="21"/>
      <c r="HJI50" s="21"/>
      <c r="HJJ50" s="21"/>
      <c r="HJK50" s="21"/>
      <c r="HJL50" s="21"/>
      <c r="HJM50" s="21"/>
      <c r="HJN50" s="21"/>
      <c r="HJO50" s="21"/>
      <c r="HJP50" s="21"/>
      <c r="HJQ50" s="21"/>
      <c r="HJR50" s="21"/>
      <c r="HJS50" s="21"/>
      <c r="HJT50" s="21"/>
      <c r="HJU50" s="21"/>
      <c r="HJV50" s="21"/>
      <c r="HJW50" s="21"/>
      <c r="HJX50" s="21"/>
      <c r="HJY50" s="21"/>
      <c r="HJZ50" s="21"/>
      <c r="HKA50" s="21"/>
      <c r="HKB50" s="21"/>
      <c r="HKC50" s="21"/>
      <c r="HKD50" s="21"/>
      <c r="HKE50" s="21"/>
      <c r="HKF50" s="21"/>
      <c r="HKG50" s="21"/>
      <c r="HKH50" s="21"/>
      <c r="HKI50" s="21"/>
      <c r="HKJ50" s="21"/>
      <c r="HKK50" s="21"/>
      <c r="HKL50" s="21"/>
      <c r="HKM50" s="21"/>
      <c r="HKN50" s="21"/>
      <c r="HKO50" s="21"/>
      <c r="HKP50" s="21"/>
      <c r="HKQ50" s="21"/>
      <c r="HKR50" s="21"/>
      <c r="HKS50" s="21"/>
      <c r="HKT50" s="21"/>
      <c r="HKU50" s="21"/>
      <c r="HKV50" s="21"/>
      <c r="HKW50" s="21"/>
      <c r="HKX50" s="21"/>
      <c r="HKY50" s="21"/>
      <c r="HKZ50" s="21"/>
      <c r="HLA50" s="21"/>
      <c r="HLB50" s="21"/>
      <c r="HLC50" s="21"/>
      <c r="HLD50" s="21"/>
      <c r="HLE50" s="21"/>
      <c r="HLF50" s="21"/>
      <c r="HLG50" s="21"/>
      <c r="HLH50" s="21"/>
      <c r="HLI50" s="21"/>
      <c r="HLJ50" s="21"/>
      <c r="HLK50" s="21"/>
      <c r="HLL50" s="21"/>
      <c r="HLM50" s="21"/>
      <c r="HLN50" s="21"/>
      <c r="HLO50" s="21"/>
      <c r="HLP50" s="21"/>
      <c r="HLQ50" s="21"/>
      <c r="HLR50" s="21"/>
      <c r="HLS50" s="21"/>
      <c r="HLT50" s="21"/>
      <c r="HLU50" s="21"/>
      <c r="HLV50" s="21"/>
      <c r="HLW50" s="21"/>
      <c r="HLX50" s="21"/>
      <c r="HLY50" s="21"/>
      <c r="HLZ50" s="21"/>
      <c r="HMA50" s="21"/>
      <c r="HMB50" s="21"/>
      <c r="HMC50" s="21"/>
      <c r="HMD50" s="21"/>
      <c r="HME50" s="21"/>
      <c r="HMF50" s="21"/>
      <c r="HMG50" s="21"/>
      <c r="HMH50" s="21"/>
      <c r="HMI50" s="21"/>
      <c r="HMJ50" s="21"/>
      <c r="HMK50" s="21"/>
      <c r="HML50" s="21"/>
      <c r="HMM50" s="21"/>
      <c r="HMN50" s="21"/>
      <c r="HMO50" s="21"/>
      <c r="HMP50" s="21"/>
      <c r="HMQ50" s="21"/>
      <c r="HMR50" s="21"/>
      <c r="HMS50" s="21"/>
      <c r="HMT50" s="21"/>
      <c r="HMU50" s="21"/>
      <c r="HMV50" s="21"/>
      <c r="HMW50" s="21"/>
      <c r="HMX50" s="21"/>
      <c r="HMY50" s="21"/>
      <c r="HMZ50" s="21"/>
      <c r="HNA50" s="21"/>
      <c r="HNB50" s="21"/>
      <c r="HNC50" s="21"/>
      <c r="HND50" s="21"/>
      <c r="HNE50" s="21"/>
      <c r="HNF50" s="21"/>
      <c r="HNG50" s="21"/>
      <c r="HNH50" s="21"/>
      <c r="HNI50" s="21"/>
      <c r="HNJ50" s="21"/>
      <c r="HNK50" s="21"/>
      <c r="HNL50" s="21"/>
      <c r="HNM50" s="21"/>
      <c r="HNN50" s="21"/>
      <c r="HNO50" s="21"/>
      <c r="HNP50" s="21"/>
      <c r="HNQ50" s="21"/>
      <c r="HNR50" s="21"/>
      <c r="HNS50" s="21"/>
      <c r="HNT50" s="21"/>
      <c r="HNU50" s="21"/>
      <c r="HNV50" s="21"/>
      <c r="HNW50" s="21"/>
      <c r="HNX50" s="21"/>
      <c r="HNY50" s="21"/>
      <c r="HNZ50" s="21"/>
      <c r="HOA50" s="21"/>
      <c r="HOB50" s="21"/>
      <c r="HOC50" s="21"/>
      <c r="HOD50" s="21"/>
      <c r="HOE50" s="21"/>
      <c r="HOF50" s="21"/>
      <c r="HOG50" s="21"/>
      <c r="HOH50" s="21"/>
      <c r="HOI50" s="21"/>
      <c r="HOJ50" s="21"/>
      <c r="HOK50" s="21"/>
      <c r="HOL50" s="21"/>
      <c r="HOM50" s="21"/>
      <c r="HON50" s="21"/>
      <c r="HOO50" s="21"/>
      <c r="HOP50" s="21"/>
      <c r="HOQ50" s="21"/>
      <c r="HOR50" s="21"/>
      <c r="HOS50" s="21"/>
      <c r="HOT50" s="21"/>
      <c r="HOU50" s="21"/>
      <c r="HOV50" s="21"/>
      <c r="HOW50" s="21"/>
      <c r="HOX50" s="21"/>
      <c r="HOY50" s="21"/>
      <c r="HOZ50" s="21"/>
      <c r="HPA50" s="21"/>
      <c r="HPB50" s="21"/>
      <c r="HPC50" s="21"/>
      <c r="HPD50" s="21"/>
      <c r="HPE50" s="21"/>
      <c r="HPF50" s="21"/>
      <c r="HPG50" s="21"/>
      <c r="HPH50" s="21"/>
      <c r="HPI50" s="21"/>
      <c r="HPJ50" s="21"/>
      <c r="HPK50" s="21"/>
      <c r="HPL50" s="21"/>
      <c r="HPM50" s="21"/>
      <c r="HPN50" s="21"/>
      <c r="HPO50" s="21"/>
      <c r="HPP50" s="21"/>
      <c r="HPQ50" s="21"/>
      <c r="HPR50" s="21"/>
      <c r="HPS50" s="21"/>
      <c r="HPT50" s="21"/>
      <c r="HPU50" s="21"/>
      <c r="HPV50" s="21"/>
      <c r="HPW50" s="21"/>
      <c r="HPX50" s="21"/>
      <c r="HPY50" s="21"/>
      <c r="HPZ50" s="21"/>
      <c r="HQA50" s="21"/>
      <c r="HQB50" s="21"/>
      <c r="HQC50" s="21"/>
      <c r="HQD50" s="21"/>
      <c r="HQE50" s="21"/>
      <c r="HQF50" s="21"/>
      <c r="HQG50" s="21"/>
      <c r="HQH50" s="21"/>
      <c r="HQI50" s="21"/>
      <c r="HQJ50" s="21"/>
      <c r="HQK50" s="21"/>
      <c r="HQL50" s="21"/>
      <c r="HQM50" s="21"/>
      <c r="HQN50" s="21"/>
      <c r="HQO50" s="21"/>
      <c r="HQP50" s="21"/>
      <c r="HQQ50" s="21"/>
      <c r="HQR50" s="21"/>
      <c r="HQS50" s="21"/>
      <c r="HQT50" s="21"/>
      <c r="HQU50" s="21"/>
      <c r="HQV50" s="21"/>
      <c r="HQW50" s="21"/>
      <c r="HQX50" s="21"/>
      <c r="HQY50" s="21"/>
      <c r="HQZ50" s="21"/>
      <c r="HRA50" s="21"/>
      <c r="HRB50" s="21"/>
      <c r="HRC50" s="21"/>
      <c r="HRD50" s="21"/>
      <c r="HRE50" s="21"/>
      <c r="HRF50" s="21"/>
      <c r="HRG50" s="21"/>
      <c r="HRH50" s="21"/>
      <c r="HRI50" s="21"/>
      <c r="HRJ50" s="21"/>
      <c r="HRK50" s="21"/>
      <c r="HRL50" s="21"/>
      <c r="HRM50" s="21"/>
      <c r="HRN50" s="21"/>
      <c r="HRO50" s="21"/>
      <c r="HRP50" s="21"/>
      <c r="HRQ50" s="21"/>
      <c r="HRR50" s="21"/>
      <c r="HRS50" s="21"/>
      <c r="HRT50" s="21"/>
      <c r="HRU50" s="21"/>
      <c r="HRV50" s="21"/>
      <c r="HRW50" s="21"/>
      <c r="HRX50" s="21"/>
      <c r="HRY50" s="21"/>
      <c r="HRZ50" s="21"/>
      <c r="HSA50" s="21"/>
      <c r="HSB50" s="21"/>
      <c r="HSC50" s="21"/>
      <c r="HSD50" s="21"/>
      <c r="HSE50" s="21"/>
      <c r="HSF50" s="21"/>
      <c r="HSG50" s="21"/>
      <c r="HSH50" s="21"/>
      <c r="HSI50" s="21"/>
      <c r="HSJ50" s="21"/>
      <c r="HSK50" s="21"/>
      <c r="HSL50" s="21"/>
      <c r="HSM50" s="21"/>
      <c r="HSN50" s="21"/>
      <c r="HSO50" s="21"/>
      <c r="HSP50" s="21"/>
      <c r="HSQ50" s="21"/>
      <c r="HSR50" s="21"/>
      <c r="HSS50" s="21"/>
      <c r="HST50" s="21"/>
      <c r="HSU50" s="21"/>
      <c r="HSV50" s="21"/>
      <c r="HSW50" s="21"/>
      <c r="HSX50" s="21"/>
      <c r="HSY50" s="21"/>
      <c r="HSZ50" s="21"/>
      <c r="HTA50" s="21"/>
      <c r="HTB50" s="21"/>
      <c r="HTC50" s="21"/>
      <c r="HTD50" s="21"/>
      <c r="HTE50" s="21"/>
      <c r="HTF50" s="21"/>
      <c r="HTG50" s="21"/>
      <c r="HTH50" s="21"/>
      <c r="HTI50" s="21"/>
      <c r="HTJ50" s="21"/>
      <c r="HTK50" s="21"/>
      <c r="HTL50" s="21"/>
      <c r="HTM50" s="21"/>
      <c r="HTN50" s="21"/>
      <c r="HTO50" s="21"/>
      <c r="HTP50" s="21"/>
      <c r="HTQ50" s="21"/>
      <c r="HTR50" s="21"/>
      <c r="HTS50" s="21"/>
      <c r="HTT50" s="21"/>
      <c r="HTU50" s="21"/>
      <c r="HTV50" s="21"/>
      <c r="HTW50" s="21"/>
      <c r="HTX50" s="21"/>
      <c r="HTY50" s="21"/>
      <c r="HTZ50" s="21"/>
      <c r="HUA50" s="21"/>
      <c r="HUB50" s="21"/>
      <c r="HUC50" s="21"/>
      <c r="HUD50" s="21"/>
      <c r="HUE50" s="21"/>
      <c r="HUF50" s="21"/>
      <c r="HUG50" s="21"/>
      <c r="HUH50" s="21"/>
      <c r="HUI50" s="21"/>
      <c r="HUJ50" s="21"/>
      <c r="HUK50" s="21"/>
      <c r="HUL50" s="21"/>
      <c r="HUM50" s="21"/>
      <c r="HUN50" s="21"/>
      <c r="HUO50" s="21"/>
      <c r="HUP50" s="21"/>
      <c r="HUQ50" s="21"/>
      <c r="HUR50" s="21"/>
      <c r="HUS50" s="21"/>
      <c r="HUT50" s="21"/>
      <c r="HUU50" s="21"/>
      <c r="HUV50" s="21"/>
      <c r="HUW50" s="21"/>
      <c r="HUX50" s="21"/>
      <c r="HUY50" s="21"/>
      <c r="HUZ50" s="21"/>
      <c r="HVA50" s="21"/>
      <c r="HVB50" s="21"/>
      <c r="HVC50" s="21"/>
      <c r="HVD50" s="21"/>
      <c r="HVE50" s="21"/>
      <c r="HVF50" s="21"/>
      <c r="HVG50" s="21"/>
      <c r="HVH50" s="21"/>
      <c r="HVI50" s="21"/>
      <c r="HVJ50" s="21"/>
      <c r="HVK50" s="21"/>
      <c r="HVL50" s="21"/>
      <c r="HVM50" s="21"/>
      <c r="HVN50" s="21"/>
      <c r="HVO50" s="21"/>
      <c r="HVP50" s="21"/>
      <c r="HVQ50" s="21"/>
      <c r="HVR50" s="21"/>
      <c r="HVS50" s="21"/>
      <c r="HVT50" s="21"/>
      <c r="HVU50" s="21"/>
      <c r="HVV50" s="21"/>
      <c r="HVW50" s="21"/>
      <c r="HVX50" s="21"/>
      <c r="HVY50" s="21"/>
      <c r="HVZ50" s="21"/>
      <c r="HWA50" s="21"/>
      <c r="HWB50" s="21"/>
      <c r="HWC50" s="21"/>
      <c r="HWD50" s="21"/>
      <c r="HWE50" s="21"/>
      <c r="HWF50" s="21"/>
      <c r="HWG50" s="21"/>
      <c r="HWH50" s="21"/>
      <c r="HWI50" s="21"/>
      <c r="HWJ50" s="21"/>
      <c r="HWK50" s="21"/>
      <c r="HWL50" s="21"/>
      <c r="HWM50" s="21"/>
      <c r="HWN50" s="21"/>
      <c r="HWO50" s="21"/>
      <c r="HWP50" s="21"/>
      <c r="HWQ50" s="21"/>
      <c r="HWR50" s="21"/>
      <c r="HWS50" s="21"/>
      <c r="HWT50" s="21"/>
      <c r="HWU50" s="21"/>
      <c r="HWV50" s="21"/>
      <c r="HWW50" s="21"/>
      <c r="HWX50" s="21"/>
      <c r="HWY50" s="21"/>
      <c r="HWZ50" s="21"/>
      <c r="HXA50" s="21"/>
      <c r="HXB50" s="21"/>
      <c r="HXC50" s="21"/>
      <c r="HXD50" s="21"/>
      <c r="HXE50" s="21"/>
      <c r="HXF50" s="21"/>
      <c r="HXG50" s="21"/>
      <c r="HXH50" s="21"/>
      <c r="HXI50" s="21"/>
      <c r="HXJ50" s="21"/>
      <c r="HXK50" s="21"/>
      <c r="HXL50" s="21"/>
      <c r="HXM50" s="21"/>
      <c r="HXN50" s="21"/>
      <c r="HXO50" s="21"/>
      <c r="HXP50" s="21"/>
      <c r="HXQ50" s="21"/>
      <c r="HXR50" s="21"/>
      <c r="HXS50" s="21"/>
      <c r="HXT50" s="21"/>
      <c r="HXU50" s="21"/>
      <c r="HXV50" s="21"/>
      <c r="HXW50" s="21"/>
      <c r="HXX50" s="21"/>
      <c r="HXY50" s="21"/>
      <c r="HXZ50" s="21"/>
      <c r="HYA50" s="21"/>
      <c r="HYB50" s="21"/>
      <c r="HYC50" s="21"/>
      <c r="HYD50" s="21"/>
      <c r="HYE50" s="21"/>
      <c r="HYF50" s="21"/>
      <c r="HYG50" s="21"/>
      <c r="HYH50" s="21"/>
      <c r="HYI50" s="21"/>
      <c r="HYJ50" s="21"/>
      <c r="HYK50" s="21"/>
      <c r="HYL50" s="21"/>
      <c r="HYM50" s="21"/>
      <c r="HYN50" s="21"/>
      <c r="HYO50" s="21"/>
      <c r="HYP50" s="21"/>
      <c r="HYQ50" s="21"/>
      <c r="HYR50" s="21"/>
      <c r="HYS50" s="21"/>
      <c r="HYT50" s="21"/>
      <c r="HYU50" s="21"/>
      <c r="HYV50" s="21"/>
      <c r="HYW50" s="21"/>
      <c r="HYX50" s="21"/>
      <c r="HYY50" s="21"/>
      <c r="HYZ50" s="21"/>
      <c r="HZA50" s="21"/>
      <c r="HZB50" s="21"/>
      <c r="HZC50" s="21"/>
      <c r="HZD50" s="21"/>
      <c r="HZE50" s="21"/>
      <c r="HZF50" s="21"/>
      <c r="HZG50" s="21"/>
      <c r="HZH50" s="21"/>
      <c r="HZI50" s="21"/>
      <c r="HZJ50" s="21"/>
      <c r="HZK50" s="21"/>
      <c r="HZL50" s="21"/>
      <c r="HZM50" s="21"/>
      <c r="HZN50" s="21"/>
      <c r="HZO50" s="21"/>
      <c r="HZP50" s="21"/>
      <c r="HZQ50" s="21"/>
      <c r="HZR50" s="21"/>
      <c r="HZS50" s="21"/>
      <c r="HZT50" s="21"/>
      <c r="HZU50" s="21"/>
      <c r="HZV50" s="21"/>
      <c r="HZW50" s="21"/>
      <c r="HZX50" s="21"/>
      <c r="HZY50" s="21"/>
      <c r="HZZ50" s="21"/>
      <c r="IAA50" s="21"/>
      <c r="IAB50" s="21"/>
      <c r="IAC50" s="21"/>
      <c r="IAD50" s="21"/>
      <c r="IAE50" s="21"/>
      <c r="IAF50" s="21"/>
      <c r="IAG50" s="21"/>
      <c r="IAH50" s="21"/>
      <c r="IAI50" s="21"/>
      <c r="IAJ50" s="21"/>
      <c r="IAK50" s="21"/>
      <c r="IAL50" s="21"/>
      <c r="IAM50" s="21"/>
      <c r="IAN50" s="21"/>
      <c r="IAO50" s="21"/>
      <c r="IAP50" s="21"/>
      <c r="IAQ50" s="21"/>
      <c r="IAR50" s="21"/>
      <c r="IAS50" s="21"/>
      <c r="IAT50" s="21"/>
      <c r="IAU50" s="21"/>
      <c r="IAV50" s="21"/>
      <c r="IAW50" s="21"/>
      <c r="IAX50" s="21"/>
      <c r="IAY50" s="21"/>
      <c r="IAZ50" s="21"/>
      <c r="IBA50" s="21"/>
      <c r="IBB50" s="21"/>
      <c r="IBC50" s="21"/>
      <c r="IBD50" s="21"/>
      <c r="IBE50" s="21"/>
      <c r="IBF50" s="21"/>
      <c r="IBG50" s="21"/>
      <c r="IBH50" s="21"/>
      <c r="IBI50" s="21"/>
      <c r="IBJ50" s="21"/>
      <c r="IBK50" s="21"/>
      <c r="IBL50" s="21"/>
      <c r="IBM50" s="21"/>
      <c r="IBN50" s="21"/>
      <c r="IBO50" s="21"/>
      <c r="IBP50" s="21"/>
      <c r="IBQ50" s="21"/>
      <c r="IBR50" s="21"/>
      <c r="IBS50" s="21"/>
      <c r="IBT50" s="21"/>
      <c r="IBU50" s="21"/>
      <c r="IBV50" s="21"/>
      <c r="IBW50" s="21"/>
      <c r="IBX50" s="21"/>
      <c r="IBY50" s="21"/>
      <c r="IBZ50" s="21"/>
      <c r="ICA50" s="21"/>
      <c r="ICB50" s="21"/>
      <c r="ICC50" s="21"/>
      <c r="ICD50" s="21"/>
      <c r="ICE50" s="21"/>
      <c r="ICF50" s="21"/>
      <c r="ICG50" s="21"/>
      <c r="ICH50" s="21"/>
      <c r="ICI50" s="21"/>
      <c r="ICJ50" s="21"/>
      <c r="ICK50" s="21"/>
      <c r="ICL50" s="21"/>
      <c r="ICM50" s="21"/>
      <c r="ICN50" s="21"/>
      <c r="ICO50" s="21"/>
      <c r="ICP50" s="21"/>
      <c r="ICQ50" s="21"/>
      <c r="ICR50" s="21"/>
      <c r="ICS50" s="21"/>
      <c r="ICT50" s="21"/>
      <c r="ICU50" s="21"/>
      <c r="ICV50" s="21"/>
      <c r="ICW50" s="21"/>
      <c r="ICX50" s="21"/>
      <c r="ICY50" s="21"/>
      <c r="ICZ50" s="21"/>
      <c r="IDA50" s="21"/>
      <c r="IDB50" s="21"/>
      <c r="IDC50" s="21"/>
      <c r="IDD50" s="21"/>
      <c r="IDE50" s="21"/>
      <c r="IDF50" s="21"/>
      <c r="IDG50" s="21"/>
      <c r="IDH50" s="21"/>
      <c r="IDI50" s="21"/>
      <c r="IDJ50" s="21"/>
      <c r="IDK50" s="21"/>
      <c r="IDL50" s="21"/>
      <c r="IDM50" s="21"/>
      <c r="IDN50" s="21"/>
      <c r="IDO50" s="21"/>
      <c r="IDP50" s="21"/>
      <c r="IDQ50" s="21"/>
      <c r="IDR50" s="21"/>
      <c r="IDS50" s="21"/>
      <c r="IDT50" s="21"/>
      <c r="IDU50" s="21"/>
      <c r="IDV50" s="21"/>
      <c r="IDW50" s="21"/>
      <c r="IDX50" s="21"/>
      <c r="IDY50" s="21"/>
      <c r="IDZ50" s="21"/>
      <c r="IEA50" s="21"/>
      <c r="IEB50" s="21"/>
      <c r="IEC50" s="21"/>
      <c r="IED50" s="21"/>
      <c r="IEE50" s="21"/>
      <c r="IEF50" s="21"/>
      <c r="IEG50" s="21"/>
      <c r="IEH50" s="21"/>
      <c r="IEI50" s="21"/>
      <c r="IEJ50" s="21"/>
      <c r="IEK50" s="21"/>
      <c r="IEL50" s="21"/>
      <c r="IEM50" s="21"/>
      <c r="IEN50" s="21"/>
      <c r="IEO50" s="21"/>
      <c r="IEP50" s="21"/>
      <c r="IEQ50" s="21"/>
      <c r="IER50" s="21"/>
      <c r="IES50" s="21"/>
      <c r="IET50" s="21"/>
      <c r="IEU50" s="21"/>
      <c r="IEV50" s="21"/>
      <c r="IEW50" s="21"/>
      <c r="IEX50" s="21"/>
      <c r="IEY50" s="21"/>
      <c r="IEZ50" s="21"/>
      <c r="IFA50" s="21"/>
      <c r="IFB50" s="21"/>
      <c r="IFC50" s="21"/>
      <c r="IFD50" s="21"/>
      <c r="IFE50" s="21"/>
      <c r="IFF50" s="21"/>
      <c r="IFG50" s="21"/>
      <c r="IFH50" s="21"/>
      <c r="IFI50" s="21"/>
      <c r="IFJ50" s="21"/>
      <c r="IFK50" s="21"/>
      <c r="IFL50" s="21"/>
      <c r="IFM50" s="21"/>
      <c r="IFN50" s="21"/>
      <c r="IFO50" s="21"/>
      <c r="IFP50" s="21"/>
      <c r="IFQ50" s="21"/>
      <c r="IFR50" s="21"/>
      <c r="IFS50" s="21"/>
      <c r="IFT50" s="21"/>
      <c r="IFU50" s="21"/>
      <c r="IFV50" s="21"/>
      <c r="IFW50" s="21"/>
      <c r="IFX50" s="21"/>
      <c r="IFY50" s="21"/>
      <c r="IFZ50" s="21"/>
      <c r="IGA50" s="21"/>
      <c r="IGB50" s="21"/>
      <c r="IGC50" s="21"/>
      <c r="IGD50" s="21"/>
      <c r="IGE50" s="21"/>
      <c r="IGF50" s="21"/>
      <c r="IGG50" s="21"/>
      <c r="IGH50" s="21"/>
      <c r="IGI50" s="21"/>
      <c r="IGJ50" s="21"/>
      <c r="IGK50" s="21"/>
      <c r="IGL50" s="21"/>
      <c r="IGM50" s="21"/>
      <c r="IGN50" s="21"/>
      <c r="IGO50" s="21"/>
      <c r="IGP50" s="21"/>
      <c r="IGQ50" s="21"/>
      <c r="IGR50" s="21"/>
      <c r="IGS50" s="21"/>
      <c r="IGT50" s="21"/>
      <c r="IGU50" s="21"/>
      <c r="IGV50" s="21"/>
      <c r="IGW50" s="21"/>
      <c r="IGX50" s="21"/>
      <c r="IGY50" s="21"/>
      <c r="IGZ50" s="21"/>
      <c r="IHA50" s="21"/>
      <c r="IHB50" s="21"/>
      <c r="IHC50" s="21"/>
      <c r="IHD50" s="21"/>
      <c r="IHE50" s="21"/>
      <c r="IHF50" s="21"/>
      <c r="IHG50" s="21"/>
      <c r="IHH50" s="21"/>
      <c r="IHI50" s="21"/>
      <c r="IHJ50" s="21"/>
      <c r="IHK50" s="21"/>
      <c r="IHL50" s="21"/>
      <c r="IHM50" s="21"/>
      <c r="IHN50" s="21"/>
      <c r="IHO50" s="21"/>
      <c r="IHP50" s="21"/>
      <c r="IHQ50" s="21"/>
      <c r="IHR50" s="21"/>
      <c r="IHS50" s="21"/>
      <c r="IHT50" s="21"/>
      <c r="IHU50" s="21"/>
      <c r="IHV50" s="21"/>
      <c r="IHW50" s="21"/>
      <c r="IHX50" s="21"/>
      <c r="IHY50" s="21"/>
      <c r="IHZ50" s="21"/>
      <c r="IIA50" s="21"/>
      <c r="IIB50" s="21"/>
      <c r="IIC50" s="21"/>
      <c r="IID50" s="21"/>
      <c r="IIE50" s="21"/>
      <c r="IIF50" s="21"/>
      <c r="IIG50" s="21"/>
      <c r="IIH50" s="21"/>
      <c r="III50" s="21"/>
      <c r="IIJ50" s="21"/>
      <c r="IIK50" s="21"/>
      <c r="IIL50" s="21"/>
      <c r="IIM50" s="21"/>
      <c r="IIN50" s="21"/>
      <c r="IIO50" s="21"/>
      <c r="IIP50" s="21"/>
      <c r="IIQ50" s="21"/>
      <c r="IIR50" s="21"/>
      <c r="IIS50" s="21"/>
      <c r="IIT50" s="21"/>
      <c r="IIU50" s="21"/>
      <c r="IIV50" s="21"/>
      <c r="IIW50" s="21"/>
      <c r="IIX50" s="21"/>
      <c r="IIY50" s="21"/>
      <c r="IIZ50" s="21"/>
      <c r="IJA50" s="21"/>
      <c r="IJB50" s="21"/>
      <c r="IJC50" s="21"/>
      <c r="IJD50" s="21"/>
      <c r="IJE50" s="21"/>
      <c r="IJF50" s="21"/>
      <c r="IJG50" s="21"/>
      <c r="IJH50" s="21"/>
      <c r="IJI50" s="21"/>
      <c r="IJJ50" s="21"/>
      <c r="IJK50" s="21"/>
      <c r="IJL50" s="21"/>
      <c r="IJM50" s="21"/>
      <c r="IJN50" s="21"/>
      <c r="IJO50" s="21"/>
      <c r="IJP50" s="21"/>
      <c r="IJQ50" s="21"/>
      <c r="IJR50" s="21"/>
      <c r="IJS50" s="21"/>
      <c r="IJT50" s="21"/>
      <c r="IJU50" s="21"/>
      <c r="IJV50" s="21"/>
      <c r="IJW50" s="21"/>
      <c r="IJX50" s="21"/>
      <c r="IJY50" s="21"/>
      <c r="IJZ50" s="21"/>
      <c r="IKA50" s="21"/>
      <c r="IKB50" s="21"/>
      <c r="IKC50" s="21"/>
      <c r="IKD50" s="21"/>
      <c r="IKE50" s="21"/>
      <c r="IKF50" s="21"/>
      <c r="IKG50" s="21"/>
      <c r="IKH50" s="21"/>
      <c r="IKI50" s="21"/>
      <c r="IKJ50" s="21"/>
      <c r="IKK50" s="21"/>
      <c r="IKL50" s="21"/>
      <c r="IKM50" s="21"/>
      <c r="IKN50" s="21"/>
      <c r="IKO50" s="21"/>
      <c r="IKP50" s="21"/>
      <c r="IKQ50" s="21"/>
      <c r="IKR50" s="21"/>
      <c r="IKS50" s="21"/>
      <c r="IKT50" s="21"/>
      <c r="IKU50" s="21"/>
      <c r="IKV50" s="21"/>
      <c r="IKW50" s="21"/>
      <c r="IKX50" s="21"/>
      <c r="IKY50" s="21"/>
      <c r="IKZ50" s="21"/>
      <c r="ILA50" s="21"/>
      <c r="ILB50" s="21"/>
      <c r="ILC50" s="21"/>
      <c r="ILD50" s="21"/>
      <c r="ILE50" s="21"/>
      <c r="ILF50" s="21"/>
      <c r="ILG50" s="21"/>
      <c r="ILH50" s="21"/>
      <c r="ILI50" s="21"/>
      <c r="ILJ50" s="21"/>
      <c r="ILK50" s="21"/>
      <c r="ILL50" s="21"/>
      <c r="ILM50" s="21"/>
      <c r="ILN50" s="21"/>
      <c r="ILO50" s="21"/>
      <c r="ILP50" s="21"/>
      <c r="ILQ50" s="21"/>
      <c r="ILR50" s="21"/>
      <c r="ILS50" s="21"/>
      <c r="ILT50" s="21"/>
      <c r="ILU50" s="21"/>
      <c r="ILV50" s="21"/>
      <c r="ILW50" s="21"/>
      <c r="ILX50" s="21"/>
      <c r="ILY50" s="21"/>
      <c r="ILZ50" s="21"/>
      <c r="IMA50" s="21"/>
      <c r="IMB50" s="21"/>
      <c r="IMC50" s="21"/>
      <c r="IMD50" s="21"/>
      <c r="IME50" s="21"/>
      <c r="IMF50" s="21"/>
      <c r="IMG50" s="21"/>
      <c r="IMH50" s="21"/>
      <c r="IMI50" s="21"/>
      <c r="IMJ50" s="21"/>
      <c r="IMK50" s="21"/>
      <c r="IML50" s="21"/>
      <c r="IMM50" s="21"/>
      <c r="IMN50" s="21"/>
      <c r="IMO50" s="21"/>
      <c r="IMP50" s="21"/>
      <c r="IMQ50" s="21"/>
      <c r="IMR50" s="21"/>
      <c r="IMS50" s="21"/>
      <c r="IMT50" s="21"/>
      <c r="IMU50" s="21"/>
      <c r="IMV50" s="21"/>
      <c r="IMW50" s="21"/>
      <c r="IMX50" s="21"/>
      <c r="IMY50" s="21"/>
      <c r="IMZ50" s="21"/>
      <c r="INA50" s="21"/>
      <c r="INB50" s="21"/>
      <c r="INC50" s="21"/>
      <c r="IND50" s="21"/>
      <c r="INE50" s="21"/>
      <c r="INF50" s="21"/>
      <c r="ING50" s="21"/>
      <c r="INH50" s="21"/>
      <c r="INI50" s="21"/>
      <c r="INJ50" s="21"/>
      <c r="INK50" s="21"/>
      <c r="INL50" s="21"/>
      <c r="INM50" s="21"/>
      <c r="INN50" s="21"/>
      <c r="INO50" s="21"/>
      <c r="INP50" s="21"/>
      <c r="INQ50" s="21"/>
      <c r="INR50" s="21"/>
      <c r="INS50" s="21"/>
      <c r="INT50" s="21"/>
      <c r="INU50" s="21"/>
      <c r="INV50" s="21"/>
      <c r="INW50" s="21"/>
      <c r="INX50" s="21"/>
      <c r="INY50" s="21"/>
      <c r="INZ50" s="21"/>
      <c r="IOA50" s="21"/>
      <c r="IOB50" s="21"/>
      <c r="IOC50" s="21"/>
      <c r="IOD50" s="21"/>
      <c r="IOE50" s="21"/>
      <c r="IOF50" s="21"/>
      <c r="IOG50" s="21"/>
      <c r="IOH50" s="21"/>
      <c r="IOI50" s="21"/>
      <c r="IOJ50" s="21"/>
      <c r="IOK50" s="21"/>
      <c r="IOL50" s="21"/>
      <c r="IOM50" s="21"/>
      <c r="ION50" s="21"/>
      <c r="IOO50" s="21"/>
      <c r="IOP50" s="21"/>
      <c r="IOQ50" s="21"/>
      <c r="IOR50" s="21"/>
      <c r="IOS50" s="21"/>
      <c r="IOT50" s="21"/>
      <c r="IOU50" s="21"/>
      <c r="IOV50" s="21"/>
      <c r="IOW50" s="21"/>
      <c r="IOX50" s="21"/>
      <c r="IOY50" s="21"/>
      <c r="IOZ50" s="21"/>
      <c r="IPA50" s="21"/>
      <c r="IPB50" s="21"/>
      <c r="IPC50" s="21"/>
      <c r="IPD50" s="21"/>
      <c r="IPE50" s="21"/>
      <c r="IPF50" s="21"/>
      <c r="IPG50" s="21"/>
      <c r="IPH50" s="21"/>
      <c r="IPI50" s="21"/>
      <c r="IPJ50" s="21"/>
      <c r="IPK50" s="21"/>
      <c r="IPL50" s="21"/>
      <c r="IPM50" s="21"/>
      <c r="IPN50" s="21"/>
      <c r="IPO50" s="21"/>
      <c r="IPP50" s="21"/>
      <c r="IPQ50" s="21"/>
      <c r="IPR50" s="21"/>
      <c r="IPS50" s="21"/>
      <c r="IPT50" s="21"/>
      <c r="IPU50" s="21"/>
      <c r="IPV50" s="21"/>
      <c r="IPW50" s="21"/>
      <c r="IPX50" s="21"/>
      <c r="IPY50" s="21"/>
      <c r="IPZ50" s="21"/>
      <c r="IQA50" s="21"/>
      <c r="IQB50" s="21"/>
      <c r="IQC50" s="21"/>
      <c r="IQD50" s="21"/>
      <c r="IQE50" s="21"/>
      <c r="IQF50" s="21"/>
      <c r="IQG50" s="21"/>
      <c r="IQH50" s="21"/>
      <c r="IQI50" s="21"/>
      <c r="IQJ50" s="21"/>
      <c r="IQK50" s="21"/>
      <c r="IQL50" s="21"/>
      <c r="IQM50" s="21"/>
      <c r="IQN50" s="21"/>
      <c r="IQO50" s="21"/>
      <c r="IQP50" s="21"/>
      <c r="IQQ50" s="21"/>
      <c r="IQR50" s="21"/>
      <c r="IQS50" s="21"/>
      <c r="IQT50" s="21"/>
      <c r="IQU50" s="21"/>
      <c r="IQV50" s="21"/>
      <c r="IQW50" s="21"/>
      <c r="IQX50" s="21"/>
      <c r="IQY50" s="21"/>
      <c r="IQZ50" s="21"/>
      <c r="IRA50" s="21"/>
      <c r="IRB50" s="21"/>
      <c r="IRC50" s="21"/>
      <c r="IRD50" s="21"/>
      <c r="IRE50" s="21"/>
      <c r="IRF50" s="21"/>
      <c r="IRG50" s="21"/>
      <c r="IRH50" s="21"/>
      <c r="IRI50" s="21"/>
      <c r="IRJ50" s="21"/>
      <c r="IRK50" s="21"/>
      <c r="IRL50" s="21"/>
      <c r="IRM50" s="21"/>
      <c r="IRN50" s="21"/>
      <c r="IRO50" s="21"/>
      <c r="IRP50" s="21"/>
      <c r="IRQ50" s="21"/>
      <c r="IRR50" s="21"/>
      <c r="IRS50" s="21"/>
      <c r="IRT50" s="21"/>
      <c r="IRU50" s="21"/>
      <c r="IRV50" s="21"/>
      <c r="IRW50" s="21"/>
      <c r="IRX50" s="21"/>
      <c r="IRY50" s="21"/>
      <c r="IRZ50" s="21"/>
      <c r="ISA50" s="21"/>
      <c r="ISB50" s="21"/>
      <c r="ISC50" s="21"/>
      <c r="ISD50" s="21"/>
      <c r="ISE50" s="21"/>
      <c r="ISF50" s="21"/>
      <c r="ISG50" s="21"/>
      <c r="ISH50" s="21"/>
      <c r="ISI50" s="21"/>
      <c r="ISJ50" s="21"/>
      <c r="ISK50" s="21"/>
      <c r="ISL50" s="21"/>
      <c r="ISM50" s="21"/>
      <c r="ISN50" s="21"/>
      <c r="ISO50" s="21"/>
      <c r="ISP50" s="21"/>
      <c r="ISQ50" s="21"/>
      <c r="ISR50" s="21"/>
      <c r="ISS50" s="21"/>
      <c r="IST50" s="21"/>
      <c r="ISU50" s="21"/>
      <c r="ISV50" s="21"/>
      <c r="ISW50" s="21"/>
      <c r="ISX50" s="21"/>
      <c r="ISY50" s="21"/>
      <c r="ISZ50" s="21"/>
      <c r="ITA50" s="21"/>
      <c r="ITB50" s="21"/>
      <c r="ITC50" s="21"/>
      <c r="ITD50" s="21"/>
      <c r="ITE50" s="21"/>
      <c r="ITF50" s="21"/>
      <c r="ITG50" s="21"/>
      <c r="ITH50" s="21"/>
      <c r="ITI50" s="21"/>
      <c r="ITJ50" s="21"/>
      <c r="ITK50" s="21"/>
      <c r="ITL50" s="21"/>
      <c r="ITM50" s="21"/>
      <c r="ITN50" s="21"/>
      <c r="ITO50" s="21"/>
      <c r="ITP50" s="21"/>
      <c r="ITQ50" s="21"/>
      <c r="ITR50" s="21"/>
      <c r="ITS50" s="21"/>
      <c r="ITT50" s="21"/>
      <c r="ITU50" s="21"/>
      <c r="ITV50" s="21"/>
      <c r="ITW50" s="21"/>
      <c r="ITX50" s="21"/>
      <c r="ITY50" s="21"/>
      <c r="ITZ50" s="21"/>
      <c r="IUA50" s="21"/>
      <c r="IUB50" s="21"/>
      <c r="IUC50" s="21"/>
      <c r="IUD50" s="21"/>
      <c r="IUE50" s="21"/>
      <c r="IUF50" s="21"/>
      <c r="IUG50" s="21"/>
      <c r="IUH50" s="21"/>
      <c r="IUI50" s="21"/>
      <c r="IUJ50" s="21"/>
      <c r="IUK50" s="21"/>
      <c r="IUL50" s="21"/>
      <c r="IUM50" s="21"/>
      <c r="IUN50" s="21"/>
      <c r="IUO50" s="21"/>
      <c r="IUP50" s="21"/>
      <c r="IUQ50" s="21"/>
      <c r="IUR50" s="21"/>
      <c r="IUS50" s="21"/>
      <c r="IUT50" s="21"/>
      <c r="IUU50" s="21"/>
      <c r="IUV50" s="21"/>
      <c r="IUW50" s="21"/>
      <c r="IUX50" s="21"/>
      <c r="IUY50" s="21"/>
      <c r="IUZ50" s="21"/>
      <c r="IVA50" s="21"/>
      <c r="IVB50" s="21"/>
      <c r="IVC50" s="21"/>
      <c r="IVD50" s="21"/>
      <c r="IVE50" s="21"/>
      <c r="IVF50" s="21"/>
      <c r="IVG50" s="21"/>
      <c r="IVH50" s="21"/>
      <c r="IVI50" s="21"/>
      <c r="IVJ50" s="21"/>
      <c r="IVK50" s="21"/>
      <c r="IVL50" s="21"/>
      <c r="IVM50" s="21"/>
      <c r="IVN50" s="21"/>
      <c r="IVO50" s="21"/>
      <c r="IVP50" s="21"/>
      <c r="IVQ50" s="21"/>
      <c r="IVR50" s="21"/>
      <c r="IVS50" s="21"/>
      <c r="IVT50" s="21"/>
      <c r="IVU50" s="21"/>
      <c r="IVV50" s="21"/>
      <c r="IVW50" s="21"/>
      <c r="IVX50" s="21"/>
      <c r="IVY50" s="21"/>
      <c r="IVZ50" s="21"/>
      <c r="IWA50" s="21"/>
      <c r="IWB50" s="21"/>
      <c r="IWC50" s="21"/>
      <c r="IWD50" s="21"/>
      <c r="IWE50" s="21"/>
      <c r="IWF50" s="21"/>
      <c r="IWG50" s="21"/>
      <c r="IWH50" s="21"/>
      <c r="IWI50" s="21"/>
      <c r="IWJ50" s="21"/>
      <c r="IWK50" s="21"/>
      <c r="IWL50" s="21"/>
      <c r="IWM50" s="21"/>
      <c r="IWN50" s="21"/>
      <c r="IWO50" s="21"/>
      <c r="IWP50" s="21"/>
      <c r="IWQ50" s="21"/>
      <c r="IWR50" s="21"/>
      <c r="IWS50" s="21"/>
      <c r="IWT50" s="21"/>
      <c r="IWU50" s="21"/>
      <c r="IWV50" s="21"/>
      <c r="IWW50" s="21"/>
      <c r="IWX50" s="21"/>
      <c r="IWY50" s="21"/>
      <c r="IWZ50" s="21"/>
      <c r="IXA50" s="21"/>
      <c r="IXB50" s="21"/>
      <c r="IXC50" s="21"/>
      <c r="IXD50" s="21"/>
      <c r="IXE50" s="21"/>
      <c r="IXF50" s="21"/>
      <c r="IXG50" s="21"/>
      <c r="IXH50" s="21"/>
      <c r="IXI50" s="21"/>
      <c r="IXJ50" s="21"/>
      <c r="IXK50" s="21"/>
      <c r="IXL50" s="21"/>
      <c r="IXM50" s="21"/>
      <c r="IXN50" s="21"/>
      <c r="IXO50" s="21"/>
      <c r="IXP50" s="21"/>
      <c r="IXQ50" s="21"/>
      <c r="IXR50" s="21"/>
      <c r="IXS50" s="21"/>
      <c r="IXT50" s="21"/>
      <c r="IXU50" s="21"/>
      <c r="IXV50" s="21"/>
      <c r="IXW50" s="21"/>
      <c r="IXX50" s="21"/>
      <c r="IXY50" s="21"/>
      <c r="IXZ50" s="21"/>
      <c r="IYA50" s="21"/>
      <c r="IYB50" s="21"/>
      <c r="IYC50" s="21"/>
      <c r="IYD50" s="21"/>
      <c r="IYE50" s="21"/>
      <c r="IYF50" s="21"/>
      <c r="IYG50" s="21"/>
      <c r="IYH50" s="21"/>
      <c r="IYI50" s="21"/>
      <c r="IYJ50" s="21"/>
      <c r="IYK50" s="21"/>
      <c r="IYL50" s="21"/>
      <c r="IYM50" s="21"/>
      <c r="IYN50" s="21"/>
      <c r="IYO50" s="21"/>
      <c r="IYP50" s="21"/>
      <c r="IYQ50" s="21"/>
      <c r="IYR50" s="21"/>
      <c r="IYS50" s="21"/>
      <c r="IYT50" s="21"/>
      <c r="IYU50" s="21"/>
      <c r="IYV50" s="21"/>
      <c r="IYW50" s="21"/>
      <c r="IYX50" s="21"/>
      <c r="IYY50" s="21"/>
      <c r="IYZ50" s="21"/>
      <c r="IZA50" s="21"/>
      <c r="IZB50" s="21"/>
      <c r="IZC50" s="21"/>
      <c r="IZD50" s="21"/>
      <c r="IZE50" s="21"/>
      <c r="IZF50" s="21"/>
      <c r="IZG50" s="21"/>
      <c r="IZH50" s="21"/>
      <c r="IZI50" s="21"/>
      <c r="IZJ50" s="21"/>
      <c r="IZK50" s="21"/>
      <c r="IZL50" s="21"/>
      <c r="IZM50" s="21"/>
      <c r="IZN50" s="21"/>
      <c r="IZO50" s="21"/>
      <c r="IZP50" s="21"/>
      <c r="IZQ50" s="21"/>
      <c r="IZR50" s="21"/>
      <c r="IZS50" s="21"/>
      <c r="IZT50" s="21"/>
      <c r="IZU50" s="21"/>
      <c r="IZV50" s="21"/>
      <c r="IZW50" s="21"/>
      <c r="IZX50" s="21"/>
      <c r="IZY50" s="21"/>
      <c r="IZZ50" s="21"/>
      <c r="JAA50" s="21"/>
      <c r="JAB50" s="21"/>
      <c r="JAC50" s="21"/>
      <c r="JAD50" s="21"/>
      <c r="JAE50" s="21"/>
      <c r="JAF50" s="21"/>
      <c r="JAG50" s="21"/>
      <c r="JAH50" s="21"/>
      <c r="JAI50" s="21"/>
      <c r="JAJ50" s="21"/>
      <c r="JAK50" s="21"/>
      <c r="JAL50" s="21"/>
      <c r="JAM50" s="21"/>
      <c r="JAN50" s="21"/>
      <c r="JAO50" s="21"/>
      <c r="JAP50" s="21"/>
      <c r="JAQ50" s="21"/>
      <c r="JAR50" s="21"/>
      <c r="JAS50" s="21"/>
      <c r="JAT50" s="21"/>
      <c r="JAU50" s="21"/>
      <c r="JAV50" s="21"/>
      <c r="JAW50" s="21"/>
      <c r="JAX50" s="21"/>
      <c r="JAY50" s="21"/>
      <c r="JAZ50" s="21"/>
      <c r="JBA50" s="21"/>
      <c r="JBB50" s="21"/>
      <c r="JBC50" s="21"/>
      <c r="JBD50" s="21"/>
      <c r="JBE50" s="21"/>
      <c r="JBF50" s="21"/>
      <c r="JBG50" s="21"/>
      <c r="JBH50" s="21"/>
      <c r="JBI50" s="21"/>
      <c r="JBJ50" s="21"/>
      <c r="JBK50" s="21"/>
      <c r="JBL50" s="21"/>
      <c r="JBM50" s="21"/>
      <c r="JBN50" s="21"/>
      <c r="JBO50" s="21"/>
      <c r="JBP50" s="21"/>
      <c r="JBQ50" s="21"/>
      <c r="JBR50" s="21"/>
      <c r="JBS50" s="21"/>
      <c r="JBT50" s="21"/>
      <c r="JBU50" s="21"/>
      <c r="JBV50" s="21"/>
      <c r="JBW50" s="21"/>
      <c r="JBX50" s="21"/>
      <c r="JBY50" s="21"/>
      <c r="JBZ50" s="21"/>
      <c r="JCA50" s="21"/>
      <c r="JCB50" s="21"/>
      <c r="JCC50" s="21"/>
      <c r="JCD50" s="21"/>
      <c r="JCE50" s="21"/>
      <c r="JCF50" s="21"/>
      <c r="JCG50" s="21"/>
      <c r="JCH50" s="21"/>
      <c r="JCI50" s="21"/>
      <c r="JCJ50" s="21"/>
      <c r="JCK50" s="21"/>
      <c r="JCL50" s="21"/>
      <c r="JCM50" s="21"/>
      <c r="JCN50" s="21"/>
      <c r="JCO50" s="21"/>
      <c r="JCP50" s="21"/>
      <c r="JCQ50" s="21"/>
      <c r="JCR50" s="21"/>
      <c r="JCS50" s="21"/>
      <c r="JCT50" s="21"/>
      <c r="JCU50" s="21"/>
      <c r="JCV50" s="21"/>
      <c r="JCW50" s="21"/>
      <c r="JCX50" s="21"/>
      <c r="JCY50" s="21"/>
      <c r="JCZ50" s="21"/>
      <c r="JDA50" s="21"/>
      <c r="JDB50" s="21"/>
      <c r="JDC50" s="21"/>
      <c r="JDD50" s="21"/>
      <c r="JDE50" s="21"/>
      <c r="JDF50" s="21"/>
      <c r="JDG50" s="21"/>
      <c r="JDH50" s="21"/>
      <c r="JDI50" s="21"/>
      <c r="JDJ50" s="21"/>
      <c r="JDK50" s="21"/>
      <c r="JDL50" s="21"/>
      <c r="JDM50" s="21"/>
      <c r="JDN50" s="21"/>
      <c r="JDO50" s="21"/>
      <c r="JDP50" s="21"/>
      <c r="JDQ50" s="21"/>
      <c r="JDR50" s="21"/>
      <c r="JDS50" s="21"/>
      <c r="JDT50" s="21"/>
      <c r="JDU50" s="21"/>
      <c r="JDV50" s="21"/>
      <c r="JDW50" s="21"/>
      <c r="JDX50" s="21"/>
      <c r="JDY50" s="21"/>
      <c r="JDZ50" s="21"/>
      <c r="JEA50" s="21"/>
      <c r="JEB50" s="21"/>
      <c r="JEC50" s="21"/>
      <c r="JED50" s="21"/>
      <c r="JEE50" s="21"/>
      <c r="JEF50" s="21"/>
      <c r="JEG50" s="21"/>
      <c r="JEH50" s="21"/>
      <c r="JEI50" s="21"/>
      <c r="JEJ50" s="21"/>
      <c r="JEK50" s="21"/>
      <c r="JEL50" s="21"/>
      <c r="JEM50" s="21"/>
      <c r="JEN50" s="21"/>
      <c r="JEO50" s="21"/>
      <c r="JEP50" s="21"/>
      <c r="JEQ50" s="21"/>
      <c r="JER50" s="21"/>
      <c r="JES50" s="21"/>
      <c r="JET50" s="21"/>
      <c r="JEU50" s="21"/>
      <c r="JEV50" s="21"/>
      <c r="JEW50" s="21"/>
      <c r="JEX50" s="21"/>
      <c r="JEY50" s="21"/>
      <c r="JEZ50" s="21"/>
      <c r="JFA50" s="21"/>
      <c r="JFB50" s="21"/>
      <c r="JFC50" s="21"/>
      <c r="JFD50" s="21"/>
      <c r="JFE50" s="21"/>
      <c r="JFF50" s="21"/>
      <c r="JFG50" s="21"/>
      <c r="JFH50" s="21"/>
      <c r="JFI50" s="21"/>
      <c r="JFJ50" s="21"/>
      <c r="JFK50" s="21"/>
      <c r="JFL50" s="21"/>
      <c r="JFM50" s="21"/>
      <c r="JFN50" s="21"/>
      <c r="JFO50" s="21"/>
      <c r="JFP50" s="21"/>
      <c r="JFQ50" s="21"/>
      <c r="JFR50" s="21"/>
      <c r="JFS50" s="21"/>
      <c r="JFT50" s="21"/>
      <c r="JFU50" s="21"/>
      <c r="JFV50" s="21"/>
      <c r="JFW50" s="21"/>
      <c r="JFX50" s="21"/>
      <c r="JFY50" s="21"/>
      <c r="JFZ50" s="21"/>
      <c r="JGA50" s="21"/>
      <c r="JGB50" s="21"/>
      <c r="JGC50" s="21"/>
      <c r="JGD50" s="21"/>
      <c r="JGE50" s="21"/>
      <c r="JGF50" s="21"/>
      <c r="JGG50" s="21"/>
      <c r="JGH50" s="21"/>
      <c r="JGI50" s="21"/>
      <c r="JGJ50" s="21"/>
      <c r="JGK50" s="21"/>
      <c r="JGL50" s="21"/>
      <c r="JGM50" s="21"/>
      <c r="JGN50" s="21"/>
      <c r="JGO50" s="21"/>
      <c r="JGP50" s="21"/>
      <c r="JGQ50" s="21"/>
      <c r="JGR50" s="21"/>
      <c r="JGS50" s="21"/>
      <c r="JGT50" s="21"/>
      <c r="JGU50" s="21"/>
      <c r="JGV50" s="21"/>
      <c r="JGW50" s="21"/>
      <c r="JGX50" s="21"/>
      <c r="JGY50" s="21"/>
      <c r="JGZ50" s="21"/>
      <c r="JHA50" s="21"/>
      <c r="JHB50" s="21"/>
      <c r="JHC50" s="21"/>
      <c r="JHD50" s="21"/>
      <c r="JHE50" s="21"/>
      <c r="JHF50" s="21"/>
      <c r="JHG50" s="21"/>
      <c r="JHH50" s="21"/>
      <c r="JHI50" s="21"/>
      <c r="JHJ50" s="21"/>
      <c r="JHK50" s="21"/>
      <c r="JHL50" s="21"/>
      <c r="JHM50" s="21"/>
      <c r="JHN50" s="21"/>
      <c r="JHO50" s="21"/>
      <c r="JHP50" s="21"/>
      <c r="JHQ50" s="21"/>
      <c r="JHR50" s="21"/>
      <c r="JHS50" s="21"/>
      <c r="JHT50" s="21"/>
      <c r="JHU50" s="21"/>
      <c r="JHV50" s="21"/>
      <c r="JHW50" s="21"/>
      <c r="JHX50" s="21"/>
      <c r="JHY50" s="21"/>
      <c r="JHZ50" s="21"/>
      <c r="JIA50" s="21"/>
      <c r="JIB50" s="21"/>
      <c r="JIC50" s="21"/>
      <c r="JID50" s="21"/>
      <c r="JIE50" s="21"/>
      <c r="JIF50" s="21"/>
      <c r="JIG50" s="21"/>
      <c r="JIH50" s="21"/>
      <c r="JII50" s="21"/>
      <c r="JIJ50" s="21"/>
      <c r="JIK50" s="21"/>
      <c r="JIL50" s="21"/>
      <c r="JIM50" s="21"/>
      <c r="JIN50" s="21"/>
      <c r="JIO50" s="21"/>
      <c r="JIP50" s="21"/>
      <c r="JIQ50" s="21"/>
      <c r="JIR50" s="21"/>
      <c r="JIS50" s="21"/>
      <c r="JIT50" s="21"/>
      <c r="JIU50" s="21"/>
      <c r="JIV50" s="21"/>
      <c r="JIW50" s="21"/>
      <c r="JIX50" s="21"/>
      <c r="JIY50" s="21"/>
      <c r="JIZ50" s="21"/>
      <c r="JJA50" s="21"/>
      <c r="JJB50" s="21"/>
      <c r="JJC50" s="21"/>
      <c r="JJD50" s="21"/>
      <c r="JJE50" s="21"/>
      <c r="JJF50" s="21"/>
      <c r="JJG50" s="21"/>
      <c r="JJH50" s="21"/>
      <c r="JJI50" s="21"/>
      <c r="JJJ50" s="21"/>
      <c r="JJK50" s="21"/>
      <c r="JJL50" s="21"/>
      <c r="JJM50" s="21"/>
      <c r="JJN50" s="21"/>
      <c r="JJO50" s="21"/>
      <c r="JJP50" s="21"/>
      <c r="JJQ50" s="21"/>
      <c r="JJR50" s="21"/>
      <c r="JJS50" s="21"/>
      <c r="JJT50" s="21"/>
      <c r="JJU50" s="21"/>
      <c r="JJV50" s="21"/>
      <c r="JJW50" s="21"/>
      <c r="JJX50" s="21"/>
      <c r="JJY50" s="21"/>
      <c r="JJZ50" s="21"/>
      <c r="JKA50" s="21"/>
      <c r="JKB50" s="21"/>
      <c r="JKC50" s="21"/>
      <c r="JKD50" s="21"/>
      <c r="JKE50" s="21"/>
      <c r="JKF50" s="21"/>
      <c r="JKG50" s="21"/>
      <c r="JKH50" s="21"/>
      <c r="JKI50" s="21"/>
      <c r="JKJ50" s="21"/>
      <c r="JKK50" s="21"/>
      <c r="JKL50" s="21"/>
      <c r="JKM50" s="21"/>
      <c r="JKN50" s="21"/>
      <c r="JKO50" s="21"/>
      <c r="JKP50" s="21"/>
      <c r="JKQ50" s="21"/>
      <c r="JKR50" s="21"/>
      <c r="JKS50" s="21"/>
      <c r="JKT50" s="21"/>
      <c r="JKU50" s="21"/>
      <c r="JKV50" s="21"/>
      <c r="JKW50" s="21"/>
      <c r="JKX50" s="21"/>
      <c r="JKY50" s="21"/>
      <c r="JKZ50" s="21"/>
      <c r="JLA50" s="21"/>
      <c r="JLB50" s="21"/>
      <c r="JLC50" s="21"/>
      <c r="JLD50" s="21"/>
      <c r="JLE50" s="21"/>
      <c r="JLF50" s="21"/>
      <c r="JLG50" s="21"/>
      <c r="JLH50" s="21"/>
      <c r="JLI50" s="21"/>
      <c r="JLJ50" s="21"/>
      <c r="JLK50" s="21"/>
      <c r="JLL50" s="21"/>
      <c r="JLM50" s="21"/>
      <c r="JLN50" s="21"/>
      <c r="JLO50" s="21"/>
      <c r="JLP50" s="21"/>
      <c r="JLQ50" s="21"/>
      <c r="JLR50" s="21"/>
      <c r="JLS50" s="21"/>
      <c r="JLT50" s="21"/>
      <c r="JLU50" s="21"/>
      <c r="JLV50" s="21"/>
      <c r="JLW50" s="21"/>
      <c r="JLX50" s="21"/>
      <c r="JLY50" s="21"/>
      <c r="JLZ50" s="21"/>
      <c r="JMA50" s="21"/>
      <c r="JMB50" s="21"/>
      <c r="JMC50" s="21"/>
      <c r="JMD50" s="21"/>
      <c r="JME50" s="21"/>
      <c r="JMF50" s="21"/>
      <c r="JMG50" s="21"/>
      <c r="JMH50" s="21"/>
      <c r="JMI50" s="21"/>
      <c r="JMJ50" s="21"/>
      <c r="JMK50" s="21"/>
      <c r="JML50" s="21"/>
      <c r="JMM50" s="21"/>
      <c r="JMN50" s="21"/>
      <c r="JMO50" s="21"/>
      <c r="JMP50" s="21"/>
      <c r="JMQ50" s="21"/>
      <c r="JMR50" s="21"/>
      <c r="JMS50" s="21"/>
      <c r="JMT50" s="21"/>
      <c r="JMU50" s="21"/>
      <c r="JMV50" s="21"/>
      <c r="JMW50" s="21"/>
      <c r="JMX50" s="21"/>
      <c r="JMY50" s="21"/>
      <c r="JMZ50" s="21"/>
      <c r="JNA50" s="21"/>
      <c r="JNB50" s="21"/>
      <c r="JNC50" s="21"/>
      <c r="JND50" s="21"/>
      <c r="JNE50" s="21"/>
      <c r="JNF50" s="21"/>
      <c r="JNG50" s="21"/>
      <c r="JNH50" s="21"/>
      <c r="JNI50" s="21"/>
      <c r="JNJ50" s="21"/>
      <c r="JNK50" s="21"/>
      <c r="JNL50" s="21"/>
      <c r="JNM50" s="21"/>
      <c r="JNN50" s="21"/>
      <c r="JNO50" s="21"/>
      <c r="JNP50" s="21"/>
      <c r="JNQ50" s="21"/>
      <c r="JNR50" s="21"/>
      <c r="JNS50" s="21"/>
      <c r="JNT50" s="21"/>
      <c r="JNU50" s="21"/>
      <c r="JNV50" s="21"/>
      <c r="JNW50" s="21"/>
      <c r="JNX50" s="21"/>
      <c r="JNY50" s="21"/>
      <c r="JNZ50" s="21"/>
      <c r="JOA50" s="21"/>
      <c r="JOB50" s="21"/>
      <c r="JOC50" s="21"/>
      <c r="JOD50" s="21"/>
      <c r="JOE50" s="21"/>
      <c r="JOF50" s="21"/>
      <c r="JOG50" s="21"/>
      <c r="JOH50" s="21"/>
      <c r="JOI50" s="21"/>
      <c r="JOJ50" s="21"/>
      <c r="JOK50" s="21"/>
      <c r="JOL50" s="21"/>
      <c r="JOM50" s="21"/>
      <c r="JON50" s="21"/>
      <c r="JOO50" s="21"/>
      <c r="JOP50" s="21"/>
      <c r="JOQ50" s="21"/>
      <c r="JOR50" s="21"/>
      <c r="JOS50" s="21"/>
      <c r="JOT50" s="21"/>
      <c r="JOU50" s="21"/>
      <c r="JOV50" s="21"/>
      <c r="JOW50" s="21"/>
      <c r="JOX50" s="21"/>
      <c r="JOY50" s="21"/>
      <c r="JOZ50" s="21"/>
      <c r="JPA50" s="21"/>
      <c r="JPB50" s="21"/>
      <c r="JPC50" s="21"/>
      <c r="JPD50" s="21"/>
      <c r="JPE50" s="21"/>
      <c r="JPF50" s="21"/>
      <c r="JPG50" s="21"/>
      <c r="JPH50" s="21"/>
      <c r="JPI50" s="21"/>
      <c r="JPJ50" s="21"/>
      <c r="JPK50" s="21"/>
      <c r="JPL50" s="21"/>
      <c r="JPM50" s="21"/>
      <c r="JPN50" s="21"/>
      <c r="JPO50" s="21"/>
      <c r="JPP50" s="21"/>
      <c r="JPQ50" s="21"/>
      <c r="JPR50" s="21"/>
      <c r="JPS50" s="21"/>
      <c r="JPT50" s="21"/>
      <c r="JPU50" s="21"/>
      <c r="JPV50" s="21"/>
      <c r="JPW50" s="21"/>
      <c r="JPX50" s="21"/>
      <c r="JPY50" s="21"/>
      <c r="JPZ50" s="21"/>
      <c r="JQA50" s="21"/>
      <c r="JQB50" s="21"/>
      <c r="JQC50" s="21"/>
      <c r="JQD50" s="21"/>
      <c r="JQE50" s="21"/>
      <c r="JQF50" s="21"/>
      <c r="JQG50" s="21"/>
      <c r="JQH50" s="21"/>
      <c r="JQI50" s="21"/>
      <c r="JQJ50" s="21"/>
      <c r="JQK50" s="21"/>
      <c r="JQL50" s="21"/>
      <c r="JQM50" s="21"/>
      <c r="JQN50" s="21"/>
      <c r="JQO50" s="21"/>
      <c r="JQP50" s="21"/>
      <c r="JQQ50" s="21"/>
      <c r="JQR50" s="21"/>
      <c r="JQS50" s="21"/>
      <c r="JQT50" s="21"/>
      <c r="JQU50" s="21"/>
      <c r="JQV50" s="21"/>
      <c r="JQW50" s="21"/>
      <c r="JQX50" s="21"/>
      <c r="JQY50" s="21"/>
      <c r="JQZ50" s="21"/>
      <c r="JRA50" s="21"/>
      <c r="JRB50" s="21"/>
      <c r="JRC50" s="21"/>
      <c r="JRD50" s="21"/>
      <c r="JRE50" s="21"/>
      <c r="JRF50" s="21"/>
      <c r="JRG50" s="21"/>
      <c r="JRH50" s="21"/>
      <c r="JRI50" s="21"/>
      <c r="JRJ50" s="21"/>
      <c r="JRK50" s="21"/>
      <c r="JRL50" s="21"/>
      <c r="JRM50" s="21"/>
      <c r="JRN50" s="21"/>
      <c r="JRO50" s="21"/>
      <c r="JRP50" s="21"/>
      <c r="JRQ50" s="21"/>
      <c r="JRR50" s="21"/>
      <c r="JRS50" s="21"/>
      <c r="JRT50" s="21"/>
      <c r="JRU50" s="21"/>
      <c r="JRV50" s="21"/>
      <c r="JRW50" s="21"/>
      <c r="JRX50" s="21"/>
      <c r="JRY50" s="21"/>
      <c r="JRZ50" s="21"/>
      <c r="JSA50" s="21"/>
      <c r="JSB50" s="21"/>
      <c r="JSC50" s="21"/>
      <c r="JSD50" s="21"/>
      <c r="JSE50" s="21"/>
      <c r="JSF50" s="21"/>
      <c r="JSG50" s="21"/>
      <c r="JSH50" s="21"/>
      <c r="JSI50" s="21"/>
      <c r="JSJ50" s="21"/>
      <c r="JSK50" s="21"/>
      <c r="JSL50" s="21"/>
      <c r="JSM50" s="21"/>
      <c r="JSN50" s="21"/>
      <c r="JSO50" s="21"/>
      <c r="JSP50" s="21"/>
      <c r="JSQ50" s="21"/>
      <c r="JSR50" s="21"/>
      <c r="JSS50" s="21"/>
      <c r="JST50" s="21"/>
      <c r="JSU50" s="21"/>
      <c r="JSV50" s="21"/>
      <c r="JSW50" s="21"/>
      <c r="JSX50" s="21"/>
      <c r="JSY50" s="21"/>
      <c r="JSZ50" s="21"/>
      <c r="JTA50" s="21"/>
      <c r="JTB50" s="21"/>
      <c r="JTC50" s="21"/>
      <c r="JTD50" s="21"/>
      <c r="JTE50" s="21"/>
      <c r="JTF50" s="21"/>
      <c r="JTG50" s="21"/>
      <c r="JTH50" s="21"/>
      <c r="JTI50" s="21"/>
      <c r="JTJ50" s="21"/>
      <c r="JTK50" s="21"/>
      <c r="JTL50" s="21"/>
      <c r="JTM50" s="21"/>
      <c r="JTN50" s="21"/>
      <c r="JTO50" s="21"/>
      <c r="JTP50" s="21"/>
      <c r="JTQ50" s="21"/>
      <c r="JTR50" s="21"/>
      <c r="JTS50" s="21"/>
      <c r="JTT50" s="21"/>
      <c r="JTU50" s="21"/>
      <c r="JTV50" s="21"/>
      <c r="JTW50" s="21"/>
      <c r="JTX50" s="21"/>
      <c r="JTY50" s="21"/>
      <c r="JTZ50" s="21"/>
      <c r="JUA50" s="21"/>
      <c r="JUB50" s="21"/>
      <c r="JUC50" s="21"/>
      <c r="JUD50" s="21"/>
      <c r="JUE50" s="21"/>
      <c r="JUF50" s="21"/>
      <c r="JUG50" s="21"/>
      <c r="JUH50" s="21"/>
      <c r="JUI50" s="21"/>
      <c r="JUJ50" s="21"/>
      <c r="JUK50" s="21"/>
      <c r="JUL50" s="21"/>
      <c r="JUM50" s="21"/>
      <c r="JUN50" s="21"/>
      <c r="JUO50" s="21"/>
      <c r="JUP50" s="21"/>
      <c r="JUQ50" s="21"/>
      <c r="JUR50" s="21"/>
      <c r="JUS50" s="21"/>
      <c r="JUT50" s="21"/>
      <c r="JUU50" s="21"/>
      <c r="JUV50" s="21"/>
      <c r="JUW50" s="21"/>
      <c r="JUX50" s="21"/>
      <c r="JUY50" s="21"/>
      <c r="JUZ50" s="21"/>
      <c r="JVA50" s="21"/>
      <c r="JVB50" s="21"/>
      <c r="JVC50" s="21"/>
      <c r="JVD50" s="21"/>
      <c r="JVE50" s="21"/>
      <c r="JVF50" s="21"/>
      <c r="JVG50" s="21"/>
      <c r="JVH50" s="21"/>
      <c r="JVI50" s="21"/>
      <c r="JVJ50" s="21"/>
      <c r="JVK50" s="21"/>
      <c r="JVL50" s="21"/>
      <c r="JVM50" s="21"/>
      <c r="JVN50" s="21"/>
      <c r="JVO50" s="21"/>
      <c r="JVP50" s="21"/>
      <c r="JVQ50" s="21"/>
      <c r="JVR50" s="21"/>
      <c r="JVS50" s="21"/>
      <c r="JVT50" s="21"/>
      <c r="JVU50" s="21"/>
      <c r="JVV50" s="21"/>
      <c r="JVW50" s="21"/>
      <c r="JVX50" s="21"/>
      <c r="JVY50" s="21"/>
      <c r="JVZ50" s="21"/>
      <c r="JWA50" s="21"/>
      <c r="JWB50" s="21"/>
      <c r="JWC50" s="21"/>
      <c r="JWD50" s="21"/>
      <c r="JWE50" s="21"/>
      <c r="JWF50" s="21"/>
      <c r="JWG50" s="21"/>
      <c r="JWH50" s="21"/>
      <c r="JWI50" s="21"/>
      <c r="JWJ50" s="21"/>
      <c r="JWK50" s="21"/>
      <c r="JWL50" s="21"/>
      <c r="JWM50" s="21"/>
      <c r="JWN50" s="21"/>
      <c r="JWO50" s="21"/>
      <c r="JWP50" s="21"/>
      <c r="JWQ50" s="21"/>
      <c r="JWR50" s="21"/>
      <c r="JWS50" s="21"/>
      <c r="JWT50" s="21"/>
      <c r="JWU50" s="21"/>
      <c r="JWV50" s="21"/>
      <c r="JWW50" s="21"/>
      <c r="JWX50" s="21"/>
      <c r="JWY50" s="21"/>
      <c r="JWZ50" s="21"/>
      <c r="JXA50" s="21"/>
      <c r="JXB50" s="21"/>
      <c r="JXC50" s="21"/>
      <c r="JXD50" s="21"/>
      <c r="JXE50" s="21"/>
      <c r="JXF50" s="21"/>
      <c r="JXG50" s="21"/>
      <c r="JXH50" s="21"/>
      <c r="JXI50" s="21"/>
      <c r="JXJ50" s="21"/>
      <c r="JXK50" s="21"/>
      <c r="JXL50" s="21"/>
      <c r="JXM50" s="21"/>
      <c r="JXN50" s="21"/>
      <c r="JXO50" s="21"/>
      <c r="JXP50" s="21"/>
      <c r="JXQ50" s="21"/>
      <c r="JXR50" s="21"/>
      <c r="JXS50" s="21"/>
      <c r="JXT50" s="21"/>
      <c r="JXU50" s="21"/>
      <c r="JXV50" s="21"/>
      <c r="JXW50" s="21"/>
      <c r="JXX50" s="21"/>
      <c r="JXY50" s="21"/>
      <c r="JXZ50" s="21"/>
      <c r="JYA50" s="21"/>
      <c r="JYB50" s="21"/>
      <c r="JYC50" s="21"/>
      <c r="JYD50" s="21"/>
      <c r="JYE50" s="21"/>
      <c r="JYF50" s="21"/>
      <c r="JYG50" s="21"/>
      <c r="JYH50" s="21"/>
      <c r="JYI50" s="21"/>
      <c r="JYJ50" s="21"/>
      <c r="JYK50" s="21"/>
      <c r="JYL50" s="21"/>
      <c r="JYM50" s="21"/>
      <c r="JYN50" s="21"/>
      <c r="JYO50" s="21"/>
      <c r="JYP50" s="21"/>
      <c r="JYQ50" s="21"/>
      <c r="JYR50" s="21"/>
      <c r="JYS50" s="21"/>
      <c r="JYT50" s="21"/>
      <c r="JYU50" s="21"/>
      <c r="JYV50" s="21"/>
      <c r="JYW50" s="21"/>
      <c r="JYX50" s="21"/>
      <c r="JYY50" s="21"/>
      <c r="JYZ50" s="21"/>
      <c r="JZA50" s="21"/>
      <c r="JZB50" s="21"/>
      <c r="JZC50" s="21"/>
      <c r="JZD50" s="21"/>
      <c r="JZE50" s="21"/>
      <c r="JZF50" s="21"/>
      <c r="JZG50" s="21"/>
      <c r="JZH50" s="21"/>
      <c r="JZI50" s="21"/>
      <c r="JZJ50" s="21"/>
      <c r="JZK50" s="21"/>
      <c r="JZL50" s="21"/>
      <c r="JZM50" s="21"/>
      <c r="JZN50" s="21"/>
      <c r="JZO50" s="21"/>
      <c r="JZP50" s="21"/>
      <c r="JZQ50" s="21"/>
      <c r="JZR50" s="21"/>
      <c r="JZS50" s="21"/>
      <c r="JZT50" s="21"/>
      <c r="JZU50" s="21"/>
      <c r="JZV50" s="21"/>
      <c r="JZW50" s="21"/>
      <c r="JZX50" s="21"/>
      <c r="JZY50" s="21"/>
      <c r="JZZ50" s="21"/>
      <c r="KAA50" s="21"/>
      <c r="KAB50" s="21"/>
      <c r="KAC50" s="21"/>
      <c r="KAD50" s="21"/>
      <c r="KAE50" s="21"/>
      <c r="KAF50" s="21"/>
      <c r="KAG50" s="21"/>
      <c r="KAH50" s="21"/>
      <c r="KAI50" s="21"/>
      <c r="KAJ50" s="21"/>
      <c r="KAK50" s="21"/>
      <c r="KAL50" s="21"/>
      <c r="KAM50" s="21"/>
      <c r="KAN50" s="21"/>
      <c r="KAO50" s="21"/>
      <c r="KAP50" s="21"/>
      <c r="KAQ50" s="21"/>
      <c r="KAR50" s="21"/>
      <c r="KAS50" s="21"/>
      <c r="KAT50" s="21"/>
      <c r="KAU50" s="21"/>
      <c r="KAV50" s="21"/>
      <c r="KAW50" s="21"/>
      <c r="KAX50" s="21"/>
      <c r="KAY50" s="21"/>
      <c r="KAZ50" s="21"/>
      <c r="KBA50" s="21"/>
      <c r="KBB50" s="21"/>
      <c r="KBC50" s="21"/>
      <c r="KBD50" s="21"/>
      <c r="KBE50" s="21"/>
      <c r="KBF50" s="21"/>
      <c r="KBG50" s="21"/>
      <c r="KBH50" s="21"/>
      <c r="KBI50" s="21"/>
      <c r="KBJ50" s="21"/>
      <c r="KBK50" s="21"/>
      <c r="KBL50" s="21"/>
      <c r="KBM50" s="21"/>
      <c r="KBN50" s="21"/>
      <c r="KBO50" s="21"/>
      <c r="KBP50" s="21"/>
      <c r="KBQ50" s="21"/>
      <c r="KBR50" s="21"/>
      <c r="KBS50" s="21"/>
      <c r="KBT50" s="21"/>
      <c r="KBU50" s="21"/>
      <c r="KBV50" s="21"/>
      <c r="KBW50" s="21"/>
      <c r="KBX50" s="21"/>
      <c r="KBY50" s="21"/>
      <c r="KBZ50" s="21"/>
      <c r="KCA50" s="21"/>
      <c r="KCB50" s="21"/>
      <c r="KCC50" s="21"/>
      <c r="KCD50" s="21"/>
      <c r="KCE50" s="21"/>
      <c r="KCF50" s="21"/>
      <c r="KCG50" s="21"/>
      <c r="KCH50" s="21"/>
      <c r="KCI50" s="21"/>
      <c r="KCJ50" s="21"/>
      <c r="KCK50" s="21"/>
      <c r="KCL50" s="21"/>
      <c r="KCM50" s="21"/>
      <c r="KCN50" s="21"/>
      <c r="KCO50" s="21"/>
      <c r="KCP50" s="21"/>
      <c r="KCQ50" s="21"/>
      <c r="KCR50" s="21"/>
      <c r="KCS50" s="21"/>
      <c r="KCT50" s="21"/>
      <c r="KCU50" s="21"/>
      <c r="KCV50" s="21"/>
      <c r="KCW50" s="21"/>
      <c r="KCX50" s="21"/>
      <c r="KCY50" s="21"/>
      <c r="KCZ50" s="21"/>
      <c r="KDA50" s="21"/>
      <c r="KDB50" s="21"/>
      <c r="KDC50" s="21"/>
      <c r="KDD50" s="21"/>
      <c r="KDE50" s="21"/>
      <c r="KDF50" s="21"/>
      <c r="KDG50" s="21"/>
      <c r="KDH50" s="21"/>
      <c r="KDI50" s="21"/>
      <c r="KDJ50" s="21"/>
      <c r="KDK50" s="21"/>
      <c r="KDL50" s="21"/>
      <c r="KDM50" s="21"/>
      <c r="KDN50" s="21"/>
      <c r="KDO50" s="21"/>
      <c r="KDP50" s="21"/>
      <c r="KDQ50" s="21"/>
      <c r="KDR50" s="21"/>
      <c r="KDS50" s="21"/>
      <c r="KDT50" s="21"/>
      <c r="KDU50" s="21"/>
      <c r="KDV50" s="21"/>
      <c r="KDW50" s="21"/>
      <c r="KDX50" s="21"/>
      <c r="KDY50" s="21"/>
      <c r="KDZ50" s="21"/>
      <c r="KEA50" s="21"/>
      <c r="KEB50" s="21"/>
      <c r="KEC50" s="21"/>
      <c r="KED50" s="21"/>
      <c r="KEE50" s="21"/>
      <c r="KEF50" s="21"/>
      <c r="KEG50" s="21"/>
      <c r="KEH50" s="21"/>
      <c r="KEI50" s="21"/>
      <c r="KEJ50" s="21"/>
      <c r="KEK50" s="21"/>
      <c r="KEL50" s="21"/>
      <c r="KEM50" s="21"/>
      <c r="KEN50" s="21"/>
      <c r="KEO50" s="21"/>
      <c r="KEP50" s="21"/>
      <c r="KEQ50" s="21"/>
      <c r="KER50" s="21"/>
      <c r="KES50" s="21"/>
      <c r="KET50" s="21"/>
      <c r="KEU50" s="21"/>
      <c r="KEV50" s="21"/>
      <c r="KEW50" s="21"/>
      <c r="KEX50" s="21"/>
      <c r="KEY50" s="21"/>
      <c r="KEZ50" s="21"/>
      <c r="KFA50" s="21"/>
      <c r="KFB50" s="21"/>
      <c r="KFC50" s="21"/>
      <c r="KFD50" s="21"/>
      <c r="KFE50" s="21"/>
      <c r="KFF50" s="21"/>
      <c r="KFG50" s="21"/>
      <c r="KFH50" s="21"/>
      <c r="KFI50" s="21"/>
      <c r="KFJ50" s="21"/>
      <c r="KFK50" s="21"/>
      <c r="KFL50" s="21"/>
      <c r="KFM50" s="21"/>
      <c r="KFN50" s="21"/>
      <c r="KFO50" s="21"/>
      <c r="KFP50" s="21"/>
      <c r="KFQ50" s="21"/>
      <c r="KFR50" s="21"/>
      <c r="KFS50" s="21"/>
      <c r="KFT50" s="21"/>
      <c r="KFU50" s="21"/>
      <c r="KFV50" s="21"/>
      <c r="KFW50" s="21"/>
      <c r="KFX50" s="21"/>
      <c r="KFY50" s="21"/>
      <c r="KFZ50" s="21"/>
      <c r="KGA50" s="21"/>
      <c r="KGB50" s="21"/>
      <c r="KGC50" s="21"/>
      <c r="KGD50" s="21"/>
      <c r="KGE50" s="21"/>
      <c r="KGF50" s="21"/>
      <c r="KGG50" s="21"/>
      <c r="KGH50" s="21"/>
      <c r="KGI50" s="21"/>
      <c r="KGJ50" s="21"/>
      <c r="KGK50" s="21"/>
      <c r="KGL50" s="21"/>
      <c r="KGM50" s="21"/>
      <c r="KGN50" s="21"/>
      <c r="KGO50" s="21"/>
      <c r="KGP50" s="21"/>
      <c r="KGQ50" s="21"/>
      <c r="KGR50" s="21"/>
      <c r="KGS50" s="21"/>
      <c r="KGT50" s="21"/>
      <c r="KGU50" s="21"/>
      <c r="KGV50" s="21"/>
      <c r="KGW50" s="21"/>
      <c r="KGX50" s="21"/>
      <c r="KGY50" s="21"/>
      <c r="KGZ50" s="21"/>
      <c r="KHA50" s="21"/>
      <c r="KHB50" s="21"/>
      <c r="KHC50" s="21"/>
      <c r="KHD50" s="21"/>
      <c r="KHE50" s="21"/>
      <c r="KHF50" s="21"/>
      <c r="KHG50" s="21"/>
      <c r="KHH50" s="21"/>
      <c r="KHI50" s="21"/>
      <c r="KHJ50" s="21"/>
      <c r="KHK50" s="21"/>
      <c r="KHL50" s="21"/>
      <c r="KHM50" s="21"/>
      <c r="KHN50" s="21"/>
      <c r="KHO50" s="21"/>
      <c r="KHP50" s="21"/>
      <c r="KHQ50" s="21"/>
      <c r="KHR50" s="21"/>
      <c r="KHS50" s="21"/>
      <c r="KHT50" s="21"/>
      <c r="KHU50" s="21"/>
      <c r="KHV50" s="21"/>
      <c r="KHW50" s="21"/>
      <c r="KHX50" s="21"/>
      <c r="KHY50" s="21"/>
      <c r="KHZ50" s="21"/>
      <c r="KIA50" s="21"/>
      <c r="KIB50" s="21"/>
      <c r="KIC50" s="21"/>
      <c r="KID50" s="21"/>
      <c r="KIE50" s="21"/>
      <c r="KIF50" s="21"/>
      <c r="KIG50" s="21"/>
      <c r="KIH50" s="21"/>
      <c r="KII50" s="21"/>
      <c r="KIJ50" s="21"/>
      <c r="KIK50" s="21"/>
      <c r="KIL50" s="21"/>
      <c r="KIM50" s="21"/>
      <c r="KIN50" s="21"/>
      <c r="KIO50" s="21"/>
      <c r="KIP50" s="21"/>
      <c r="KIQ50" s="21"/>
      <c r="KIR50" s="21"/>
      <c r="KIS50" s="21"/>
      <c r="KIT50" s="21"/>
      <c r="KIU50" s="21"/>
      <c r="KIV50" s="21"/>
      <c r="KIW50" s="21"/>
      <c r="KIX50" s="21"/>
      <c r="KIY50" s="21"/>
      <c r="KIZ50" s="21"/>
      <c r="KJA50" s="21"/>
      <c r="KJB50" s="21"/>
      <c r="KJC50" s="21"/>
      <c r="KJD50" s="21"/>
      <c r="KJE50" s="21"/>
      <c r="KJF50" s="21"/>
      <c r="KJG50" s="21"/>
      <c r="KJH50" s="21"/>
      <c r="KJI50" s="21"/>
      <c r="KJJ50" s="21"/>
      <c r="KJK50" s="21"/>
      <c r="KJL50" s="21"/>
      <c r="KJM50" s="21"/>
      <c r="KJN50" s="21"/>
      <c r="KJO50" s="21"/>
      <c r="KJP50" s="21"/>
      <c r="KJQ50" s="21"/>
      <c r="KJR50" s="21"/>
      <c r="KJS50" s="21"/>
      <c r="KJT50" s="21"/>
      <c r="KJU50" s="21"/>
      <c r="KJV50" s="21"/>
      <c r="KJW50" s="21"/>
      <c r="KJX50" s="21"/>
      <c r="KJY50" s="21"/>
      <c r="KJZ50" s="21"/>
      <c r="KKA50" s="21"/>
      <c r="KKB50" s="21"/>
      <c r="KKC50" s="21"/>
      <c r="KKD50" s="21"/>
      <c r="KKE50" s="21"/>
      <c r="KKF50" s="21"/>
      <c r="KKG50" s="21"/>
      <c r="KKH50" s="21"/>
      <c r="KKI50" s="21"/>
      <c r="KKJ50" s="21"/>
      <c r="KKK50" s="21"/>
      <c r="KKL50" s="21"/>
      <c r="KKM50" s="21"/>
      <c r="KKN50" s="21"/>
      <c r="KKO50" s="21"/>
      <c r="KKP50" s="21"/>
      <c r="KKQ50" s="21"/>
      <c r="KKR50" s="21"/>
      <c r="KKS50" s="21"/>
      <c r="KKT50" s="21"/>
      <c r="KKU50" s="21"/>
      <c r="KKV50" s="21"/>
      <c r="KKW50" s="21"/>
      <c r="KKX50" s="21"/>
      <c r="KKY50" s="21"/>
      <c r="KKZ50" s="21"/>
      <c r="KLA50" s="21"/>
      <c r="KLB50" s="21"/>
      <c r="KLC50" s="21"/>
      <c r="KLD50" s="21"/>
      <c r="KLE50" s="21"/>
      <c r="KLF50" s="21"/>
      <c r="KLG50" s="21"/>
      <c r="KLH50" s="21"/>
      <c r="KLI50" s="21"/>
      <c r="KLJ50" s="21"/>
      <c r="KLK50" s="21"/>
      <c r="KLL50" s="21"/>
      <c r="KLM50" s="21"/>
      <c r="KLN50" s="21"/>
      <c r="KLO50" s="21"/>
      <c r="KLP50" s="21"/>
      <c r="KLQ50" s="21"/>
      <c r="KLR50" s="21"/>
      <c r="KLS50" s="21"/>
      <c r="KLT50" s="21"/>
      <c r="KLU50" s="21"/>
      <c r="KLV50" s="21"/>
      <c r="KLW50" s="21"/>
      <c r="KLX50" s="21"/>
      <c r="KLY50" s="21"/>
      <c r="KLZ50" s="21"/>
      <c r="KMA50" s="21"/>
      <c r="KMB50" s="21"/>
      <c r="KMC50" s="21"/>
      <c r="KMD50" s="21"/>
      <c r="KME50" s="21"/>
      <c r="KMF50" s="21"/>
      <c r="KMG50" s="21"/>
      <c r="KMH50" s="21"/>
      <c r="KMI50" s="21"/>
      <c r="KMJ50" s="21"/>
      <c r="KMK50" s="21"/>
      <c r="KML50" s="21"/>
      <c r="KMM50" s="21"/>
      <c r="KMN50" s="21"/>
      <c r="KMO50" s="21"/>
      <c r="KMP50" s="21"/>
      <c r="KMQ50" s="21"/>
      <c r="KMR50" s="21"/>
      <c r="KMS50" s="21"/>
      <c r="KMT50" s="21"/>
      <c r="KMU50" s="21"/>
      <c r="KMV50" s="21"/>
      <c r="KMW50" s="21"/>
      <c r="KMX50" s="21"/>
      <c r="KMY50" s="21"/>
      <c r="KMZ50" s="21"/>
      <c r="KNA50" s="21"/>
      <c r="KNB50" s="21"/>
      <c r="KNC50" s="21"/>
      <c r="KND50" s="21"/>
      <c r="KNE50" s="21"/>
      <c r="KNF50" s="21"/>
      <c r="KNG50" s="21"/>
      <c r="KNH50" s="21"/>
      <c r="KNI50" s="21"/>
      <c r="KNJ50" s="21"/>
      <c r="KNK50" s="21"/>
      <c r="KNL50" s="21"/>
      <c r="KNM50" s="21"/>
      <c r="KNN50" s="21"/>
      <c r="KNO50" s="21"/>
      <c r="KNP50" s="21"/>
      <c r="KNQ50" s="21"/>
      <c r="KNR50" s="21"/>
      <c r="KNS50" s="21"/>
      <c r="KNT50" s="21"/>
      <c r="KNU50" s="21"/>
      <c r="KNV50" s="21"/>
      <c r="KNW50" s="21"/>
      <c r="KNX50" s="21"/>
      <c r="KNY50" s="21"/>
      <c r="KNZ50" s="21"/>
      <c r="KOA50" s="21"/>
      <c r="KOB50" s="21"/>
      <c r="KOC50" s="21"/>
      <c r="KOD50" s="21"/>
      <c r="KOE50" s="21"/>
      <c r="KOF50" s="21"/>
      <c r="KOG50" s="21"/>
      <c r="KOH50" s="21"/>
      <c r="KOI50" s="21"/>
      <c r="KOJ50" s="21"/>
      <c r="KOK50" s="21"/>
      <c r="KOL50" s="21"/>
      <c r="KOM50" s="21"/>
      <c r="KON50" s="21"/>
      <c r="KOO50" s="21"/>
      <c r="KOP50" s="21"/>
      <c r="KOQ50" s="21"/>
      <c r="KOR50" s="21"/>
      <c r="KOS50" s="21"/>
      <c r="KOT50" s="21"/>
      <c r="KOU50" s="21"/>
      <c r="KOV50" s="21"/>
      <c r="KOW50" s="21"/>
      <c r="KOX50" s="21"/>
      <c r="KOY50" s="21"/>
      <c r="KOZ50" s="21"/>
      <c r="KPA50" s="21"/>
      <c r="KPB50" s="21"/>
      <c r="KPC50" s="21"/>
      <c r="KPD50" s="21"/>
      <c r="KPE50" s="21"/>
      <c r="KPF50" s="21"/>
      <c r="KPG50" s="21"/>
      <c r="KPH50" s="21"/>
      <c r="KPI50" s="21"/>
      <c r="KPJ50" s="21"/>
      <c r="KPK50" s="21"/>
      <c r="KPL50" s="21"/>
      <c r="KPM50" s="21"/>
      <c r="KPN50" s="21"/>
      <c r="KPO50" s="21"/>
      <c r="KPP50" s="21"/>
      <c r="KPQ50" s="21"/>
      <c r="KPR50" s="21"/>
      <c r="KPS50" s="21"/>
      <c r="KPT50" s="21"/>
      <c r="KPU50" s="21"/>
      <c r="KPV50" s="21"/>
      <c r="KPW50" s="21"/>
      <c r="KPX50" s="21"/>
      <c r="KPY50" s="21"/>
      <c r="KPZ50" s="21"/>
      <c r="KQA50" s="21"/>
      <c r="KQB50" s="21"/>
      <c r="KQC50" s="21"/>
      <c r="KQD50" s="21"/>
      <c r="KQE50" s="21"/>
      <c r="KQF50" s="21"/>
      <c r="KQG50" s="21"/>
      <c r="KQH50" s="21"/>
      <c r="KQI50" s="21"/>
      <c r="KQJ50" s="21"/>
      <c r="KQK50" s="21"/>
      <c r="KQL50" s="21"/>
      <c r="KQM50" s="21"/>
      <c r="KQN50" s="21"/>
      <c r="KQO50" s="21"/>
      <c r="KQP50" s="21"/>
      <c r="KQQ50" s="21"/>
      <c r="KQR50" s="21"/>
      <c r="KQS50" s="21"/>
      <c r="KQT50" s="21"/>
      <c r="KQU50" s="21"/>
      <c r="KQV50" s="21"/>
      <c r="KQW50" s="21"/>
      <c r="KQX50" s="21"/>
      <c r="KQY50" s="21"/>
      <c r="KQZ50" s="21"/>
      <c r="KRA50" s="21"/>
      <c r="KRB50" s="21"/>
      <c r="KRC50" s="21"/>
      <c r="KRD50" s="21"/>
      <c r="KRE50" s="21"/>
      <c r="KRF50" s="21"/>
      <c r="KRG50" s="21"/>
      <c r="KRH50" s="21"/>
      <c r="KRI50" s="21"/>
      <c r="KRJ50" s="21"/>
      <c r="KRK50" s="21"/>
      <c r="KRL50" s="21"/>
      <c r="KRM50" s="21"/>
      <c r="KRN50" s="21"/>
      <c r="KRO50" s="21"/>
      <c r="KRP50" s="21"/>
      <c r="KRQ50" s="21"/>
      <c r="KRR50" s="21"/>
      <c r="KRS50" s="21"/>
      <c r="KRT50" s="21"/>
      <c r="KRU50" s="21"/>
      <c r="KRV50" s="21"/>
      <c r="KRW50" s="21"/>
      <c r="KRX50" s="21"/>
      <c r="KRY50" s="21"/>
      <c r="KRZ50" s="21"/>
      <c r="KSA50" s="21"/>
      <c r="KSB50" s="21"/>
      <c r="KSC50" s="21"/>
      <c r="KSD50" s="21"/>
      <c r="KSE50" s="21"/>
      <c r="KSF50" s="21"/>
      <c r="KSG50" s="21"/>
      <c r="KSH50" s="21"/>
      <c r="KSI50" s="21"/>
      <c r="KSJ50" s="21"/>
      <c r="KSK50" s="21"/>
      <c r="KSL50" s="21"/>
      <c r="KSM50" s="21"/>
      <c r="KSN50" s="21"/>
      <c r="KSO50" s="21"/>
      <c r="KSP50" s="21"/>
      <c r="KSQ50" s="21"/>
      <c r="KSR50" s="21"/>
      <c r="KSS50" s="21"/>
      <c r="KST50" s="21"/>
      <c r="KSU50" s="21"/>
      <c r="KSV50" s="21"/>
      <c r="KSW50" s="21"/>
      <c r="KSX50" s="21"/>
      <c r="KSY50" s="21"/>
      <c r="KSZ50" s="21"/>
      <c r="KTA50" s="21"/>
      <c r="KTB50" s="21"/>
      <c r="KTC50" s="21"/>
      <c r="KTD50" s="21"/>
      <c r="KTE50" s="21"/>
      <c r="KTF50" s="21"/>
      <c r="KTG50" s="21"/>
      <c r="KTH50" s="21"/>
      <c r="KTI50" s="21"/>
      <c r="KTJ50" s="21"/>
      <c r="KTK50" s="21"/>
      <c r="KTL50" s="21"/>
      <c r="KTM50" s="21"/>
      <c r="KTN50" s="21"/>
      <c r="KTO50" s="21"/>
      <c r="KTP50" s="21"/>
      <c r="KTQ50" s="21"/>
      <c r="KTR50" s="21"/>
      <c r="KTS50" s="21"/>
      <c r="KTT50" s="21"/>
      <c r="KTU50" s="21"/>
      <c r="KTV50" s="21"/>
      <c r="KTW50" s="21"/>
      <c r="KTX50" s="21"/>
      <c r="KTY50" s="21"/>
      <c r="KTZ50" s="21"/>
      <c r="KUA50" s="21"/>
      <c r="KUB50" s="21"/>
      <c r="KUC50" s="21"/>
      <c r="KUD50" s="21"/>
      <c r="KUE50" s="21"/>
      <c r="KUF50" s="21"/>
      <c r="KUG50" s="21"/>
      <c r="KUH50" s="21"/>
      <c r="KUI50" s="21"/>
      <c r="KUJ50" s="21"/>
      <c r="KUK50" s="21"/>
      <c r="KUL50" s="21"/>
      <c r="KUM50" s="21"/>
      <c r="KUN50" s="21"/>
      <c r="KUO50" s="21"/>
      <c r="KUP50" s="21"/>
      <c r="KUQ50" s="21"/>
      <c r="KUR50" s="21"/>
      <c r="KUS50" s="21"/>
      <c r="KUT50" s="21"/>
      <c r="KUU50" s="21"/>
      <c r="KUV50" s="21"/>
      <c r="KUW50" s="21"/>
      <c r="KUX50" s="21"/>
      <c r="KUY50" s="21"/>
      <c r="KUZ50" s="21"/>
      <c r="KVA50" s="21"/>
      <c r="KVB50" s="21"/>
      <c r="KVC50" s="21"/>
      <c r="KVD50" s="21"/>
      <c r="KVE50" s="21"/>
      <c r="KVF50" s="21"/>
      <c r="KVG50" s="21"/>
      <c r="KVH50" s="21"/>
      <c r="KVI50" s="21"/>
      <c r="KVJ50" s="21"/>
      <c r="KVK50" s="21"/>
      <c r="KVL50" s="21"/>
      <c r="KVM50" s="21"/>
      <c r="KVN50" s="21"/>
      <c r="KVO50" s="21"/>
      <c r="KVP50" s="21"/>
      <c r="KVQ50" s="21"/>
      <c r="KVR50" s="21"/>
      <c r="KVS50" s="21"/>
      <c r="KVT50" s="21"/>
      <c r="KVU50" s="21"/>
      <c r="KVV50" s="21"/>
      <c r="KVW50" s="21"/>
      <c r="KVX50" s="21"/>
      <c r="KVY50" s="21"/>
      <c r="KVZ50" s="21"/>
      <c r="KWA50" s="21"/>
      <c r="KWB50" s="21"/>
      <c r="KWC50" s="21"/>
      <c r="KWD50" s="21"/>
      <c r="KWE50" s="21"/>
      <c r="KWF50" s="21"/>
      <c r="KWG50" s="21"/>
      <c r="KWH50" s="21"/>
      <c r="KWI50" s="21"/>
      <c r="KWJ50" s="21"/>
      <c r="KWK50" s="21"/>
      <c r="KWL50" s="21"/>
      <c r="KWM50" s="21"/>
      <c r="KWN50" s="21"/>
      <c r="KWO50" s="21"/>
      <c r="KWP50" s="21"/>
      <c r="KWQ50" s="21"/>
      <c r="KWR50" s="21"/>
      <c r="KWS50" s="21"/>
      <c r="KWT50" s="21"/>
      <c r="KWU50" s="21"/>
      <c r="KWV50" s="21"/>
      <c r="KWW50" s="21"/>
      <c r="KWX50" s="21"/>
      <c r="KWY50" s="21"/>
      <c r="KWZ50" s="21"/>
      <c r="KXA50" s="21"/>
      <c r="KXB50" s="21"/>
      <c r="KXC50" s="21"/>
      <c r="KXD50" s="21"/>
      <c r="KXE50" s="21"/>
      <c r="KXF50" s="21"/>
      <c r="KXG50" s="21"/>
      <c r="KXH50" s="21"/>
      <c r="KXI50" s="21"/>
      <c r="KXJ50" s="21"/>
      <c r="KXK50" s="21"/>
      <c r="KXL50" s="21"/>
      <c r="KXM50" s="21"/>
      <c r="KXN50" s="21"/>
      <c r="KXO50" s="21"/>
      <c r="KXP50" s="21"/>
      <c r="KXQ50" s="21"/>
      <c r="KXR50" s="21"/>
      <c r="KXS50" s="21"/>
      <c r="KXT50" s="21"/>
      <c r="KXU50" s="21"/>
      <c r="KXV50" s="21"/>
      <c r="KXW50" s="21"/>
      <c r="KXX50" s="21"/>
      <c r="KXY50" s="21"/>
      <c r="KXZ50" s="21"/>
      <c r="KYA50" s="21"/>
      <c r="KYB50" s="21"/>
      <c r="KYC50" s="21"/>
      <c r="KYD50" s="21"/>
      <c r="KYE50" s="21"/>
      <c r="KYF50" s="21"/>
      <c r="KYG50" s="21"/>
      <c r="KYH50" s="21"/>
      <c r="KYI50" s="21"/>
      <c r="KYJ50" s="21"/>
      <c r="KYK50" s="21"/>
      <c r="KYL50" s="21"/>
      <c r="KYM50" s="21"/>
      <c r="KYN50" s="21"/>
      <c r="KYO50" s="21"/>
      <c r="KYP50" s="21"/>
      <c r="KYQ50" s="21"/>
      <c r="KYR50" s="21"/>
      <c r="KYS50" s="21"/>
      <c r="KYT50" s="21"/>
      <c r="KYU50" s="21"/>
      <c r="KYV50" s="21"/>
      <c r="KYW50" s="21"/>
      <c r="KYX50" s="21"/>
      <c r="KYY50" s="21"/>
      <c r="KYZ50" s="21"/>
      <c r="KZA50" s="21"/>
      <c r="KZB50" s="21"/>
      <c r="KZC50" s="21"/>
      <c r="KZD50" s="21"/>
      <c r="KZE50" s="21"/>
      <c r="KZF50" s="21"/>
      <c r="KZG50" s="21"/>
      <c r="KZH50" s="21"/>
      <c r="KZI50" s="21"/>
      <c r="KZJ50" s="21"/>
      <c r="KZK50" s="21"/>
      <c r="KZL50" s="21"/>
      <c r="KZM50" s="21"/>
      <c r="KZN50" s="21"/>
      <c r="KZO50" s="21"/>
      <c r="KZP50" s="21"/>
      <c r="KZQ50" s="21"/>
      <c r="KZR50" s="21"/>
      <c r="KZS50" s="21"/>
      <c r="KZT50" s="21"/>
      <c r="KZU50" s="21"/>
      <c r="KZV50" s="21"/>
      <c r="KZW50" s="21"/>
      <c r="KZX50" s="21"/>
      <c r="KZY50" s="21"/>
      <c r="KZZ50" s="21"/>
      <c r="LAA50" s="21"/>
      <c r="LAB50" s="21"/>
      <c r="LAC50" s="21"/>
      <c r="LAD50" s="21"/>
      <c r="LAE50" s="21"/>
      <c r="LAF50" s="21"/>
      <c r="LAG50" s="21"/>
      <c r="LAH50" s="21"/>
      <c r="LAI50" s="21"/>
      <c r="LAJ50" s="21"/>
      <c r="LAK50" s="21"/>
      <c r="LAL50" s="21"/>
      <c r="LAM50" s="21"/>
      <c r="LAN50" s="21"/>
      <c r="LAO50" s="21"/>
      <c r="LAP50" s="21"/>
      <c r="LAQ50" s="21"/>
      <c r="LAR50" s="21"/>
      <c r="LAS50" s="21"/>
      <c r="LAT50" s="21"/>
      <c r="LAU50" s="21"/>
      <c r="LAV50" s="21"/>
      <c r="LAW50" s="21"/>
      <c r="LAX50" s="21"/>
      <c r="LAY50" s="21"/>
      <c r="LAZ50" s="21"/>
      <c r="LBA50" s="21"/>
      <c r="LBB50" s="21"/>
      <c r="LBC50" s="21"/>
      <c r="LBD50" s="21"/>
      <c r="LBE50" s="21"/>
      <c r="LBF50" s="21"/>
      <c r="LBG50" s="21"/>
      <c r="LBH50" s="21"/>
      <c r="LBI50" s="21"/>
      <c r="LBJ50" s="21"/>
      <c r="LBK50" s="21"/>
      <c r="LBL50" s="21"/>
      <c r="LBM50" s="21"/>
      <c r="LBN50" s="21"/>
      <c r="LBO50" s="21"/>
      <c r="LBP50" s="21"/>
      <c r="LBQ50" s="21"/>
      <c r="LBR50" s="21"/>
      <c r="LBS50" s="21"/>
      <c r="LBT50" s="21"/>
      <c r="LBU50" s="21"/>
      <c r="LBV50" s="21"/>
      <c r="LBW50" s="21"/>
      <c r="LBX50" s="21"/>
      <c r="LBY50" s="21"/>
      <c r="LBZ50" s="21"/>
      <c r="LCA50" s="21"/>
      <c r="LCB50" s="21"/>
      <c r="LCC50" s="21"/>
      <c r="LCD50" s="21"/>
      <c r="LCE50" s="21"/>
      <c r="LCF50" s="21"/>
      <c r="LCG50" s="21"/>
      <c r="LCH50" s="21"/>
      <c r="LCI50" s="21"/>
      <c r="LCJ50" s="21"/>
      <c r="LCK50" s="21"/>
      <c r="LCL50" s="21"/>
      <c r="LCM50" s="21"/>
      <c r="LCN50" s="21"/>
      <c r="LCO50" s="21"/>
      <c r="LCP50" s="21"/>
      <c r="LCQ50" s="21"/>
      <c r="LCR50" s="21"/>
      <c r="LCS50" s="21"/>
      <c r="LCT50" s="21"/>
      <c r="LCU50" s="21"/>
      <c r="LCV50" s="21"/>
      <c r="LCW50" s="21"/>
      <c r="LCX50" s="21"/>
      <c r="LCY50" s="21"/>
      <c r="LCZ50" s="21"/>
      <c r="LDA50" s="21"/>
      <c r="LDB50" s="21"/>
      <c r="LDC50" s="21"/>
      <c r="LDD50" s="21"/>
      <c r="LDE50" s="21"/>
      <c r="LDF50" s="21"/>
      <c r="LDG50" s="21"/>
      <c r="LDH50" s="21"/>
      <c r="LDI50" s="21"/>
      <c r="LDJ50" s="21"/>
      <c r="LDK50" s="21"/>
      <c r="LDL50" s="21"/>
      <c r="LDM50" s="21"/>
      <c r="LDN50" s="21"/>
      <c r="LDO50" s="21"/>
      <c r="LDP50" s="21"/>
      <c r="LDQ50" s="21"/>
      <c r="LDR50" s="21"/>
      <c r="LDS50" s="21"/>
      <c r="LDT50" s="21"/>
      <c r="LDU50" s="21"/>
      <c r="LDV50" s="21"/>
      <c r="LDW50" s="21"/>
      <c r="LDX50" s="21"/>
      <c r="LDY50" s="21"/>
      <c r="LDZ50" s="21"/>
      <c r="LEA50" s="21"/>
      <c r="LEB50" s="21"/>
      <c r="LEC50" s="21"/>
      <c r="LED50" s="21"/>
      <c r="LEE50" s="21"/>
      <c r="LEF50" s="21"/>
      <c r="LEG50" s="21"/>
      <c r="LEH50" s="21"/>
      <c r="LEI50" s="21"/>
      <c r="LEJ50" s="21"/>
      <c r="LEK50" s="21"/>
      <c r="LEL50" s="21"/>
      <c r="LEM50" s="21"/>
      <c r="LEN50" s="21"/>
      <c r="LEO50" s="21"/>
      <c r="LEP50" s="21"/>
      <c r="LEQ50" s="21"/>
      <c r="LER50" s="21"/>
      <c r="LES50" s="21"/>
      <c r="LET50" s="21"/>
      <c r="LEU50" s="21"/>
      <c r="LEV50" s="21"/>
      <c r="LEW50" s="21"/>
      <c r="LEX50" s="21"/>
      <c r="LEY50" s="21"/>
      <c r="LEZ50" s="21"/>
      <c r="LFA50" s="21"/>
      <c r="LFB50" s="21"/>
      <c r="LFC50" s="21"/>
      <c r="LFD50" s="21"/>
      <c r="LFE50" s="21"/>
      <c r="LFF50" s="21"/>
      <c r="LFG50" s="21"/>
      <c r="LFH50" s="21"/>
      <c r="LFI50" s="21"/>
      <c r="LFJ50" s="21"/>
      <c r="LFK50" s="21"/>
      <c r="LFL50" s="21"/>
      <c r="LFM50" s="21"/>
      <c r="LFN50" s="21"/>
      <c r="LFO50" s="21"/>
      <c r="LFP50" s="21"/>
      <c r="LFQ50" s="21"/>
      <c r="LFR50" s="21"/>
      <c r="LFS50" s="21"/>
      <c r="LFT50" s="21"/>
      <c r="LFU50" s="21"/>
      <c r="LFV50" s="21"/>
      <c r="LFW50" s="21"/>
      <c r="LFX50" s="21"/>
      <c r="LFY50" s="21"/>
      <c r="LFZ50" s="21"/>
      <c r="LGA50" s="21"/>
      <c r="LGB50" s="21"/>
      <c r="LGC50" s="21"/>
      <c r="LGD50" s="21"/>
      <c r="LGE50" s="21"/>
      <c r="LGF50" s="21"/>
      <c r="LGG50" s="21"/>
      <c r="LGH50" s="21"/>
      <c r="LGI50" s="21"/>
      <c r="LGJ50" s="21"/>
      <c r="LGK50" s="21"/>
      <c r="LGL50" s="21"/>
      <c r="LGM50" s="21"/>
      <c r="LGN50" s="21"/>
      <c r="LGO50" s="21"/>
      <c r="LGP50" s="21"/>
      <c r="LGQ50" s="21"/>
      <c r="LGR50" s="21"/>
      <c r="LGS50" s="21"/>
      <c r="LGT50" s="21"/>
      <c r="LGU50" s="21"/>
      <c r="LGV50" s="21"/>
      <c r="LGW50" s="21"/>
      <c r="LGX50" s="21"/>
      <c r="LGY50" s="21"/>
      <c r="LGZ50" s="21"/>
      <c r="LHA50" s="21"/>
      <c r="LHB50" s="21"/>
      <c r="LHC50" s="21"/>
      <c r="LHD50" s="21"/>
      <c r="LHE50" s="21"/>
      <c r="LHF50" s="21"/>
      <c r="LHG50" s="21"/>
      <c r="LHH50" s="21"/>
      <c r="LHI50" s="21"/>
      <c r="LHJ50" s="21"/>
      <c r="LHK50" s="21"/>
      <c r="LHL50" s="21"/>
      <c r="LHM50" s="21"/>
      <c r="LHN50" s="21"/>
      <c r="LHO50" s="21"/>
      <c r="LHP50" s="21"/>
      <c r="LHQ50" s="21"/>
      <c r="LHR50" s="21"/>
      <c r="LHS50" s="21"/>
      <c r="LHT50" s="21"/>
      <c r="LHU50" s="21"/>
      <c r="LHV50" s="21"/>
      <c r="LHW50" s="21"/>
      <c r="LHX50" s="21"/>
      <c r="LHY50" s="21"/>
      <c r="LHZ50" s="21"/>
      <c r="LIA50" s="21"/>
      <c r="LIB50" s="21"/>
      <c r="LIC50" s="21"/>
      <c r="LID50" s="21"/>
      <c r="LIE50" s="21"/>
      <c r="LIF50" s="21"/>
      <c r="LIG50" s="21"/>
      <c r="LIH50" s="21"/>
      <c r="LII50" s="21"/>
      <c r="LIJ50" s="21"/>
      <c r="LIK50" s="21"/>
      <c r="LIL50" s="21"/>
      <c r="LIM50" s="21"/>
      <c r="LIN50" s="21"/>
      <c r="LIO50" s="21"/>
      <c r="LIP50" s="21"/>
      <c r="LIQ50" s="21"/>
      <c r="LIR50" s="21"/>
      <c r="LIS50" s="21"/>
      <c r="LIT50" s="21"/>
      <c r="LIU50" s="21"/>
      <c r="LIV50" s="21"/>
      <c r="LIW50" s="21"/>
      <c r="LIX50" s="21"/>
      <c r="LIY50" s="21"/>
      <c r="LIZ50" s="21"/>
      <c r="LJA50" s="21"/>
      <c r="LJB50" s="21"/>
      <c r="LJC50" s="21"/>
      <c r="LJD50" s="21"/>
      <c r="LJE50" s="21"/>
      <c r="LJF50" s="21"/>
      <c r="LJG50" s="21"/>
      <c r="LJH50" s="21"/>
      <c r="LJI50" s="21"/>
      <c r="LJJ50" s="21"/>
      <c r="LJK50" s="21"/>
      <c r="LJL50" s="21"/>
      <c r="LJM50" s="21"/>
      <c r="LJN50" s="21"/>
      <c r="LJO50" s="21"/>
      <c r="LJP50" s="21"/>
      <c r="LJQ50" s="21"/>
      <c r="LJR50" s="21"/>
      <c r="LJS50" s="21"/>
      <c r="LJT50" s="21"/>
      <c r="LJU50" s="21"/>
      <c r="LJV50" s="21"/>
      <c r="LJW50" s="21"/>
      <c r="LJX50" s="21"/>
      <c r="LJY50" s="21"/>
      <c r="LJZ50" s="21"/>
      <c r="LKA50" s="21"/>
      <c r="LKB50" s="21"/>
      <c r="LKC50" s="21"/>
      <c r="LKD50" s="21"/>
      <c r="LKE50" s="21"/>
      <c r="LKF50" s="21"/>
      <c r="LKG50" s="21"/>
      <c r="LKH50" s="21"/>
      <c r="LKI50" s="21"/>
      <c r="LKJ50" s="21"/>
      <c r="LKK50" s="21"/>
      <c r="LKL50" s="21"/>
      <c r="LKM50" s="21"/>
      <c r="LKN50" s="21"/>
      <c r="LKO50" s="21"/>
      <c r="LKP50" s="21"/>
      <c r="LKQ50" s="21"/>
      <c r="LKR50" s="21"/>
      <c r="LKS50" s="21"/>
      <c r="LKT50" s="21"/>
      <c r="LKU50" s="21"/>
      <c r="LKV50" s="21"/>
      <c r="LKW50" s="21"/>
      <c r="LKX50" s="21"/>
      <c r="LKY50" s="21"/>
      <c r="LKZ50" s="21"/>
      <c r="LLA50" s="21"/>
      <c r="LLB50" s="21"/>
      <c r="LLC50" s="21"/>
      <c r="LLD50" s="21"/>
      <c r="LLE50" s="21"/>
      <c r="LLF50" s="21"/>
      <c r="LLG50" s="21"/>
      <c r="LLH50" s="21"/>
      <c r="LLI50" s="21"/>
      <c r="LLJ50" s="21"/>
      <c r="LLK50" s="21"/>
      <c r="LLL50" s="21"/>
      <c r="LLM50" s="21"/>
      <c r="LLN50" s="21"/>
      <c r="LLO50" s="21"/>
      <c r="LLP50" s="21"/>
      <c r="LLQ50" s="21"/>
      <c r="LLR50" s="21"/>
      <c r="LLS50" s="21"/>
      <c r="LLT50" s="21"/>
      <c r="LLU50" s="21"/>
      <c r="LLV50" s="21"/>
      <c r="LLW50" s="21"/>
      <c r="LLX50" s="21"/>
      <c r="LLY50" s="21"/>
      <c r="LLZ50" s="21"/>
      <c r="LMA50" s="21"/>
      <c r="LMB50" s="21"/>
      <c r="LMC50" s="21"/>
      <c r="LMD50" s="21"/>
      <c r="LME50" s="21"/>
      <c r="LMF50" s="21"/>
      <c r="LMG50" s="21"/>
      <c r="LMH50" s="21"/>
      <c r="LMI50" s="21"/>
      <c r="LMJ50" s="21"/>
      <c r="LMK50" s="21"/>
      <c r="LML50" s="21"/>
      <c r="LMM50" s="21"/>
      <c r="LMN50" s="21"/>
      <c r="LMO50" s="21"/>
      <c r="LMP50" s="21"/>
      <c r="LMQ50" s="21"/>
      <c r="LMR50" s="21"/>
      <c r="LMS50" s="21"/>
      <c r="LMT50" s="21"/>
      <c r="LMU50" s="21"/>
      <c r="LMV50" s="21"/>
      <c r="LMW50" s="21"/>
      <c r="LMX50" s="21"/>
      <c r="LMY50" s="21"/>
      <c r="LMZ50" s="21"/>
      <c r="LNA50" s="21"/>
      <c r="LNB50" s="21"/>
      <c r="LNC50" s="21"/>
      <c r="LND50" s="21"/>
      <c r="LNE50" s="21"/>
      <c r="LNF50" s="21"/>
      <c r="LNG50" s="21"/>
      <c r="LNH50" s="21"/>
      <c r="LNI50" s="21"/>
      <c r="LNJ50" s="21"/>
      <c r="LNK50" s="21"/>
      <c r="LNL50" s="21"/>
      <c r="LNM50" s="21"/>
      <c r="LNN50" s="21"/>
      <c r="LNO50" s="21"/>
      <c r="LNP50" s="21"/>
      <c r="LNQ50" s="21"/>
      <c r="LNR50" s="21"/>
      <c r="LNS50" s="21"/>
      <c r="LNT50" s="21"/>
      <c r="LNU50" s="21"/>
      <c r="LNV50" s="21"/>
      <c r="LNW50" s="21"/>
      <c r="LNX50" s="21"/>
      <c r="LNY50" s="21"/>
      <c r="LNZ50" s="21"/>
      <c r="LOA50" s="21"/>
      <c r="LOB50" s="21"/>
      <c r="LOC50" s="21"/>
      <c r="LOD50" s="21"/>
      <c r="LOE50" s="21"/>
      <c r="LOF50" s="21"/>
      <c r="LOG50" s="21"/>
      <c r="LOH50" s="21"/>
      <c r="LOI50" s="21"/>
      <c r="LOJ50" s="21"/>
      <c r="LOK50" s="21"/>
      <c r="LOL50" s="21"/>
      <c r="LOM50" s="21"/>
      <c r="LON50" s="21"/>
      <c r="LOO50" s="21"/>
      <c r="LOP50" s="21"/>
      <c r="LOQ50" s="21"/>
      <c r="LOR50" s="21"/>
      <c r="LOS50" s="21"/>
      <c r="LOT50" s="21"/>
      <c r="LOU50" s="21"/>
      <c r="LOV50" s="21"/>
      <c r="LOW50" s="21"/>
      <c r="LOX50" s="21"/>
      <c r="LOY50" s="21"/>
      <c r="LOZ50" s="21"/>
      <c r="LPA50" s="21"/>
      <c r="LPB50" s="21"/>
      <c r="LPC50" s="21"/>
      <c r="LPD50" s="21"/>
      <c r="LPE50" s="21"/>
      <c r="LPF50" s="21"/>
      <c r="LPG50" s="21"/>
      <c r="LPH50" s="21"/>
      <c r="LPI50" s="21"/>
      <c r="LPJ50" s="21"/>
      <c r="LPK50" s="21"/>
      <c r="LPL50" s="21"/>
      <c r="LPM50" s="21"/>
      <c r="LPN50" s="21"/>
      <c r="LPO50" s="21"/>
      <c r="LPP50" s="21"/>
      <c r="LPQ50" s="21"/>
      <c r="LPR50" s="21"/>
      <c r="LPS50" s="21"/>
      <c r="LPT50" s="21"/>
      <c r="LPU50" s="21"/>
      <c r="LPV50" s="21"/>
      <c r="LPW50" s="21"/>
      <c r="LPX50" s="21"/>
      <c r="LPY50" s="21"/>
      <c r="LPZ50" s="21"/>
      <c r="LQA50" s="21"/>
      <c r="LQB50" s="21"/>
      <c r="LQC50" s="21"/>
      <c r="LQD50" s="21"/>
      <c r="LQE50" s="21"/>
      <c r="LQF50" s="21"/>
      <c r="LQG50" s="21"/>
      <c r="LQH50" s="21"/>
      <c r="LQI50" s="21"/>
      <c r="LQJ50" s="21"/>
      <c r="LQK50" s="21"/>
      <c r="LQL50" s="21"/>
      <c r="LQM50" s="21"/>
      <c r="LQN50" s="21"/>
      <c r="LQO50" s="21"/>
      <c r="LQP50" s="21"/>
      <c r="LQQ50" s="21"/>
      <c r="LQR50" s="21"/>
      <c r="LQS50" s="21"/>
      <c r="LQT50" s="21"/>
      <c r="LQU50" s="21"/>
      <c r="LQV50" s="21"/>
      <c r="LQW50" s="21"/>
      <c r="LQX50" s="21"/>
      <c r="LQY50" s="21"/>
      <c r="LQZ50" s="21"/>
      <c r="LRA50" s="21"/>
      <c r="LRB50" s="21"/>
      <c r="LRC50" s="21"/>
      <c r="LRD50" s="21"/>
      <c r="LRE50" s="21"/>
      <c r="LRF50" s="21"/>
      <c r="LRG50" s="21"/>
      <c r="LRH50" s="21"/>
      <c r="LRI50" s="21"/>
      <c r="LRJ50" s="21"/>
      <c r="LRK50" s="21"/>
      <c r="LRL50" s="21"/>
      <c r="LRM50" s="21"/>
      <c r="LRN50" s="21"/>
      <c r="LRO50" s="21"/>
      <c r="LRP50" s="21"/>
      <c r="LRQ50" s="21"/>
      <c r="LRR50" s="21"/>
      <c r="LRS50" s="21"/>
      <c r="LRT50" s="21"/>
      <c r="LRU50" s="21"/>
      <c r="LRV50" s="21"/>
      <c r="LRW50" s="21"/>
      <c r="LRX50" s="21"/>
      <c r="LRY50" s="21"/>
      <c r="LRZ50" s="21"/>
      <c r="LSA50" s="21"/>
      <c r="LSB50" s="21"/>
      <c r="LSC50" s="21"/>
      <c r="LSD50" s="21"/>
      <c r="LSE50" s="21"/>
      <c r="LSF50" s="21"/>
      <c r="LSG50" s="21"/>
      <c r="LSH50" s="21"/>
      <c r="LSI50" s="21"/>
      <c r="LSJ50" s="21"/>
      <c r="LSK50" s="21"/>
      <c r="LSL50" s="21"/>
      <c r="LSM50" s="21"/>
      <c r="LSN50" s="21"/>
      <c r="LSO50" s="21"/>
      <c r="LSP50" s="21"/>
      <c r="LSQ50" s="21"/>
      <c r="LSR50" s="21"/>
      <c r="LSS50" s="21"/>
      <c r="LST50" s="21"/>
      <c r="LSU50" s="21"/>
      <c r="LSV50" s="21"/>
      <c r="LSW50" s="21"/>
      <c r="LSX50" s="21"/>
      <c r="LSY50" s="21"/>
      <c r="LSZ50" s="21"/>
      <c r="LTA50" s="21"/>
      <c r="LTB50" s="21"/>
      <c r="LTC50" s="21"/>
      <c r="LTD50" s="21"/>
      <c r="LTE50" s="21"/>
      <c r="LTF50" s="21"/>
      <c r="LTG50" s="21"/>
      <c r="LTH50" s="21"/>
      <c r="LTI50" s="21"/>
      <c r="LTJ50" s="21"/>
      <c r="LTK50" s="21"/>
      <c r="LTL50" s="21"/>
      <c r="LTM50" s="21"/>
      <c r="LTN50" s="21"/>
      <c r="LTO50" s="21"/>
      <c r="LTP50" s="21"/>
      <c r="LTQ50" s="21"/>
      <c r="LTR50" s="21"/>
      <c r="LTS50" s="21"/>
      <c r="LTT50" s="21"/>
      <c r="LTU50" s="21"/>
      <c r="LTV50" s="21"/>
      <c r="LTW50" s="21"/>
      <c r="LTX50" s="21"/>
      <c r="LTY50" s="21"/>
      <c r="LTZ50" s="21"/>
      <c r="LUA50" s="21"/>
      <c r="LUB50" s="21"/>
      <c r="LUC50" s="21"/>
      <c r="LUD50" s="21"/>
      <c r="LUE50" s="21"/>
      <c r="LUF50" s="21"/>
      <c r="LUG50" s="21"/>
      <c r="LUH50" s="21"/>
      <c r="LUI50" s="21"/>
      <c r="LUJ50" s="21"/>
      <c r="LUK50" s="21"/>
      <c r="LUL50" s="21"/>
      <c r="LUM50" s="21"/>
      <c r="LUN50" s="21"/>
      <c r="LUO50" s="21"/>
      <c r="LUP50" s="21"/>
      <c r="LUQ50" s="21"/>
      <c r="LUR50" s="21"/>
      <c r="LUS50" s="21"/>
      <c r="LUT50" s="21"/>
      <c r="LUU50" s="21"/>
      <c r="LUV50" s="21"/>
      <c r="LUW50" s="21"/>
      <c r="LUX50" s="21"/>
      <c r="LUY50" s="21"/>
      <c r="LUZ50" s="21"/>
      <c r="LVA50" s="21"/>
      <c r="LVB50" s="21"/>
      <c r="LVC50" s="21"/>
      <c r="LVD50" s="21"/>
      <c r="LVE50" s="21"/>
      <c r="LVF50" s="21"/>
      <c r="LVG50" s="21"/>
      <c r="LVH50" s="21"/>
      <c r="LVI50" s="21"/>
      <c r="LVJ50" s="21"/>
      <c r="LVK50" s="21"/>
      <c r="LVL50" s="21"/>
      <c r="LVM50" s="21"/>
      <c r="LVN50" s="21"/>
      <c r="LVO50" s="21"/>
      <c r="LVP50" s="21"/>
      <c r="LVQ50" s="21"/>
      <c r="LVR50" s="21"/>
      <c r="LVS50" s="21"/>
      <c r="LVT50" s="21"/>
      <c r="LVU50" s="21"/>
      <c r="LVV50" s="21"/>
      <c r="LVW50" s="21"/>
      <c r="LVX50" s="21"/>
      <c r="LVY50" s="21"/>
      <c r="LVZ50" s="21"/>
      <c r="LWA50" s="21"/>
      <c r="LWB50" s="21"/>
      <c r="LWC50" s="21"/>
      <c r="LWD50" s="21"/>
      <c r="LWE50" s="21"/>
      <c r="LWF50" s="21"/>
      <c r="LWG50" s="21"/>
      <c r="LWH50" s="21"/>
      <c r="LWI50" s="21"/>
      <c r="LWJ50" s="21"/>
      <c r="LWK50" s="21"/>
      <c r="LWL50" s="21"/>
      <c r="LWM50" s="21"/>
      <c r="LWN50" s="21"/>
      <c r="LWO50" s="21"/>
      <c r="LWP50" s="21"/>
      <c r="LWQ50" s="21"/>
      <c r="LWR50" s="21"/>
      <c r="LWS50" s="21"/>
      <c r="LWT50" s="21"/>
      <c r="LWU50" s="21"/>
      <c r="LWV50" s="21"/>
      <c r="LWW50" s="21"/>
      <c r="LWX50" s="21"/>
      <c r="LWY50" s="21"/>
      <c r="LWZ50" s="21"/>
      <c r="LXA50" s="21"/>
      <c r="LXB50" s="21"/>
      <c r="LXC50" s="21"/>
      <c r="LXD50" s="21"/>
      <c r="LXE50" s="21"/>
      <c r="LXF50" s="21"/>
      <c r="LXG50" s="21"/>
      <c r="LXH50" s="21"/>
      <c r="LXI50" s="21"/>
      <c r="LXJ50" s="21"/>
      <c r="LXK50" s="21"/>
      <c r="LXL50" s="21"/>
      <c r="LXM50" s="21"/>
      <c r="LXN50" s="21"/>
      <c r="LXO50" s="21"/>
      <c r="LXP50" s="21"/>
      <c r="LXQ50" s="21"/>
      <c r="LXR50" s="21"/>
      <c r="LXS50" s="21"/>
      <c r="LXT50" s="21"/>
      <c r="LXU50" s="21"/>
      <c r="LXV50" s="21"/>
      <c r="LXW50" s="21"/>
      <c r="LXX50" s="21"/>
      <c r="LXY50" s="21"/>
      <c r="LXZ50" s="21"/>
      <c r="LYA50" s="21"/>
      <c r="LYB50" s="21"/>
      <c r="LYC50" s="21"/>
      <c r="LYD50" s="21"/>
      <c r="LYE50" s="21"/>
      <c r="LYF50" s="21"/>
      <c r="LYG50" s="21"/>
      <c r="LYH50" s="21"/>
      <c r="LYI50" s="21"/>
      <c r="LYJ50" s="21"/>
      <c r="LYK50" s="21"/>
      <c r="LYL50" s="21"/>
      <c r="LYM50" s="21"/>
      <c r="LYN50" s="21"/>
      <c r="LYO50" s="21"/>
      <c r="LYP50" s="21"/>
      <c r="LYQ50" s="21"/>
      <c r="LYR50" s="21"/>
      <c r="LYS50" s="21"/>
      <c r="LYT50" s="21"/>
      <c r="LYU50" s="21"/>
      <c r="LYV50" s="21"/>
      <c r="LYW50" s="21"/>
      <c r="LYX50" s="21"/>
      <c r="LYY50" s="21"/>
      <c r="LYZ50" s="21"/>
      <c r="LZA50" s="21"/>
      <c r="LZB50" s="21"/>
      <c r="LZC50" s="21"/>
      <c r="LZD50" s="21"/>
      <c r="LZE50" s="21"/>
      <c r="LZF50" s="21"/>
      <c r="LZG50" s="21"/>
      <c r="LZH50" s="21"/>
      <c r="LZI50" s="21"/>
      <c r="LZJ50" s="21"/>
      <c r="LZK50" s="21"/>
      <c r="LZL50" s="21"/>
      <c r="LZM50" s="21"/>
      <c r="LZN50" s="21"/>
      <c r="LZO50" s="21"/>
      <c r="LZP50" s="21"/>
      <c r="LZQ50" s="21"/>
      <c r="LZR50" s="21"/>
      <c r="LZS50" s="21"/>
      <c r="LZT50" s="21"/>
      <c r="LZU50" s="21"/>
      <c r="LZV50" s="21"/>
      <c r="LZW50" s="21"/>
      <c r="LZX50" s="21"/>
      <c r="LZY50" s="21"/>
      <c r="LZZ50" s="21"/>
      <c r="MAA50" s="21"/>
      <c r="MAB50" s="21"/>
      <c r="MAC50" s="21"/>
      <c r="MAD50" s="21"/>
      <c r="MAE50" s="21"/>
      <c r="MAF50" s="21"/>
      <c r="MAG50" s="21"/>
      <c r="MAH50" s="21"/>
      <c r="MAI50" s="21"/>
      <c r="MAJ50" s="21"/>
      <c r="MAK50" s="21"/>
      <c r="MAL50" s="21"/>
      <c r="MAM50" s="21"/>
      <c r="MAN50" s="21"/>
      <c r="MAO50" s="21"/>
      <c r="MAP50" s="21"/>
      <c r="MAQ50" s="21"/>
      <c r="MAR50" s="21"/>
      <c r="MAS50" s="21"/>
      <c r="MAT50" s="21"/>
      <c r="MAU50" s="21"/>
      <c r="MAV50" s="21"/>
      <c r="MAW50" s="21"/>
      <c r="MAX50" s="21"/>
      <c r="MAY50" s="21"/>
      <c r="MAZ50" s="21"/>
      <c r="MBA50" s="21"/>
      <c r="MBB50" s="21"/>
      <c r="MBC50" s="21"/>
      <c r="MBD50" s="21"/>
      <c r="MBE50" s="21"/>
      <c r="MBF50" s="21"/>
      <c r="MBG50" s="21"/>
      <c r="MBH50" s="21"/>
      <c r="MBI50" s="21"/>
      <c r="MBJ50" s="21"/>
      <c r="MBK50" s="21"/>
      <c r="MBL50" s="21"/>
      <c r="MBM50" s="21"/>
      <c r="MBN50" s="21"/>
      <c r="MBO50" s="21"/>
      <c r="MBP50" s="21"/>
      <c r="MBQ50" s="21"/>
      <c r="MBR50" s="21"/>
      <c r="MBS50" s="21"/>
      <c r="MBT50" s="21"/>
      <c r="MBU50" s="21"/>
      <c r="MBV50" s="21"/>
      <c r="MBW50" s="21"/>
      <c r="MBX50" s="21"/>
      <c r="MBY50" s="21"/>
      <c r="MBZ50" s="21"/>
      <c r="MCA50" s="21"/>
      <c r="MCB50" s="21"/>
      <c r="MCC50" s="21"/>
      <c r="MCD50" s="21"/>
      <c r="MCE50" s="21"/>
      <c r="MCF50" s="21"/>
      <c r="MCG50" s="21"/>
      <c r="MCH50" s="21"/>
      <c r="MCI50" s="21"/>
      <c r="MCJ50" s="21"/>
      <c r="MCK50" s="21"/>
      <c r="MCL50" s="21"/>
      <c r="MCM50" s="21"/>
      <c r="MCN50" s="21"/>
      <c r="MCO50" s="21"/>
      <c r="MCP50" s="21"/>
      <c r="MCQ50" s="21"/>
      <c r="MCR50" s="21"/>
      <c r="MCS50" s="21"/>
      <c r="MCT50" s="21"/>
      <c r="MCU50" s="21"/>
      <c r="MCV50" s="21"/>
      <c r="MCW50" s="21"/>
      <c r="MCX50" s="21"/>
      <c r="MCY50" s="21"/>
      <c r="MCZ50" s="21"/>
      <c r="MDA50" s="21"/>
      <c r="MDB50" s="21"/>
      <c r="MDC50" s="21"/>
      <c r="MDD50" s="21"/>
      <c r="MDE50" s="21"/>
      <c r="MDF50" s="21"/>
      <c r="MDG50" s="21"/>
      <c r="MDH50" s="21"/>
      <c r="MDI50" s="21"/>
      <c r="MDJ50" s="21"/>
      <c r="MDK50" s="21"/>
      <c r="MDL50" s="21"/>
      <c r="MDM50" s="21"/>
      <c r="MDN50" s="21"/>
      <c r="MDO50" s="21"/>
      <c r="MDP50" s="21"/>
      <c r="MDQ50" s="21"/>
      <c r="MDR50" s="21"/>
      <c r="MDS50" s="21"/>
      <c r="MDT50" s="21"/>
      <c r="MDU50" s="21"/>
      <c r="MDV50" s="21"/>
      <c r="MDW50" s="21"/>
      <c r="MDX50" s="21"/>
      <c r="MDY50" s="21"/>
      <c r="MDZ50" s="21"/>
      <c r="MEA50" s="21"/>
      <c r="MEB50" s="21"/>
      <c r="MEC50" s="21"/>
      <c r="MED50" s="21"/>
      <c r="MEE50" s="21"/>
      <c r="MEF50" s="21"/>
      <c r="MEG50" s="21"/>
      <c r="MEH50" s="21"/>
      <c r="MEI50" s="21"/>
      <c r="MEJ50" s="21"/>
      <c r="MEK50" s="21"/>
      <c r="MEL50" s="21"/>
      <c r="MEM50" s="21"/>
      <c r="MEN50" s="21"/>
      <c r="MEO50" s="21"/>
      <c r="MEP50" s="21"/>
      <c r="MEQ50" s="21"/>
      <c r="MER50" s="21"/>
      <c r="MES50" s="21"/>
      <c r="MET50" s="21"/>
      <c r="MEU50" s="21"/>
      <c r="MEV50" s="21"/>
      <c r="MEW50" s="21"/>
      <c r="MEX50" s="21"/>
      <c r="MEY50" s="21"/>
      <c r="MEZ50" s="21"/>
      <c r="MFA50" s="21"/>
      <c r="MFB50" s="21"/>
      <c r="MFC50" s="21"/>
      <c r="MFD50" s="21"/>
      <c r="MFE50" s="21"/>
      <c r="MFF50" s="21"/>
      <c r="MFG50" s="21"/>
      <c r="MFH50" s="21"/>
      <c r="MFI50" s="21"/>
      <c r="MFJ50" s="21"/>
      <c r="MFK50" s="21"/>
      <c r="MFL50" s="21"/>
      <c r="MFM50" s="21"/>
      <c r="MFN50" s="21"/>
      <c r="MFO50" s="21"/>
      <c r="MFP50" s="21"/>
      <c r="MFQ50" s="21"/>
      <c r="MFR50" s="21"/>
      <c r="MFS50" s="21"/>
      <c r="MFT50" s="21"/>
      <c r="MFU50" s="21"/>
      <c r="MFV50" s="21"/>
      <c r="MFW50" s="21"/>
      <c r="MFX50" s="21"/>
      <c r="MFY50" s="21"/>
      <c r="MFZ50" s="21"/>
      <c r="MGA50" s="21"/>
      <c r="MGB50" s="21"/>
      <c r="MGC50" s="21"/>
      <c r="MGD50" s="21"/>
      <c r="MGE50" s="21"/>
      <c r="MGF50" s="21"/>
      <c r="MGG50" s="21"/>
      <c r="MGH50" s="21"/>
      <c r="MGI50" s="21"/>
      <c r="MGJ50" s="21"/>
      <c r="MGK50" s="21"/>
      <c r="MGL50" s="21"/>
      <c r="MGM50" s="21"/>
      <c r="MGN50" s="21"/>
      <c r="MGO50" s="21"/>
      <c r="MGP50" s="21"/>
      <c r="MGQ50" s="21"/>
      <c r="MGR50" s="21"/>
      <c r="MGS50" s="21"/>
      <c r="MGT50" s="21"/>
      <c r="MGU50" s="21"/>
      <c r="MGV50" s="21"/>
      <c r="MGW50" s="21"/>
      <c r="MGX50" s="21"/>
      <c r="MGY50" s="21"/>
      <c r="MGZ50" s="21"/>
      <c r="MHA50" s="21"/>
      <c r="MHB50" s="21"/>
      <c r="MHC50" s="21"/>
      <c r="MHD50" s="21"/>
      <c r="MHE50" s="21"/>
      <c r="MHF50" s="21"/>
      <c r="MHG50" s="21"/>
      <c r="MHH50" s="21"/>
      <c r="MHI50" s="21"/>
      <c r="MHJ50" s="21"/>
      <c r="MHK50" s="21"/>
      <c r="MHL50" s="21"/>
      <c r="MHM50" s="21"/>
      <c r="MHN50" s="21"/>
      <c r="MHO50" s="21"/>
      <c r="MHP50" s="21"/>
      <c r="MHQ50" s="21"/>
      <c r="MHR50" s="21"/>
      <c r="MHS50" s="21"/>
      <c r="MHT50" s="21"/>
      <c r="MHU50" s="21"/>
      <c r="MHV50" s="21"/>
      <c r="MHW50" s="21"/>
      <c r="MHX50" s="21"/>
      <c r="MHY50" s="21"/>
      <c r="MHZ50" s="21"/>
      <c r="MIA50" s="21"/>
      <c r="MIB50" s="21"/>
      <c r="MIC50" s="21"/>
      <c r="MID50" s="21"/>
      <c r="MIE50" s="21"/>
      <c r="MIF50" s="21"/>
      <c r="MIG50" s="21"/>
      <c r="MIH50" s="21"/>
      <c r="MII50" s="21"/>
      <c r="MIJ50" s="21"/>
      <c r="MIK50" s="21"/>
      <c r="MIL50" s="21"/>
      <c r="MIM50" s="21"/>
      <c r="MIN50" s="21"/>
      <c r="MIO50" s="21"/>
      <c r="MIP50" s="21"/>
      <c r="MIQ50" s="21"/>
      <c r="MIR50" s="21"/>
      <c r="MIS50" s="21"/>
      <c r="MIT50" s="21"/>
      <c r="MIU50" s="21"/>
      <c r="MIV50" s="21"/>
      <c r="MIW50" s="21"/>
      <c r="MIX50" s="21"/>
      <c r="MIY50" s="21"/>
      <c r="MIZ50" s="21"/>
      <c r="MJA50" s="21"/>
      <c r="MJB50" s="21"/>
      <c r="MJC50" s="21"/>
      <c r="MJD50" s="21"/>
      <c r="MJE50" s="21"/>
      <c r="MJF50" s="21"/>
      <c r="MJG50" s="21"/>
      <c r="MJH50" s="21"/>
      <c r="MJI50" s="21"/>
      <c r="MJJ50" s="21"/>
      <c r="MJK50" s="21"/>
      <c r="MJL50" s="21"/>
      <c r="MJM50" s="21"/>
      <c r="MJN50" s="21"/>
      <c r="MJO50" s="21"/>
      <c r="MJP50" s="21"/>
      <c r="MJQ50" s="21"/>
      <c r="MJR50" s="21"/>
      <c r="MJS50" s="21"/>
      <c r="MJT50" s="21"/>
      <c r="MJU50" s="21"/>
      <c r="MJV50" s="21"/>
      <c r="MJW50" s="21"/>
      <c r="MJX50" s="21"/>
      <c r="MJY50" s="21"/>
      <c r="MJZ50" s="21"/>
      <c r="MKA50" s="21"/>
      <c r="MKB50" s="21"/>
      <c r="MKC50" s="21"/>
      <c r="MKD50" s="21"/>
      <c r="MKE50" s="21"/>
      <c r="MKF50" s="21"/>
      <c r="MKG50" s="21"/>
      <c r="MKH50" s="21"/>
      <c r="MKI50" s="21"/>
      <c r="MKJ50" s="21"/>
      <c r="MKK50" s="21"/>
      <c r="MKL50" s="21"/>
      <c r="MKM50" s="21"/>
      <c r="MKN50" s="21"/>
      <c r="MKO50" s="21"/>
      <c r="MKP50" s="21"/>
      <c r="MKQ50" s="21"/>
      <c r="MKR50" s="21"/>
      <c r="MKS50" s="21"/>
      <c r="MKT50" s="21"/>
      <c r="MKU50" s="21"/>
      <c r="MKV50" s="21"/>
      <c r="MKW50" s="21"/>
      <c r="MKX50" s="21"/>
      <c r="MKY50" s="21"/>
      <c r="MKZ50" s="21"/>
      <c r="MLA50" s="21"/>
      <c r="MLB50" s="21"/>
      <c r="MLC50" s="21"/>
      <c r="MLD50" s="21"/>
      <c r="MLE50" s="21"/>
      <c r="MLF50" s="21"/>
      <c r="MLG50" s="21"/>
      <c r="MLH50" s="21"/>
      <c r="MLI50" s="21"/>
      <c r="MLJ50" s="21"/>
      <c r="MLK50" s="21"/>
      <c r="MLL50" s="21"/>
      <c r="MLM50" s="21"/>
      <c r="MLN50" s="21"/>
      <c r="MLO50" s="21"/>
      <c r="MLP50" s="21"/>
      <c r="MLQ50" s="21"/>
      <c r="MLR50" s="21"/>
      <c r="MLS50" s="21"/>
      <c r="MLT50" s="21"/>
      <c r="MLU50" s="21"/>
      <c r="MLV50" s="21"/>
      <c r="MLW50" s="21"/>
      <c r="MLX50" s="21"/>
      <c r="MLY50" s="21"/>
      <c r="MLZ50" s="21"/>
      <c r="MMA50" s="21"/>
      <c r="MMB50" s="21"/>
      <c r="MMC50" s="21"/>
      <c r="MMD50" s="21"/>
      <c r="MME50" s="21"/>
      <c r="MMF50" s="21"/>
      <c r="MMG50" s="21"/>
      <c r="MMH50" s="21"/>
      <c r="MMI50" s="21"/>
      <c r="MMJ50" s="21"/>
      <c r="MMK50" s="21"/>
      <c r="MML50" s="21"/>
      <c r="MMM50" s="21"/>
      <c r="MMN50" s="21"/>
      <c r="MMO50" s="21"/>
      <c r="MMP50" s="21"/>
      <c r="MMQ50" s="21"/>
      <c r="MMR50" s="21"/>
      <c r="MMS50" s="21"/>
      <c r="MMT50" s="21"/>
      <c r="MMU50" s="21"/>
      <c r="MMV50" s="21"/>
      <c r="MMW50" s="21"/>
      <c r="MMX50" s="21"/>
      <c r="MMY50" s="21"/>
      <c r="MMZ50" s="21"/>
      <c r="MNA50" s="21"/>
      <c r="MNB50" s="21"/>
      <c r="MNC50" s="21"/>
      <c r="MND50" s="21"/>
      <c r="MNE50" s="21"/>
      <c r="MNF50" s="21"/>
      <c r="MNG50" s="21"/>
      <c r="MNH50" s="21"/>
      <c r="MNI50" s="21"/>
      <c r="MNJ50" s="21"/>
      <c r="MNK50" s="21"/>
      <c r="MNL50" s="21"/>
      <c r="MNM50" s="21"/>
      <c r="MNN50" s="21"/>
      <c r="MNO50" s="21"/>
      <c r="MNP50" s="21"/>
      <c r="MNQ50" s="21"/>
      <c r="MNR50" s="21"/>
      <c r="MNS50" s="21"/>
      <c r="MNT50" s="21"/>
      <c r="MNU50" s="21"/>
      <c r="MNV50" s="21"/>
      <c r="MNW50" s="21"/>
      <c r="MNX50" s="21"/>
      <c r="MNY50" s="21"/>
      <c r="MNZ50" s="21"/>
      <c r="MOA50" s="21"/>
      <c r="MOB50" s="21"/>
      <c r="MOC50" s="21"/>
      <c r="MOD50" s="21"/>
      <c r="MOE50" s="21"/>
      <c r="MOF50" s="21"/>
      <c r="MOG50" s="21"/>
      <c r="MOH50" s="21"/>
      <c r="MOI50" s="21"/>
      <c r="MOJ50" s="21"/>
      <c r="MOK50" s="21"/>
      <c r="MOL50" s="21"/>
      <c r="MOM50" s="21"/>
      <c r="MON50" s="21"/>
      <c r="MOO50" s="21"/>
      <c r="MOP50" s="21"/>
      <c r="MOQ50" s="21"/>
      <c r="MOR50" s="21"/>
      <c r="MOS50" s="21"/>
      <c r="MOT50" s="21"/>
      <c r="MOU50" s="21"/>
      <c r="MOV50" s="21"/>
      <c r="MOW50" s="21"/>
      <c r="MOX50" s="21"/>
      <c r="MOY50" s="21"/>
      <c r="MOZ50" s="21"/>
      <c r="MPA50" s="21"/>
      <c r="MPB50" s="21"/>
      <c r="MPC50" s="21"/>
      <c r="MPD50" s="21"/>
      <c r="MPE50" s="21"/>
      <c r="MPF50" s="21"/>
      <c r="MPG50" s="21"/>
      <c r="MPH50" s="21"/>
      <c r="MPI50" s="21"/>
      <c r="MPJ50" s="21"/>
      <c r="MPK50" s="21"/>
      <c r="MPL50" s="21"/>
      <c r="MPM50" s="21"/>
      <c r="MPN50" s="21"/>
      <c r="MPO50" s="21"/>
      <c r="MPP50" s="21"/>
      <c r="MPQ50" s="21"/>
      <c r="MPR50" s="21"/>
      <c r="MPS50" s="21"/>
      <c r="MPT50" s="21"/>
      <c r="MPU50" s="21"/>
      <c r="MPV50" s="21"/>
      <c r="MPW50" s="21"/>
      <c r="MPX50" s="21"/>
      <c r="MPY50" s="21"/>
      <c r="MPZ50" s="21"/>
      <c r="MQA50" s="21"/>
      <c r="MQB50" s="21"/>
      <c r="MQC50" s="21"/>
      <c r="MQD50" s="21"/>
      <c r="MQE50" s="21"/>
      <c r="MQF50" s="21"/>
      <c r="MQG50" s="21"/>
      <c r="MQH50" s="21"/>
      <c r="MQI50" s="21"/>
      <c r="MQJ50" s="21"/>
      <c r="MQK50" s="21"/>
      <c r="MQL50" s="21"/>
      <c r="MQM50" s="21"/>
      <c r="MQN50" s="21"/>
      <c r="MQO50" s="21"/>
      <c r="MQP50" s="21"/>
      <c r="MQQ50" s="21"/>
      <c r="MQR50" s="21"/>
      <c r="MQS50" s="21"/>
      <c r="MQT50" s="21"/>
      <c r="MQU50" s="21"/>
      <c r="MQV50" s="21"/>
      <c r="MQW50" s="21"/>
      <c r="MQX50" s="21"/>
      <c r="MQY50" s="21"/>
      <c r="MQZ50" s="21"/>
      <c r="MRA50" s="21"/>
      <c r="MRB50" s="21"/>
      <c r="MRC50" s="21"/>
      <c r="MRD50" s="21"/>
      <c r="MRE50" s="21"/>
      <c r="MRF50" s="21"/>
      <c r="MRG50" s="21"/>
      <c r="MRH50" s="21"/>
      <c r="MRI50" s="21"/>
      <c r="MRJ50" s="21"/>
      <c r="MRK50" s="21"/>
      <c r="MRL50" s="21"/>
      <c r="MRM50" s="21"/>
      <c r="MRN50" s="21"/>
      <c r="MRO50" s="21"/>
      <c r="MRP50" s="21"/>
      <c r="MRQ50" s="21"/>
      <c r="MRR50" s="21"/>
      <c r="MRS50" s="21"/>
      <c r="MRT50" s="21"/>
      <c r="MRU50" s="21"/>
      <c r="MRV50" s="21"/>
      <c r="MRW50" s="21"/>
      <c r="MRX50" s="21"/>
      <c r="MRY50" s="21"/>
      <c r="MRZ50" s="21"/>
      <c r="MSA50" s="21"/>
      <c r="MSB50" s="21"/>
      <c r="MSC50" s="21"/>
      <c r="MSD50" s="21"/>
      <c r="MSE50" s="21"/>
      <c r="MSF50" s="21"/>
      <c r="MSG50" s="21"/>
      <c r="MSH50" s="21"/>
      <c r="MSI50" s="21"/>
      <c r="MSJ50" s="21"/>
      <c r="MSK50" s="21"/>
      <c r="MSL50" s="21"/>
      <c r="MSM50" s="21"/>
      <c r="MSN50" s="21"/>
      <c r="MSO50" s="21"/>
      <c r="MSP50" s="21"/>
      <c r="MSQ50" s="21"/>
      <c r="MSR50" s="21"/>
      <c r="MSS50" s="21"/>
      <c r="MST50" s="21"/>
      <c r="MSU50" s="21"/>
      <c r="MSV50" s="21"/>
      <c r="MSW50" s="21"/>
      <c r="MSX50" s="21"/>
      <c r="MSY50" s="21"/>
      <c r="MSZ50" s="21"/>
      <c r="MTA50" s="21"/>
      <c r="MTB50" s="21"/>
      <c r="MTC50" s="21"/>
      <c r="MTD50" s="21"/>
      <c r="MTE50" s="21"/>
      <c r="MTF50" s="21"/>
      <c r="MTG50" s="21"/>
      <c r="MTH50" s="21"/>
      <c r="MTI50" s="21"/>
      <c r="MTJ50" s="21"/>
      <c r="MTK50" s="21"/>
      <c r="MTL50" s="21"/>
      <c r="MTM50" s="21"/>
      <c r="MTN50" s="21"/>
      <c r="MTO50" s="21"/>
      <c r="MTP50" s="21"/>
      <c r="MTQ50" s="21"/>
      <c r="MTR50" s="21"/>
      <c r="MTS50" s="21"/>
      <c r="MTT50" s="21"/>
      <c r="MTU50" s="21"/>
      <c r="MTV50" s="21"/>
      <c r="MTW50" s="21"/>
      <c r="MTX50" s="21"/>
      <c r="MTY50" s="21"/>
      <c r="MTZ50" s="21"/>
      <c r="MUA50" s="21"/>
      <c r="MUB50" s="21"/>
      <c r="MUC50" s="21"/>
      <c r="MUD50" s="21"/>
      <c r="MUE50" s="21"/>
      <c r="MUF50" s="21"/>
      <c r="MUG50" s="21"/>
      <c r="MUH50" s="21"/>
      <c r="MUI50" s="21"/>
      <c r="MUJ50" s="21"/>
      <c r="MUK50" s="21"/>
      <c r="MUL50" s="21"/>
      <c r="MUM50" s="21"/>
      <c r="MUN50" s="21"/>
      <c r="MUO50" s="21"/>
      <c r="MUP50" s="21"/>
      <c r="MUQ50" s="21"/>
      <c r="MUR50" s="21"/>
      <c r="MUS50" s="21"/>
      <c r="MUT50" s="21"/>
      <c r="MUU50" s="21"/>
      <c r="MUV50" s="21"/>
      <c r="MUW50" s="21"/>
      <c r="MUX50" s="21"/>
      <c r="MUY50" s="21"/>
      <c r="MUZ50" s="21"/>
      <c r="MVA50" s="21"/>
      <c r="MVB50" s="21"/>
      <c r="MVC50" s="21"/>
      <c r="MVD50" s="21"/>
      <c r="MVE50" s="21"/>
      <c r="MVF50" s="21"/>
      <c r="MVG50" s="21"/>
      <c r="MVH50" s="21"/>
      <c r="MVI50" s="21"/>
      <c r="MVJ50" s="21"/>
      <c r="MVK50" s="21"/>
      <c r="MVL50" s="21"/>
      <c r="MVM50" s="21"/>
      <c r="MVN50" s="21"/>
      <c r="MVO50" s="21"/>
      <c r="MVP50" s="21"/>
      <c r="MVQ50" s="21"/>
      <c r="MVR50" s="21"/>
      <c r="MVS50" s="21"/>
      <c r="MVT50" s="21"/>
      <c r="MVU50" s="21"/>
      <c r="MVV50" s="21"/>
      <c r="MVW50" s="21"/>
      <c r="MVX50" s="21"/>
      <c r="MVY50" s="21"/>
      <c r="MVZ50" s="21"/>
      <c r="MWA50" s="21"/>
      <c r="MWB50" s="21"/>
      <c r="MWC50" s="21"/>
      <c r="MWD50" s="21"/>
      <c r="MWE50" s="21"/>
      <c r="MWF50" s="21"/>
      <c r="MWG50" s="21"/>
      <c r="MWH50" s="21"/>
      <c r="MWI50" s="21"/>
      <c r="MWJ50" s="21"/>
      <c r="MWK50" s="21"/>
      <c r="MWL50" s="21"/>
      <c r="MWM50" s="21"/>
      <c r="MWN50" s="21"/>
      <c r="MWO50" s="21"/>
      <c r="MWP50" s="21"/>
      <c r="MWQ50" s="21"/>
      <c r="MWR50" s="21"/>
      <c r="MWS50" s="21"/>
      <c r="MWT50" s="21"/>
      <c r="MWU50" s="21"/>
      <c r="MWV50" s="21"/>
      <c r="MWW50" s="21"/>
      <c r="MWX50" s="21"/>
      <c r="MWY50" s="21"/>
      <c r="MWZ50" s="21"/>
      <c r="MXA50" s="21"/>
      <c r="MXB50" s="21"/>
      <c r="MXC50" s="21"/>
      <c r="MXD50" s="21"/>
      <c r="MXE50" s="21"/>
      <c r="MXF50" s="21"/>
      <c r="MXG50" s="21"/>
      <c r="MXH50" s="21"/>
      <c r="MXI50" s="21"/>
      <c r="MXJ50" s="21"/>
      <c r="MXK50" s="21"/>
      <c r="MXL50" s="21"/>
      <c r="MXM50" s="21"/>
      <c r="MXN50" s="21"/>
      <c r="MXO50" s="21"/>
      <c r="MXP50" s="21"/>
      <c r="MXQ50" s="21"/>
      <c r="MXR50" s="21"/>
      <c r="MXS50" s="21"/>
      <c r="MXT50" s="21"/>
      <c r="MXU50" s="21"/>
      <c r="MXV50" s="21"/>
      <c r="MXW50" s="21"/>
      <c r="MXX50" s="21"/>
      <c r="MXY50" s="21"/>
      <c r="MXZ50" s="21"/>
      <c r="MYA50" s="21"/>
      <c r="MYB50" s="21"/>
      <c r="MYC50" s="21"/>
      <c r="MYD50" s="21"/>
      <c r="MYE50" s="21"/>
      <c r="MYF50" s="21"/>
      <c r="MYG50" s="21"/>
      <c r="MYH50" s="21"/>
      <c r="MYI50" s="21"/>
      <c r="MYJ50" s="21"/>
      <c r="MYK50" s="21"/>
      <c r="MYL50" s="21"/>
      <c r="MYM50" s="21"/>
      <c r="MYN50" s="21"/>
      <c r="MYO50" s="21"/>
      <c r="MYP50" s="21"/>
      <c r="MYQ50" s="21"/>
      <c r="MYR50" s="21"/>
      <c r="MYS50" s="21"/>
      <c r="MYT50" s="21"/>
      <c r="MYU50" s="21"/>
      <c r="MYV50" s="21"/>
      <c r="MYW50" s="21"/>
      <c r="MYX50" s="21"/>
      <c r="MYY50" s="21"/>
      <c r="MYZ50" s="21"/>
      <c r="MZA50" s="21"/>
      <c r="MZB50" s="21"/>
      <c r="MZC50" s="21"/>
      <c r="MZD50" s="21"/>
      <c r="MZE50" s="21"/>
      <c r="MZF50" s="21"/>
      <c r="MZG50" s="21"/>
      <c r="MZH50" s="21"/>
      <c r="MZI50" s="21"/>
      <c r="MZJ50" s="21"/>
      <c r="MZK50" s="21"/>
      <c r="MZL50" s="21"/>
      <c r="MZM50" s="21"/>
      <c r="MZN50" s="21"/>
      <c r="MZO50" s="21"/>
      <c r="MZP50" s="21"/>
      <c r="MZQ50" s="21"/>
      <c r="MZR50" s="21"/>
      <c r="MZS50" s="21"/>
      <c r="MZT50" s="21"/>
      <c r="MZU50" s="21"/>
      <c r="MZV50" s="21"/>
      <c r="MZW50" s="21"/>
      <c r="MZX50" s="21"/>
      <c r="MZY50" s="21"/>
      <c r="MZZ50" s="21"/>
      <c r="NAA50" s="21"/>
      <c r="NAB50" s="21"/>
      <c r="NAC50" s="21"/>
      <c r="NAD50" s="21"/>
      <c r="NAE50" s="21"/>
      <c r="NAF50" s="21"/>
      <c r="NAG50" s="21"/>
      <c r="NAH50" s="21"/>
      <c r="NAI50" s="21"/>
      <c r="NAJ50" s="21"/>
      <c r="NAK50" s="21"/>
      <c r="NAL50" s="21"/>
      <c r="NAM50" s="21"/>
      <c r="NAN50" s="21"/>
      <c r="NAO50" s="21"/>
      <c r="NAP50" s="21"/>
      <c r="NAQ50" s="21"/>
      <c r="NAR50" s="21"/>
      <c r="NAS50" s="21"/>
      <c r="NAT50" s="21"/>
      <c r="NAU50" s="21"/>
      <c r="NAV50" s="21"/>
      <c r="NAW50" s="21"/>
      <c r="NAX50" s="21"/>
      <c r="NAY50" s="21"/>
      <c r="NAZ50" s="21"/>
      <c r="NBA50" s="21"/>
      <c r="NBB50" s="21"/>
      <c r="NBC50" s="21"/>
      <c r="NBD50" s="21"/>
      <c r="NBE50" s="21"/>
      <c r="NBF50" s="21"/>
      <c r="NBG50" s="21"/>
      <c r="NBH50" s="21"/>
      <c r="NBI50" s="21"/>
      <c r="NBJ50" s="21"/>
      <c r="NBK50" s="21"/>
      <c r="NBL50" s="21"/>
      <c r="NBM50" s="21"/>
      <c r="NBN50" s="21"/>
      <c r="NBO50" s="21"/>
      <c r="NBP50" s="21"/>
      <c r="NBQ50" s="21"/>
      <c r="NBR50" s="21"/>
      <c r="NBS50" s="21"/>
      <c r="NBT50" s="21"/>
      <c r="NBU50" s="21"/>
      <c r="NBV50" s="21"/>
      <c r="NBW50" s="21"/>
      <c r="NBX50" s="21"/>
      <c r="NBY50" s="21"/>
      <c r="NBZ50" s="21"/>
      <c r="NCA50" s="21"/>
      <c r="NCB50" s="21"/>
      <c r="NCC50" s="21"/>
      <c r="NCD50" s="21"/>
      <c r="NCE50" s="21"/>
      <c r="NCF50" s="21"/>
      <c r="NCG50" s="21"/>
      <c r="NCH50" s="21"/>
      <c r="NCI50" s="21"/>
      <c r="NCJ50" s="21"/>
      <c r="NCK50" s="21"/>
      <c r="NCL50" s="21"/>
      <c r="NCM50" s="21"/>
      <c r="NCN50" s="21"/>
      <c r="NCO50" s="21"/>
      <c r="NCP50" s="21"/>
      <c r="NCQ50" s="21"/>
      <c r="NCR50" s="21"/>
      <c r="NCS50" s="21"/>
      <c r="NCT50" s="21"/>
      <c r="NCU50" s="21"/>
      <c r="NCV50" s="21"/>
      <c r="NCW50" s="21"/>
      <c r="NCX50" s="21"/>
      <c r="NCY50" s="21"/>
      <c r="NCZ50" s="21"/>
      <c r="NDA50" s="21"/>
      <c r="NDB50" s="21"/>
      <c r="NDC50" s="21"/>
      <c r="NDD50" s="21"/>
      <c r="NDE50" s="21"/>
      <c r="NDF50" s="21"/>
      <c r="NDG50" s="21"/>
      <c r="NDH50" s="21"/>
      <c r="NDI50" s="21"/>
      <c r="NDJ50" s="21"/>
      <c r="NDK50" s="21"/>
      <c r="NDL50" s="21"/>
      <c r="NDM50" s="21"/>
      <c r="NDN50" s="21"/>
      <c r="NDO50" s="21"/>
      <c r="NDP50" s="21"/>
      <c r="NDQ50" s="21"/>
      <c r="NDR50" s="21"/>
      <c r="NDS50" s="21"/>
      <c r="NDT50" s="21"/>
      <c r="NDU50" s="21"/>
      <c r="NDV50" s="21"/>
      <c r="NDW50" s="21"/>
      <c r="NDX50" s="21"/>
      <c r="NDY50" s="21"/>
      <c r="NDZ50" s="21"/>
      <c r="NEA50" s="21"/>
      <c r="NEB50" s="21"/>
      <c r="NEC50" s="21"/>
      <c r="NED50" s="21"/>
      <c r="NEE50" s="21"/>
      <c r="NEF50" s="21"/>
      <c r="NEG50" s="21"/>
      <c r="NEH50" s="21"/>
      <c r="NEI50" s="21"/>
      <c r="NEJ50" s="21"/>
      <c r="NEK50" s="21"/>
      <c r="NEL50" s="21"/>
      <c r="NEM50" s="21"/>
      <c r="NEN50" s="21"/>
      <c r="NEO50" s="21"/>
      <c r="NEP50" s="21"/>
      <c r="NEQ50" s="21"/>
      <c r="NER50" s="21"/>
      <c r="NES50" s="21"/>
      <c r="NET50" s="21"/>
      <c r="NEU50" s="21"/>
      <c r="NEV50" s="21"/>
      <c r="NEW50" s="21"/>
      <c r="NEX50" s="21"/>
      <c r="NEY50" s="21"/>
      <c r="NEZ50" s="21"/>
      <c r="NFA50" s="21"/>
      <c r="NFB50" s="21"/>
      <c r="NFC50" s="21"/>
      <c r="NFD50" s="21"/>
      <c r="NFE50" s="21"/>
      <c r="NFF50" s="21"/>
      <c r="NFG50" s="21"/>
      <c r="NFH50" s="21"/>
      <c r="NFI50" s="21"/>
      <c r="NFJ50" s="21"/>
      <c r="NFK50" s="21"/>
      <c r="NFL50" s="21"/>
      <c r="NFM50" s="21"/>
      <c r="NFN50" s="21"/>
      <c r="NFO50" s="21"/>
      <c r="NFP50" s="21"/>
      <c r="NFQ50" s="21"/>
      <c r="NFR50" s="21"/>
      <c r="NFS50" s="21"/>
      <c r="NFT50" s="21"/>
      <c r="NFU50" s="21"/>
      <c r="NFV50" s="21"/>
      <c r="NFW50" s="21"/>
      <c r="NFX50" s="21"/>
      <c r="NFY50" s="21"/>
      <c r="NFZ50" s="21"/>
      <c r="NGA50" s="21"/>
      <c r="NGB50" s="21"/>
      <c r="NGC50" s="21"/>
      <c r="NGD50" s="21"/>
      <c r="NGE50" s="21"/>
      <c r="NGF50" s="21"/>
      <c r="NGG50" s="21"/>
      <c r="NGH50" s="21"/>
      <c r="NGI50" s="21"/>
      <c r="NGJ50" s="21"/>
      <c r="NGK50" s="21"/>
      <c r="NGL50" s="21"/>
      <c r="NGM50" s="21"/>
      <c r="NGN50" s="21"/>
      <c r="NGO50" s="21"/>
      <c r="NGP50" s="21"/>
      <c r="NGQ50" s="21"/>
      <c r="NGR50" s="21"/>
      <c r="NGS50" s="21"/>
      <c r="NGT50" s="21"/>
      <c r="NGU50" s="21"/>
      <c r="NGV50" s="21"/>
      <c r="NGW50" s="21"/>
      <c r="NGX50" s="21"/>
      <c r="NGY50" s="21"/>
      <c r="NGZ50" s="21"/>
      <c r="NHA50" s="21"/>
      <c r="NHB50" s="21"/>
      <c r="NHC50" s="21"/>
      <c r="NHD50" s="21"/>
      <c r="NHE50" s="21"/>
      <c r="NHF50" s="21"/>
      <c r="NHG50" s="21"/>
      <c r="NHH50" s="21"/>
      <c r="NHI50" s="21"/>
      <c r="NHJ50" s="21"/>
      <c r="NHK50" s="21"/>
      <c r="NHL50" s="21"/>
      <c r="NHM50" s="21"/>
      <c r="NHN50" s="21"/>
      <c r="NHO50" s="21"/>
      <c r="NHP50" s="21"/>
      <c r="NHQ50" s="21"/>
      <c r="NHR50" s="21"/>
      <c r="NHS50" s="21"/>
      <c r="NHT50" s="21"/>
      <c r="NHU50" s="21"/>
      <c r="NHV50" s="21"/>
      <c r="NHW50" s="21"/>
      <c r="NHX50" s="21"/>
      <c r="NHY50" s="21"/>
      <c r="NHZ50" s="21"/>
      <c r="NIA50" s="21"/>
      <c r="NIB50" s="21"/>
      <c r="NIC50" s="21"/>
      <c r="NID50" s="21"/>
      <c r="NIE50" s="21"/>
      <c r="NIF50" s="21"/>
      <c r="NIG50" s="21"/>
      <c r="NIH50" s="21"/>
      <c r="NII50" s="21"/>
      <c r="NIJ50" s="21"/>
      <c r="NIK50" s="21"/>
      <c r="NIL50" s="21"/>
      <c r="NIM50" s="21"/>
      <c r="NIN50" s="21"/>
      <c r="NIO50" s="21"/>
      <c r="NIP50" s="21"/>
      <c r="NIQ50" s="21"/>
      <c r="NIR50" s="21"/>
      <c r="NIS50" s="21"/>
      <c r="NIT50" s="21"/>
      <c r="NIU50" s="21"/>
      <c r="NIV50" s="21"/>
      <c r="NIW50" s="21"/>
      <c r="NIX50" s="21"/>
      <c r="NIY50" s="21"/>
      <c r="NIZ50" s="21"/>
      <c r="NJA50" s="21"/>
      <c r="NJB50" s="21"/>
      <c r="NJC50" s="21"/>
      <c r="NJD50" s="21"/>
      <c r="NJE50" s="21"/>
      <c r="NJF50" s="21"/>
      <c r="NJG50" s="21"/>
      <c r="NJH50" s="21"/>
      <c r="NJI50" s="21"/>
      <c r="NJJ50" s="21"/>
      <c r="NJK50" s="21"/>
      <c r="NJL50" s="21"/>
      <c r="NJM50" s="21"/>
      <c r="NJN50" s="21"/>
      <c r="NJO50" s="21"/>
      <c r="NJP50" s="21"/>
      <c r="NJQ50" s="21"/>
      <c r="NJR50" s="21"/>
      <c r="NJS50" s="21"/>
      <c r="NJT50" s="21"/>
      <c r="NJU50" s="21"/>
      <c r="NJV50" s="21"/>
      <c r="NJW50" s="21"/>
      <c r="NJX50" s="21"/>
      <c r="NJY50" s="21"/>
      <c r="NJZ50" s="21"/>
      <c r="NKA50" s="21"/>
      <c r="NKB50" s="21"/>
      <c r="NKC50" s="21"/>
      <c r="NKD50" s="21"/>
      <c r="NKE50" s="21"/>
      <c r="NKF50" s="21"/>
      <c r="NKG50" s="21"/>
      <c r="NKH50" s="21"/>
      <c r="NKI50" s="21"/>
      <c r="NKJ50" s="21"/>
      <c r="NKK50" s="21"/>
      <c r="NKL50" s="21"/>
      <c r="NKM50" s="21"/>
      <c r="NKN50" s="21"/>
      <c r="NKO50" s="21"/>
      <c r="NKP50" s="21"/>
      <c r="NKQ50" s="21"/>
      <c r="NKR50" s="21"/>
      <c r="NKS50" s="21"/>
      <c r="NKT50" s="21"/>
      <c r="NKU50" s="21"/>
      <c r="NKV50" s="21"/>
      <c r="NKW50" s="21"/>
      <c r="NKX50" s="21"/>
      <c r="NKY50" s="21"/>
      <c r="NKZ50" s="21"/>
      <c r="NLA50" s="21"/>
      <c r="NLB50" s="21"/>
      <c r="NLC50" s="21"/>
      <c r="NLD50" s="21"/>
      <c r="NLE50" s="21"/>
      <c r="NLF50" s="21"/>
      <c r="NLG50" s="21"/>
      <c r="NLH50" s="21"/>
      <c r="NLI50" s="21"/>
      <c r="NLJ50" s="21"/>
      <c r="NLK50" s="21"/>
      <c r="NLL50" s="21"/>
      <c r="NLM50" s="21"/>
      <c r="NLN50" s="21"/>
      <c r="NLO50" s="21"/>
      <c r="NLP50" s="21"/>
      <c r="NLQ50" s="21"/>
      <c r="NLR50" s="21"/>
      <c r="NLS50" s="21"/>
      <c r="NLT50" s="21"/>
      <c r="NLU50" s="21"/>
      <c r="NLV50" s="21"/>
      <c r="NLW50" s="21"/>
      <c r="NLX50" s="21"/>
      <c r="NLY50" s="21"/>
      <c r="NLZ50" s="21"/>
      <c r="NMA50" s="21"/>
      <c r="NMB50" s="21"/>
      <c r="NMC50" s="21"/>
      <c r="NMD50" s="21"/>
      <c r="NME50" s="21"/>
      <c r="NMF50" s="21"/>
      <c r="NMG50" s="21"/>
      <c r="NMH50" s="21"/>
      <c r="NMI50" s="21"/>
      <c r="NMJ50" s="21"/>
      <c r="NMK50" s="21"/>
      <c r="NML50" s="21"/>
      <c r="NMM50" s="21"/>
      <c r="NMN50" s="21"/>
      <c r="NMO50" s="21"/>
      <c r="NMP50" s="21"/>
      <c r="NMQ50" s="21"/>
      <c r="NMR50" s="21"/>
      <c r="NMS50" s="21"/>
      <c r="NMT50" s="21"/>
      <c r="NMU50" s="21"/>
      <c r="NMV50" s="21"/>
      <c r="NMW50" s="21"/>
      <c r="NMX50" s="21"/>
      <c r="NMY50" s="21"/>
      <c r="NMZ50" s="21"/>
      <c r="NNA50" s="21"/>
      <c r="NNB50" s="21"/>
      <c r="NNC50" s="21"/>
      <c r="NND50" s="21"/>
      <c r="NNE50" s="21"/>
      <c r="NNF50" s="21"/>
      <c r="NNG50" s="21"/>
      <c r="NNH50" s="21"/>
      <c r="NNI50" s="21"/>
      <c r="NNJ50" s="21"/>
      <c r="NNK50" s="21"/>
      <c r="NNL50" s="21"/>
      <c r="NNM50" s="21"/>
      <c r="NNN50" s="21"/>
      <c r="NNO50" s="21"/>
      <c r="NNP50" s="21"/>
      <c r="NNQ50" s="21"/>
      <c r="NNR50" s="21"/>
      <c r="NNS50" s="21"/>
      <c r="NNT50" s="21"/>
      <c r="NNU50" s="21"/>
      <c r="NNV50" s="21"/>
      <c r="NNW50" s="21"/>
      <c r="NNX50" s="21"/>
      <c r="NNY50" s="21"/>
      <c r="NNZ50" s="21"/>
      <c r="NOA50" s="21"/>
      <c r="NOB50" s="21"/>
      <c r="NOC50" s="21"/>
      <c r="NOD50" s="21"/>
      <c r="NOE50" s="21"/>
      <c r="NOF50" s="21"/>
      <c r="NOG50" s="21"/>
      <c r="NOH50" s="21"/>
      <c r="NOI50" s="21"/>
      <c r="NOJ50" s="21"/>
      <c r="NOK50" s="21"/>
      <c r="NOL50" s="21"/>
      <c r="NOM50" s="21"/>
      <c r="NON50" s="21"/>
      <c r="NOO50" s="21"/>
      <c r="NOP50" s="21"/>
      <c r="NOQ50" s="21"/>
      <c r="NOR50" s="21"/>
      <c r="NOS50" s="21"/>
      <c r="NOT50" s="21"/>
      <c r="NOU50" s="21"/>
      <c r="NOV50" s="21"/>
      <c r="NOW50" s="21"/>
      <c r="NOX50" s="21"/>
      <c r="NOY50" s="21"/>
      <c r="NOZ50" s="21"/>
      <c r="NPA50" s="21"/>
      <c r="NPB50" s="21"/>
      <c r="NPC50" s="21"/>
      <c r="NPD50" s="21"/>
      <c r="NPE50" s="21"/>
      <c r="NPF50" s="21"/>
      <c r="NPG50" s="21"/>
      <c r="NPH50" s="21"/>
      <c r="NPI50" s="21"/>
      <c r="NPJ50" s="21"/>
      <c r="NPK50" s="21"/>
      <c r="NPL50" s="21"/>
      <c r="NPM50" s="21"/>
      <c r="NPN50" s="21"/>
      <c r="NPO50" s="21"/>
      <c r="NPP50" s="21"/>
      <c r="NPQ50" s="21"/>
      <c r="NPR50" s="21"/>
      <c r="NPS50" s="21"/>
      <c r="NPT50" s="21"/>
      <c r="NPU50" s="21"/>
      <c r="NPV50" s="21"/>
      <c r="NPW50" s="21"/>
      <c r="NPX50" s="21"/>
      <c r="NPY50" s="21"/>
      <c r="NPZ50" s="21"/>
      <c r="NQA50" s="21"/>
      <c r="NQB50" s="21"/>
      <c r="NQC50" s="21"/>
      <c r="NQD50" s="21"/>
      <c r="NQE50" s="21"/>
      <c r="NQF50" s="21"/>
      <c r="NQG50" s="21"/>
      <c r="NQH50" s="21"/>
      <c r="NQI50" s="21"/>
      <c r="NQJ50" s="21"/>
      <c r="NQK50" s="21"/>
      <c r="NQL50" s="21"/>
      <c r="NQM50" s="21"/>
      <c r="NQN50" s="21"/>
      <c r="NQO50" s="21"/>
      <c r="NQP50" s="21"/>
      <c r="NQQ50" s="21"/>
      <c r="NQR50" s="21"/>
      <c r="NQS50" s="21"/>
      <c r="NQT50" s="21"/>
      <c r="NQU50" s="21"/>
      <c r="NQV50" s="21"/>
      <c r="NQW50" s="21"/>
      <c r="NQX50" s="21"/>
      <c r="NQY50" s="21"/>
      <c r="NQZ50" s="21"/>
      <c r="NRA50" s="21"/>
      <c r="NRB50" s="21"/>
      <c r="NRC50" s="21"/>
      <c r="NRD50" s="21"/>
      <c r="NRE50" s="21"/>
      <c r="NRF50" s="21"/>
      <c r="NRG50" s="21"/>
      <c r="NRH50" s="21"/>
      <c r="NRI50" s="21"/>
      <c r="NRJ50" s="21"/>
      <c r="NRK50" s="21"/>
      <c r="NRL50" s="21"/>
      <c r="NRM50" s="21"/>
      <c r="NRN50" s="21"/>
      <c r="NRO50" s="21"/>
      <c r="NRP50" s="21"/>
      <c r="NRQ50" s="21"/>
      <c r="NRR50" s="21"/>
      <c r="NRS50" s="21"/>
      <c r="NRT50" s="21"/>
      <c r="NRU50" s="21"/>
      <c r="NRV50" s="21"/>
      <c r="NRW50" s="21"/>
      <c r="NRX50" s="21"/>
      <c r="NRY50" s="21"/>
      <c r="NRZ50" s="21"/>
      <c r="NSA50" s="21"/>
      <c r="NSB50" s="21"/>
      <c r="NSC50" s="21"/>
      <c r="NSD50" s="21"/>
      <c r="NSE50" s="21"/>
      <c r="NSF50" s="21"/>
      <c r="NSG50" s="21"/>
      <c r="NSH50" s="21"/>
      <c r="NSI50" s="21"/>
      <c r="NSJ50" s="21"/>
      <c r="NSK50" s="21"/>
      <c r="NSL50" s="21"/>
      <c r="NSM50" s="21"/>
      <c r="NSN50" s="21"/>
      <c r="NSO50" s="21"/>
      <c r="NSP50" s="21"/>
      <c r="NSQ50" s="21"/>
      <c r="NSR50" s="21"/>
      <c r="NSS50" s="21"/>
      <c r="NST50" s="21"/>
      <c r="NSU50" s="21"/>
      <c r="NSV50" s="21"/>
      <c r="NSW50" s="21"/>
      <c r="NSX50" s="21"/>
      <c r="NSY50" s="21"/>
      <c r="NSZ50" s="21"/>
      <c r="NTA50" s="21"/>
      <c r="NTB50" s="21"/>
      <c r="NTC50" s="21"/>
      <c r="NTD50" s="21"/>
      <c r="NTE50" s="21"/>
      <c r="NTF50" s="21"/>
      <c r="NTG50" s="21"/>
      <c r="NTH50" s="21"/>
      <c r="NTI50" s="21"/>
      <c r="NTJ50" s="21"/>
      <c r="NTK50" s="21"/>
      <c r="NTL50" s="21"/>
      <c r="NTM50" s="21"/>
      <c r="NTN50" s="21"/>
      <c r="NTO50" s="21"/>
      <c r="NTP50" s="21"/>
      <c r="NTQ50" s="21"/>
      <c r="NTR50" s="21"/>
      <c r="NTS50" s="21"/>
      <c r="NTT50" s="21"/>
      <c r="NTU50" s="21"/>
      <c r="NTV50" s="21"/>
      <c r="NTW50" s="21"/>
      <c r="NTX50" s="21"/>
      <c r="NTY50" s="21"/>
      <c r="NTZ50" s="21"/>
      <c r="NUA50" s="21"/>
      <c r="NUB50" s="21"/>
      <c r="NUC50" s="21"/>
      <c r="NUD50" s="21"/>
      <c r="NUE50" s="21"/>
      <c r="NUF50" s="21"/>
      <c r="NUG50" s="21"/>
      <c r="NUH50" s="21"/>
      <c r="NUI50" s="21"/>
      <c r="NUJ50" s="21"/>
      <c r="NUK50" s="21"/>
      <c r="NUL50" s="21"/>
      <c r="NUM50" s="21"/>
      <c r="NUN50" s="21"/>
      <c r="NUO50" s="21"/>
      <c r="NUP50" s="21"/>
      <c r="NUQ50" s="21"/>
      <c r="NUR50" s="21"/>
      <c r="NUS50" s="21"/>
      <c r="NUT50" s="21"/>
      <c r="NUU50" s="21"/>
      <c r="NUV50" s="21"/>
      <c r="NUW50" s="21"/>
      <c r="NUX50" s="21"/>
      <c r="NUY50" s="21"/>
      <c r="NUZ50" s="21"/>
      <c r="NVA50" s="21"/>
      <c r="NVB50" s="21"/>
      <c r="NVC50" s="21"/>
      <c r="NVD50" s="21"/>
      <c r="NVE50" s="21"/>
      <c r="NVF50" s="21"/>
      <c r="NVG50" s="21"/>
      <c r="NVH50" s="21"/>
      <c r="NVI50" s="21"/>
      <c r="NVJ50" s="21"/>
      <c r="NVK50" s="21"/>
      <c r="NVL50" s="21"/>
      <c r="NVM50" s="21"/>
      <c r="NVN50" s="21"/>
      <c r="NVO50" s="21"/>
      <c r="NVP50" s="21"/>
      <c r="NVQ50" s="21"/>
      <c r="NVR50" s="21"/>
      <c r="NVS50" s="21"/>
      <c r="NVT50" s="21"/>
      <c r="NVU50" s="21"/>
      <c r="NVV50" s="21"/>
      <c r="NVW50" s="21"/>
      <c r="NVX50" s="21"/>
      <c r="NVY50" s="21"/>
      <c r="NVZ50" s="21"/>
      <c r="NWA50" s="21"/>
      <c r="NWB50" s="21"/>
      <c r="NWC50" s="21"/>
      <c r="NWD50" s="21"/>
      <c r="NWE50" s="21"/>
      <c r="NWF50" s="21"/>
      <c r="NWG50" s="21"/>
      <c r="NWH50" s="21"/>
      <c r="NWI50" s="21"/>
      <c r="NWJ50" s="21"/>
      <c r="NWK50" s="21"/>
      <c r="NWL50" s="21"/>
      <c r="NWM50" s="21"/>
      <c r="NWN50" s="21"/>
      <c r="NWO50" s="21"/>
      <c r="NWP50" s="21"/>
      <c r="NWQ50" s="21"/>
      <c r="NWR50" s="21"/>
      <c r="NWS50" s="21"/>
      <c r="NWT50" s="21"/>
      <c r="NWU50" s="21"/>
      <c r="NWV50" s="21"/>
      <c r="NWW50" s="21"/>
      <c r="NWX50" s="21"/>
      <c r="NWY50" s="21"/>
      <c r="NWZ50" s="21"/>
      <c r="NXA50" s="21"/>
      <c r="NXB50" s="21"/>
      <c r="NXC50" s="21"/>
      <c r="NXD50" s="21"/>
      <c r="NXE50" s="21"/>
      <c r="NXF50" s="21"/>
      <c r="NXG50" s="21"/>
      <c r="NXH50" s="21"/>
      <c r="NXI50" s="21"/>
      <c r="NXJ50" s="21"/>
      <c r="NXK50" s="21"/>
      <c r="NXL50" s="21"/>
      <c r="NXM50" s="21"/>
      <c r="NXN50" s="21"/>
      <c r="NXO50" s="21"/>
      <c r="NXP50" s="21"/>
      <c r="NXQ50" s="21"/>
      <c r="NXR50" s="21"/>
      <c r="NXS50" s="21"/>
      <c r="NXT50" s="21"/>
      <c r="NXU50" s="21"/>
      <c r="NXV50" s="21"/>
      <c r="NXW50" s="21"/>
      <c r="NXX50" s="21"/>
      <c r="NXY50" s="21"/>
      <c r="NXZ50" s="21"/>
      <c r="NYA50" s="21"/>
      <c r="NYB50" s="21"/>
      <c r="NYC50" s="21"/>
      <c r="NYD50" s="21"/>
      <c r="NYE50" s="21"/>
      <c r="NYF50" s="21"/>
      <c r="NYG50" s="21"/>
      <c r="NYH50" s="21"/>
      <c r="NYI50" s="21"/>
      <c r="NYJ50" s="21"/>
      <c r="NYK50" s="21"/>
      <c r="NYL50" s="21"/>
      <c r="NYM50" s="21"/>
      <c r="NYN50" s="21"/>
      <c r="NYO50" s="21"/>
      <c r="NYP50" s="21"/>
      <c r="NYQ50" s="21"/>
      <c r="NYR50" s="21"/>
      <c r="NYS50" s="21"/>
      <c r="NYT50" s="21"/>
      <c r="NYU50" s="21"/>
      <c r="NYV50" s="21"/>
      <c r="NYW50" s="21"/>
      <c r="NYX50" s="21"/>
      <c r="NYY50" s="21"/>
      <c r="NYZ50" s="21"/>
      <c r="NZA50" s="21"/>
      <c r="NZB50" s="21"/>
      <c r="NZC50" s="21"/>
      <c r="NZD50" s="21"/>
      <c r="NZE50" s="21"/>
      <c r="NZF50" s="21"/>
      <c r="NZG50" s="21"/>
      <c r="NZH50" s="21"/>
      <c r="NZI50" s="21"/>
      <c r="NZJ50" s="21"/>
      <c r="NZK50" s="21"/>
      <c r="NZL50" s="21"/>
      <c r="NZM50" s="21"/>
      <c r="NZN50" s="21"/>
      <c r="NZO50" s="21"/>
      <c r="NZP50" s="21"/>
      <c r="NZQ50" s="21"/>
      <c r="NZR50" s="21"/>
      <c r="NZS50" s="21"/>
      <c r="NZT50" s="21"/>
      <c r="NZU50" s="21"/>
      <c r="NZV50" s="21"/>
      <c r="NZW50" s="21"/>
      <c r="NZX50" s="21"/>
      <c r="NZY50" s="21"/>
      <c r="NZZ50" s="21"/>
      <c r="OAA50" s="21"/>
      <c r="OAB50" s="21"/>
      <c r="OAC50" s="21"/>
      <c r="OAD50" s="21"/>
      <c r="OAE50" s="21"/>
      <c r="OAF50" s="21"/>
      <c r="OAG50" s="21"/>
      <c r="OAH50" s="21"/>
      <c r="OAI50" s="21"/>
      <c r="OAJ50" s="21"/>
      <c r="OAK50" s="21"/>
      <c r="OAL50" s="21"/>
      <c r="OAM50" s="21"/>
      <c r="OAN50" s="21"/>
      <c r="OAO50" s="21"/>
      <c r="OAP50" s="21"/>
      <c r="OAQ50" s="21"/>
      <c r="OAR50" s="21"/>
      <c r="OAS50" s="21"/>
      <c r="OAT50" s="21"/>
      <c r="OAU50" s="21"/>
      <c r="OAV50" s="21"/>
      <c r="OAW50" s="21"/>
      <c r="OAX50" s="21"/>
      <c r="OAY50" s="21"/>
      <c r="OAZ50" s="21"/>
      <c r="OBA50" s="21"/>
      <c r="OBB50" s="21"/>
      <c r="OBC50" s="21"/>
      <c r="OBD50" s="21"/>
      <c r="OBE50" s="21"/>
      <c r="OBF50" s="21"/>
      <c r="OBG50" s="21"/>
      <c r="OBH50" s="21"/>
      <c r="OBI50" s="21"/>
      <c r="OBJ50" s="21"/>
      <c r="OBK50" s="21"/>
      <c r="OBL50" s="21"/>
      <c r="OBM50" s="21"/>
      <c r="OBN50" s="21"/>
      <c r="OBO50" s="21"/>
      <c r="OBP50" s="21"/>
      <c r="OBQ50" s="21"/>
      <c r="OBR50" s="21"/>
      <c r="OBS50" s="21"/>
      <c r="OBT50" s="21"/>
      <c r="OBU50" s="21"/>
      <c r="OBV50" s="21"/>
      <c r="OBW50" s="21"/>
      <c r="OBX50" s="21"/>
      <c r="OBY50" s="21"/>
      <c r="OBZ50" s="21"/>
      <c r="OCA50" s="21"/>
      <c r="OCB50" s="21"/>
      <c r="OCC50" s="21"/>
      <c r="OCD50" s="21"/>
      <c r="OCE50" s="21"/>
      <c r="OCF50" s="21"/>
      <c r="OCG50" s="21"/>
      <c r="OCH50" s="21"/>
      <c r="OCI50" s="21"/>
      <c r="OCJ50" s="21"/>
      <c r="OCK50" s="21"/>
      <c r="OCL50" s="21"/>
      <c r="OCM50" s="21"/>
      <c r="OCN50" s="21"/>
      <c r="OCO50" s="21"/>
      <c r="OCP50" s="21"/>
      <c r="OCQ50" s="21"/>
      <c r="OCR50" s="21"/>
      <c r="OCS50" s="21"/>
      <c r="OCT50" s="21"/>
      <c r="OCU50" s="21"/>
      <c r="OCV50" s="21"/>
      <c r="OCW50" s="21"/>
      <c r="OCX50" s="21"/>
      <c r="OCY50" s="21"/>
      <c r="OCZ50" s="21"/>
      <c r="ODA50" s="21"/>
      <c r="ODB50" s="21"/>
      <c r="ODC50" s="21"/>
      <c r="ODD50" s="21"/>
      <c r="ODE50" s="21"/>
      <c r="ODF50" s="21"/>
      <c r="ODG50" s="21"/>
      <c r="ODH50" s="21"/>
      <c r="ODI50" s="21"/>
      <c r="ODJ50" s="21"/>
      <c r="ODK50" s="21"/>
      <c r="ODL50" s="21"/>
      <c r="ODM50" s="21"/>
      <c r="ODN50" s="21"/>
      <c r="ODO50" s="21"/>
      <c r="ODP50" s="21"/>
      <c r="ODQ50" s="21"/>
      <c r="ODR50" s="21"/>
      <c r="ODS50" s="21"/>
      <c r="ODT50" s="21"/>
      <c r="ODU50" s="21"/>
      <c r="ODV50" s="21"/>
      <c r="ODW50" s="21"/>
      <c r="ODX50" s="21"/>
      <c r="ODY50" s="21"/>
      <c r="ODZ50" s="21"/>
      <c r="OEA50" s="21"/>
      <c r="OEB50" s="21"/>
      <c r="OEC50" s="21"/>
      <c r="OED50" s="21"/>
      <c r="OEE50" s="21"/>
      <c r="OEF50" s="21"/>
      <c r="OEG50" s="21"/>
      <c r="OEH50" s="21"/>
      <c r="OEI50" s="21"/>
      <c r="OEJ50" s="21"/>
      <c r="OEK50" s="21"/>
      <c r="OEL50" s="21"/>
      <c r="OEM50" s="21"/>
      <c r="OEN50" s="21"/>
      <c r="OEO50" s="21"/>
      <c r="OEP50" s="21"/>
      <c r="OEQ50" s="21"/>
      <c r="OER50" s="21"/>
      <c r="OES50" s="21"/>
      <c r="OET50" s="21"/>
      <c r="OEU50" s="21"/>
      <c r="OEV50" s="21"/>
      <c r="OEW50" s="21"/>
      <c r="OEX50" s="21"/>
      <c r="OEY50" s="21"/>
      <c r="OEZ50" s="21"/>
      <c r="OFA50" s="21"/>
      <c r="OFB50" s="21"/>
      <c r="OFC50" s="21"/>
      <c r="OFD50" s="21"/>
      <c r="OFE50" s="21"/>
      <c r="OFF50" s="21"/>
      <c r="OFG50" s="21"/>
      <c r="OFH50" s="21"/>
      <c r="OFI50" s="21"/>
      <c r="OFJ50" s="21"/>
      <c r="OFK50" s="21"/>
      <c r="OFL50" s="21"/>
      <c r="OFM50" s="21"/>
      <c r="OFN50" s="21"/>
      <c r="OFO50" s="21"/>
      <c r="OFP50" s="21"/>
      <c r="OFQ50" s="21"/>
      <c r="OFR50" s="21"/>
      <c r="OFS50" s="21"/>
      <c r="OFT50" s="21"/>
      <c r="OFU50" s="21"/>
      <c r="OFV50" s="21"/>
      <c r="OFW50" s="21"/>
      <c r="OFX50" s="21"/>
      <c r="OFY50" s="21"/>
      <c r="OFZ50" s="21"/>
      <c r="OGA50" s="21"/>
      <c r="OGB50" s="21"/>
      <c r="OGC50" s="21"/>
      <c r="OGD50" s="21"/>
      <c r="OGE50" s="21"/>
      <c r="OGF50" s="21"/>
      <c r="OGG50" s="21"/>
      <c r="OGH50" s="21"/>
      <c r="OGI50" s="21"/>
      <c r="OGJ50" s="21"/>
      <c r="OGK50" s="21"/>
      <c r="OGL50" s="21"/>
      <c r="OGM50" s="21"/>
      <c r="OGN50" s="21"/>
      <c r="OGO50" s="21"/>
      <c r="OGP50" s="21"/>
      <c r="OGQ50" s="21"/>
      <c r="OGR50" s="21"/>
      <c r="OGS50" s="21"/>
      <c r="OGT50" s="21"/>
      <c r="OGU50" s="21"/>
      <c r="OGV50" s="21"/>
      <c r="OGW50" s="21"/>
      <c r="OGX50" s="21"/>
      <c r="OGY50" s="21"/>
      <c r="OGZ50" s="21"/>
      <c r="OHA50" s="21"/>
      <c r="OHB50" s="21"/>
      <c r="OHC50" s="21"/>
      <c r="OHD50" s="21"/>
      <c r="OHE50" s="21"/>
      <c r="OHF50" s="21"/>
      <c r="OHG50" s="21"/>
      <c r="OHH50" s="21"/>
      <c r="OHI50" s="21"/>
      <c r="OHJ50" s="21"/>
      <c r="OHK50" s="21"/>
      <c r="OHL50" s="21"/>
      <c r="OHM50" s="21"/>
      <c r="OHN50" s="21"/>
      <c r="OHO50" s="21"/>
      <c r="OHP50" s="21"/>
      <c r="OHQ50" s="21"/>
      <c r="OHR50" s="21"/>
      <c r="OHS50" s="21"/>
      <c r="OHT50" s="21"/>
      <c r="OHU50" s="21"/>
      <c r="OHV50" s="21"/>
      <c r="OHW50" s="21"/>
      <c r="OHX50" s="21"/>
      <c r="OHY50" s="21"/>
      <c r="OHZ50" s="21"/>
      <c r="OIA50" s="21"/>
      <c r="OIB50" s="21"/>
      <c r="OIC50" s="21"/>
      <c r="OID50" s="21"/>
      <c r="OIE50" s="21"/>
      <c r="OIF50" s="21"/>
      <c r="OIG50" s="21"/>
      <c r="OIH50" s="21"/>
      <c r="OII50" s="21"/>
      <c r="OIJ50" s="21"/>
      <c r="OIK50" s="21"/>
      <c r="OIL50" s="21"/>
      <c r="OIM50" s="21"/>
      <c r="OIN50" s="21"/>
      <c r="OIO50" s="21"/>
      <c r="OIP50" s="21"/>
      <c r="OIQ50" s="21"/>
      <c r="OIR50" s="21"/>
      <c r="OIS50" s="21"/>
      <c r="OIT50" s="21"/>
      <c r="OIU50" s="21"/>
      <c r="OIV50" s="21"/>
      <c r="OIW50" s="21"/>
      <c r="OIX50" s="21"/>
      <c r="OIY50" s="21"/>
      <c r="OIZ50" s="21"/>
      <c r="OJA50" s="21"/>
      <c r="OJB50" s="21"/>
      <c r="OJC50" s="21"/>
      <c r="OJD50" s="21"/>
      <c r="OJE50" s="21"/>
      <c r="OJF50" s="21"/>
      <c r="OJG50" s="21"/>
      <c r="OJH50" s="21"/>
      <c r="OJI50" s="21"/>
      <c r="OJJ50" s="21"/>
      <c r="OJK50" s="21"/>
      <c r="OJL50" s="21"/>
      <c r="OJM50" s="21"/>
      <c r="OJN50" s="21"/>
      <c r="OJO50" s="21"/>
      <c r="OJP50" s="21"/>
      <c r="OJQ50" s="21"/>
      <c r="OJR50" s="21"/>
      <c r="OJS50" s="21"/>
      <c r="OJT50" s="21"/>
      <c r="OJU50" s="21"/>
      <c r="OJV50" s="21"/>
      <c r="OJW50" s="21"/>
      <c r="OJX50" s="21"/>
      <c r="OJY50" s="21"/>
      <c r="OJZ50" s="21"/>
      <c r="OKA50" s="21"/>
      <c r="OKB50" s="21"/>
      <c r="OKC50" s="21"/>
      <c r="OKD50" s="21"/>
      <c r="OKE50" s="21"/>
      <c r="OKF50" s="21"/>
      <c r="OKG50" s="21"/>
      <c r="OKH50" s="21"/>
      <c r="OKI50" s="21"/>
      <c r="OKJ50" s="21"/>
      <c r="OKK50" s="21"/>
      <c r="OKL50" s="21"/>
      <c r="OKM50" s="21"/>
      <c r="OKN50" s="21"/>
      <c r="OKO50" s="21"/>
      <c r="OKP50" s="21"/>
      <c r="OKQ50" s="21"/>
      <c r="OKR50" s="21"/>
      <c r="OKS50" s="21"/>
      <c r="OKT50" s="21"/>
      <c r="OKU50" s="21"/>
      <c r="OKV50" s="21"/>
      <c r="OKW50" s="21"/>
      <c r="OKX50" s="21"/>
      <c r="OKY50" s="21"/>
      <c r="OKZ50" s="21"/>
      <c r="OLA50" s="21"/>
      <c r="OLB50" s="21"/>
      <c r="OLC50" s="21"/>
      <c r="OLD50" s="21"/>
      <c r="OLE50" s="21"/>
      <c r="OLF50" s="21"/>
      <c r="OLG50" s="21"/>
      <c r="OLH50" s="21"/>
      <c r="OLI50" s="21"/>
      <c r="OLJ50" s="21"/>
      <c r="OLK50" s="21"/>
      <c r="OLL50" s="21"/>
      <c r="OLM50" s="21"/>
      <c r="OLN50" s="21"/>
      <c r="OLO50" s="21"/>
      <c r="OLP50" s="21"/>
      <c r="OLQ50" s="21"/>
      <c r="OLR50" s="21"/>
      <c r="OLS50" s="21"/>
      <c r="OLT50" s="21"/>
      <c r="OLU50" s="21"/>
      <c r="OLV50" s="21"/>
      <c r="OLW50" s="21"/>
      <c r="OLX50" s="21"/>
      <c r="OLY50" s="21"/>
      <c r="OLZ50" s="21"/>
      <c r="OMA50" s="21"/>
      <c r="OMB50" s="21"/>
      <c r="OMC50" s="21"/>
      <c r="OMD50" s="21"/>
      <c r="OME50" s="21"/>
      <c r="OMF50" s="21"/>
      <c r="OMG50" s="21"/>
      <c r="OMH50" s="21"/>
      <c r="OMI50" s="21"/>
      <c r="OMJ50" s="21"/>
      <c r="OMK50" s="21"/>
      <c r="OML50" s="21"/>
      <c r="OMM50" s="21"/>
      <c r="OMN50" s="21"/>
      <c r="OMO50" s="21"/>
      <c r="OMP50" s="21"/>
      <c r="OMQ50" s="21"/>
      <c r="OMR50" s="21"/>
      <c r="OMS50" s="21"/>
      <c r="OMT50" s="21"/>
      <c r="OMU50" s="21"/>
      <c r="OMV50" s="21"/>
      <c r="OMW50" s="21"/>
      <c r="OMX50" s="21"/>
      <c r="OMY50" s="21"/>
      <c r="OMZ50" s="21"/>
      <c r="ONA50" s="21"/>
      <c r="ONB50" s="21"/>
      <c r="ONC50" s="21"/>
      <c r="OND50" s="21"/>
      <c r="ONE50" s="21"/>
      <c r="ONF50" s="21"/>
      <c r="ONG50" s="21"/>
      <c r="ONH50" s="21"/>
      <c r="ONI50" s="21"/>
      <c r="ONJ50" s="21"/>
      <c r="ONK50" s="21"/>
      <c r="ONL50" s="21"/>
      <c r="ONM50" s="21"/>
      <c r="ONN50" s="21"/>
      <c r="ONO50" s="21"/>
      <c r="ONP50" s="21"/>
      <c r="ONQ50" s="21"/>
      <c r="ONR50" s="21"/>
      <c r="ONS50" s="21"/>
      <c r="ONT50" s="21"/>
      <c r="ONU50" s="21"/>
      <c r="ONV50" s="21"/>
      <c r="ONW50" s="21"/>
      <c r="ONX50" s="21"/>
      <c r="ONY50" s="21"/>
      <c r="ONZ50" s="21"/>
      <c r="OOA50" s="21"/>
      <c r="OOB50" s="21"/>
      <c r="OOC50" s="21"/>
      <c r="OOD50" s="21"/>
      <c r="OOE50" s="21"/>
      <c r="OOF50" s="21"/>
      <c r="OOG50" s="21"/>
      <c r="OOH50" s="21"/>
      <c r="OOI50" s="21"/>
      <c r="OOJ50" s="21"/>
      <c r="OOK50" s="21"/>
      <c r="OOL50" s="21"/>
      <c r="OOM50" s="21"/>
      <c r="OON50" s="21"/>
      <c r="OOO50" s="21"/>
      <c r="OOP50" s="21"/>
      <c r="OOQ50" s="21"/>
      <c r="OOR50" s="21"/>
      <c r="OOS50" s="21"/>
      <c r="OOT50" s="21"/>
      <c r="OOU50" s="21"/>
      <c r="OOV50" s="21"/>
      <c r="OOW50" s="21"/>
      <c r="OOX50" s="21"/>
      <c r="OOY50" s="21"/>
      <c r="OOZ50" s="21"/>
      <c r="OPA50" s="21"/>
      <c r="OPB50" s="21"/>
      <c r="OPC50" s="21"/>
      <c r="OPD50" s="21"/>
      <c r="OPE50" s="21"/>
      <c r="OPF50" s="21"/>
      <c r="OPG50" s="21"/>
      <c r="OPH50" s="21"/>
      <c r="OPI50" s="21"/>
      <c r="OPJ50" s="21"/>
      <c r="OPK50" s="21"/>
      <c r="OPL50" s="21"/>
      <c r="OPM50" s="21"/>
      <c r="OPN50" s="21"/>
      <c r="OPO50" s="21"/>
      <c r="OPP50" s="21"/>
      <c r="OPQ50" s="21"/>
      <c r="OPR50" s="21"/>
      <c r="OPS50" s="21"/>
      <c r="OPT50" s="21"/>
      <c r="OPU50" s="21"/>
      <c r="OPV50" s="21"/>
      <c r="OPW50" s="21"/>
      <c r="OPX50" s="21"/>
      <c r="OPY50" s="21"/>
      <c r="OPZ50" s="21"/>
      <c r="OQA50" s="21"/>
      <c r="OQB50" s="21"/>
      <c r="OQC50" s="21"/>
      <c r="OQD50" s="21"/>
      <c r="OQE50" s="21"/>
      <c r="OQF50" s="21"/>
      <c r="OQG50" s="21"/>
      <c r="OQH50" s="21"/>
      <c r="OQI50" s="21"/>
      <c r="OQJ50" s="21"/>
      <c r="OQK50" s="21"/>
      <c r="OQL50" s="21"/>
      <c r="OQM50" s="21"/>
      <c r="OQN50" s="21"/>
      <c r="OQO50" s="21"/>
      <c r="OQP50" s="21"/>
      <c r="OQQ50" s="21"/>
      <c r="OQR50" s="21"/>
      <c r="OQS50" s="21"/>
      <c r="OQT50" s="21"/>
      <c r="OQU50" s="21"/>
      <c r="OQV50" s="21"/>
      <c r="OQW50" s="21"/>
      <c r="OQX50" s="21"/>
      <c r="OQY50" s="21"/>
      <c r="OQZ50" s="21"/>
      <c r="ORA50" s="21"/>
      <c r="ORB50" s="21"/>
      <c r="ORC50" s="21"/>
      <c r="ORD50" s="21"/>
      <c r="ORE50" s="21"/>
      <c r="ORF50" s="21"/>
      <c r="ORG50" s="21"/>
      <c r="ORH50" s="21"/>
      <c r="ORI50" s="21"/>
      <c r="ORJ50" s="21"/>
      <c r="ORK50" s="21"/>
      <c r="ORL50" s="21"/>
      <c r="ORM50" s="21"/>
      <c r="ORN50" s="21"/>
      <c r="ORO50" s="21"/>
      <c r="ORP50" s="21"/>
      <c r="ORQ50" s="21"/>
      <c r="ORR50" s="21"/>
      <c r="ORS50" s="21"/>
      <c r="ORT50" s="21"/>
      <c r="ORU50" s="21"/>
      <c r="ORV50" s="21"/>
      <c r="ORW50" s="21"/>
      <c r="ORX50" s="21"/>
      <c r="ORY50" s="21"/>
      <c r="ORZ50" s="21"/>
      <c r="OSA50" s="21"/>
      <c r="OSB50" s="21"/>
      <c r="OSC50" s="21"/>
      <c r="OSD50" s="21"/>
      <c r="OSE50" s="21"/>
      <c r="OSF50" s="21"/>
      <c r="OSG50" s="21"/>
      <c r="OSH50" s="21"/>
      <c r="OSI50" s="21"/>
      <c r="OSJ50" s="21"/>
      <c r="OSK50" s="21"/>
      <c r="OSL50" s="21"/>
      <c r="OSM50" s="21"/>
      <c r="OSN50" s="21"/>
      <c r="OSO50" s="21"/>
      <c r="OSP50" s="21"/>
      <c r="OSQ50" s="21"/>
      <c r="OSR50" s="21"/>
      <c r="OSS50" s="21"/>
      <c r="OST50" s="21"/>
      <c r="OSU50" s="21"/>
      <c r="OSV50" s="21"/>
      <c r="OSW50" s="21"/>
      <c r="OSX50" s="21"/>
      <c r="OSY50" s="21"/>
      <c r="OSZ50" s="21"/>
      <c r="OTA50" s="21"/>
      <c r="OTB50" s="21"/>
      <c r="OTC50" s="21"/>
      <c r="OTD50" s="21"/>
      <c r="OTE50" s="21"/>
      <c r="OTF50" s="21"/>
      <c r="OTG50" s="21"/>
      <c r="OTH50" s="21"/>
      <c r="OTI50" s="21"/>
      <c r="OTJ50" s="21"/>
      <c r="OTK50" s="21"/>
      <c r="OTL50" s="21"/>
      <c r="OTM50" s="21"/>
      <c r="OTN50" s="21"/>
      <c r="OTO50" s="21"/>
      <c r="OTP50" s="21"/>
      <c r="OTQ50" s="21"/>
      <c r="OTR50" s="21"/>
      <c r="OTS50" s="21"/>
      <c r="OTT50" s="21"/>
      <c r="OTU50" s="21"/>
      <c r="OTV50" s="21"/>
      <c r="OTW50" s="21"/>
      <c r="OTX50" s="21"/>
      <c r="OTY50" s="21"/>
      <c r="OTZ50" s="21"/>
      <c r="OUA50" s="21"/>
      <c r="OUB50" s="21"/>
      <c r="OUC50" s="21"/>
      <c r="OUD50" s="21"/>
      <c r="OUE50" s="21"/>
      <c r="OUF50" s="21"/>
      <c r="OUG50" s="21"/>
      <c r="OUH50" s="21"/>
      <c r="OUI50" s="21"/>
      <c r="OUJ50" s="21"/>
      <c r="OUK50" s="21"/>
      <c r="OUL50" s="21"/>
      <c r="OUM50" s="21"/>
      <c r="OUN50" s="21"/>
      <c r="OUO50" s="21"/>
      <c r="OUP50" s="21"/>
      <c r="OUQ50" s="21"/>
      <c r="OUR50" s="21"/>
      <c r="OUS50" s="21"/>
      <c r="OUT50" s="21"/>
      <c r="OUU50" s="21"/>
      <c r="OUV50" s="21"/>
      <c r="OUW50" s="21"/>
      <c r="OUX50" s="21"/>
      <c r="OUY50" s="21"/>
      <c r="OUZ50" s="21"/>
      <c r="OVA50" s="21"/>
      <c r="OVB50" s="21"/>
      <c r="OVC50" s="21"/>
      <c r="OVD50" s="21"/>
      <c r="OVE50" s="21"/>
      <c r="OVF50" s="21"/>
      <c r="OVG50" s="21"/>
      <c r="OVH50" s="21"/>
      <c r="OVI50" s="21"/>
      <c r="OVJ50" s="21"/>
      <c r="OVK50" s="21"/>
      <c r="OVL50" s="21"/>
      <c r="OVM50" s="21"/>
      <c r="OVN50" s="21"/>
      <c r="OVO50" s="21"/>
      <c r="OVP50" s="21"/>
      <c r="OVQ50" s="21"/>
      <c r="OVR50" s="21"/>
      <c r="OVS50" s="21"/>
      <c r="OVT50" s="21"/>
      <c r="OVU50" s="21"/>
      <c r="OVV50" s="21"/>
      <c r="OVW50" s="21"/>
      <c r="OVX50" s="21"/>
      <c r="OVY50" s="21"/>
      <c r="OVZ50" s="21"/>
      <c r="OWA50" s="21"/>
      <c r="OWB50" s="21"/>
      <c r="OWC50" s="21"/>
      <c r="OWD50" s="21"/>
      <c r="OWE50" s="21"/>
      <c r="OWF50" s="21"/>
      <c r="OWG50" s="21"/>
      <c r="OWH50" s="21"/>
      <c r="OWI50" s="21"/>
      <c r="OWJ50" s="21"/>
      <c r="OWK50" s="21"/>
      <c r="OWL50" s="21"/>
      <c r="OWM50" s="21"/>
      <c r="OWN50" s="21"/>
      <c r="OWO50" s="21"/>
      <c r="OWP50" s="21"/>
      <c r="OWQ50" s="21"/>
      <c r="OWR50" s="21"/>
      <c r="OWS50" s="21"/>
      <c r="OWT50" s="21"/>
      <c r="OWU50" s="21"/>
      <c r="OWV50" s="21"/>
      <c r="OWW50" s="21"/>
      <c r="OWX50" s="21"/>
      <c r="OWY50" s="21"/>
      <c r="OWZ50" s="21"/>
      <c r="OXA50" s="21"/>
      <c r="OXB50" s="21"/>
      <c r="OXC50" s="21"/>
      <c r="OXD50" s="21"/>
      <c r="OXE50" s="21"/>
      <c r="OXF50" s="21"/>
      <c r="OXG50" s="21"/>
      <c r="OXH50" s="21"/>
      <c r="OXI50" s="21"/>
      <c r="OXJ50" s="21"/>
      <c r="OXK50" s="21"/>
      <c r="OXL50" s="21"/>
      <c r="OXM50" s="21"/>
      <c r="OXN50" s="21"/>
      <c r="OXO50" s="21"/>
      <c r="OXP50" s="21"/>
      <c r="OXQ50" s="21"/>
      <c r="OXR50" s="21"/>
      <c r="OXS50" s="21"/>
      <c r="OXT50" s="21"/>
      <c r="OXU50" s="21"/>
      <c r="OXV50" s="21"/>
      <c r="OXW50" s="21"/>
      <c r="OXX50" s="21"/>
      <c r="OXY50" s="21"/>
      <c r="OXZ50" s="21"/>
      <c r="OYA50" s="21"/>
      <c r="OYB50" s="21"/>
      <c r="OYC50" s="21"/>
      <c r="OYD50" s="21"/>
      <c r="OYE50" s="21"/>
      <c r="OYF50" s="21"/>
      <c r="OYG50" s="21"/>
      <c r="OYH50" s="21"/>
      <c r="OYI50" s="21"/>
      <c r="OYJ50" s="21"/>
      <c r="OYK50" s="21"/>
      <c r="OYL50" s="21"/>
      <c r="OYM50" s="21"/>
      <c r="OYN50" s="21"/>
      <c r="OYO50" s="21"/>
      <c r="OYP50" s="21"/>
      <c r="OYQ50" s="21"/>
      <c r="OYR50" s="21"/>
      <c r="OYS50" s="21"/>
      <c r="OYT50" s="21"/>
      <c r="OYU50" s="21"/>
      <c r="OYV50" s="21"/>
      <c r="OYW50" s="21"/>
      <c r="OYX50" s="21"/>
      <c r="OYY50" s="21"/>
      <c r="OYZ50" s="21"/>
      <c r="OZA50" s="21"/>
      <c r="OZB50" s="21"/>
      <c r="OZC50" s="21"/>
      <c r="OZD50" s="21"/>
      <c r="OZE50" s="21"/>
      <c r="OZF50" s="21"/>
      <c r="OZG50" s="21"/>
      <c r="OZH50" s="21"/>
      <c r="OZI50" s="21"/>
      <c r="OZJ50" s="21"/>
      <c r="OZK50" s="21"/>
      <c r="OZL50" s="21"/>
      <c r="OZM50" s="21"/>
      <c r="OZN50" s="21"/>
      <c r="OZO50" s="21"/>
      <c r="OZP50" s="21"/>
      <c r="OZQ50" s="21"/>
      <c r="OZR50" s="21"/>
      <c r="OZS50" s="21"/>
      <c r="OZT50" s="21"/>
      <c r="OZU50" s="21"/>
      <c r="OZV50" s="21"/>
      <c r="OZW50" s="21"/>
      <c r="OZX50" s="21"/>
      <c r="OZY50" s="21"/>
      <c r="OZZ50" s="21"/>
      <c r="PAA50" s="21"/>
      <c r="PAB50" s="21"/>
      <c r="PAC50" s="21"/>
      <c r="PAD50" s="21"/>
      <c r="PAE50" s="21"/>
      <c r="PAF50" s="21"/>
      <c r="PAG50" s="21"/>
      <c r="PAH50" s="21"/>
      <c r="PAI50" s="21"/>
      <c r="PAJ50" s="21"/>
      <c r="PAK50" s="21"/>
      <c r="PAL50" s="21"/>
      <c r="PAM50" s="21"/>
      <c r="PAN50" s="21"/>
      <c r="PAO50" s="21"/>
      <c r="PAP50" s="21"/>
      <c r="PAQ50" s="21"/>
      <c r="PAR50" s="21"/>
      <c r="PAS50" s="21"/>
      <c r="PAT50" s="21"/>
      <c r="PAU50" s="21"/>
      <c r="PAV50" s="21"/>
      <c r="PAW50" s="21"/>
      <c r="PAX50" s="21"/>
      <c r="PAY50" s="21"/>
      <c r="PAZ50" s="21"/>
      <c r="PBA50" s="21"/>
      <c r="PBB50" s="21"/>
      <c r="PBC50" s="21"/>
      <c r="PBD50" s="21"/>
      <c r="PBE50" s="21"/>
      <c r="PBF50" s="21"/>
      <c r="PBG50" s="21"/>
      <c r="PBH50" s="21"/>
      <c r="PBI50" s="21"/>
      <c r="PBJ50" s="21"/>
      <c r="PBK50" s="21"/>
      <c r="PBL50" s="21"/>
      <c r="PBM50" s="21"/>
      <c r="PBN50" s="21"/>
      <c r="PBO50" s="21"/>
      <c r="PBP50" s="21"/>
      <c r="PBQ50" s="21"/>
      <c r="PBR50" s="21"/>
      <c r="PBS50" s="21"/>
      <c r="PBT50" s="21"/>
      <c r="PBU50" s="21"/>
      <c r="PBV50" s="21"/>
      <c r="PBW50" s="21"/>
      <c r="PBX50" s="21"/>
      <c r="PBY50" s="21"/>
      <c r="PBZ50" s="21"/>
      <c r="PCA50" s="21"/>
      <c r="PCB50" s="21"/>
      <c r="PCC50" s="21"/>
      <c r="PCD50" s="21"/>
      <c r="PCE50" s="21"/>
      <c r="PCF50" s="21"/>
      <c r="PCG50" s="21"/>
      <c r="PCH50" s="21"/>
      <c r="PCI50" s="21"/>
      <c r="PCJ50" s="21"/>
      <c r="PCK50" s="21"/>
      <c r="PCL50" s="21"/>
      <c r="PCM50" s="21"/>
      <c r="PCN50" s="21"/>
      <c r="PCO50" s="21"/>
      <c r="PCP50" s="21"/>
      <c r="PCQ50" s="21"/>
      <c r="PCR50" s="21"/>
      <c r="PCS50" s="21"/>
      <c r="PCT50" s="21"/>
      <c r="PCU50" s="21"/>
      <c r="PCV50" s="21"/>
      <c r="PCW50" s="21"/>
      <c r="PCX50" s="21"/>
      <c r="PCY50" s="21"/>
      <c r="PCZ50" s="21"/>
      <c r="PDA50" s="21"/>
      <c r="PDB50" s="21"/>
      <c r="PDC50" s="21"/>
      <c r="PDD50" s="21"/>
      <c r="PDE50" s="21"/>
      <c r="PDF50" s="21"/>
      <c r="PDG50" s="21"/>
      <c r="PDH50" s="21"/>
      <c r="PDI50" s="21"/>
      <c r="PDJ50" s="21"/>
      <c r="PDK50" s="21"/>
      <c r="PDL50" s="21"/>
      <c r="PDM50" s="21"/>
      <c r="PDN50" s="21"/>
      <c r="PDO50" s="21"/>
      <c r="PDP50" s="21"/>
      <c r="PDQ50" s="21"/>
      <c r="PDR50" s="21"/>
      <c r="PDS50" s="21"/>
      <c r="PDT50" s="21"/>
      <c r="PDU50" s="21"/>
      <c r="PDV50" s="21"/>
      <c r="PDW50" s="21"/>
      <c r="PDX50" s="21"/>
      <c r="PDY50" s="21"/>
      <c r="PDZ50" s="21"/>
      <c r="PEA50" s="21"/>
      <c r="PEB50" s="21"/>
      <c r="PEC50" s="21"/>
      <c r="PED50" s="21"/>
      <c r="PEE50" s="21"/>
      <c r="PEF50" s="21"/>
      <c r="PEG50" s="21"/>
      <c r="PEH50" s="21"/>
      <c r="PEI50" s="21"/>
      <c r="PEJ50" s="21"/>
      <c r="PEK50" s="21"/>
      <c r="PEL50" s="21"/>
      <c r="PEM50" s="21"/>
      <c r="PEN50" s="21"/>
      <c r="PEO50" s="21"/>
      <c r="PEP50" s="21"/>
      <c r="PEQ50" s="21"/>
      <c r="PER50" s="21"/>
      <c r="PES50" s="21"/>
      <c r="PET50" s="21"/>
      <c r="PEU50" s="21"/>
      <c r="PEV50" s="21"/>
      <c r="PEW50" s="21"/>
      <c r="PEX50" s="21"/>
      <c r="PEY50" s="21"/>
      <c r="PEZ50" s="21"/>
      <c r="PFA50" s="21"/>
      <c r="PFB50" s="21"/>
      <c r="PFC50" s="21"/>
      <c r="PFD50" s="21"/>
      <c r="PFE50" s="21"/>
      <c r="PFF50" s="21"/>
      <c r="PFG50" s="21"/>
      <c r="PFH50" s="21"/>
      <c r="PFI50" s="21"/>
      <c r="PFJ50" s="21"/>
      <c r="PFK50" s="21"/>
      <c r="PFL50" s="21"/>
      <c r="PFM50" s="21"/>
      <c r="PFN50" s="21"/>
      <c r="PFO50" s="21"/>
      <c r="PFP50" s="21"/>
      <c r="PFQ50" s="21"/>
      <c r="PFR50" s="21"/>
      <c r="PFS50" s="21"/>
      <c r="PFT50" s="21"/>
      <c r="PFU50" s="21"/>
      <c r="PFV50" s="21"/>
      <c r="PFW50" s="21"/>
      <c r="PFX50" s="21"/>
      <c r="PFY50" s="21"/>
      <c r="PFZ50" s="21"/>
      <c r="PGA50" s="21"/>
      <c r="PGB50" s="21"/>
      <c r="PGC50" s="21"/>
      <c r="PGD50" s="21"/>
      <c r="PGE50" s="21"/>
      <c r="PGF50" s="21"/>
      <c r="PGG50" s="21"/>
      <c r="PGH50" s="21"/>
      <c r="PGI50" s="21"/>
      <c r="PGJ50" s="21"/>
      <c r="PGK50" s="21"/>
      <c r="PGL50" s="21"/>
      <c r="PGM50" s="21"/>
      <c r="PGN50" s="21"/>
      <c r="PGO50" s="21"/>
      <c r="PGP50" s="21"/>
      <c r="PGQ50" s="21"/>
      <c r="PGR50" s="21"/>
      <c r="PGS50" s="21"/>
      <c r="PGT50" s="21"/>
      <c r="PGU50" s="21"/>
      <c r="PGV50" s="21"/>
      <c r="PGW50" s="21"/>
      <c r="PGX50" s="21"/>
      <c r="PGY50" s="21"/>
      <c r="PGZ50" s="21"/>
      <c r="PHA50" s="21"/>
      <c r="PHB50" s="21"/>
      <c r="PHC50" s="21"/>
      <c r="PHD50" s="21"/>
      <c r="PHE50" s="21"/>
      <c r="PHF50" s="21"/>
      <c r="PHG50" s="21"/>
      <c r="PHH50" s="21"/>
      <c r="PHI50" s="21"/>
      <c r="PHJ50" s="21"/>
      <c r="PHK50" s="21"/>
      <c r="PHL50" s="21"/>
      <c r="PHM50" s="21"/>
      <c r="PHN50" s="21"/>
      <c r="PHO50" s="21"/>
      <c r="PHP50" s="21"/>
      <c r="PHQ50" s="21"/>
      <c r="PHR50" s="21"/>
      <c r="PHS50" s="21"/>
      <c r="PHT50" s="21"/>
      <c r="PHU50" s="21"/>
      <c r="PHV50" s="21"/>
      <c r="PHW50" s="21"/>
      <c r="PHX50" s="21"/>
      <c r="PHY50" s="21"/>
      <c r="PHZ50" s="21"/>
      <c r="PIA50" s="21"/>
      <c r="PIB50" s="21"/>
      <c r="PIC50" s="21"/>
      <c r="PID50" s="21"/>
      <c r="PIE50" s="21"/>
      <c r="PIF50" s="21"/>
      <c r="PIG50" s="21"/>
      <c r="PIH50" s="21"/>
      <c r="PII50" s="21"/>
      <c r="PIJ50" s="21"/>
      <c r="PIK50" s="21"/>
      <c r="PIL50" s="21"/>
      <c r="PIM50" s="21"/>
      <c r="PIN50" s="21"/>
      <c r="PIO50" s="21"/>
      <c r="PIP50" s="21"/>
      <c r="PIQ50" s="21"/>
      <c r="PIR50" s="21"/>
      <c r="PIS50" s="21"/>
      <c r="PIT50" s="21"/>
      <c r="PIU50" s="21"/>
      <c r="PIV50" s="21"/>
      <c r="PIW50" s="21"/>
      <c r="PIX50" s="21"/>
      <c r="PIY50" s="21"/>
      <c r="PIZ50" s="21"/>
      <c r="PJA50" s="21"/>
      <c r="PJB50" s="21"/>
      <c r="PJC50" s="21"/>
      <c r="PJD50" s="21"/>
      <c r="PJE50" s="21"/>
      <c r="PJF50" s="21"/>
      <c r="PJG50" s="21"/>
      <c r="PJH50" s="21"/>
      <c r="PJI50" s="21"/>
      <c r="PJJ50" s="21"/>
      <c r="PJK50" s="21"/>
      <c r="PJL50" s="21"/>
      <c r="PJM50" s="21"/>
      <c r="PJN50" s="21"/>
      <c r="PJO50" s="21"/>
      <c r="PJP50" s="21"/>
      <c r="PJQ50" s="21"/>
      <c r="PJR50" s="21"/>
      <c r="PJS50" s="21"/>
      <c r="PJT50" s="21"/>
      <c r="PJU50" s="21"/>
      <c r="PJV50" s="21"/>
      <c r="PJW50" s="21"/>
      <c r="PJX50" s="21"/>
      <c r="PJY50" s="21"/>
      <c r="PJZ50" s="21"/>
      <c r="PKA50" s="21"/>
      <c r="PKB50" s="21"/>
      <c r="PKC50" s="21"/>
      <c r="PKD50" s="21"/>
      <c r="PKE50" s="21"/>
      <c r="PKF50" s="21"/>
      <c r="PKG50" s="21"/>
      <c r="PKH50" s="21"/>
      <c r="PKI50" s="21"/>
      <c r="PKJ50" s="21"/>
      <c r="PKK50" s="21"/>
      <c r="PKL50" s="21"/>
      <c r="PKM50" s="21"/>
      <c r="PKN50" s="21"/>
      <c r="PKO50" s="21"/>
      <c r="PKP50" s="21"/>
      <c r="PKQ50" s="21"/>
      <c r="PKR50" s="21"/>
      <c r="PKS50" s="21"/>
      <c r="PKT50" s="21"/>
      <c r="PKU50" s="21"/>
      <c r="PKV50" s="21"/>
      <c r="PKW50" s="21"/>
      <c r="PKX50" s="21"/>
      <c r="PKY50" s="21"/>
      <c r="PKZ50" s="21"/>
      <c r="PLA50" s="21"/>
      <c r="PLB50" s="21"/>
      <c r="PLC50" s="21"/>
      <c r="PLD50" s="21"/>
      <c r="PLE50" s="21"/>
      <c r="PLF50" s="21"/>
      <c r="PLG50" s="21"/>
      <c r="PLH50" s="21"/>
      <c r="PLI50" s="21"/>
      <c r="PLJ50" s="21"/>
      <c r="PLK50" s="21"/>
      <c r="PLL50" s="21"/>
      <c r="PLM50" s="21"/>
      <c r="PLN50" s="21"/>
      <c r="PLO50" s="21"/>
      <c r="PLP50" s="21"/>
      <c r="PLQ50" s="21"/>
      <c r="PLR50" s="21"/>
      <c r="PLS50" s="21"/>
      <c r="PLT50" s="21"/>
      <c r="PLU50" s="21"/>
      <c r="PLV50" s="21"/>
      <c r="PLW50" s="21"/>
      <c r="PLX50" s="21"/>
      <c r="PLY50" s="21"/>
      <c r="PLZ50" s="21"/>
      <c r="PMA50" s="21"/>
      <c r="PMB50" s="21"/>
      <c r="PMC50" s="21"/>
      <c r="PMD50" s="21"/>
      <c r="PME50" s="21"/>
      <c r="PMF50" s="21"/>
      <c r="PMG50" s="21"/>
      <c r="PMH50" s="21"/>
      <c r="PMI50" s="21"/>
      <c r="PMJ50" s="21"/>
      <c r="PMK50" s="21"/>
      <c r="PML50" s="21"/>
      <c r="PMM50" s="21"/>
      <c r="PMN50" s="21"/>
      <c r="PMO50" s="21"/>
      <c r="PMP50" s="21"/>
      <c r="PMQ50" s="21"/>
      <c r="PMR50" s="21"/>
      <c r="PMS50" s="21"/>
      <c r="PMT50" s="21"/>
      <c r="PMU50" s="21"/>
      <c r="PMV50" s="21"/>
      <c r="PMW50" s="21"/>
      <c r="PMX50" s="21"/>
      <c r="PMY50" s="21"/>
      <c r="PMZ50" s="21"/>
      <c r="PNA50" s="21"/>
      <c r="PNB50" s="21"/>
      <c r="PNC50" s="21"/>
      <c r="PND50" s="21"/>
      <c r="PNE50" s="21"/>
      <c r="PNF50" s="21"/>
      <c r="PNG50" s="21"/>
      <c r="PNH50" s="21"/>
      <c r="PNI50" s="21"/>
      <c r="PNJ50" s="21"/>
      <c r="PNK50" s="21"/>
      <c r="PNL50" s="21"/>
      <c r="PNM50" s="21"/>
      <c r="PNN50" s="21"/>
      <c r="PNO50" s="21"/>
      <c r="PNP50" s="21"/>
      <c r="PNQ50" s="21"/>
      <c r="PNR50" s="21"/>
      <c r="PNS50" s="21"/>
      <c r="PNT50" s="21"/>
      <c r="PNU50" s="21"/>
      <c r="PNV50" s="21"/>
      <c r="PNW50" s="21"/>
      <c r="PNX50" s="21"/>
      <c r="PNY50" s="21"/>
      <c r="PNZ50" s="21"/>
      <c r="POA50" s="21"/>
      <c r="POB50" s="21"/>
      <c r="POC50" s="21"/>
      <c r="POD50" s="21"/>
      <c r="POE50" s="21"/>
      <c r="POF50" s="21"/>
      <c r="POG50" s="21"/>
      <c r="POH50" s="21"/>
      <c r="POI50" s="21"/>
      <c r="POJ50" s="21"/>
      <c r="POK50" s="21"/>
      <c r="POL50" s="21"/>
      <c r="POM50" s="21"/>
      <c r="PON50" s="21"/>
      <c r="POO50" s="21"/>
      <c r="POP50" s="21"/>
      <c r="POQ50" s="21"/>
      <c r="POR50" s="21"/>
      <c r="POS50" s="21"/>
      <c r="POT50" s="21"/>
      <c r="POU50" s="21"/>
      <c r="POV50" s="21"/>
      <c r="POW50" s="21"/>
      <c r="POX50" s="21"/>
      <c r="POY50" s="21"/>
      <c r="POZ50" s="21"/>
      <c r="PPA50" s="21"/>
      <c r="PPB50" s="21"/>
      <c r="PPC50" s="21"/>
      <c r="PPD50" s="21"/>
      <c r="PPE50" s="21"/>
      <c r="PPF50" s="21"/>
      <c r="PPG50" s="21"/>
      <c r="PPH50" s="21"/>
      <c r="PPI50" s="21"/>
      <c r="PPJ50" s="21"/>
      <c r="PPK50" s="21"/>
      <c r="PPL50" s="21"/>
      <c r="PPM50" s="21"/>
      <c r="PPN50" s="21"/>
      <c r="PPO50" s="21"/>
      <c r="PPP50" s="21"/>
      <c r="PPQ50" s="21"/>
      <c r="PPR50" s="21"/>
      <c r="PPS50" s="21"/>
      <c r="PPT50" s="21"/>
      <c r="PPU50" s="21"/>
      <c r="PPV50" s="21"/>
      <c r="PPW50" s="21"/>
      <c r="PPX50" s="21"/>
      <c r="PPY50" s="21"/>
      <c r="PPZ50" s="21"/>
      <c r="PQA50" s="21"/>
      <c r="PQB50" s="21"/>
      <c r="PQC50" s="21"/>
      <c r="PQD50" s="21"/>
      <c r="PQE50" s="21"/>
      <c r="PQF50" s="21"/>
      <c r="PQG50" s="21"/>
      <c r="PQH50" s="21"/>
      <c r="PQI50" s="21"/>
      <c r="PQJ50" s="21"/>
      <c r="PQK50" s="21"/>
      <c r="PQL50" s="21"/>
      <c r="PQM50" s="21"/>
      <c r="PQN50" s="21"/>
      <c r="PQO50" s="21"/>
      <c r="PQP50" s="21"/>
      <c r="PQQ50" s="21"/>
      <c r="PQR50" s="21"/>
      <c r="PQS50" s="21"/>
      <c r="PQT50" s="21"/>
      <c r="PQU50" s="21"/>
      <c r="PQV50" s="21"/>
      <c r="PQW50" s="21"/>
      <c r="PQX50" s="21"/>
      <c r="PQY50" s="21"/>
      <c r="PQZ50" s="21"/>
      <c r="PRA50" s="21"/>
      <c r="PRB50" s="21"/>
      <c r="PRC50" s="21"/>
      <c r="PRD50" s="21"/>
      <c r="PRE50" s="21"/>
      <c r="PRF50" s="21"/>
      <c r="PRG50" s="21"/>
      <c r="PRH50" s="21"/>
      <c r="PRI50" s="21"/>
      <c r="PRJ50" s="21"/>
      <c r="PRK50" s="21"/>
      <c r="PRL50" s="21"/>
      <c r="PRM50" s="21"/>
      <c r="PRN50" s="21"/>
      <c r="PRO50" s="21"/>
      <c r="PRP50" s="21"/>
      <c r="PRQ50" s="21"/>
      <c r="PRR50" s="21"/>
      <c r="PRS50" s="21"/>
      <c r="PRT50" s="21"/>
      <c r="PRU50" s="21"/>
      <c r="PRV50" s="21"/>
      <c r="PRW50" s="21"/>
      <c r="PRX50" s="21"/>
      <c r="PRY50" s="21"/>
      <c r="PRZ50" s="21"/>
      <c r="PSA50" s="21"/>
      <c r="PSB50" s="21"/>
      <c r="PSC50" s="21"/>
      <c r="PSD50" s="21"/>
      <c r="PSE50" s="21"/>
      <c r="PSF50" s="21"/>
      <c r="PSG50" s="21"/>
      <c r="PSH50" s="21"/>
      <c r="PSI50" s="21"/>
      <c r="PSJ50" s="21"/>
      <c r="PSK50" s="21"/>
      <c r="PSL50" s="21"/>
      <c r="PSM50" s="21"/>
      <c r="PSN50" s="21"/>
      <c r="PSO50" s="21"/>
      <c r="PSP50" s="21"/>
      <c r="PSQ50" s="21"/>
      <c r="PSR50" s="21"/>
      <c r="PSS50" s="21"/>
      <c r="PST50" s="21"/>
      <c r="PSU50" s="21"/>
      <c r="PSV50" s="21"/>
      <c r="PSW50" s="21"/>
      <c r="PSX50" s="21"/>
      <c r="PSY50" s="21"/>
      <c r="PSZ50" s="21"/>
      <c r="PTA50" s="21"/>
      <c r="PTB50" s="21"/>
      <c r="PTC50" s="21"/>
      <c r="PTD50" s="21"/>
      <c r="PTE50" s="21"/>
      <c r="PTF50" s="21"/>
      <c r="PTG50" s="21"/>
      <c r="PTH50" s="21"/>
      <c r="PTI50" s="21"/>
      <c r="PTJ50" s="21"/>
      <c r="PTK50" s="21"/>
      <c r="PTL50" s="21"/>
      <c r="PTM50" s="21"/>
      <c r="PTN50" s="21"/>
      <c r="PTO50" s="21"/>
      <c r="PTP50" s="21"/>
      <c r="PTQ50" s="21"/>
      <c r="PTR50" s="21"/>
      <c r="PTS50" s="21"/>
      <c r="PTT50" s="21"/>
      <c r="PTU50" s="21"/>
      <c r="PTV50" s="21"/>
      <c r="PTW50" s="21"/>
      <c r="PTX50" s="21"/>
      <c r="PTY50" s="21"/>
      <c r="PTZ50" s="21"/>
      <c r="PUA50" s="21"/>
      <c r="PUB50" s="21"/>
      <c r="PUC50" s="21"/>
      <c r="PUD50" s="21"/>
      <c r="PUE50" s="21"/>
      <c r="PUF50" s="21"/>
      <c r="PUG50" s="21"/>
      <c r="PUH50" s="21"/>
      <c r="PUI50" s="21"/>
      <c r="PUJ50" s="21"/>
      <c r="PUK50" s="21"/>
      <c r="PUL50" s="21"/>
      <c r="PUM50" s="21"/>
      <c r="PUN50" s="21"/>
      <c r="PUO50" s="21"/>
      <c r="PUP50" s="21"/>
      <c r="PUQ50" s="21"/>
      <c r="PUR50" s="21"/>
      <c r="PUS50" s="21"/>
      <c r="PUT50" s="21"/>
      <c r="PUU50" s="21"/>
      <c r="PUV50" s="21"/>
      <c r="PUW50" s="21"/>
      <c r="PUX50" s="21"/>
      <c r="PUY50" s="21"/>
      <c r="PUZ50" s="21"/>
      <c r="PVA50" s="21"/>
      <c r="PVB50" s="21"/>
      <c r="PVC50" s="21"/>
      <c r="PVD50" s="21"/>
      <c r="PVE50" s="21"/>
      <c r="PVF50" s="21"/>
      <c r="PVG50" s="21"/>
      <c r="PVH50" s="21"/>
      <c r="PVI50" s="21"/>
      <c r="PVJ50" s="21"/>
      <c r="PVK50" s="21"/>
      <c r="PVL50" s="21"/>
      <c r="PVM50" s="21"/>
      <c r="PVN50" s="21"/>
      <c r="PVO50" s="21"/>
      <c r="PVP50" s="21"/>
      <c r="PVQ50" s="21"/>
      <c r="PVR50" s="21"/>
      <c r="PVS50" s="21"/>
      <c r="PVT50" s="21"/>
      <c r="PVU50" s="21"/>
      <c r="PVV50" s="21"/>
      <c r="PVW50" s="21"/>
      <c r="PVX50" s="21"/>
      <c r="PVY50" s="21"/>
      <c r="PVZ50" s="21"/>
      <c r="PWA50" s="21"/>
      <c r="PWB50" s="21"/>
      <c r="PWC50" s="21"/>
      <c r="PWD50" s="21"/>
      <c r="PWE50" s="21"/>
      <c r="PWF50" s="21"/>
      <c r="PWG50" s="21"/>
      <c r="PWH50" s="21"/>
      <c r="PWI50" s="21"/>
      <c r="PWJ50" s="21"/>
      <c r="PWK50" s="21"/>
      <c r="PWL50" s="21"/>
      <c r="PWM50" s="21"/>
      <c r="PWN50" s="21"/>
      <c r="PWO50" s="21"/>
      <c r="PWP50" s="21"/>
      <c r="PWQ50" s="21"/>
      <c r="PWR50" s="21"/>
      <c r="PWS50" s="21"/>
      <c r="PWT50" s="21"/>
      <c r="PWU50" s="21"/>
      <c r="PWV50" s="21"/>
      <c r="PWW50" s="21"/>
      <c r="PWX50" s="21"/>
      <c r="PWY50" s="21"/>
      <c r="PWZ50" s="21"/>
      <c r="PXA50" s="21"/>
      <c r="PXB50" s="21"/>
      <c r="PXC50" s="21"/>
      <c r="PXD50" s="21"/>
      <c r="PXE50" s="21"/>
      <c r="PXF50" s="21"/>
      <c r="PXG50" s="21"/>
      <c r="PXH50" s="21"/>
      <c r="PXI50" s="21"/>
      <c r="PXJ50" s="21"/>
      <c r="PXK50" s="21"/>
      <c r="PXL50" s="21"/>
      <c r="PXM50" s="21"/>
      <c r="PXN50" s="21"/>
      <c r="PXO50" s="21"/>
      <c r="PXP50" s="21"/>
      <c r="PXQ50" s="21"/>
      <c r="PXR50" s="21"/>
      <c r="PXS50" s="21"/>
      <c r="PXT50" s="21"/>
      <c r="PXU50" s="21"/>
      <c r="PXV50" s="21"/>
      <c r="PXW50" s="21"/>
      <c r="PXX50" s="21"/>
      <c r="PXY50" s="21"/>
      <c r="PXZ50" s="21"/>
      <c r="PYA50" s="21"/>
      <c r="PYB50" s="21"/>
      <c r="PYC50" s="21"/>
      <c r="PYD50" s="21"/>
      <c r="PYE50" s="21"/>
      <c r="PYF50" s="21"/>
      <c r="PYG50" s="21"/>
      <c r="PYH50" s="21"/>
      <c r="PYI50" s="21"/>
      <c r="PYJ50" s="21"/>
      <c r="PYK50" s="21"/>
      <c r="PYL50" s="21"/>
      <c r="PYM50" s="21"/>
      <c r="PYN50" s="21"/>
      <c r="PYO50" s="21"/>
      <c r="PYP50" s="21"/>
      <c r="PYQ50" s="21"/>
      <c r="PYR50" s="21"/>
      <c r="PYS50" s="21"/>
      <c r="PYT50" s="21"/>
      <c r="PYU50" s="21"/>
      <c r="PYV50" s="21"/>
      <c r="PYW50" s="21"/>
      <c r="PYX50" s="21"/>
      <c r="PYY50" s="21"/>
      <c r="PYZ50" s="21"/>
      <c r="PZA50" s="21"/>
      <c r="PZB50" s="21"/>
      <c r="PZC50" s="21"/>
      <c r="PZD50" s="21"/>
      <c r="PZE50" s="21"/>
      <c r="PZF50" s="21"/>
      <c r="PZG50" s="21"/>
      <c r="PZH50" s="21"/>
      <c r="PZI50" s="21"/>
      <c r="PZJ50" s="21"/>
      <c r="PZK50" s="21"/>
      <c r="PZL50" s="21"/>
      <c r="PZM50" s="21"/>
      <c r="PZN50" s="21"/>
      <c r="PZO50" s="21"/>
      <c r="PZP50" s="21"/>
      <c r="PZQ50" s="21"/>
      <c r="PZR50" s="21"/>
      <c r="PZS50" s="21"/>
      <c r="PZT50" s="21"/>
      <c r="PZU50" s="21"/>
      <c r="PZV50" s="21"/>
      <c r="PZW50" s="21"/>
      <c r="PZX50" s="21"/>
      <c r="PZY50" s="21"/>
      <c r="PZZ50" s="21"/>
      <c r="QAA50" s="21"/>
      <c r="QAB50" s="21"/>
      <c r="QAC50" s="21"/>
      <c r="QAD50" s="21"/>
      <c r="QAE50" s="21"/>
      <c r="QAF50" s="21"/>
      <c r="QAG50" s="21"/>
      <c r="QAH50" s="21"/>
      <c r="QAI50" s="21"/>
      <c r="QAJ50" s="21"/>
      <c r="QAK50" s="21"/>
      <c r="QAL50" s="21"/>
      <c r="QAM50" s="21"/>
      <c r="QAN50" s="21"/>
      <c r="QAO50" s="21"/>
      <c r="QAP50" s="21"/>
      <c r="QAQ50" s="21"/>
      <c r="QAR50" s="21"/>
      <c r="QAS50" s="21"/>
      <c r="QAT50" s="21"/>
      <c r="QAU50" s="21"/>
      <c r="QAV50" s="21"/>
      <c r="QAW50" s="21"/>
      <c r="QAX50" s="21"/>
      <c r="QAY50" s="21"/>
      <c r="QAZ50" s="21"/>
      <c r="QBA50" s="21"/>
      <c r="QBB50" s="21"/>
      <c r="QBC50" s="21"/>
      <c r="QBD50" s="21"/>
      <c r="QBE50" s="21"/>
      <c r="QBF50" s="21"/>
      <c r="QBG50" s="21"/>
      <c r="QBH50" s="21"/>
      <c r="QBI50" s="21"/>
      <c r="QBJ50" s="21"/>
      <c r="QBK50" s="21"/>
      <c r="QBL50" s="21"/>
      <c r="QBM50" s="21"/>
      <c r="QBN50" s="21"/>
      <c r="QBO50" s="21"/>
      <c r="QBP50" s="21"/>
      <c r="QBQ50" s="21"/>
      <c r="QBR50" s="21"/>
      <c r="QBS50" s="21"/>
      <c r="QBT50" s="21"/>
      <c r="QBU50" s="21"/>
      <c r="QBV50" s="21"/>
      <c r="QBW50" s="21"/>
      <c r="QBX50" s="21"/>
      <c r="QBY50" s="21"/>
      <c r="QBZ50" s="21"/>
      <c r="QCA50" s="21"/>
      <c r="QCB50" s="21"/>
      <c r="QCC50" s="21"/>
      <c r="QCD50" s="21"/>
      <c r="QCE50" s="21"/>
      <c r="QCF50" s="21"/>
      <c r="QCG50" s="21"/>
      <c r="QCH50" s="21"/>
      <c r="QCI50" s="21"/>
      <c r="QCJ50" s="21"/>
      <c r="QCK50" s="21"/>
      <c r="QCL50" s="21"/>
      <c r="QCM50" s="21"/>
      <c r="QCN50" s="21"/>
      <c r="QCO50" s="21"/>
      <c r="QCP50" s="21"/>
      <c r="QCQ50" s="21"/>
      <c r="QCR50" s="21"/>
      <c r="QCS50" s="21"/>
      <c r="QCT50" s="21"/>
      <c r="QCU50" s="21"/>
      <c r="QCV50" s="21"/>
      <c r="QCW50" s="21"/>
      <c r="QCX50" s="21"/>
      <c r="QCY50" s="21"/>
      <c r="QCZ50" s="21"/>
      <c r="QDA50" s="21"/>
      <c r="QDB50" s="21"/>
      <c r="QDC50" s="21"/>
      <c r="QDD50" s="21"/>
      <c r="QDE50" s="21"/>
      <c r="QDF50" s="21"/>
      <c r="QDG50" s="21"/>
      <c r="QDH50" s="21"/>
      <c r="QDI50" s="21"/>
      <c r="QDJ50" s="21"/>
      <c r="QDK50" s="21"/>
      <c r="QDL50" s="21"/>
      <c r="QDM50" s="21"/>
      <c r="QDN50" s="21"/>
      <c r="QDO50" s="21"/>
      <c r="QDP50" s="21"/>
      <c r="QDQ50" s="21"/>
      <c r="QDR50" s="21"/>
      <c r="QDS50" s="21"/>
      <c r="QDT50" s="21"/>
      <c r="QDU50" s="21"/>
      <c r="QDV50" s="21"/>
      <c r="QDW50" s="21"/>
      <c r="QDX50" s="21"/>
      <c r="QDY50" s="21"/>
      <c r="QDZ50" s="21"/>
      <c r="QEA50" s="21"/>
      <c r="QEB50" s="21"/>
      <c r="QEC50" s="21"/>
      <c r="QED50" s="21"/>
      <c r="QEE50" s="21"/>
      <c r="QEF50" s="21"/>
      <c r="QEG50" s="21"/>
      <c r="QEH50" s="21"/>
      <c r="QEI50" s="21"/>
      <c r="QEJ50" s="21"/>
      <c r="QEK50" s="21"/>
      <c r="QEL50" s="21"/>
      <c r="QEM50" s="21"/>
      <c r="QEN50" s="21"/>
      <c r="QEO50" s="21"/>
      <c r="QEP50" s="21"/>
      <c r="QEQ50" s="21"/>
      <c r="QER50" s="21"/>
      <c r="QES50" s="21"/>
      <c r="QET50" s="21"/>
      <c r="QEU50" s="21"/>
      <c r="QEV50" s="21"/>
      <c r="QEW50" s="21"/>
      <c r="QEX50" s="21"/>
      <c r="QEY50" s="21"/>
      <c r="QEZ50" s="21"/>
      <c r="QFA50" s="21"/>
      <c r="QFB50" s="21"/>
      <c r="QFC50" s="21"/>
      <c r="QFD50" s="21"/>
      <c r="QFE50" s="21"/>
      <c r="QFF50" s="21"/>
      <c r="QFG50" s="21"/>
      <c r="QFH50" s="21"/>
      <c r="QFI50" s="21"/>
      <c r="QFJ50" s="21"/>
      <c r="QFK50" s="21"/>
      <c r="QFL50" s="21"/>
      <c r="QFM50" s="21"/>
      <c r="QFN50" s="21"/>
      <c r="QFO50" s="21"/>
      <c r="QFP50" s="21"/>
      <c r="QFQ50" s="21"/>
      <c r="QFR50" s="21"/>
      <c r="QFS50" s="21"/>
      <c r="QFT50" s="21"/>
      <c r="QFU50" s="21"/>
      <c r="QFV50" s="21"/>
      <c r="QFW50" s="21"/>
      <c r="QFX50" s="21"/>
      <c r="QFY50" s="21"/>
      <c r="QFZ50" s="21"/>
      <c r="QGA50" s="21"/>
      <c r="QGB50" s="21"/>
      <c r="QGC50" s="21"/>
      <c r="QGD50" s="21"/>
      <c r="QGE50" s="21"/>
      <c r="QGF50" s="21"/>
      <c r="QGG50" s="21"/>
      <c r="QGH50" s="21"/>
      <c r="QGI50" s="21"/>
      <c r="QGJ50" s="21"/>
      <c r="QGK50" s="21"/>
      <c r="QGL50" s="21"/>
      <c r="QGM50" s="21"/>
      <c r="QGN50" s="21"/>
      <c r="QGO50" s="21"/>
      <c r="QGP50" s="21"/>
      <c r="QGQ50" s="21"/>
      <c r="QGR50" s="21"/>
      <c r="QGS50" s="21"/>
      <c r="QGT50" s="21"/>
      <c r="QGU50" s="21"/>
      <c r="QGV50" s="21"/>
      <c r="QGW50" s="21"/>
      <c r="QGX50" s="21"/>
      <c r="QGY50" s="21"/>
      <c r="QGZ50" s="21"/>
      <c r="QHA50" s="21"/>
      <c r="QHB50" s="21"/>
      <c r="QHC50" s="21"/>
      <c r="QHD50" s="21"/>
      <c r="QHE50" s="21"/>
      <c r="QHF50" s="21"/>
      <c r="QHG50" s="21"/>
      <c r="QHH50" s="21"/>
      <c r="QHI50" s="21"/>
      <c r="QHJ50" s="21"/>
      <c r="QHK50" s="21"/>
      <c r="QHL50" s="21"/>
      <c r="QHM50" s="21"/>
      <c r="QHN50" s="21"/>
      <c r="QHO50" s="21"/>
      <c r="QHP50" s="21"/>
      <c r="QHQ50" s="21"/>
      <c r="QHR50" s="21"/>
      <c r="QHS50" s="21"/>
      <c r="QHT50" s="21"/>
      <c r="QHU50" s="21"/>
      <c r="QHV50" s="21"/>
      <c r="QHW50" s="21"/>
      <c r="QHX50" s="21"/>
      <c r="QHY50" s="21"/>
      <c r="QHZ50" s="21"/>
      <c r="QIA50" s="21"/>
      <c r="QIB50" s="21"/>
      <c r="QIC50" s="21"/>
      <c r="QID50" s="21"/>
      <c r="QIE50" s="21"/>
      <c r="QIF50" s="21"/>
      <c r="QIG50" s="21"/>
      <c r="QIH50" s="21"/>
      <c r="QII50" s="21"/>
      <c r="QIJ50" s="21"/>
      <c r="QIK50" s="21"/>
      <c r="QIL50" s="21"/>
      <c r="QIM50" s="21"/>
      <c r="QIN50" s="21"/>
      <c r="QIO50" s="21"/>
      <c r="QIP50" s="21"/>
      <c r="QIQ50" s="21"/>
      <c r="QIR50" s="21"/>
      <c r="QIS50" s="21"/>
      <c r="QIT50" s="21"/>
      <c r="QIU50" s="21"/>
      <c r="QIV50" s="21"/>
      <c r="QIW50" s="21"/>
      <c r="QIX50" s="21"/>
      <c r="QIY50" s="21"/>
      <c r="QIZ50" s="21"/>
      <c r="QJA50" s="21"/>
      <c r="QJB50" s="21"/>
      <c r="QJC50" s="21"/>
      <c r="QJD50" s="21"/>
      <c r="QJE50" s="21"/>
      <c r="QJF50" s="21"/>
      <c r="QJG50" s="21"/>
      <c r="QJH50" s="21"/>
      <c r="QJI50" s="21"/>
      <c r="QJJ50" s="21"/>
      <c r="QJK50" s="21"/>
      <c r="QJL50" s="21"/>
      <c r="QJM50" s="21"/>
      <c r="QJN50" s="21"/>
      <c r="QJO50" s="21"/>
      <c r="QJP50" s="21"/>
      <c r="QJQ50" s="21"/>
      <c r="QJR50" s="21"/>
      <c r="QJS50" s="21"/>
      <c r="QJT50" s="21"/>
      <c r="QJU50" s="21"/>
      <c r="QJV50" s="21"/>
      <c r="QJW50" s="21"/>
      <c r="QJX50" s="21"/>
      <c r="QJY50" s="21"/>
      <c r="QJZ50" s="21"/>
      <c r="QKA50" s="21"/>
      <c r="QKB50" s="21"/>
      <c r="QKC50" s="21"/>
      <c r="QKD50" s="21"/>
      <c r="QKE50" s="21"/>
      <c r="QKF50" s="21"/>
      <c r="QKG50" s="21"/>
      <c r="QKH50" s="21"/>
      <c r="QKI50" s="21"/>
      <c r="QKJ50" s="21"/>
      <c r="QKK50" s="21"/>
      <c r="QKL50" s="21"/>
      <c r="QKM50" s="21"/>
      <c r="QKN50" s="21"/>
      <c r="QKO50" s="21"/>
      <c r="QKP50" s="21"/>
      <c r="QKQ50" s="21"/>
      <c r="QKR50" s="21"/>
      <c r="QKS50" s="21"/>
      <c r="QKT50" s="21"/>
      <c r="QKU50" s="21"/>
      <c r="QKV50" s="21"/>
      <c r="QKW50" s="21"/>
      <c r="QKX50" s="21"/>
      <c r="QKY50" s="21"/>
      <c r="QKZ50" s="21"/>
      <c r="QLA50" s="21"/>
      <c r="QLB50" s="21"/>
      <c r="QLC50" s="21"/>
      <c r="QLD50" s="21"/>
      <c r="QLE50" s="21"/>
      <c r="QLF50" s="21"/>
      <c r="QLG50" s="21"/>
      <c r="QLH50" s="21"/>
      <c r="QLI50" s="21"/>
      <c r="QLJ50" s="21"/>
      <c r="QLK50" s="21"/>
      <c r="QLL50" s="21"/>
      <c r="QLM50" s="21"/>
      <c r="QLN50" s="21"/>
      <c r="QLO50" s="21"/>
      <c r="QLP50" s="21"/>
      <c r="QLQ50" s="21"/>
      <c r="QLR50" s="21"/>
      <c r="QLS50" s="21"/>
      <c r="QLT50" s="21"/>
      <c r="QLU50" s="21"/>
      <c r="QLV50" s="21"/>
      <c r="QLW50" s="21"/>
      <c r="QLX50" s="21"/>
      <c r="QLY50" s="21"/>
      <c r="QLZ50" s="21"/>
      <c r="QMA50" s="21"/>
      <c r="QMB50" s="21"/>
      <c r="QMC50" s="21"/>
      <c r="QMD50" s="21"/>
      <c r="QME50" s="21"/>
      <c r="QMF50" s="21"/>
      <c r="QMG50" s="21"/>
      <c r="QMH50" s="21"/>
      <c r="QMI50" s="21"/>
      <c r="QMJ50" s="21"/>
      <c r="QMK50" s="21"/>
      <c r="QML50" s="21"/>
      <c r="QMM50" s="21"/>
      <c r="QMN50" s="21"/>
      <c r="QMO50" s="21"/>
      <c r="QMP50" s="21"/>
      <c r="QMQ50" s="21"/>
      <c r="QMR50" s="21"/>
      <c r="QMS50" s="21"/>
      <c r="QMT50" s="21"/>
      <c r="QMU50" s="21"/>
      <c r="QMV50" s="21"/>
      <c r="QMW50" s="21"/>
      <c r="QMX50" s="21"/>
      <c r="QMY50" s="21"/>
      <c r="QMZ50" s="21"/>
      <c r="QNA50" s="21"/>
      <c r="QNB50" s="21"/>
      <c r="QNC50" s="21"/>
      <c r="QND50" s="21"/>
      <c r="QNE50" s="21"/>
      <c r="QNF50" s="21"/>
      <c r="QNG50" s="21"/>
      <c r="QNH50" s="21"/>
      <c r="QNI50" s="21"/>
      <c r="QNJ50" s="21"/>
      <c r="QNK50" s="21"/>
      <c r="QNL50" s="21"/>
      <c r="QNM50" s="21"/>
      <c r="QNN50" s="21"/>
      <c r="QNO50" s="21"/>
      <c r="QNP50" s="21"/>
      <c r="QNQ50" s="21"/>
      <c r="QNR50" s="21"/>
      <c r="QNS50" s="21"/>
      <c r="QNT50" s="21"/>
      <c r="QNU50" s="21"/>
      <c r="QNV50" s="21"/>
      <c r="QNW50" s="21"/>
      <c r="QNX50" s="21"/>
      <c r="QNY50" s="21"/>
      <c r="QNZ50" s="21"/>
      <c r="QOA50" s="21"/>
      <c r="QOB50" s="21"/>
      <c r="QOC50" s="21"/>
      <c r="QOD50" s="21"/>
      <c r="QOE50" s="21"/>
      <c r="QOF50" s="21"/>
      <c r="QOG50" s="21"/>
      <c r="QOH50" s="21"/>
      <c r="QOI50" s="21"/>
      <c r="QOJ50" s="21"/>
      <c r="QOK50" s="21"/>
      <c r="QOL50" s="21"/>
      <c r="QOM50" s="21"/>
      <c r="QON50" s="21"/>
      <c r="QOO50" s="21"/>
      <c r="QOP50" s="21"/>
      <c r="QOQ50" s="21"/>
      <c r="QOR50" s="21"/>
      <c r="QOS50" s="21"/>
      <c r="QOT50" s="21"/>
      <c r="QOU50" s="21"/>
      <c r="QOV50" s="21"/>
      <c r="QOW50" s="21"/>
      <c r="QOX50" s="21"/>
      <c r="QOY50" s="21"/>
      <c r="QOZ50" s="21"/>
      <c r="QPA50" s="21"/>
      <c r="QPB50" s="21"/>
      <c r="QPC50" s="21"/>
      <c r="QPD50" s="21"/>
      <c r="QPE50" s="21"/>
      <c r="QPF50" s="21"/>
      <c r="QPG50" s="21"/>
      <c r="QPH50" s="21"/>
      <c r="QPI50" s="21"/>
      <c r="QPJ50" s="21"/>
      <c r="QPK50" s="21"/>
      <c r="QPL50" s="21"/>
      <c r="QPM50" s="21"/>
      <c r="QPN50" s="21"/>
      <c r="QPO50" s="21"/>
      <c r="QPP50" s="21"/>
      <c r="QPQ50" s="21"/>
      <c r="QPR50" s="21"/>
      <c r="QPS50" s="21"/>
      <c r="QPT50" s="21"/>
      <c r="QPU50" s="21"/>
      <c r="QPV50" s="21"/>
      <c r="QPW50" s="21"/>
      <c r="QPX50" s="21"/>
      <c r="QPY50" s="21"/>
      <c r="QPZ50" s="21"/>
      <c r="QQA50" s="21"/>
      <c r="QQB50" s="21"/>
      <c r="QQC50" s="21"/>
      <c r="QQD50" s="21"/>
      <c r="QQE50" s="21"/>
      <c r="QQF50" s="21"/>
      <c r="QQG50" s="21"/>
      <c r="QQH50" s="21"/>
      <c r="QQI50" s="21"/>
      <c r="QQJ50" s="21"/>
      <c r="QQK50" s="21"/>
      <c r="QQL50" s="21"/>
      <c r="QQM50" s="21"/>
      <c r="QQN50" s="21"/>
      <c r="QQO50" s="21"/>
      <c r="QQP50" s="21"/>
      <c r="QQQ50" s="21"/>
      <c r="QQR50" s="21"/>
      <c r="QQS50" s="21"/>
      <c r="QQT50" s="21"/>
      <c r="QQU50" s="21"/>
      <c r="QQV50" s="21"/>
      <c r="QQW50" s="21"/>
      <c r="QQX50" s="21"/>
      <c r="QQY50" s="21"/>
      <c r="QQZ50" s="21"/>
      <c r="QRA50" s="21"/>
      <c r="QRB50" s="21"/>
      <c r="QRC50" s="21"/>
      <c r="QRD50" s="21"/>
      <c r="QRE50" s="21"/>
      <c r="QRF50" s="21"/>
      <c r="QRG50" s="21"/>
      <c r="QRH50" s="21"/>
      <c r="QRI50" s="21"/>
      <c r="QRJ50" s="21"/>
      <c r="QRK50" s="21"/>
      <c r="QRL50" s="21"/>
      <c r="QRM50" s="21"/>
      <c r="QRN50" s="21"/>
      <c r="QRO50" s="21"/>
      <c r="QRP50" s="21"/>
      <c r="QRQ50" s="21"/>
      <c r="QRR50" s="21"/>
      <c r="QRS50" s="21"/>
      <c r="QRT50" s="21"/>
      <c r="QRU50" s="21"/>
      <c r="QRV50" s="21"/>
      <c r="QRW50" s="21"/>
      <c r="QRX50" s="21"/>
      <c r="QRY50" s="21"/>
      <c r="QRZ50" s="21"/>
      <c r="QSA50" s="21"/>
      <c r="QSB50" s="21"/>
      <c r="QSC50" s="21"/>
      <c r="QSD50" s="21"/>
      <c r="QSE50" s="21"/>
      <c r="QSF50" s="21"/>
      <c r="QSG50" s="21"/>
      <c r="QSH50" s="21"/>
      <c r="QSI50" s="21"/>
      <c r="QSJ50" s="21"/>
      <c r="QSK50" s="21"/>
      <c r="QSL50" s="21"/>
      <c r="QSM50" s="21"/>
      <c r="QSN50" s="21"/>
      <c r="QSO50" s="21"/>
      <c r="QSP50" s="21"/>
      <c r="QSQ50" s="21"/>
      <c r="QSR50" s="21"/>
      <c r="QSS50" s="21"/>
      <c r="QST50" s="21"/>
      <c r="QSU50" s="21"/>
      <c r="QSV50" s="21"/>
      <c r="QSW50" s="21"/>
      <c r="QSX50" s="21"/>
      <c r="QSY50" s="21"/>
      <c r="QSZ50" s="21"/>
      <c r="QTA50" s="21"/>
      <c r="QTB50" s="21"/>
      <c r="QTC50" s="21"/>
      <c r="QTD50" s="21"/>
      <c r="QTE50" s="21"/>
      <c r="QTF50" s="21"/>
      <c r="QTG50" s="21"/>
      <c r="QTH50" s="21"/>
      <c r="QTI50" s="21"/>
      <c r="QTJ50" s="21"/>
      <c r="QTK50" s="21"/>
      <c r="QTL50" s="21"/>
      <c r="QTM50" s="21"/>
      <c r="QTN50" s="21"/>
      <c r="QTO50" s="21"/>
      <c r="QTP50" s="21"/>
      <c r="QTQ50" s="21"/>
      <c r="QTR50" s="21"/>
      <c r="QTS50" s="21"/>
      <c r="QTT50" s="21"/>
      <c r="QTU50" s="21"/>
      <c r="QTV50" s="21"/>
      <c r="QTW50" s="21"/>
      <c r="QTX50" s="21"/>
      <c r="QTY50" s="21"/>
      <c r="QTZ50" s="21"/>
      <c r="QUA50" s="21"/>
      <c r="QUB50" s="21"/>
      <c r="QUC50" s="21"/>
      <c r="QUD50" s="21"/>
      <c r="QUE50" s="21"/>
      <c r="QUF50" s="21"/>
      <c r="QUG50" s="21"/>
      <c r="QUH50" s="21"/>
      <c r="QUI50" s="21"/>
      <c r="QUJ50" s="21"/>
      <c r="QUK50" s="21"/>
      <c r="QUL50" s="21"/>
      <c r="QUM50" s="21"/>
      <c r="QUN50" s="21"/>
      <c r="QUO50" s="21"/>
      <c r="QUP50" s="21"/>
      <c r="QUQ50" s="21"/>
      <c r="QUR50" s="21"/>
      <c r="QUS50" s="21"/>
      <c r="QUT50" s="21"/>
      <c r="QUU50" s="21"/>
      <c r="QUV50" s="21"/>
      <c r="QUW50" s="21"/>
      <c r="QUX50" s="21"/>
      <c r="QUY50" s="21"/>
      <c r="QUZ50" s="21"/>
      <c r="QVA50" s="21"/>
      <c r="QVB50" s="21"/>
      <c r="QVC50" s="21"/>
      <c r="QVD50" s="21"/>
      <c r="QVE50" s="21"/>
      <c r="QVF50" s="21"/>
      <c r="QVG50" s="21"/>
      <c r="QVH50" s="21"/>
      <c r="QVI50" s="21"/>
      <c r="QVJ50" s="21"/>
      <c r="QVK50" s="21"/>
      <c r="QVL50" s="21"/>
      <c r="QVM50" s="21"/>
      <c r="QVN50" s="21"/>
      <c r="QVO50" s="21"/>
      <c r="QVP50" s="21"/>
      <c r="QVQ50" s="21"/>
      <c r="QVR50" s="21"/>
      <c r="QVS50" s="21"/>
      <c r="QVT50" s="21"/>
      <c r="QVU50" s="21"/>
      <c r="QVV50" s="21"/>
      <c r="QVW50" s="21"/>
      <c r="QVX50" s="21"/>
      <c r="QVY50" s="21"/>
      <c r="QVZ50" s="21"/>
      <c r="QWA50" s="21"/>
      <c r="QWB50" s="21"/>
      <c r="QWC50" s="21"/>
      <c r="QWD50" s="21"/>
      <c r="QWE50" s="21"/>
      <c r="QWF50" s="21"/>
      <c r="QWG50" s="21"/>
      <c r="QWH50" s="21"/>
      <c r="QWI50" s="21"/>
      <c r="QWJ50" s="21"/>
      <c r="QWK50" s="21"/>
      <c r="QWL50" s="21"/>
      <c r="QWM50" s="21"/>
      <c r="QWN50" s="21"/>
      <c r="QWO50" s="21"/>
      <c r="QWP50" s="21"/>
      <c r="QWQ50" s="21"/>
      <c r="QWR50" s="21"/>
      <c r="QWS50" s="21"/>
      <c r="QWT50" s="21"/>
      <c r="QWU50" s="21"/>
      <c r="QWV50" s="21"/>
      <c r="QWW50" s="21"/>
      <c r="QWX50" s="21"/>
      <c r="QWY50" s="21"/>
      <c r="QWZ50" s="21"/>
      <c r="QXA50" s="21"/>
      <c r="QXB50" s="21"/>
      <c r="QXC50" s="21"/>
      <c r="QXD50" s="21"/>
      <c r="QXE50" s="21"/>
      <c r="QXF50" s="21"/>
      <c r="QXG50" s="21"/>
      <c r="QXH50" s="21"/>
      <c r="QXI50" s="21"/>
      <c r="QXJ50" s="21"/>
      <c r="QXK50" s="21"/>
      <c r="QXL50" s="21"/>
      <c r="QXM50" s="21"/>
      <c r="QXN50" s="21"/>
      <c r="QXO50" s="21"/>
      <c r="QXP50" s="21"/>
      <c r="QXQ50" s="21"/>
      <c r="QXR50" s="21"/>
      <c r="QXS50" s="21"/>
      <c r="QXT50" s="21"/>
      <c r="QXU50" s="21"/>
      <c r="QXV50" s="21"/>
      <c r="QXW50" s="21"/>
      <c r="QXX50" s="21"/>
      <c r="QXY50" s="21"/>
      <c r="QXZ50" s="21"/>
      <c r="QYA50" s="21"/>
      <c r="QYB50" s="21"/>
      <c r="QYC50" s="21"/>
      <c r="QYD50" s="21"/>
      <c r="QYE50" s="21"/>
      <c r="QYF50" s="21"/>
      <c r="QYG50" s="21"/>
      <c r="QYH50" s="21"/>
      <c r="QYI50" s="21"/>
      <c r="QYJ50" s="21"/>
      <c r="QYK50" s="21"/>
      <c r="QYL50" s="21"/>
      <c r="QYM50" s="21"/>
      <c r="QYN50" s="21"/>
      <c r="QYO50" s="21"/>
      <c r="QYP50" s="21"/>
      <c r="QYQ50" s="21"/>
      <c r="QYR50" s="21"/>
      <c r="QYS50" s="21"/>
      <c r="QYT50" s="21"/>
      <c r="QYU50" s="21"/>
      <c r="QYV50" s="21"/>
      <c r="QYW50" s="21"/>
      <c r="QYX50" s="21"/>
      <c r="QYY50" s="21"/>
      <c r="QYZ50" s="21"/>
      <c r="QZA50" s="21"/>
      <c r="QZB50" s="21"/>
      <c r="QZC50" s="21"/>
      <c r="QZD50" s="21"/>
      <c r="QZE50" s="21"/>
      <c r="QZF50" s="21"/>
      <c r="QZG50" s="21"/>
      <c r="QZH50" s="21"/>
      <c r="QZI50" s="21"/>
      <c r="QZJ50" s="21"/>
      <c r="QZK50" s="21"/>
      <c r="QZL50" s="21"/>
      <c r="QZM50" s="21"/>
      <c r="QZN50" s="21"/>
      <c r="QZO50" s="21"/>
      <c r="QZP50" s="21"/>
      <c r="QZQ50" s="21"/>
      <c r="QZR50" s="21"/>
      <c r="QZS50" s="21"/>
      <c r="QZT50" s="21"/>
      <c r="QZU50" s="21"/>
      <c r="QZV50" s="21"/>
      <c r="QZW50" s="21"/>
      <c r="QZX50" s="21"/>
      <c r="QZY50" s="21"/>
      <c r="QZZ50" s="21"/>
      <c r="RAA50" s="21"/>
      <c r="RAB50" s="21"/>
      <c r="RAC50" s="21"/>
      <c r="RAD50" s="21"/>
      <c r="RAE50" s="21"/>
      <c r="RAF50" s="21"/>
      <c r="RAG50" s="21"/>
      <c r="RAH50" s="21"/>
      <c r="RAI50" s="21"/>
      <c r="RAJ50" s="21"/>
      <c r="RAK50" s="21"/>
      <c r="RAL50" s="21"/>
      <c r="RAM50" s="21"/>
      <c r="RAN50" s="21"/>
      <c r="RAO50" s="21"/>
      <c r="RAP50" s="21"/>
      <c r="RAQ50" s="21"/>
      <c r="RAR50" s="21"/>
      <c r="RAS50" s="21"/>
      <c r="RAT50" s="21"/>
      <c r="RAU50" s="21"/>
      <c r="RAV50" s="21"/>
      <c r="RAW50" s="21"/>
      <c r="RAX50" s="21"/>
      <c r="RAY50" s="21"/>
      <c r="RAZ50" s="21"/>
      <c r="RBA50" s="21"/>
      <c r="RBB50" s="21"/>
      <c r="RBC50" s="21"/>
      <c r="RBD50" s="21"/>
      <c r="RBE50" s="21"/>
      <c r="RBF50" s="21"/>
      <c r="RBG50" s="21"/>
      <c r="RBH50" s="21"/>
      <c r="RBI50" s="21"/>
      <c r="RBJ50" s="21"/>
      <c r="RBK50" s="21"/>
      <c r="RBL50" s="21"/>
      <c r="RBM50" s="21"/>
      <c r="RBN50" s="21"/>
      <c r="RBO50" s="21"/>
      <c r="RBP50" s="21"/>
      <c r="RBQ50" s="21"/>
      <c r="RBR50" s="21"/>
      <c r="RBS50" s="21"/>
      <c r="RBT50" s="21"/>
      <c r="RBU50" s="21"/>
      <c r="RBV50" s="21"/>
      <c r="RBW50" s="21"/>
      <c r="RBX50" s="21"/>
      <c r="RBY50" s="21"/>
      <c r="RBZ50" s="21"/>
      <c r="RCA50" s="21"/>
      <c r="RCB50" s="21"/>
      <c r="RCC50" s="21"/>
      <c r="RCD50" s="21"/>
      <c r="RCE50" s="21"/>
      <c r="RCF50" s="21"/>
      <c r="RCG50" s="21"/>
      <c r="RCH50" s="21"/>
      <c r="RCI50" s="21"/>
      <c r="RCJ50" s="21"/>
      <c r="RCK50" s="21"/>
      <c r="RCL50" s="21"/>
      <c r="RCM50" s="21"/>
      <c r="RCN50" s="21"/>
      <c r="RCO50" s="21"/>
      <c r="RCP50" s="21"/>
      <c r="RCQ50" s="21"/>
      <c r="RCR50" s="21"/>
      <c r="RCS50" s="21"/>
      <c r="RCT50" s="21"/>
      <c r="RCU50" s="21"/>
      <c r="RCV50" s="21"/>
      <c r="RCW50" s="21"/>
      <c r="RCX50" s="21"/>
      <c r="RCY50" s="21"/>
      <c r="RCZ50" s="21"/>
      <c r="RDA50" s="21"/>
      <c r="RDB50" s="21"/>
      <c r="RDC50" s="21"/>
      <c r="RDD50" s="21"/>
      <c r="RDE50" s="21"/>
      <c r="RDF50" s="21"/>
      <c r="RDG50" s="21"/>
      <c r="RDH50" s="21"/>
      <c r="RDI50" s="21"/>
      <c r="RDJ50" s="21"/>
      <c r="RDK50" s="21"/>
      <c r="RDL50" s="21"/>
      <c r="RDM50" s="21"/>
      <c r="RDN50" s="21"/>
      <c r="RDO50" s="21"/>
      <c r="RDP50" s="21"/>
      <c r="RDQ50" s="21"/>
      <c r="RDR50" s="21"/>
      <c r="RDS50" s="21"/>
      <c r="RDT50" s="21"/>
      <c r="RDU50" s="21"/>
      <c r="RDV50" s="21"/>
      <c r="RDW50" s="21"/>
      <c r="RDX50" s="21"/>
      <c r="RDY50" s="21"/>
      <c r="RDZ50" s="21"/>
      <c r="REA50" s="21"/>
      <c r="REB50" s="21"/>
      <c r="REC50" s="21"/>
      <c r="RED50" s="21"/>
      <c r="REE50" s="21"/>
      <c r="REF50" s="21"/>
      <c r="REG50" s="21"/>
      <c r="REH50" s="21"/>
      <c r="REI50" s="21"/>
      <c r="REJ50" s="21"/>
      <c r="REK50" s="21"/>
      <c r="REL50" s="21"/>
      <c r="REM50" s="21"/>
      <c r="REN50" s="21"/>
      <c r="REO50" s="21"/>
      <c r="REP50" s="21"/>
      <c r="REQ50" s="21"/>
      <c r="RER50" s="21"/>
      <c r="RES50" s="21"/>
      <c r="RET50" s="21"/>
      <c r="REU50" s="21"/>
      <c r="REV50" s="21"/>
      <c r="REW50" s="21"/>
      <c r="REX50" s="21"/>
      <c r="REY50" s="21"/>
      <c r="REZ50" s="21"/>
      <c r="RFA50" s="21"/>
      <c r="RFB50" s="21"/>
      <c r="RFC50" s="21"/>
      <c r="RFD50" s="21"/>
      <c r="RFE50" s="21"/>
      <c r="RFF50" s="21"/>
      <c r="RFG50" s="21"/>
      <c r="RFH50" s="21"/>
      <c r="RFI50" s="21"/>
      <c r="RFJ50" s="21"/>
      <c r="RFK50" s="21"/>
      <c r="RFL50" s="21"/>
      <c r="RFM50" s="21"/>
      <c r="RFN50" s="21"/>
      <c r="RFO50" s="21"/>
      <c r="RFP50" s="21"/>
      <c r="RFQ50" s="21"/>
      <c r="RFR50" s="21"/>
      <c r="RFS50" s="21"/>
      <c r="RFT50" s="21"/>
      <c r="RFU50" s="21"/>
      <c r="RFV50" s="21"/>
      <c r="RFW50" s="21"/>
      <c r="RFX50" s="21"/>
      <c r="RFY50" s="21"/>
      <c r="RFZ50" s="21"/>
      <c r="RGA50" s="21"/>
      <c r="RGB50" s="21"/>
      <c r="RGC50" s="21"/>
      <c r="RGD50" s="21"/>
      <c r="RGE50" s="21"/>
      <c r="RGF50" s="21"/>
      <c r="RGG50" s="21"/>
      <c r="RGH50" s="21"/>
      <c r="RGI50" s="21"/>
      <c r="RGJ50" s="21"/>
      <c r="RGK50" s="21"/>
      <c r="RGL50" s="21"/>
      <c r="RGM50" s="21"/>
      <c r="RGN50" s="21"/>
      <c r="RGO50" s="21"/>
      <c r="RGP50" s="21"/>
      <c r="RGQ50" s="21"/>
      <c r="RGR50" s="21"/>
      <c r="RGS50" s="21"/>
      <c r="RGT50" s="21"/>
      <c r="RGU50" s="21"/>
      <c r="RGV50" s="21"/>
      <c r="RGW50" s="21"/>
      <c r="RGX50" s="21"/>
      <c r="RGY50" s="21"/>
      <c r="RGZ50" s="21"/>
      <c r="RHA50" s="21"/>
      <c r="RHB50" s="21"/>
      <c r="RHC50" s="21"/>
      <c r="RHD50" s="21"/>
      <c r="RHE50" s="21"/>
      <c r="RHF50" s="21"/>
      <c r="RHG50" s="21"/>
      <c r="RHH50" s="21"/>
      <c r="RHI50" s="21"/>
      <c r="RHJ50" s="21"/>
      <c r="RHK50" s="21"/>
      <c r="RHL50" s="21"/>
      <c r="RHM50" s="21"/>
      <c r="RHN50" s="21"/>
      <c r="RHO50" s="21"/>
      <c r="RHP50" s="21"/>
      <c r="RHQ50" s="21"/>
      <c r="RHR50" s="21"/>
      <c r="RHS50" s="21"/>
      <c r="RHT50" s="21"/>
      <c r="RHU50" s="21"/>
      <c r="RHV50" s="21"/>
      <c r="RHW50" s="21"/>
      <c r="RHX50" s="21"/>
      <c r="RHY50" s="21"/>
      <c r="RHZ50" s="21"/>
      <c r="RIA50" s="21"/>
      <c r="RIB50" s="21"/>
      <c r="RIC50" s="21"/>
      <c r="RID50" s="21"/>
      <c r="RIE50" s="21"/>
      <c r="RIF50" s="21"/>
      <c r="RIG50" s="21"/>
      <c r="RIH50" s="21"/>
      <c r="RII50" s="21"/>
      <c r="RIJ50" s="21"/>
      <c r="RIK50" s="21"/>
      <c r="RIL50" s="21"/>
      <c r="RIM50" s="21"/>
      <c r="RIN50" s="21"/>
      <c r="RIO50" s="21"/>
      <c r="RIP50" s="21"/>
      <c r="RIQ50" s="21"/>
      <c r="RIR50" s="21"/>
      <c r="RIS50" s="21"/>
      <c r="RIT50" s="21"/>
      <c r="RIU50" s="21"/>
      <c r="RIV50" s="21"/>
      <c r="RIW50" s="21"/>
      <c r="RIX50" s="21"/>
      <c r="RIY50" s="21"/>
      <c r="RIZ50" s="21"/>
      <c r="RJA50" s="21"/>
      <c r="RJB50" s="21"/>
      <c r="RJC50" s="21"/>
      <c r="RJD50" s="21"/>
      <c r="RJE50" s="21"/>
      <c r="RJF50" s="21"/>
      <c r="RJG50" s="21"/>
      <c r="RJH50" s="21"/>
      <c r="RJI50" s="21"/>
      <c r="RJJ50" s="21"/>
      <c r="RJK50" s="21"/>
      <c r="RJL50" s="21"/>
      <c r="RJM50" s="21"/>
      <c r="RJN50" s="21"/>
      <c r="RJO50" s="21"/>
      <c r="RJP50" s="21"/>
      <c r="RJQ50" s="21"/>
      <c r="RJR50" s="21"/>
      <c r="RJS50" s="21"/>
      <c r="RJT50" s="21"/>
      <c r="RJU50" s="21"/>
      <c r="RJV50" s="21"/>
      <c r="RJW50" s="21"/>
      <c r="RJX50" s="21"/>
      <c r="RJY50" s="21"/>
      <c r="RJZ50" s="21"/>
      <c r="RKA50" s="21"/>
      <c r="RKB50" s="21"/>
      <c r="RKC50" s="21"/>
      <c r="RKD50" s="21"/>
      <c r="RKE50" s="21"/>
      <c r="RKF50" s="21"/>
      <c r="RKG50" s="21"/>
      <c r="RKH50" s="21"/>
      <c r="RKI50" s="21"/>
      <c r="RKJ50" s="21"/>
      <c r="RKK50" s="21"/>
      <c r="RKL50" s="21"/>
      <c r="RKM50" s="21"/>
      <c r="RKN50" s="21"/>
      <c r="RKO50" s="21"/>
      <c r="RKP50" s="21"/>
      <c r="RKQ50" s="21"/>
      <c r="RKR50" s="21"/>
      <c r="RKS50" s="21"/>
      <c r="RKT50" s="21"/>
      <c r="RKU50" s="21"/>
      <c r="RKV50" s="21"/>
      <c r="RKW50" s="21"/>
      <c r="RKX50" s="21"/>
      <c r="RKY50" s="21"/>
      <c r="RKZ50" s="21"/>
      <c r="RLA50" s="21"/>
      <c r="RLB50" s="21"/>
      <c r="RLC50" s="21"/>
      <c r="RLD50" s="21"/>
      <c r="RLE50" s="21"/>
      <c r="RLF50" s="21"/>
      <c r="RLG50" s="21"/>
      <c r="RLH50" s="21"/>
      <c r="RLI50" s="21"/>
      <c r="RLJ50" s="21"/>
      <c r="RLK50" s="21"/>
      <c r="RLL50" s="21"/>
      <c r="RLM50" s="21"/>
      <c r="RLN50" s="21"/>
      <c r="RLO50" s="21"/>
      <c r="RLP50" s="21"/>
      <c r="RLQ50" s="21"/>
      <c r="RLR50" s="21"/>
      <c r="RLS50" s="21"/>
      <c r="RLT50" s="21"/>
      <c r="RLU50" s="21"/>
      <c r="RLV50" s="21"/>
      <c r="RLW50" s="21"/>
      <c r="RLX50" s="21"/>
      <c r="RLY50" s="21"/>
      <c r="RLZ50" s="21"/>
      <c r="RMA50" s="21"/>
      <c r="RMB50" s="21"/>
      <c r="RMC50" s="21"/>
      <c r="RMD50" s="21"/>
      <c r="RME50" s="21"/>
      <c r="RMF50" s="21"/>
      <c r="RMG50" s="21"/>
      <c r="RMH50" s="21"/>
      <c r="RMI50" s="21"/>
      <c r="RMJ50" s="21"/>
      <c r="RMK50" s="21"/>
      <c r="RML50" s="21"/>
      <c r="RMM50" s="21"/>
      <c r="RMN50" s="21"/>
      <c r="RMO50" s="21"/>
      <c r="RMP50" s="21"/>
      <c r="RMQ50" s="21"/>
      <c r="RMR50" s="21"/>
      <c r="RMS50" s="21"/>
      <c r="RMT50" s="21"/>
      <c r="RMU50" s="21"/>
      <c r="RMV50" s="21"/>
      <c r="RMW50" s="21"/>
      <c r="RMX50" s="21"/>
      <c r="RMY50" s="21"/>
      <c r="RMZ50" s="21"/>
      <c r="RNA50" s="21"/>
      <c r="RNB50" s="21"/>
      <c r="RNC50" s="21"/>
      <c r="RND50" s="21"/>
      <c r="RNE50" s="21"/>
      <c r="RNF50" s="21"/>
      <c r="RNG50" s="21"/>
      <c r="RNH50" s="21"/>
      <c r="RNI50" s="21"/>
      <c r="RNJ50" s="21"/>
      <c r="RNK50" s="21"/>
      <c r="RNL50" s="21"/>
      <c r="RNM50" s="21"/>
      <c r="RNN50" s="21"/>
      <c r="RNO50" s="21"/>
      <c r="RNP50" s="21"/>
      <c r="RNQ50" s="21"/>
      <c r="RNR50" s="21"/>
      <c r="RNS50" s="21"/>
      <c r="RNT50" s="21"/>
      <c r="RNU50" s="21"/>
      <c r="RNV50" s="21"/>
      <c r="RNW50" s="21"/>
      <c r="RNX50" s="21"/>
      <c r="RNY50" s="21"/>
      <c r="RNZ50" s="21"/>
      <c r="ROA50" s="21"/>
      <c r="ROB50" s="21"/>
      <c r="ROC50" s="21"/>
      <c r="ROD50" s="21"/>
      <c r="ROE50" s="21"/>
      <c r="ROF50" s="21"/>
      <c r="ROG50" s="21"/>
      <c r="ROH50" s="21"/>
      <c r="ROI50" s="21"/>
      <c r="ROJ50" s="21"/>
      <c r="ROK50" s="21"/>
      <c r="ROL50" s="21"/>
      <c r="ROM50" s="21"/>
      <c r="RON50" s="21"/>
      <c r="ROO50" s="21"/>
      <c r="ROP50" s="21"/>
      <c r="ROQ50" s="21"/>
      <c r="ROR50" s="21"/>
      <c r="ROS50" s="21"/>
      <c r="ROT50" s="21"/>
      <c r="ROU50" s="21"/>
      <c r="ROV50" s="21"/>
      <c r="ROW50" s="21"/>
      <c r="ROX50" s="21"/>
      <c r="ROY50" s="21"/>
      <c r="ROZ50" s="21"/>
      <c r="RPA50" s="21"/>
      <c r="RPB50" s="21"/>
      <c r="RPC50" s="21"/>
      <c r="RPD50" s="21"/>
      <c r="RPE50" s="21"/>
      <c r="RPF50" s="21"/>
      <c r="RPG50" s="21"/>
      <c r="RPH50" s="21"/>
      <c r="RPI50" s="21"/>
      <c r="RPJ50" s="21"/>
      <c r="RPK50" s="21"/>
      <c r="RPL50" s="21"/>
      <c r="RPM50" s="21"/>
      <c r="RPN50" s="21"/>
      <c r="RPO50" s="21"/>
      <c r="RPP50" s="21"/>
      <c r="RPQ50" s="21"/>
      <c r="RPR50" s="21"/>
      <c r="RPS50" s="21"/>
      <c r="RPT50" s="21"/>
      <c r="RPU50" s="21"/>
      <c r="RPV50" s="21"/>
      <c r="RPW50" s="21"/>
      <c r="RPX50" s="21"/>
      <c r="RPY50" s="21"/>
      <c r="RPZ50" s="21"/>
      <c r="RQA50" s="21"/>
      <c r="RQB50" s="21"/>
      <c r="RQC50" s="21"/>
      <c r="RQD50" s="21"/>
      <c r="RQE50" s="21"/>
      <c r="RQF50" s="21"/>
      <c r="RQG50" s="21"/>
      <c r="RQH50" s="21"/>
      <c r="RQI50" s="21"/>
      <c r="RQJ50" s="21"/>
      <c r="RQK50" s="21"/>
      <c r="RQL50" s="21"/>
      <c r="RQM50" s="21"/>
      <c r="RQN50" s="21"/>
      <c r="RQO50" s="21"/>
      <c r="RQP50" s="21"/>
      <c r="RQQ50" s="21"/>
      <c r="RQR50" s="21"/>
      <c r="RQS50" s="21"/>
      <c r="RQT50" s="21"/>
      <c r="RQU50" s="21"/>
      <c r="RQV50" s="21"/>
      <c r="RQW50" s="21"/>
      <c r="RQX50" s="21"/>
      <c r="RQY50" s="21"/>
      <c r="RQZ50" s="21"/>
      <c r="RRA50" s="21"/>
      <c r="RRB50" s="21"/>
      <c r="RRC50" s="21"/>
      <c r="RRD50" s="21"/>
      <c r="RRE50" s="21"/>
      <c r="RRF50" s="21"/>
      <c r="RRG50" s="21"/>
      <c r="RRH50" s="21"/>
      <c r="RRI50" s="21"/>
      <c r="RRJ50" s="21"/>
      <c r="RRK50" s="21"/>
      <c r="RRL50" s="21"/>
      <c r="RRM50" s="21"/>
      <c r="RRN50" s="21"/>
      <c r="RRO50" s="21"/>
      <c r="RRP50" s="21"/>
      <c r="RRQ50" s="21"/>
      <c r="RRR50" s="21"/>
      <c r="RRS50" s="21"/>
      <c r="RRT50" s="21"/>
      <c r="RRU50" s="21"/>
      <c r="RRV50" s="21"/>
      <c r="RRW50" s="21"/>
      <c r="RRX50" s="21"/>
      <c r="RRY50" s="21"/>
      <c r="RRZ50" s="21"/>
      <c r="RSA50" s="21"/>
      <c r="RSB50" s="21"/>
      <c r="RSC50" s="21"/>
      <c r="RSD50" s="21"/>
      <c r="RSE50" s="21"/>
      <c r="RSF50" s="21"/>
      <c r="RSG50" s="21"/>
      <c r="RSH50" s="21"/>
      <c r="RSI50" s="21"/>
      <c r="RSJ50" s="21"/>
      <c r="RSK50" s="21"/>
      <c r="RSL50" s="21"/>
      <c r="RSM50" s="21"/>
      <c r="RSN50" s="21"/>
      <c r="RSO50" s="21"/>
      <c r="RSP50" s="21"/>
      <c r="RSQ50" s="21"/>
      <c r="RSR50" s="21"/>
      <c r="RSS50" s="21"/>
      <c r="RST50" s="21"/>
      <c r="RSU50" s="21"/>
      <c r="RSV50" s="21"/>
      <c r="RSW50" s="21"/>
      <c r="RSX50" s="21"/>
      <c r="RSY50" s="21"/>
      <c r="RSZ50" s="21"/>
      <c r="RTA50" s="21"/>
      <c r="RTB50" s="21"/>
      <c r="RTC50" s="21"/>
      <c r="RTD50" s="21"/>
      <c r="RTE50" s="21"/>
      <c r="RTF50" s="21"/>
      <c r="RTG50" s="21"/>
      <c r="RTH50" s="21"/>
      <c r="RTI50" s="21"/>
      <c r="RTJ50" s="21"/>
      <c r="RTK50" s="21"/>
      <c r="RTL50" s="21"/>
      <c r="RTM50" s="21"/>
      <c r="RTN50" s="21"/>
      <c r="RTO50" s="21"/>
      <c r="RTP50" s="21"/>
      <c r="RTQ50" s="21"/>
      <c r="RTR50" s="21"/>
      <c r="RTS50" s="21"/>
      <c r="RTT50" s="21"/>
      <c r="RTU50" s="21"/>
      <c r="RTV50" s="21"/>
      <c r="RTW50" s="21"/>
      <c r="RTX50" s="21"/>
      <c r="RTY50" s="21"/>
      <c r="RTZ50" s="21"/>
      <c r="RUA50" s="21"/>
      <c r="RUB50" s="21"/>
      <c r="RUC50" s="21"/>
      <c r="RUD50" s="21"/>
      <c r="RUE50" s="21"/>
      <c r="RUF50" s="21"/>
      <c r="RUG50" s="21"/>
      <c r="RUH50" s="21"/>
      <c r="RUI50" s="21"/>
      <c r="RUJ50" s="21"/>
      <c r="RUK50" s="21"/>
      <c r="RUL50" s="21"/>
      <c r="RUM50" s="21"/>
      <c r="RUN50" s="21"/>
      <c r="RUO50" s="21"/>
      <c r="RUP50" s="21"/>
      <c r="RUQ50" s="21"/>
      <c r="RUR50" s="21"/>
      <c r="RUS50" s="21"/>
      <c r="RUT50" s="21"/>
      <c r="RUU50" s="21"/>
      <c r="RUV50" s="21"/>
      <c r="RUW50" s="21"/>
      <c r="RUX50" s="21"/>
      <c r="RUY50" s="21"/>
      <c r="RUZ50" s="21"/>
      <c r="RVA50" s="21"/>
      <c r="RVB50" s="21"/>
      <c r="RVC50" s="21"/>
      <c r="RVD50" s="21"/>
      <c r="RVE50" s="21"/>
      <c r="RVF50" s="21"/>
      <c r="RVG50" s="21"/>
      <c r="RVH50" s="21"/>
      <c r="RVI50" s="21"/>
      <c r="RVJ50" s="21"/>
      <c r="RVK50" s="21"/>
      <c r="RVL50" s="21"/>
      <c r="RVM50" s="21"/>
      <c r="RVN50" s="21"/>
      <c r="RVO50" s="21"/>
      <c r="RVP50" s="21"/>
      <c r="RVQ50" s="21"/>
      <c r="RVR50" s="21"/>
      <c r="RVS50" s="21"/>
      <c r="RVT50" s="21"/>
      <c r="RVU50" s="21"/>
      <c r="RVV50" s="21"/>
      <c r="RVW50" s="21"/>
      <c r="RVX50" s="21"/>
      <c r="RVY50" s="21"/>
      <c r="RVZ50" s="21"/>
      <c r="RWA50" s="21"/>
      <c r="RWB50" s="21"/>
      <c r="RWC50" s="21"/>
      <c r="RWD50" s="21"/>
      <c r="RWE50" s="21"/>
      <c r="RWF50" s="21"/>
      <c r="RWG50" s="21"/>
      <c r="RWH50" s="21"/>
      <c r="RWI50" s="21"/>
      <c r="RWJ50" s="21"/>
      <c r="RWK50" s="21"/>
      <c r="RWL50" s="21"/>
      <c r="RWM50" s="21"/>
      <c r="RWN50" s="21"/>
      <c r="RWO50" s="21"/>
      <c r="RWP50" s="21"/>
      <c r="RWQ50" s="21"/>
      <c r="RWR50" s="21"/>
      <c r="RWS50" s="21"/>
      <c r="RWT50" s="21"/>
      <c r="RWU50" s="21"/>
      <c r="RWV50" s="21"/>
      <c r="RWW50" s="21"/>
      <c r="RWX50" s="21"/>
      <c r="RWY50" s="21"/>
      <c r="RWZ50" s="21"/>
      <c r="RXA50" s="21"/>
      <c r="RXB50" s="21"/>
      <c r="RXC50" s="21"/>
      <c r="RXD50" s="21"/>
      <c r="RXE50" s="21"/>
      <c r="RXF50" s="21"/>
      <c r="RXG50" s="21"/>
      <c r="RXH50" s="21"/>
      <c r="RXI50" s="21"/>
      <c r="RXJ50" s="21"/>
      <c r="RXK50" s="21"/>
      <c r="RXL50" s="21"/>
      <c r="RXM50" s="21"/>
      <c r="RXN50" s="21"/>
      <c r="RXO50" s="21"/>
      <c r="RXP50" s="21"/>
      <c r="RXQ50" s="21"/>
      <c r="RXR50" s="21"/>
      <c r="RXS50" s="21"/>
      <c r="RXT50" s="21"/>
      <c r="RXU50" s="21"/>
      <c r="RXV50" s="21"/>
      <c r="RXW50" s="21"/>
      <c r="RXX50" s="21"/>
      <c r="RXY50" s="21"/>
      <c r="RXZ50" s="21"/>
      <c r="RYA50" s="21"/>
      <c r="RYB50" s="21"/>
      <c r="RYC50" s="21"/>
      <c r="RYD50" s="21"/>
      <c r="RYE50" s="21"/>
      <c r="RYF50" s="21"/>
      <c r="RYG50" s="21"/>
      <c r="RYH50" s="21"/>
      <c r="RYI50" s="21"/>
      <c r="RYJ50" s="21"/>
      <c r="RYK50" s="21"/>
      <c r="RYL50" s="21"/>
      <c r="RYM50" s="21"/>
      <c r="RYN50" s="21"/>
      <c r="RYO50" s="21"/>
      <c r="RYP50" s="21"/>
      <c r="RYQ50" s="21"/>
      <c r="RYR50" s="21"/>
      <c r="RYS50" s="21"/>
      <c r="RYT50" s="21"/>
      <c r="RYU50" s="21"/>
      <c r="RYV50" s="21"/>
      <c r="RYW50" s="21"/>
      <c r="RYX50" s="21"/>
      <c r="RYY50" s="21"/>
      <c r="RYZ50" s="21"/>
      <c r="RZA50" s="21"/>
      <c r="RZB50" s="21"/>
      <c r="RZC50" s="21"/>
      <c r="RZD50" s="21"/>
      <c r="RZE50" s="21"/>
      <c r="RZF50" s="21"/>
      <c r="RZG50" s="21"/>
      <c r="RZH50" s="21"/>
      <c r="RZI50" s="21"/>
      <c r="RZJ50" s="21"/>
      <c r="RZK50" s="21"/>
      <c r="RZL50" s="21"/>
      <c r="RZM50" s="21"/>
      <c r="RZN50" s="21"/>
      <c r="RZO50" s="21"/>
      <c r="RZP50" s="21"/>
      <c r="RZQ50" s="21"/>
      <c r="RZR50" s="21"/>
      <c r="RZS50" s="21"/>
      <c r="RZT50" s="21"/>
      <c r="RZU50" s="21"/>
      <c r="RZV50" s="21"/>
      <c r="RZW50" s="21"/>
      <c r="RZX50" s="21"/>
      <c r="RZY50" s="21"/>
      <c r="RZZ50" s="21"/>
      <c r="SAA50" s="21"/>
      <c r="SAB50" s="21"/>
      <c r="SAC50" s="21"/>
      <c r="SAD50" s="21"/>
      <c r="SAE50" s="21"/>
      <c r="SAF50" s="21"/>
      <c r="SAG50" s="21"/>
      <c r="SAH50" s="21"/>
      <c r="SAI50" s="21"/>
      <c r="SAJ50" s="21"/>
      <c r="SAK50" s="21"/>
      <c r="SAL50" s="21"/>
      <c r="SAM50" s="21"/>
      <c r="SAN50" s="21"/>
      <c r="SAO50" s="21"/>
      <c r="SAP50" s="21"/>
      <c r="SAQ50" s="21"/>
      <c r="SAR50" s="21"/>
      <c r="SAS50" s="21"/>
      <c r="SAT50" s="21"/>
      <c r="SAU50" s="21"/>
      <c r="SAV50" s="21"/>
      <c r="SAW50" s="21"/>
      <c r="SAX50" s="21"/>
      <c r="SAY50" s="21"/>
      <c r="SAZ50" s="21"/>
      <c r="SBA50" s="21"/>
      <c r="SBB50" s="21"/>
      <c r="SBC50" s="21"/>
      <c r="SBD50" s="21"/>
      <c r="SBE50" s="21"/>
      <c r="SBF50" s="21"/>
      <c r="SBG50" s="21"/>
      <c r="SBH50" s="21"/>
      <c r="SBI50" s="21"/>
      <c r="SBJ50" s="21"/>
      <c r="SBK50" s="21"/>
      <c r="SBL50" s="21"/>
      <c r="SBM50" s="21"/>
      <c r="SBN50" s="21"/>
      <c r="SBO50" s="21"/>
      <c r="SBP50" s="21"/>
      <c r="SBQ50" s="21"/>
      <c r="SBR50" s="21"/>
      <c r="SBS50" s="21"/>
      <c r="SBT50" s="21"/>
      <c r="SBU50" s="21"/>
      <c r="SBV50" s="21"/>
      <c r="SBW50" s="21"/>
      <c r="SBX50" s="21"/>
      <c r="SBY50" s="21"/>
      <c r="SBZ50" s="21"/>
      <c r="SCA50" s="21"/>
      <c r="SCB50" s="21"/>
      <c r="SCC50" s="21"/>
      <c r="SCD50" s="21"/>
      <c r="SCE50" s="21"/>
      <c r="SCF50" s="21"/>
      <c r="SCG50" s="21"/>
      <c r="SCH50" s="21"/>
      <c r="SCI50" s="21"/>
      <c r="SCJ50" s="21"/>
      <c r="SCK50" s="21"/>
      <c r="SCL50" s="21"/>
      <c r="SCM50" s="21"/>
      <c r="SCN50" s="21"/>
      <c r="SCO50" s="21"/>
      <c r="SCP50" s="21"/>
      <c r="SCQ50" s="21"/>
      <c r="SCR50" s="21"/>
      <c r="SCS50" s="21"/>
      <c r="SCT50" s="21"/>
      <c r="SCU50" s="21"/>
      <c r="SCV50" s="21"/>
      <c r="SCW50" s="21"/>
      <c r="SCX50" s="21"/>
      <c r="SCY50" s="21"/>
      <c r="SCZ50" s="21"/>
      <c r="SDA50" s="21"/>
      <c r="SDB50" s="21"/>
      <c r="SDC50" s="21"/>
      <c r="SDD50" s="21"/>
      <c r="SDE50" s="21"/>
      <c r="SDF50" s="21"/>
      <c r="SDG50" s="21"/>
      <c r="SDH50" s="21"/>
      <c r="SDI50" s="21"/>
      <c r="SDJ50" s="21"/>
      <c r="SDK50" s="21"/>
      <c r="SDL50" s="21"/>
      <c r="SDM50" s="21"/>
      <c r="SDN50" s="21"/>
      <c r="SDO50" s="21"/>
      <c r="SDP50" s="21"/>
      <c r="SDQ50" s="21"/>
      <c r="SDR50" s="21"/>
      <c r="SDS50" s="21"/>
      <c r="SDT50" s="21"/>
      <c r="SDU50" s="21"/>
      <c r="SDV50" s="21"/>
      <c r="SDW50" s="21"/>
      <c r="SDX50" s="21"/>
      <c r="SDY50" s="21"/>
      <c r="SDZ50" s="21"/>
      <c r="SEA50" s="21"/>
      <c r="SEB50" s="21"/>
      <c r="SEC50" s="21"/>
      <c r="SED50" s="21"/>
      <c r="SEE50" s="21"/>
      <c r="SEF50" s="21"/>
      <c r="SEG50" s="21"/>
      <c r="SEH50" s="21"/>
      <c r="SEI50" s="21"/>
      <c r="SEJ50" s="21"/>
      <c r="SEK50" s="21"/>
      <c r="SEL50" s="21"/>
      <c r="SEM50" s="21"/>
      <c r="SEN50" s="21"/>
      <c r="SEO50" s="21"/>
      <c r="SEP50" s="21"/>
      <c r="SEQ50" s="21"/>
      <c r="SER50" s="21"/>
      <c r="SES50" s="21"/>
      <c r="SET50" s="21"/>
      <c r="SEU50" s="21"/>
      <c r="SEV50" s="21"/>
      <c r="SEW50" s="21"/>
      <c r="SEX50" s="21"/>
      <c r="SEY50" s="21"/>
      <c r="SEZ50" s="21"/>
      <c r="SFA50" s="21"/>
      <c r="SFB50" s="21"/>
      <c r="SFC50" s="21"/>
      <c r="SFD50" s="21"/>
      <c r="SFE50" s="21"/>
      <c r="SFF50" s="21"/>
      <c r="SFG50" s="21"/>
      <c r="SFH50" s="21"/>
      <c r="SFI50" s="21"/>
      <c r="SFJ50" s="21"/>
      <c r="SFK50" s="21"/>
      <c r="SFL50" s="21"/>
      <c r="SFM50" s="21"/>
      <c r="SFN50" s="21"/>
      <c r="SFO50" s="21"/>
      <c r="SFP50" s="21"/>
      <c r="SFQ50" s="21"/>
      <c r="SFR50" s="21"/>
      <c r="SFS50" s="21"/>
      <c r="SFT50" s="21"/>
      <c r="SFU50" s="21"/>
      <c r="SFV50" s="21"/>
      <c r="SFW50" s="21"/>
      <c r="SFX50" s="21"/>
      <c r="SFY50" s="21"/>
      <c r="SFZ50" s="21"/>
      <c r="SGA50" s="21"/>
      <c r="SGB50" s="21"/>
      <c r="SGC50" s="21"/>
      <c r="SGD50" s="21"/>
      <c r="SGE50" s="21"/>
      <c r="SGF50" s="21"/>
      <c r="SGG50" s="21"/>
      <c r="SGH50" s="21"/>
      <c r="SGI50" s="21"/>
      <c r="SGJ50" s="21"/>
      <c r="SGK50" s="21"/>
      <c r="SGL50" s="21"/>
      <c r="SGM50" s="21"/>
      <c r="SGN50" s="21"/>
      <c r="SGO50" s="21"/>
      <c r="SGP50" s="21"/>
      <c r="SGQ50" s="21"/>
      <c r="SGR50" s="21"/>
      <c r="SGS50" s="21"/>
      <c r="SGT50" s="21"/>
      <c r="SGU50" s="21"/>
      <c r="SGV50" s="21"/>
      <c r="SGW50" s="21"/>
      <c r="SGX50" s="21"/>
      <c r="SGY50" s="21"/>
      <c r="SGZ50" s="21"/>
      <c r="SHA50" s="21"/>
      <c r="SHB50" s="21"/>
      <c r="SHC50" s="21"/>
      <c r="SHD50" s="21"/>
      <c r="SHE50" s="21"/>
      <c r="SHF50" s="21"/>
      <c r="SHG50" s="21"/>
      <c r="SHH50" s="21"/>
      <c r="SHI50" s="21"/>
      <c r="SHJ50" s="21"/>
      <c r="SHK50" s="21"/>
      <c r="SHL50" s="21"/>
      <c r="SHM50" s="21"/>
      <c r="SHN50" s="21"/>
      <c r="SHO50" s="21"/>
      <c r="SHP50" s="21"/>
      <c r="SHQ50" s="21"/>
      <c r="SHR50" s="21"/>
      <c r="SHS50" s="21"/>
      <c r="SHT50" s="21"/>
      <c r="SHU50" s="21"/>
      <c r="SHV50" s="21"/>
      <c r="SHW50" s="21"/>
      <c r="SHX50" s="21"/>
      <c r="SHY50" s="21"/>
      <c r="SHZ50" s="21"/>
      <c r="SIA50" s="21"/>
      <c r="SIB50" s="21"/>
      <c r="SIC50" s="21"/>
      <c r="SID50" s="21"/>
      <c r="SIE50" s="21"/>
      <c r="SIF50" s="21"/>
      <c r="SIG50" s="21"/>
      <c r="SIH50" s="21"/>
      <c r="SII50" s="21"/>
      <c r="SIJ50" s="21"/>
      <c r="SIK50" s="21"/>
      <c r="SIL50" s="21"/>
      <c r="SIM50" s="21"/>
      <c r="SIN50" s="21"/>
      <c r="SIO50" s="21"/>
      <c r="SIP50" s="21"/>
      <c r="SIQ50" s="21"/>
      <c r="SIR50" s="21"/>
      <c r="SIS50" s="21"/>
      <c r="SIT50" s="21"/>
      <c r="SIU50" s="21"/>
      <c r="SIV50" s="21"/>
      <c r="SIW50" s="21"/>
      <c r="SIX50" s="21"/>
      <c r="SIY50" s="21"/>
      <c r="SIZ50" s="21"/>
      <c r="SJA50" s="21"/>
      <c r="SJB50" s="21"/>
      <c r="SJC50" s="21"/>
      <c r="SJD50" s="21"/>
      <c r="SJE50" s="21"/>
      <c r="SJF50" s="21"/>
      <c r="SJG50" s="21"/>
      <c r="SJH50" s="21"/>
      <c r="SJI50" s="21"/>
      <c r="SJJ50" s="21"/>
      <c r="SJK50" s="21"/>
      <c r="SJL50" s="21"/>
      <c r="SJM50" s="21"/>
      <c r="SJN50" s="21"/>
      <c r="SJO50" s="21"/>
      <c r="SJP50" s="21"/>
      <c r="SJQ50" s="21"/>
      <c r="SJR50" s="21"/>
      <c r="SJS50" s="21"/>
      <c r="SJT50" s="21"/>
      <c r="SJU50" s="21"/>
      <c r="SJV50" s="21"/>
      <c r="SJW50" s="21"/>
      <c r="SJX50" s="21"/>
      <c r="SJY50" s="21"/>
      <c r="SJZ50" s="21"/>
      <c r="SKA50" s="21"/>
      <c r="SKB50" s="21"/>
      <c r="SKC50" s="21"/>
      <c r="SKD50" s="21"/>
      <c r="SKE50" s="21"/>
      <c r="SKF50" s="21"/>
      <c r="SKG50" s="21"/>
      <c r="SKH50" s="21"/>
      <c r="SKI50" s="21"/>
      <c r="SKJ50" s="21"/>
      <c r="SKK50" s="21"/>
      <c r="SKL50" s="21"/>
      <c r="SKM50" s="21"/>
      <c r="SKN50" s="21"/>
      <c r="SKO50" s="21"/>
      <c r="SKP50" s="21"/>
      <c r="SKQ50" s="21"/>
      <c r="SKR50" s="21"/>
      <c r="SKS50" s="21"/>
      <c r="SKT50" s="21"/>
      <c r="SKU50" s="21"/>
      <c r="SKV50" s="21"/>
      <c r="SKW50" s="21"/>
      <c r="SKX50" s="21"/>
      <c r="SKY50" s="21"/>
      <c r="SKZ50" s="21"/>
      <c r="SLA50" s="21"/>
      <c r="SLB50" s="21"/>
      <c r="SLC50" s="21"/>
      <c r="SLD50" s="21"/>
      <c r="SLE50" s="21"/>
      <c r="SLF50" s="21"/>
      <c r="SLG50" s="21"/>
      <c r="SLH50" s="21"/>
      <c r="SLI50" s="21"/>
      <c r="SLJ50" s="21"/>
      <c r="SLK50" s="21"/>
      <c r="SLL50" s="21"/>
      <c r="SLM50" s="21"/>
      <c r="SLN50" s="21"/>
      <c r="SLO50" s="21"/>
      <c r="SLP50" s="21"/>
      <c r="SLQ50" s="21"/>
      <c r="SLR50" s="21"/>
      <c r="SLS50" s="21"/>
      <c r="SLT50" s="21"/>
      <c r="SLU50" s="21"/>
      <c r="SLV50" s="21"/>
      <c r="SLW50" s="21"/>
      <c r="SLX50" s="21"/>
      <c r="SLY50" s="21"/>
      <c r="SLZ50" s="21"/>
      <c r="SMA50" s="21"/>
      <c r="SMB50" s="21"/>
      <c r="SMC50" s="21"/>
      <c r="SMD50" s="21"/>
      <c r="SME50" s="21"/>
      <c r="SMF50" s="21"/>
      <c r="SMG50" s="21"/>
      <c r="SMH50" s="21"/>
      <c r="SMI50" s="21"/>
      <c r="SMJ50" s="21"/>
      <c r="SMK50" s="21"/>
      <c r="SML50" s="21"/>
      <c r="SMM50" s="21"/>
      <c r="SMN50" s="21"/>
      <c r="SMO50" s="21"/>
      <c r="SMP50" s="21"/>
      <c r="SMQ50" s="21"/>
      <c r="SMR50" s="21"/>
      <c r="SMS50" s="21"/>
      <c r="SMT50" s="21"/>
      <c r="SMU50" s="21"/>
      <c r="SMV50" s="21"/>
      <c r="SMW50" s="21"/>
      <c r="SMX50" s="21"/>
      <c r="SMY50" s="21"/>
      <c r="SMZ50" s="21"/>
      <c r="SNA50" s="21"/>
      <c r="SNB50" s="21"/>
      <c r="SNC50" s="21"/>
      <c r="SND50" s="21"/>
      <c r="SNE50" s="21"/>
      <c r="SNF50" s="21"/>
      <c r="SNG50" s="21"/>
      <c r="SNH50" s="21"/>
      <c r="SNI50" s="21"/>
      <c r="SNJ50" s="21"/>
      <c r="SNK50" s="21"/>
      <c r="SNL50" s="21"/>
      <c r="SNM50" s="21"/>
      <c r="SNN50" s="21"/>
      <c r="SNO50" s="21"/>
      <c r="SNP50" s="21"/>
      <c r="SNQ50" s="21"/>
      <c r="SNR50" s="21"/>
      <c r="SNS50" s="21"/>
      <c r="SNT50" s="21"/>
      <c r="SNU50" s="21"/>
      <c r="SNV50" s="21"/>
      <c r="SNW50" s="21"/>
      <c r="SNX50" s="21"/>
      <c r="SNY50" s="21"/>
      <c r="SNZ50" s="21"/>
      <c r="SOA50" s="21"/>
      <c r="SOB50" s="21"/>
      <c r="SOC50" s="21"/>
      <c r="SOD50" s="21"/>
      <c r="SOE50" s="21"/>
      <c r="SOF50" s="21"/>
      <c r="SOG50" s="21"/>
      <c r="SOH50" s="21"/>
      <c r="SOI50" s="21"/>
      <c r="SOJ50" s="21"/>
      <c r="SOK50" s="21"/>
      <c r="SOL50" s="21"/>
      <c r="SOM50" s="21"/>
      <c r="SON50" s="21"/>
      <c r="SOO50" s="21"/>
      <c r="SOP50" s="21"/>
      <c r="SOQ50" s="21"/>
      <c r="SOR50" s="21"/>
      <c r="SOS50" s="21"/>
      <c r="SOT50" s="21"/>
      <c r="SOU50" s="21"/>
      <c r="SOV50" s="21"/>
      <c r="SOW50" s="21"/>
      <c r="SOX50" s="21"/>
      <c r="SOY50" s="21"/>
      <c r="SOZ50" s="21"/>
      <c r="SPA50" s="21"/>
      <c r="SPB50" s="21"/>
      <c r="SPC50" s="21"/>
      <c r="SPD50" s="21"/>
      <c r="SPE50" s="21"/>
      <c r="SPF50" s="21"/>
      <c r="SPG50" s="21"/>
      <c r="SPH50" s="21"/>
      <c r="SPI50" s="21"/>
      <c r="SPJ50" s="21"/>
      <c r="SPK50" s="21"/>
      <c r="SPL50" s="21"/>
      <c r="SPM50" s="21"/>
      <c r="SPN50" s="21"/>
      <c r="SPO50" s="21"/>
      <c r="SPP50" s="21"/>
      <c r="SPQ50" s="21"/>
      <c r="SPR50" s="21"/>
      <c r="SPS50" s="21"/>
      <c r="SPT50" s="21"/>
      <c r="SPU50" s="21"/>
      <c r="SPV50" s="21"/>
      <c r="SPW50" s="21"/>
      <c r="SPX50" s="21"/>
      <c r="SPY50" s="21"/>
      <c r="SPZ50" s="21"/>
      <c r="SQA50" s="21"/>
      <c r="SQB50" s="21"/>
      <c r="SQC50" s="21"/>
      <c r="SQD50" s="21"/>
      <c r="SQE50" s="21"/>
      <c r="SQF50" s="21"/>
      <c r="SQG50" s="21"/>
      <c r="SQH50" s="21"/>
      <c r="SQI50" s="21"/>
      <c r="SQJ50" s="21"/>
      <c r="SQK50" s="21"/>
      <c r="SQL50" s="21"/>
      <c r="SQM50" s="21"/>
      <c r="SQN50" s="21"/>
      <c r="SQO50" s="21"/>
      <c r="SQP50" s="21"/>
      <c r="SQQ50" s="21"/>
      <c r="SQR50" s="21"/>
      <c r="SQS50" s="21"/>
      <c r="SQT50" s="21"/>
      <c r="SQU50" s="21"/>
      <c r="SQV50" s="21"/>
      <c r="SQW50" s="21"/>
      <c r="SQX50" s="21"/>
      <c r="SQY50" s="21"/>
      <c r="SQZ50" s="21"/>
      <c r="SRA50" s="21"/>
      <c r="SRB50" s="21"/>
      <c r="SRC50" s="21"/>
      <c r="SRD50" s="21"/>
      <c r="SRE50" s="21"/>
      <c r="SRF50" s="21"/>
      <c r="SRG50" s="21"/>
      <c r="SRH50" s="21"/>
      <c r="SRI50" s="21"/>
      <c r="SRJ50" s="21"/>
      <c r="SRK50" s="21"/>
      <c r="SRL50" s="21"/>
      <c r="SRM50" s="21"/>
      <c r="SRN50" s="21"/>
      <c r="SRO50" s="21"/>
      <c r="SRP50" s="21"/>
      <c r="SRQ50" s="21"/>
      <c r="SRR50" s="21"/>
      <c r="SRS50" s="21"/>
      <c r="SRT50" s="21"/>
      <c r="SRU50" s="21"/>
      <c r="SRV50" s="21"/>
      <c r="SRW50" s="21"/>
      <c r="SRX50" s="21"/>
      <c r="SRY50" s="21"/>
      <c r="SRZ50" s="21"/>
      <c r="SSA50" s="21"/>
      <c r="SSB50" s="21"/>
      <c r="SSC50" s="21"/>
      <c r="SSD50" s="21"/>
      <c r="SSE50" s="21"/>
      <c r="SSF50" s="21"/>
      <c r="SSG50" s="21"/>
      <c r="SSH50" s="21"/>
      <c r="SSI50" s="21"/>
      <c r="SSJ50" s="21"/>
      <c r="SSK50" s="21"/>
      <c r="SSL50" s="21"/>
      <c r="SSM50" s="21"/>
      <c r="SSN50" s="21"/>
      <c r="SSO50" s="21"/>
      <c r="SSP50" s="21"/>
      <c r="SSQ50" s="21"/>
      <c r="SSR50" s="21"/>
      <c r="SSS50" s="21"/>
      <c r="SST50" s="21"/>
      <c r="SSU50" s="21"/>
      <c r="SSV50" s="21"/>
      <c r="SSW50" s="21"/>
      <c r="SSX50" s="21"/>
      <c r="SSY50" s="21"/>
      <c r="SSZ50" s="21"/>
      <c r="STA50" s="21"/>
      <c r="STB50" s="21"/>
      <c r="STC50" s="21"/>
      <c r="STD50" s="21"/>
      <c r="STE50" s="21"/>
      <c r="STF50" s="21"/>
      <c r="STG50" s="21"/>
      <c r="STH50" s="21"/>
      <c r="STI50" s="21"/>
      <c r="STJ50" s="21"/>
      <c r="STK50" s="21"/>
      <c r="STL50" s="21"/>
      <c r="STM50" s="21"/>
      <c r="STN50" s="21"/>
      <c r="STO50" s="21"/>
      <c r="STP50" s="21"/>
      <c r="STQ50" s="21"/>
      <c r="STR50" s="21"/>
      <c r="STS50" s="21"/>
      <c r="STT50" s="21"/>
      <c r="STU50" s="21"/>
      <c r="STV50" s="21"/>
      <c r="STW50" s="21"/>
      <c r="STX50" s="21"/>
      <c r="STY50" s="21"/>
      <c r="STZ50" s="21"/>
      <c r="SUA50" s="21"/>
      <c r="SUB50" s="21"/>
      <c r="SUC50" s="21"/>
      <c r="SUD50" s="21"/>
      <c r="SUE50" s="21"/>
      <c r="SUF50" s="21"/>
      <c r="SUG50" s="21"/>
      <c r="SUH50" s="21"/>
      <c r="SUI50" s="21"/>
      <c r="SUJ50" s="21"/>
      <c r="SUK50" s="21"/>
      <c r="SUL50" s="21"/>
      <c r="SUM50" s="21"/>
      <c r="SUN50" s="21"/>
      <c r="SUO50" s="21"/>
      <c r="SUP50" s="21"/>
      <c r="SUQ50" s="21"/>
      <c r="SUR50" s="21"/>
      <c r="SUS50" s="21"/>
      <c r="SUT50" s="21"/>
      <c r="SUU50" s="21"/>
      <c r="SUV50" s="21"/>
      <c r="SUW50" s="21"/>
      <c r="SUX50" s="21"/>
      <c r="SUY50" s="21"/>
      <c r="SUZ50" s="21"/>
      <c r="SVA50" s="21"/>
      <c r="SVB50" s="21"/>
      <c r="SVC50" s="21"/>
      <c r="SVD50" s="21"/>
      <c r="SVE50" s="21"/>
      <c r="SVF50" s="21"/>
      <c r="SVG50" s="21"/>
      <c r="SVH50" s="21"/>
      <c r="SVI50" s="21"/>
      <c r="SVJ50" s="21"/>
      <c r="SVK50" s="21"/>
      <c r="SVL50" s="21"/>
      <c r="SVM50" s="21"/>
      <c r="SVN50" s="21"/>
      <c r="SVO50" s="21"/>
      <c r="SVP50" s="21"/>
      <c r="SVQ50" s="21"/>
      <c r="SVR50" s="21"/>
      <c r="SVS50" s="21"/>
      <c r="SVT50" s="21"/>
      <c r="SVU50" s="21"/>
      <c r="SVV50" s="21"/>
      <c r="SVW50" s="21"/>
      <c r="SVX50" s="21"/>
      <c r="SVY50" s="21"/>
      <c r="SVZ50" s="21"/>
      <c r="SWA50" s="21"/>
      <c r="SWB50" s="21"/>
      <c r="SWC50" s="21"/>
      <c r="SWD50" s="21"/>
      <c r="SWE50" s="21"/>
      <c r="SWF50" s="21"/>
      <c r="SWG50" s="21"/>
      <c r="SWH50" s="21"/>
      <c r="SWI50" s="21"/>
      <c r="SWJ50" s="21"/>
      <c r="SWK50" s="21"/>
      <c r="SWL50" s="21"/>
      <c r="SWM50" s="21"/>
      <c r="SWN50" s="21"/>
      <c r="SWO50" s="21"/>
      <c r="SWP50" s="21"/>
      <c r="SWQ50" s="21"/>
      <c r="SWR50" s="21"/>
      <c r="SWS50" s="21"/>
      <c r="SWT50" s="21"/>
      <c r="SWU50" s="21"/>
      <c r="SWV50" s="21"/>
      <c r="SWW50" s="21"/>
      <c r="SWX50" s="21"/>
      <c r="SWY50" s="21"/>
      <c r="SWZ50" s="21"/>
      <c r="SXA50" s="21"/>
      <c r="SXB50" s="21"/>
      <c r="SXC50" s="21"/>
      <c r="SXD50" s="21"/>
      <c r="SXE50" s="21"/>
      <c r="SXF50" s="21"/>
      <c r="SXG50" s="21"/>
      <c r="SXH50" s="21"/>
      <c r="SXI50" s="21"/>
      <c r="SXJ50" s="21"/>
      <c r="SXK50" s="21"/>
      <c r="SXL50" s="21"/>
      <c r="SXM50" s="21"/>
      <c r="SXN50" s="21"/>
      <c r="SXO50" s="21"/>
      <c r="SXP50" s="21"/>
      <c r="SXQ50" s="21"/>
      <c r="SXR50" s="21"/>
      <c r="SXS50" s="21"/>
      <c r="SXT50" s="21"/>
      <c r="SXU50" s="21"/>
      <c r="SXV50" s="21"/>
      <c r="SXW50" s="21"/>
      <c r="SXX50" s="21"/>
      <c r="SXY50" s="21"/>
      <c r="SXZ50" s="21"/>
      <c r="SYA50" s="21"/>
      <c r="SYB50" s="21"/>
      <c r="SYC50" s="21"/>
      <c r="SYD50" s="21"/>
      <c r="SYE50" s="21"/>
      <c r="SYF50" s="21"/>
      <c r="SYG50" s="21"/>
      <c r="SYH50" s="21"/>
      <c r="SYI50" s="21"/>
      <c r="SYJ50" s="21"/>
      <c r="SYK50" s="21"/>
      <c r="SYL50" s="21"/>
      <c r="SYM50" s="21"/>
      <c r="SYN50" s="21"/>
      <c r="SYO50" s="21"/>
      <c r="SYP50" s="21"/>
      <c r="SYQ50" s="21"/>
      <c r="SYR50" s="21"/>
      <c r="SYS50" s="21"/>
      <c r="SYT50" s="21"/>
      <c r="SYU50" s="21"/>
      <c r="SYV50" s="21"/>
      <c r="SYW50" s="21"/>
      <c r="SYX50" s="21"/>
      <c r="SYY50" s="21"/>
      <c r="SYZ50" s="21"/>
      <c r="SZA50" s="21"/>
      <c r="SZB50" s="21"/>
      <c r="SZC50" s="21"/>
      <c r="SZD50" s="21"/>
      <c r="SZE50" s="21"/>
      <c r="SZF50" s="21"/>
      <c r="SZG50" s="21"/>
      <c r="SZH50" s="21"/>
      <c r="SZI50" s="21"/>
      <c r="SZJ50" s="21"/>
      <c r="SZK50" s="21"/>
      <c r="SZL50" s="21"/>
      <c r="SZM50" s="21"/>
      <c r="SZN50" s="21"/>
      <c r="SZO50" s="21"/>
      <c r="SZP50" s="21"/>
      <c r="SZQ50" s="21"/>
      <c r="SZR50" s="21"/>
      <c r="SZS50" s="21"/>
      <c r="SZT50" s="21"/>
      <c r="SZU50" s="21"/>
      <c r="SZV50" s="21"/>
      <c r="SZW50" s="21"/>
      <c r="SZX50" s="21"/>
      <c r="SZY50" s="21"/>
      <c r="SZZ50" s="21"/>
      <c r="TAA50" s="21"/>
      <c r="TAB50" s="21"/>
      <c r="TAC50" s="21"/>
      <c r="TAD50" s="21"/>
      <c r="TAE50" s="21"/>
      <c r="TAF50" s="21"/>
      <c r="TAG50" s="21"/>
      <c r="TAH50" s="21"/>
      <c r="TAI50" s="21"/>
      <c r="TAJ50" s="21"/>
      <c r="TAK50" s="21"/>
      <c r="TAL50" s="21"/>
      <c r="TAM50" s="21"/>
      <c r="TAN50" s="21"/>
      <c r="TAO50" s="21"/>
      <c r="TAP50" s="21"/>
      <c r="TAQ50" s="21"/>
      <c r="TAR50" s="21"/>
      <c r="TAS50" s="21"/>
      <c r="TAT50" s="21"/>
      <c r="TAU50" s="21"/>
      <c r="TAV50" s="21"/>
      <c r="TAW50" s="21"/>
      <c r="TAX50" s="21"/>
      <c r="TAY50" s="21"/>
      <c r="TAZ50" s="21"/>
      <c r="TBA50" s="21"/>
      <c r="TBB50" s="21"/>
      <c r="TBC50" s="21"/>
      <c r="TBD50" s="21"/>
      <c r="TBE50" s="21"/>
      <c r="TBF50" s="21"/>
      <c r="TBG50" s="21"/>
      <c r="TBH50" s="21"/>
      <c r="TBI50" s="21"/>
      <c r="TBJ50" s="21"/>
      <c r="TBK50" s="21"/>
      <c r="TBL50" s="21"/>
      <c r="TBM50" s="21"/>
      <c r="TBN50" s="21"/>
      <c r="TBO50" s="21"/>
      <c r="TBP50" s="21"/>
      <c r="TBQ50" s="21"/>
      <c r="TBR50" s="21"/>
      <c r="TBS50" s="21"/>
      <c r="TBT50" s="21"/>
      <c r="TBU50" s="21"/>
      <c r="TBV50" s="21"/>
      <c r="TBW50" s="21"/>
      <c r="TBX50" s="21"/>
      <c r="TBY50" s="21"/>
      <c r="TBZ50" s="21"/>
      <c r="TCA50" s="21"/>
      <c r="TCB50" s="21"/>
      <c r="TCC50" s="21"/>
      <c r="TCD50" s="21"/>
      <c r="TCE50" s="21"/>
      <c r="TCF50" s="21"/>
      <c r="TCG50" s="21"/>
      <c r="TCH50" s="21"/>
      <c r="TCI50" s="21"/>
      <c r="TCJ50" s="21"/>
      <c r="TCK50" s="21"/>
      <c r="TCL50" s="21"/>
      <c r="TCM50" s="21"/>
      <c r="TCN50" s="21"/>
      <c r="TCO50" s="21"/>
      <c r="TCP50" s="21"/>
      <c r="TCQ50" s="21"/>
      <c r="TCR50" s="21"/>
      <c r="TCS50" s="21"/>
      <c r="TCT50" s="21"/>
      <c r="TCU50" s="21"/>
      <c r="TCV50" s="21"/>
      <c r="TCW50" s="21"/>
      <c r="TCX50" s="21"/>
      <c r="TCY50" s="21"/>
      <c r="TCZ50" s="21"/>
      <c r="TDA50" s="21"/>
      <c r="TDB50" s="21"/>
      <c r="TDC50" s="21"/>
      <c r="TDD50" s="21"/>
      <c r="TDE50" s="21"/>
      <c r="TDF50" s="21"/>
      <c r="TDG50" s="21"/>
      <c r="TDH50" s="21"/>
      <c r="TDI50" s="21"/>
      <c r="TDJ50" s="21"/>
      <c r="TDK50" s="21"/>
      <c r="TDL50" s="21"/>
      <c r="TDM50" s="21"/>
      <c r="TDN50" s="21"/>
      <c r="TDO50" s="21"/>
      <c r="TDP50" s="21"/>
      <c r="TDQ50" s="21"/>
      <c r="TDR50" s="21"/>
      <c r="TDS50" s="21"/>
      <c r="TDT50" s="21"/>
      <c r="TDU50" s="21"/>
      <c r="TDV50" s="21"/>
      <c r="TDW50" s="21"/>
      <c r="TDX50" s="21"/>
      <c r="TDY50" s="21"/>
      <c r="TDZ50" s="21"/>
      <c r="TEA50" s="21"/>
      <c r="TEB50" s="21"/>
      <c r="TEC50" s="21"/>
      <c r="TED50" s="21"/>
      <c r="TEE50" s="21"/>
      <c r="TEF50" s="21"/>
      <c r="TEG50" s="21"/>
      <c r="TEH50" s="21"/>
      <c r="TEI50" s="21"/>
      <c r="TEJ50" s="21"/>
      <c r="TEK50" s="21"/>
      <c r="TEL50" s="21"/>
      <c r="TEM50" s="21"/>
      <c r="TEN50" s="21"/>
      <c r="TEO50" s="21"/>
      <c r="TEP50" s="21"/>
      <c r="TEQ50" s="21"/>
      <c r="TER50" s="21"/>
      <c r="TES50" s="21"/>
      <c r="TET50" s="21"/>
      <c r="TEU50" s="21"/>
      <c r="TEV50" s="21"/>
      <c r="TEW50" s="21"/>
      <c r="TEX50" s="21"/>
      <c r="TEY50" s="21"/>
      <c r="TEZ50" s="21"/>
      <c r="TFA50" s="21"/>
      <c r="TFB50" s="21"/>
      <c r="TFC50" s="21"/>
      <c r="TFD50" s="21"/>
      <c r="TFE50" s="21"/>
      <c r="TFF50" s="21"/>
      <c r="TFG50" s="21"/>
      <c r="TFH50" s="21"/>
      <c r="TFI50" s="21"/>
      <c r="TFJ50" s="21"/>
      <c r="TFK50" s="21"/>
      <c r="TFL50" s="21"/>
      <c r="TFM50" s="21"/>
      <c r="TFN50" s="21"/>
      <c r="TFO50" s="21"/>
      <c r="TFP50" s="21"/>
      <c r="TFQ50" s="21"/>
      <c r="TFR50" s="21"/>
      <c r="TFS50" s="21"/>
      <c r="TFT50" s="21"/>
      <c r="TFU50" s="21"/>
      <c r="TFV50" s="21"/>
      <c r="TFW50" s="21"/>
      <c r="TFX50" s="21"/>
      <c r="TFY50" s="21"/>
      <c r="TFZ50" s="21"/>
      <c r="TGA50" s="21"/>
      <c r="TGB50" s="21"/>
      <c r="TGC50" s="21"/>
      <c r="TGD50" s="21"/>
      <c r="TGE50" s="21"/>
      <c r="TGF50" s="21"/>
      <c r="TGG50" s="21"/>
      <c r="TGH50" s="21"/>
      <c r="TGI50" s="21"/>
      <c r="TGJ50" s="21"/>
      <c r="TGK50" s="21"/>
      <c r="TGL50" s="21"/>
      <c r="TGM50" s="21"/>
      <c r="TGN50" s="21"/>
      <c r="TGO50" s="21"/>
      <c r="TGP50" s="21"/>
      <c r="TGQ50" s="21"/>
      <c r="TGR50" s="21"/>
      <c r="TGS50" s="21"/>
      <c r="TGT50" s="21"/>
      <c r="TGU50" s="21"/>
      <c r="TGV50" s="21"/>
      <c r="TGW50" s="21"/>
      <c r="TGX50" s="21"/>
      <c r="TGY50" s="21"/>
      <c r="TGZ50" s="21"/>
      <c r="THA50" s="21"/>
      <c r="THB50" s="21"/>
      <c r="THC50" s="21"/>
      <c r="THD50" s="21"/>
      <c r="THE50" s="21"/>
      <c r="THF50" s="21"/>
      <c r="THG50" s="21"/>
      <c r="THH50" s="21"/>
      <c r="THI50" s="21"/>
      <c r="THJ50" s="21"/>
      <c r="THK50" s="21"/>
      <c r="THL50" s="21"/>
      <c r="THM50" s="21"/>
      <c r="THN50" s="21"/>
      <c r="THO50" s="21"/>
      <c r="THP50" s="21"/>
      <c r="THQ50" s="21"/>
      <c r="THR50" s="21"/>
      <c r="THS50" s="21"/>
      <c r="THT50" s="21"/>
      <c r="THU50" s="21"/>
      <c r="THV50" s="21"/>
      <c r="THW50" s="21"/>
      <c r="THX50" s="21"/>
      <c r="THY50" s="21"/>
      <c r="THZ50" s="21"/>
      <c r="TIA50" s="21"/>
      <c r="TIB50" s="21"/>
      <c r="TIC50" s="21"/>
      <c r="TID50" s="21"/>
      <c r="TIE50" s="21"/>
      <c r="TIF50" s="21"/>
      <c r="TIG50" s="21"/>
      <c r="TIH50" s="21"/>
      <c r="TII50" s="21"/>
      <c r="TIJ50" s="21"/>
      <c r="TIK50" s="21"/>
      <c r="TIL50" s="21"/>
      <c r="TIM50" s="21"/>
      <c r="TIN50" s="21"/>
      <c r="TIO50" s="21"/>
      <c r="TIP50" s="21"/>
      <c r="TIQ50" s="21"/>
      <c r="TIR50" s="21"/>
      <c r="TIS50" s="21"/>
      <c r="TIT50" s="21"/>
      <c r="TIU50" s="21"/>
      <c r="TIV50" s="21"/>
      <c r="TIW50" s="21"/>
      <c r="TIX50" s="21"/>
      <c r="TIY50" s="21"/>
      <c r="TIZ50" s="21"/>
      <c r="TJA50" s="21"/>
      <c r="TJB50" s="21"/>
      <c r="TJC50" s="21"/>
      <c r="TJD50" s="21"/>
      <c r="TJE50" s="21"/>
      <c r="TJF50" s="21"/>
      <c r="TJG50" s="21"/>
      <c r="TJH50" s="21"/>
      <c r="TJI50" s="21"/>
      <c r="TJJ50" s="21"/>
      <c r="TJK50" s="21"/>
      <c r="TJL50" s="21"/>
      <c r="TJM50" s="21"/>
      <c r="TJN50" s="21"/>
      <c r="TJO50" s="21"/>
      <c r="TJP50" s="21"/>
      <c r="TJQ50" s="21"/>
      <c r="TJR50" s="21"/>
      <c r="TJS50" s="21"/>
      <c r="TJT50" s="21"/>
      <c r="TJU50" s="21"/>
      <c r="TJV50" s="21"/>
      <c r="TJW50" s="21"/>
      <c r="TJX50" s="21"/>
      <c r="TJY50" s="21"/>
      <c r="TJZ50" s="21"/>
      <c r="TKA50" s="21"/>
      <c r="TKB50" s="21"/>
      <c r="TKC50" s="21"/>
      <c r="TKD50" s="21"/>
      <c r="TKE50" s="21"/>
      <c r="TKF50" s="21"/>
      <c r="TKG50" s="21"/>
      <c r="TKH50" s="21"/>
      <c r="TKI50" s="21"/>
      <c r="TKJ50" s="21"/>
      <c r="TKK50" s="21"/>
      <c r="TKL50" s="21"/>
      <c r="TKM50" s="21"/>
      <c r="TKN50" s="21"/>
      <c r="TKO50" s="21"/>
      <c r="TKP50" s="21"/>
      <c r="TKQ50" s="21"/>
      <c r="TKR50" s="21"/>
      <c r="TKS50" s="21"/>
      <c r="TKT50" s="21"/>
      <c r="TKU50" s="21"/>
      <c r="TKV50" s="21"/>
      <c r="TKW50" s="21"/>
      <c r="TKX50" s="21"/>
      <c r="TKY50" s="21"/>
      <c r="TKZ50" s="21"/>
      <c r="TLA50" s="21"/>
      <c r="TLB50" s="21"/>
      <c r="TLC50" s="21"/>
      <c r="TLD50" s="21"/>
      <c r="TLE50" s="21"/>
      <c r="TLF50" s="21"/>
      <c r="TLG50" s="21"/>
      <c r="TLH50" s="21"/>
      <c r="TLI50" s="21"/>
      <c r="TLJ50" s="21"/>
      <c r="TLK50" s="21"/>
      <c r="TLL50" s="21"/>
      <c r="TLM50" s="21"/>
      <c r="TLN50" s="21"/>
      <c r="TLO50" s="21"/>
      <c r="TLP50" s="21"/>
      <c r="TLQ50" s="21"/>
      <c r="TLR50" s="21"/>
      <c r="TLS50" s="21"/>
      <c r="TLT50" s="21"/>
      <c r="TLU50" s="21"/>
      <c r="TLV50" s="21"/>
      <c r="TLW50" s="21"/>
      <c r="TLX50" s="21"/>
      <c r="TLY50" s="21"/>
      <c r="TLZ50" s="21"/>
      <c r="TMA50" s="21"/>
      <c r="TMB50" s="21"/>
      <c r="TMC50" s="21"/>
      <c r="TMD50" s="21"/>
      <c r="TME50" s="21"/>
      <c r="TMF50" s="21"/>
      <c r="TMG50" s="21"/>
      <c r="TMH50" s="21"/>
      <c r="TMI50" s="21"/>
      <c r="TMJ50" s="21"/>
      <c r="TMK50" s="21"/>
      <c r="TML50" s="21"/>
      <c r="TMM50" s="21"/>
      <c r="TMN50" s="21"/>
      <c r="TMO50" s="21"/>
      <c r="TMP50" s="21"/>
      <c r="TMQ50" s="21"/>
      <c r="TMR50" s="21"/>
      <c r="TMS50" s="21"/>
      <c r="TMT50" s="21"/>
      <c r="TMU50" s="21"/>
      <c r="TMV50" s="21"/>
      <c r="TMW50" s="21"/>
      <c r="TMX50" s="21"/>
      <c r="TMY50" s="21"/>
      <c r="TMZ50" s="21"/>
      <c r="TNA50" s="21"/>
      <c r="TNB50" s="21"/>
      <c r="TNC50" s="21"/>
      <c r="TND50" s="21"/>
      <c r="TNE50" s="21"/>
      <c r="TNF50" s="21"/>
      <c r="TNG50" s="21"/>
      <c r="TNH50" s="21"/>
      <c r="TNI50" s="21"/>
      <c r="TNJ50" s="21"/>
      <c r="TNK50" s="21"/>
      <c r="TNL50" s="21"/>
      <c r="TNM50" s="21"/>
      <c r="TNN50" s="21"/>
      <c r="TNO50" s="21"/>
      <c r="TNP50" s="21"/>
      <c r="TNQ50" s="21"/>
      <c r="TNR50" s="21"/>
      <c r="TNS50" s="21"/>
      <c r="TNT50" s="21"/>
      <c r="TNU50" s="21"/>
      <c r="TNV50" s="21"/>
      <c r="TNW50" s="21"/>
      <c r="TNX50" s="21"/>
      <c r="TNY50" s="21"/>
      <c r="TNZ50" s="21"/>
      <c r="TOA50" s="21"/>
      <c r="TOB50" s="21"/>
      <c r="TOC50" s="21"/>
      <c r="TOD50" s="21"/>
      <c r="TOE50" s="21"/>
      <c r="TOF50" s="21"/>
      <c r="TOG50" s="21"/>
      <c r="TOH50" s="21"/>
      <c r="TOI50" s="21"/>
      <c r="TOJ50" s="21"/>
      <c r="TOK50" s="21"/>
      <c r="TOL50" s="21"/>
      <c r="TOM50" s="21"/>
      <c r="TON50" s="21"/>
      <c r="TOO50" s="21"/>
      <c r="TOP50" s="21"/>
      <c r="TOQ50" s="21"/>
      <c r="TOR50" s="21"/>
      <c r="TOS50" s="21"/>
      <c r="TOT50" s="21"/>
      <c r="TOU50" s="21"/>
      <c r="TOV50" s="21"/>
      <c r="TOW50" s="21"/>
      <c r="TOX50" s="21"/>
      <c r="TOY50" s="21"/>
      <c r="TOZ50" s="21"/>
      <c r="TPA50" s="21"/>
      <c r="TPB50" s="21"/>
      <c r="TPC50" s="21"/>
      <c r="TPD50" s="21"/>
      <c r="TPE50" s="21"/>
      <c r="TPF50" s="21"/>
      <c r="TPG50" s="21"/>
      <c r="TPH50" s="21"/>
      <c r="TPI50" s="21"/>
      <c r="TPJ50" s="21"/>
      <c r="TPK50" s="21"/>
      <c r="TPL50" s="21"/>
      <c r="TPM50" s="21"/>
      <c r="TPN50" s="21"/>
      <c r="TPO50" s="21"/>
      <c r="TPP50" s="21"/>
      <c r="TPQ50" s="21"/>
      <c r="TPR50" s="21"/>
      <c r="TPS50" s="21"/>
      <c r="TPT50" s="21"/>
      <c r="TPU50" s="21"/>
      <c r="TPV50" s="21"/>
      <c r="TPW50" s="21"/>
      <c r="TPX50" s="21"/>
      <c r="TPY50" s="21"/>
      <c r="TPZ50" s="21"/>
      <c r="TQA50" s="21"/>
      <c r="TQB50" s="21"/>
      <c r="TQC50" s="21"/>
      <c r="TQD50" s="21"/>
      <c r="TQE50" s="21"/>
      <c r="TQF50" s="21"/>
      <c r="TQG50" s="21"/>
      <c r="TQH50" s="21"/>
      <c r="TQI50" s="21"/>
      <c r="TQJ50" s="21"/>
      <c r="TQK50" s="21"/>
      <c r="TQL50" s="21"/>
      <c r="TQM50" s="21"/>
      <c r="TQN50" s="21"/>
      <c r="TQO50" s="21"/>
      <c r="TQP50" s="21"/>
      <c r="TQQ50" s="21"/>
      <c r="TQR50" s="21"/>
      <c r="TQS50" s="21"/>
      <c r="TQT50" s="21"/>
      <c r="TQU50" s="21"/>
      <c r="TQV50" s="21"/>
      <c r="TQW50" s="21"/>
      <c r="TQX50" s="21"/>
      <c r="TQY50" s="21"/>
      <c r="TQZ50" s="21"/>
      <c r="TRA50" s="21"/>
      <c r="TRB50" s="21"/>
      <c r="TRC50" s="21"/>
      <c r="TRD50" s="21"/>
      <c r="TRE50" s="21"/>
      <c r="TRF50" s="21"/>
      <c r="TRG50" s="21"/>
      <c r="TRH50" s="21"/>
      <c r="TRI50" s="21"/>
      <c r="TRJ50" s="21"/>
      <c r="TRK50" s="21"/>
      <c r="TRL50" s="21"/>
      <c r="TRM50" s="21"/>
      <c r="TRN50" s="21"/>
      <c r="TRO50" s="21"/>
      <c r="TRP50" s="21"/>
      <c r="TRQ50" s="21"/>
      <c r="TRR50" s="21"/>
      <c r="TRS50" s="21"/>
      <c r="TRT50" s="21"/>
      <c r="TRU50" s="21"/>
      <c r="TRV50" s="21"/>
      <c r="TRW50" s="21"/>
      <c r="TRX50" s="21"/>
      <c r="TRY50" s="21"/>
      <c r="TRZ50" s="21"/>
      <c r="TSA50" s="21"/>
      <c r="TSB50" s="21"/>
      <c r="TSC50" s="21"/>
      <c r="TSD50" s="21"/>
      <c r="TSE50" s="21"/>
      <c r="TSF50" s="21"/>
      <c r="TSG50" s="21"/>
      <c r="TSH50" s="21"/>
      <c r="TSI50" s="21"/>
      <c r="TSJ50" s="21"/>
      <c r="TSK50" s="21"/>
      <c r="TSL50" s="21"/>
      <c r="TSM50" s="21"/>
      <c r="TSN50" s="21"/>
      <c r="TSO50" s="21"/>
      <c r="TSP50" s="21"/>
      <c r="TSQ50" s="21"/>
      <c r="TSR50" s="21"/>
      <c r="TSS50" s="21"/>
      <c r="TST50" s="21"/>
      <c r="TSU50" s="21"/>
      <c r="TSV50" s="21"/>
      <c r="TSW50" s="21"/>
      <c r="TSX50" s="21"/>
      <c r="TSY50" s="21"/>
      <c r="TSZ50" s="21"/>
      <c r="TTA50" s="21"/>
      <c r="TTB50" s="21"/>
      <c r="TTC50" s="21"/>
      <c r="TTD50" s="21"/>
      <c r="TTE50" s="21"/>
      <c r="TTF50" s="21"/>
      <c r="TTG50" s="21"/>
      <c r="TTH50" s="21"/>
      <c r="TTI50" s="21"/>
      <c r="TTJ50" s="21"/>
      <c r="TTK50" s="21"/>
      <c r="TTL50" s="21"/>
      <c r="TTM50" s="21"/>
      <c r="TTN50" s="21"/>
      <c r="TTO50" s="21"/>
      <c r="TTP50" s="21"/>
      <c r="TTQ50" s="21"/>
      <c r="TTR50" s="21"/>
      <c r="TTS50" s="21"/>
      <c r="TTT50" s="21"/>
      <c r="TTU50" s="21"/>
      <c r="TTV50" s="21"/>
      <c r="TTW50" s="21"/>
      <c r="TTX50" s="21"/>
      <c r="TTY50" s="21"/>
      <c r="TTZ50" s="21"/>
      <c r="TUA50" s="21"/>
      <c r="TUB50" s="21"/>
      <c r="TUC50" s="21"/>
      <c r="TUD50" s="21"/>
      <c r="TUE50" s="21"/>
      <c r="TUF50" s="21"/>
      <c r="TUG50" s="21"/>
      <c r="TUH50" s="21"/>
      <c r="TUI50" s="21"/>
      <c r="TUJ50" s="21"/>
      <c r="TUK50" s="21"/>
      <c r="TUL50" s="21"/>
      <c r="TUM50" s="21"/>
      <c r="TUN50" s="21"/>
      <c r="TUO50" s="21"/>
      <c r="TUP50" s="21"/>
      <c r="TUQ50" s="21"/>
      <c r="TUR50" s="21"/>
      <c r="TUS50" s="21"/>
      <c r="TUT50" s="21"/>
      <c r="TUU50" s="21"/>
      <c r="TUV50" s="21"/>
      <c r="TUW50" s="21"/>
      <c r="TUX50" s="21"/>
      <c r="TUY50" s="21"/>
      <c r="TUZ50" s="21"/>
      <c r="TVA50" s="21"/>
      <c r="TVB50" s="21"/>
      <c r="TVC50" s="21"/>
      <c r="TVD50" s="21"/>
      <c r="TVE50" s="21"/>
      <c r="TVF50" s="21"/>
      <c r="TVG50" s="21"/>
      <c r="TVH50" s="21"/>
      <c r="TVI50" s="21"/>
      <c r="TVJ50" s="21"/>
      <c r="TVK50" s="21"/>
      <c r="TVL50" s="21"/>
      <c r="TVM50" s="21"/>
      <c r="TVN50" s="21"/>
      <c r="TVO50" s="21"/>
      <c r="TVP50" s="21"/>
      <c r="TVQ50" s="21"/>
      <c r="TVR50" s="21"/>
      <c r="TVS50" s="21"/>
      <c r="TVT50" s="21"/>
      <c r="TVU50" s="21"/>
      <c r="TVV50" s="21"/>
      <c r="TVW50" s="21"/>
      <c r="TVX50" s="21"/>
      <c r="TVY50" s="21"/>
      <c r="TVZ50" s="21"/>
      <c r="TWA50" s="21"/>
      <c r="TWB50" s="21"/>
      <c r="TWC50" s="21"/>
      <c r="TWD50" s="21"/>
      <c r="TWE50" s="21"/>
      <c r="TWF50" s="21"/>
      <c r="TWG50" s="21"/>
      <c r="TWH50" s="21"/>
      <c r="TWI50" s="21"/>
      <c r="TWJ50" s="21"/>
      <c r="TWK50" s="21"/>
      <c r="TWL50" s="21"/>
      <c r="TWM50" s="21"/>
      <c r="TWN50" s="21"/>
      <c r="TWO50" s="21"/>
      <c r="TWP50" s="21"/>
      <c r="TWQ50" s="21"/>
      <c r="TWR50" s="21"/>
      <c r="TWS50" s="21"/>
      <c r="TWT50" s="21"/>
      <c r="TWU50" s="21"/>
      <c r="TWV50" s="21"/>
      <c r="TWW50" s="21"/>
      <c r="TWX50" s="21"/>
      <c r="TWY50" s="21"/>
      <c r="TWZ50" s="21"/>
      <c r="TXA50" s="21"/>
      <c r="TXB50" s="21"/>
      <c r="TXC50" s="21"/>
      <c r="TXD50" s="21"/>
      <c r="TXE50" s="21"/>
      <c r="TXF50" s="21"/>
      <c r="TXG50" s="21"/>
      <c r="TXH50" s="21"/>
      <c r="TXI50" s="21"/>
      <c r="TXJ50" s="21"/>
      <c r="TXK50" s="21"/>
      <c r="TXL50" s="21"/>
      <c r="TXM50" s="21"/>
      <c r="TXN50" s="21"/>
      <c r="TXO50" s="21"/>
      <c r="TXP50" s="21"/>
      <c r="TXQ50" s="21"/>
      <c r="TXR50" s="21"/>
      <c r="TXS50" s="21"/>
      <c r="TXT50" s="21"/>
      <c r="TXU50" s="21"/>
      <c r="TXV50" s="21"/>
      <c r="TXW50" s="21"/>
      <c r="TXX50" s="21"/>
      <c r="TXY50" s="21"/>
      <c r="TXZ50" s="21"/>
      <c r="TYA50" s="21"/>
      <c r="TYB50" s="21"/>
      <c r="TYC50" s="21"/>
      <c r="TYD50" s="21"/>
      <c r="TYE50" s="21"/>
      <c r="TYF50" s="21"/>
      <c r="TYG50" s="21"/>
      <c r="TYH50" s="21"/>
      <c r="TYI50" s="21"/>
      <c r="TYJ50" s="21"/>
      <c r="TYK50" s="21"/>
      <c r="TYL50" s="21"/>
      <c r="TYM50" s="21"/>
      <c r="TYN50" s="21"/>
      <c r="TYO50" s="21"/>
      <c r="TYP50" s="21"/>
      <c r="TYQ50" s="21"/>
      <c r="TYR50" s="21"/>
      <c r="TYS50" s="21"/>
      <c r="TYT50" s="21"/>
      <c r="TYU50" s="21"/>
      <c r="TYV50" s="21"/>
      <c r="TYW50" s="21"/>
      <c r="TYX50" s="21"/>
      <c r="TYY50" s="21"/>
      <c r="TYZ50" s="21"/>
      <c r="TZA50" s="21"/>
      <c r="TZB50" s="21"/>
      <c r="TZC50" s="21"/>
      <c r="TZD50" s="21"/>
      <c r="TZE50" s="21"/>
      <c r="TZF50" s="21"/>
      <c r="TZG50" s="21"/>
      <c r="TZH50" s="21"/>
      <c r="TZI50" s="21"/>
      <c r="TZJ50" s="21"/>
      <c r="TZK50" s="21"/>
      <c r="TZL50" s="21"/>
      <c r="TZM50" s="21"/>
      <c r="TZN50" s="21"/>
      <c r="TZO50" s="21"/>
      <c r="TZP50" s="21"/>
      <c r="TZQ50" s="21"/>
      <c r="TZR50" s="21"/>
      <c r="TZS50" s="21"/>
      <c r="TZT50" s="21"/>
      <c r="TZU50" s="21"/>
      <c r="TZV50" s="21"/>
      <c r="TZW50" s="21"/>
      <c r="TZX50" s="21"/>
      <c r="TZY50" s="21"/>
      <c r="TZZ50" s="21"/>
      <c r="UAA50" s="21"/>
      <c r="UAB50" s="21"/>
      <c r="UAC50" s="21"/>
      <c r="UAD50" s="21"/>
      <c r="UAE50" s="21"/>
      <c r="UAF50" s="21"/>
      <c r="UAG50" s="21"/>
      <c r="UAH50" s="21"/>
      <c r="UAI50" s="21"/>
      <c r="UAJ50" s="21"/>
      <c r="UAK50" s="21"/>
      <c r="UAL50" s="21"/>
      <c r="UAM50" s="21"/>
      <c r="UAN50" s="21"/>
      <c r="UAO50" s="21"/>
      <c r="UAP50" s="21"/>
      <c r="UAQ50" s="21"/>
      <c r="UAR50" s="21"/>
      <c r="UAS50" s="21"/>
      <c r="UAT50" s="21"/>
      <c r="UAU50" s="21"/>
      <c r="UAV50" s="21"/>
      <c r="UAW50" s="21"/>
      <c r="UAX50" s="21"/>
      <c r="UAY50" s="21"/>
      <c r="UAZ50" s="21"/>
      <c r="UBA50" s="21"/>
      <c r="UBB50" s="21"/>
      <c r="UBC50" s="21"/>
      <c r="UBD50" s="21"/>
      <c r="UBE50" s="21"/>
      <c r="UBF50" s="21"/>
      <c r="UBG50" s="21"/>
      <c r="UBH50" s="21"/>
      <c r="UBI50" s="21"/>
      <c r="UBJ50" s="21"/>
      <c r="UBK50" s="21"/>
      <c r="UBL50" s="21"/>
      <c r="UBM50" s="21"/>
      <c r="UBN50" s="21"/>
      <c r="UBO50" s="21"/>
      <c r="UBP50" s="21"/>
      <c r="UBQ50" s="21"/>
      <c r="UBR50" s="21"/>
      <c r="UBS50" s="21"/>
      <c r="UBT50" s="21"/>
      <c r="UBU50" s="21"/>
      <c r="UBV50" s="21"/>
      <c r="UBW50" s="21"/>
      <c r="UBX50" s="21"/>
      <c r="UBY50" s="21"/>
      <c r="UBZ50" s="21"/>
      <c r="UCA50" s="21"/>
      <c r="UCB50" s="21"/>
      <c r="UCC50" s="21"/>
      <c r="UCD50" s="21"/>
      <c r="UCE50" s="21"/>
      <c r="UCF50" s="21"/>
      <c r="UCG50" s="21"/>
      <c r="UCH50" s="21"/>
      <c r="UCI50" s="21"/>
      <c r="UCJ50" s="21"/>
      <c r="UCK50" s="21"/>
      <c r="UCL50" s="21"/>
      <c r="UCM50" s="21"/>
      <c r="UCN50" s="21"/>
      <c r="UCO50" s="21"/>
      <c r="UCP50" s="21"/>
      <c r="UCQ50" s="21"/>
      <c r="UCR50" s="21"/>
      <c r="UCS50" s="21"/>
      <c r="UCT50" s="21"/>
      <c r="UCU50" s="21"/>
      <c r="UCV50" s="21"/>
      <c r="UCW50" s="21"/>
      <c r="UCX50" s="21"/>
      <c r="UCY50" s="21"/>
      <c r="UCZ50" s="21"/>
      <c r="UDA50" s="21"/>
      <c r="UDB50" s="21"/>
      <c r="UDC50" s="21"/>
      <c r="UDD50" s="21"/>
      <c r="UDE50" s="21"/>
      <c r="UDF50" s="21"/>
      <c r="UDG50" s="21"/>
      <c r="UDH50" s="21"/>
      <c r="UDI50" s="21"/>
      <c r="UDJ50" s="21"/>
      <c r="UDK50" s="21"/>
      <c r="UDL50" s="21"/>
      <c r="UDM50" s="21"/>
      <c r="UDN50" s="21"/>
      <c r="UDO50" s="21"/>
      <c r="UDP50" s="21"/>
      <c r="UDQ50" s="21"/>
      <c r="UDR50" s="21"/>
      <c r="UDS50" s="21"/>
      <c r="UDT50" s="21"/>
      <c r="UDU50" s="21"/>
      <c r="UDV50" s="21"/>
      <c r="UDW50" s="21"/>
      <c r="UDX50" s="21"/>
      <c r="UDY50" s="21"/>
      <c r="UDZ50" s="21"/>
      <c r="UEA50" s="21"/>
      <c r="UEB50" s="21"/>
      <c r="UEC50" s="21"/>
      <c r="UED50" s="21"/>
      <c r="UEE50" s="21"/>
      <c r="UEF50" s="21"/>
      <c r="UEG50" s="21"/>
      <c r="UEH50" s="21"/>
      <c r="UEI50" s="21"/>
      <c r="UEJ50" s="21"/>
      <c r="UEK50" s="21"/>
      <c r="UEL50" s="21"/>
      <c r="UEM50" s="21"/>
      <c r="UEN50" s="21"/>
      <c r="UEO50" s="21"/>
      <c r="UEP50" s="21"/>
      <c r="UEQ50" s="21"/>
      <c r="UER50" s="21"/>
      <c r="UES50" s="21"/>
      <c r="UET50" s="21"/>
      <c r="UEU50" s="21"/>
      <c r="UEV50" s="21"/>
      <c r="UEW50" s="21"/>
      <c r="UEX50" s="21"/>
      <c r="UEY50" s="21"/>
      <c r="UEZ50" s="21"/>
      <c r="UFA50" s="21"/>
      <c r="UFB50" s="21"/>
      <c r="UFC50" s="21"/>
      <c r="UFD50" s="21"/>
      <c r="UFE50" s="21"/>
      <c r="UFF50" s="21"/>
      <c r="UFG50" s="21"/>
      <c r="UFH50" s="21"/>
      <c r="UFI50" s="21"/>
      <c r="UFJ50" s="21"/>
      <c r="UFK50" s="21"/>
      <c r="UFL50" s="21"/>
      <c r="UFM50" s="21"/>
      <c r="UFN50" s="21"/>
      <c r="UFO50" s="21"/>
      <c r="UFP50" s="21"/>
      <c r="UFQ50" s="21"/>
      <c r="UFR50" s="21"/>
      <c r="UFS50" s="21"/>
      <c r="UFT50" s="21"/>
      <c r="UFU50" s="21"/>
      <c r="UFV50" s="21"/>
      <c r="UFW50" s="21"/>
      <c r="UFX50" s="21"/>
      <c r="UFY50" s="21"/>
      <c r="UFZ50" s="21"/>
      <c r="UGA50" s="21"/>
      <c r="UGB50" s="21"/>
      <c r="UGC50" s="21"/>
      <c r="UGD50" s="21"/>
      <c r="UGE50" s="21"/>
      <c r="UGF50" s="21"/>
      <c r="UGG50" s="21"/>
      <c r="UGH50" s="21"/>
      <c r="UGI50" s="21"/>
      <c r="UGJ50" s="21"/>
      <c r="UGK50" s="21"/>
      <c r="UGL50" s="21"/>
      <c r="UGM50" s="21"/>
      <c r="UGN50" s="21"/>
      <c r="UGO50" s="21"/>
      <c r="UGP50" s="21"/>
      <c r="UGQ50" s="21"/>
      <c r="UGR50" s="21"/>
      <c r="UGS50" s="21"/>
      <c r="UGT50" s="21"/>
      <c r="UGU50" s="21"/>
      <c r="UGV50" s="21"/>
      <c r="UGW50" s="21"/>
      <c r="UGX50" s="21"/>
      <c r="UGY50" s="21"/>
      <c r="UGZ50" s="21"/>
      <c r="UHA50" s="21"/>
      <c r="UHB50" s="21"/>
      <c r="UHC50" s="21"/>
      <c r="UHD50" s="21"/>
      <c r="UHE50" s="21"/>
      <c r="UHF50" s="21"/>
      <c r="UHG50" s="21"/>
      <c r="UHH50" s="21"/>
      <c r="UHI50" s="21"/>
      <c r="UHJ50" s="21"/>
      <c r="UHK50" s="21"/>
      <c r="UHL50" s="21"/>
      <c r="UHM50" s="21"/>
      <c r="UHN50" s="21"/>
      <c r="UHO50" s="21"/>
      <c r="UHP50" s="21"/>
      <c r="UHQ50" s="21"/>
      <c r="UHR50" s="21"/>
      <c r="UHS50" s="21"/>
      <c r="UHT50" s="21"/>
      <c r="UHU50" s="21"/>
      <c r="UHV50" s="21"/>
      <c r="UHW50" s="21"/>
      <c r="UHX50" s="21"/>
      <c r="UHY50" s="21"/>
      <c r="UHZ50" s="21"/>
      <c r="UIA50" s="21"/>
      <c r="UIB50" s="21"/>
      <c r="UIC50" s="21"/>
      <c r="UID50" s="21"/>
      <c r="UIE50" s="21"/>
      <c r="UIF50" s="21"/>
      <c r="UIG50" s="21"/>
      <c r="UIH50" s="21"/>
      <c r="UII50" s="21"/>
      <c r="UIJ50" s="21"/>
      <c r="UIK50" s="21"/>
      <c r="UIL50" s="21"/>
      <c r="UIM50" s="21"/>
      <c r="UIN50" s="21"/>
      <c r="UIO50" s="21"/>
      <c r="UIP50" s="21"/>
      <c r="UIQ50" s="21"/>
      <c r="UIR50" s="21"/>
      <c r="UIS50" s="21"/>
      <c r="UIT50" s="21"/>
      <c r="UIU50" s="21"/>
      <c r="UIV50" s="21"/>
      <c r="UIW50" s="21"/>
      <c r="UIX50" s="21"/>
      <c r="UIY50" s="21"/>
      <c r="UIZ50" s="21"/>
      <c r="UJA50" s="21"/>
      <c r="UJB50" s="21"/>
      <c r="UJC50" s="21"/>
      <c r="UJD50" s="21"/>
      <c r="UJE50" s="21"/>
      <c r="UJF50" s="21"/>
      <c r="UJG50" s="21"/>
      <c r="UJH50" s="21"/>
      <c r="UJI50" s="21"/>
      <c r="UJJ50" s="21"/>
      <c r="UJK50" s="21"/>
      <c r="UJL50" s="21"/>
      <c r="UJM50" s="21"/>
      <c r="UJN50" s="21"/>
      <c r="UJO50" s="21"/>
      <c r="UJP50" s="21"/>
      <c r="UJQ50" s="21"/>
      <c r="UJR50" s="21"/>
      <c r="UJS50" s="21"/>
      <c r="UJT50" s="21"/>
      <c r="UJU50" s="21"/>
      <c r="UJV50" s="21"/>
      <c r="UJW50" s="21"/>
      <c r="UJX50" s="21"/>
      <c r="UJY50" s="21"/>
      <c r="UJZ50" s="21"/>
      <c r="UKA50" s="21"/>
      <c r="UKB50" s="21"/>
      <c r="UKC50" s="21"/>
      <c r="UKD50" s="21"/>
      <c r="UKE50" s="21"/>
      <c r="UKF50" s="21"/>
      <c r="UKG50" s="21"/>
      <c r="UKH50" s="21"/>
      <c r="UKI50" s="21"/>
      <c r="UKJ50" s="21"/>
      <c r="UKK50" s="21"/>
      <c r="UKL50" s="21"/>
      <c r="UKM50" s="21"/>
      <c r="UKN50" s="21"/>
      <c r="UKO50" s="21"/>
      <c r="UKP50" s="21"/>
      <c r="UKQ50" s="21"/>
      <c r="UKR50" s="21"/>
      <c r="UKS50" s="21"/>
      <c r="UKT50" s="21"/>
      <c r="UKU50" s="21"/>
      <c r="UKV50" s="21"/>
      <c r="UKW50" s="21"/>
      <c r="UKX50" s="21"/>
      <c r="UKY50" s="21"/>
      <c r="UKZ50" s="21"/>
      <c r="ULA50" s="21"/>
      <c r="ULB50" s="21"/>
      <c r="ULC50" s="21"/>
      <c r="ULD50" s="21"/>
      <c r="ULE50" s="21"/>
      <c r="ULF50" s="21"/>
      <c r="ULG50" s="21"/>
      <c r="ULH50" s="21"/>
      <c r="ULI50" s="21"/>
      <c r="ULJ50" s="21"/>
      <c r="ULK50" s="21"/>
      <c r="ULL50" s="21"/>
      <c r="ULM50" s="21"/>
      <c r="ULN50" s="21"/>
      <c r="ULO50" s="21"/>
      <c r="ULP50" s="21"/>
      <c r="ULQ50" s="21"/>
      <c r="ULR50" s="21"/>
      <c r="ULS50" s="21"/>
      <c r="ULT50" s="21"/>
      <c r="ULU50" s="21"/>
      <c r="ULV50" s="21"/>
      <c r="ULW50" s="21"/>
      <c r="ULX50" s="21"/>
      <c r="ULY50" s="21"/>
      <c r="ULZ50" s="21"/>
      <c r="UMA50" s="21"/>
      <c r="UMB50" s="21"/>
      <c r="UMC50" s="21"/>
      <c r="UMD50" s="21"/>
      <c r="UME50" s="21"/>
      <c r="UMF50" s="21"/>
      <c r="UMG50" s="21"/>
      <c r="UMH50" s="21"/>
      <c r="UMI50" s="21"/>
      <c r="UMJ50" s="21"/>
      <c r="UMK50" s="21"/>
      <c r="UML50" s="21"/>
      <c r="UMM50" s="21"/>
      <c r="UMN50" s="21"/>
      <c r="UMO50" s="21"/>
      <c r="UMP50" s="21"/>
      <c r="UMQ50" s="21"/>
      <c r="UMR50" s="21"/>
      <c r="UMS50" s="21"/>
      <c r="UMT50" s="21"/>
      <c r="UMU50" s="21"/>
      <c r="UMV50" s="21"/>
      <c r="UMW50" s="21"/>
      <c r="UMX50" s="21"/>
      <c r="UMY50" s="21"/>
      <c r="UMZ50" s="21"/>
      <c r="UNA50" s="21"/>
      <c r="UNB50" s="21"/>
      <c r="UNC50" s="21"/>
      <c r="UND50" s="21"/>
      <c r="UNE50" s="21"/>
      <c r="UNF50" s="21"/>
      <c r="UNG50" s="21"/>
      <c r="UNH50" s="21"/>
      <c r="UNI50" s="21"/>
      <c r="UNJ50" s="21"/>
      <c r="UNK50" s="21"/>
      <c r="UNL50" s="21"/>
      <c r="UNM50" s="21"/>
      <c r="UNN50" s="21"/>
      <c r="UNO50" s="21"/>
      <c r="UNP50" s="21"/>
      <c r="UNQ50" s="21"/>
      <c r="UNR50" s="21"/>
      <c r="UNS50" s="21"/>
      <c r="UNT50" s="21"/>
      <c r="UNU50" s="21"/>
      <c r="UNV50" s="21"/>
      <c r="UNW50" s="21"/>
      <c r="UNX50" s="21"/>
      <c r="UNY50" s="21"/>
      <c r="UNZ50" s="21"/>
      <c r="UOA50" s="21"/>
      <c r="UOB50" s="21"/>
      <c r="UOC50" s="21"/>
      <c r="UOD50" s="21"/>
      <c r="UOE50" s="21"/>
      <c r="UOF50" s="21"/>
      <c r="UOG50" s="21"/>
      <c r="UOH50" s="21"/>
      <c r="UOI50" s="21"/>
      <c r="UOJ50" s="21"/>
      <c r="UOK50" s="21"/>
      <c r="UOL50" s="21"/>
      <c r="UOM50" s="21"/>
      <c r="UON50" s="21"/>
      <c r="UOO50" s="21"/>
      <c r="UOP50" s="21"/>
      <c r="UOQ50" s="21"/>
      <c r="UOR50" s="21"/>
      <c r="UOS50" s="21"/>
      <c r="UOT50" s="21"/>
      <c r="UOU50" s="21"/>
      <c r="UOV50" s="21"/>
      <c r="UOW50" s="21"/>
      <c r="UOX50" s="21"/>
      <c r="UOY50" s="21"/>
      <c r="UOZ50" s="21"/>
      <c r="UPA50" s="21"/>
      <c r="UPB50" s="21"/>
      <c r="UPC50" s="21"/>
      <c r="UPD50" s="21"/>
      <c r="UPE50" s="21"/>
      <c r="UPF50" s="21"/>
      <c r="UPG50" s="21"/>
      <c r="UPH50" s="21"/>
      <c r="UPI50" s="21"/>
      <c r="UPJ50" s="21"/>
      <c r="UPK50" s="21"/>
      <c r="UPL50" s="21"/>
      <c r="UPM50" s="21"/>
      <c r="UPN50" s="21"/>
      <c r="UPO50" s="21"/>
      <c r="UPP50" s="21"/>
      <c r="UPQ50" s="21"/>
      <c r="UPR50" s="21"/>
      <c r="UPS50" s="21"/>
      <c r="UPT50" s="21"/>
      <c r="UPU50" s="21"/>
      <c r="UPV50" s="21"/>
      <c r="UPW50" s="21"/>
      <c r="UPX50" s="21"/>
      <c r="UPY50" s="21"/>
      <c r="UPZ50" s="21"/>
      <c r="UQA50" s="21"/>
      <c r="UQB50" s="21"/>
      <c r="UQC50" s="21"/>
      <c r="UQD50" s="21"/>
      <c r="UQE50" s="21"/>
      <c r="UQF50" s="21"/>
      <c r="UQG50" s="21"/>
      <c r="UQH50" s="21"/>
      <c r="UQI50" s="21"/>
      <c r="UQJ50" s="21"/>
      <c r="UQK50" s="21"/>
      <c r="UQL50" s="21"/>
      <c r="UQM50" s="21"/>
      <c r="UQN50" s="21"/>
      <c r="UQO50" s="21"/>
      <c r="UQP50" s="21"/>
      <c r="UQQ50" s="21"/>
      <c r="UQR50" s="21"/>
      <c r="UQS50" s="21"/>
      <c r="UQT50" s="21"/>
      <c r="UQU50" s="21"/>
      <c r="UQV50" s="21"/>
      <c r="UQW50" s="21"/>
      <c r="UQX50" s="21"/>
      <c r="UQY50" s="21"/>
      <c r="UQZ50" s="21"/>
      <c r="URA50" s="21"/>
      <c r="URB50" s="21"/>
      <c r="URC50" s="21"/>
      <c r="URD50" s="21"/>
      <c r="URE50" s="21"/>
      <c r="URF50" s="21"/>
      <c r="URG50" s="21"/>
      <c r="URH50" s="21"/>
      <c r="URI50" s="21"/>
      <c r="URJ50" s="21"/>
      <c r="URK50" s="21"/>
      <c r="URL50" s="21"/>
      <c r="URM50" s="21"/>
      <c r="URN50" s="21"/>
      <c r="URO50" s="21"/>
      <c r="URP50" s="21"/>
      <c r="URQ50" s="21"/>
      <c r="URR50" s="21"/>
      <c r="URS50" s="21"/>
      <c r="URT50" s="21"/>
      <c r="URU50" s="21"/>
      <c r="URV50" s="21"/>
      <c r="URW50" s="21"/>
      <c r="URX50" s="21"/>
      <c r="URY50" s="21"/>
      <c r="URZ50" s="21"/>
      <c r="USA50" s="21"/>
      <c r="USB50" s="21"/>
      <c r="USC50" s="21"/>
      <c r="USD50" s="21"/>
      <c r="USE50" s="21"/>
      <c r="USF50" s="21"/>
      <c r="USG50" s="21"/>
      <c r="USH50" s="21"/>
      <c r="USI50" s="21"/>
      <c r="USJ50" s="21"/>
      <c r="USK50" s="21"/>
      <c r="USL50" s="21"/>
      <c r="USM50" s="21"/>
      <c r="USN50" s="21"/>
      <c r="USO50" s="21"/>
      <c r="USP50" s="21"/>
      <c r="USQ50" s="21"/>
      <c r="USR50" s="21"/>
      <c r="USS50" s="21"/>
      <c r="UST50" s="21"/>
      <c r="USU50" s="21"/>
      <c r="USV50" s="21"/>
      <c r="USW50" s="21"/>
      <c r="USX50" s="21"/>
      <c r="USY50" s="21"/>
      <c r="USZ50" s="21"/>
      <c r="UTA50" s="21"/>
      <c r="UTB50" s="21"/>
      <c r="UTC50" s="21"/>
      <c r="UTD50" s="21"/>
      <c r="UTE50" s="21"/>
      <c r="UTF50" s="21"/>
      <c r="UTG50" s="21"/>
      <c r="UTH50" s="21"/>
      <c r="UTI50" s="21"/>
      <c r="UTJ50" s="21"/>
      <c r="UTK50" s="21"/>
      <c r="UTL50" s="21"/>
      <c r="UTM50" s="21"/>
      <c r="UTN50" s="21"/>
      <c r="UTO50" s="21"/>
      <c r="UTP50" s="21"/>
      <c r="UTQ50" s="21"/>
      <c r="UTR50" s="21"/>
      <c r="UTS50" s="21"/>
      <c r="UTT50" s="21"/>
      <c r="UTU50" s="21"/>
      <c r="UTV50" s="21"/>
      <c r="UTW50" s="21"/>
      <c r="UTX50" s="21"/>
      <c r="UTY50" s="21"/>
      <c r="UTZ50" s="21"/>
      <c r="UUA50" s="21"/>
      <c r="UUB50" s="21"/>
      <c r="UUC50" s="21"/>
      <c r="UUD50" s="21"/>
      <c r="UUE50" s="21"/>
      <c r="UUF50" s="21"/>
      <c r="UUG50" s="21"/>
      <c r="UUH50" s="21"/>
      <c r="UUI50" s="21"/>
      <c r="UUJ50" s="21"/>
      <c r="UUK50" s="21"/>
      <c r="UUL50" s="21"/>
      <c r="UUM50" s="21"/>
      <c r="UUN50" s="21"/>
      <c r="UUO50" s="21"/>
      <c r="UUP50" s="21"/>
      <c r="UUQ50" s="21"/>
      <c r="UUR50" s="21"/>
      <c r="UUS50" s="21"/>
      <c r="UUT50" s="21"/>
      <c r="UUU50" s="21"/>
      <c r="UUV50" s="21"/>
      <c r="UUW50" s="21"/>
      <c r="UUX50" s="21"/>
      <c r="UUY50" s="21"/>
      <c r="UUZ50" s="21"/>
      <c r="UVA50" s="21"/>
      <c r="UVB50" s="21"/>
      <c r="UVC50" s="21"/>
      <c r="UVD50" s="21"/>
      <c r="UVE50" s="21"/>
      <c r="UVF50" s="21"/>
      <c r="UVG50" s="21"/>
      <c r="UVH50" s="21"/>
      <c r="UVI50" s="21"/>
      <c r="UVJ50" s="21"/>
      <c r="UVK50" s="21"/>
      <c r="UVL50" s="21"/>
      <c r="UVM50" s="21"/>
      <c r="UVN50" s="21"/>
      <c r="UVO50" s="21"/>
      <c r="UVP50" s="21"/>
      <c r="UVQ50" s="21"/>
      <c r="UVR50" s="21"/>
      <c r="UVS50" s="21"/>
      <c r="UVT50" s="21"/>
      <c r="UVU50" s="21"/>
      <c r="UVV50" s="21"/>
      <c r="UVW50" s="21"/>
      <c r="UVX50" s="21"/>
      <c r="UVY50" s="21"/>
      <c r="UVZ50" s="21"/>
      <c r="UWA50" s="21"/>
      <c r="UWB50" s="21"/>
      <c r="UWC50" s="21"/>
      <c r="UWD50" s="21"/>
      <c r="UWE50" s="21"/>
      <c r="UWF50" s="21"/>
      <c r="UWG50" s="21"/>
      <c r="UWH50" s="21"/>
      <c r="UWI50" s="21"/>
      <c r="UWJ50" s="21"/>
      <c r="UWK50" s="21"/>
      <c r="UWL50" s="21"/>
      <c r="UWM50" s="21"/>
      <c r="UWN50" s="21"/>
      <c r="UWO50" s="21"/>
      <c r="UWP50" s="21"/>
      <c r="UWQ50" s="21"/>
      <c r="UWR50" s="21"/>
      <c r="UWS50" s="21"/>
      <c r="UWT50" s="21"/>
      <c r="UWU50" s="21"/>
      <c r="UWV50" s="21"/>
      <c r="UWW50" s="21"/>
      <c r="UWX50" s="21"/>
      <c r="UWY50" s="21"/>
      <c r="UWZ50" s="21"/>
      <c r="UXA50" s="21"/>
      <c r="UXB50" s="21"/>
      <c r="UXC50" s="21"/>
      <c r="UXD50" s="21"/>
      <c r="UXE50" s="21"/>
      <c r="UXF50" s="21"/>
      <c r="UXG50" s="21"/>
      <c r="UXH50" s="21"/>
      <c r="UXI50" s="21"/>
      <c r="UXJ50" s="21"/>
      <c r="UXK50" s="21"/>
      <c r="UXL50" s="21"/>
      <c r="UXM50" s="21"/>
      <c r="UXN50" s="21"/>
      <c r="UXO50" s="21"/>
      <c r="UXP50" s="21"/>
      <c r="UXQ50" s="21"/>
      <c r="UXR50" s="21"/>
      <c r="UXS50" s="21"/>
      <c r="UXT50" s="21"/>
      <c r="UXU50" s="21"/>
      <c r="UXV50" s="21"/>
      <c r="UXW50" s="21"/>
      <c r="UXX50" s="21"/>
      <c r="UXY50" s="21"/>
      <c r="UXZ50" s="21"/>
      <c r="UYA50" s="21"/>
      <c r="UYB50" s="21"/>
      <c r="UYC50" s="21"/>
      <c r="UYD50" s="21"/>
      <c r="UYE50" s="21"/>
      <c r="UYF50" s="21"/>
      <c r="UYG50" s="21"/>
      <c r="UYH50" s="21"/>
      <c r="UYI50" s="21"/>
      <c r="UYJ50" s="21"/>
      <c r="UYK50" s="21"/>
      <c r="UYL50" s="21"/>
      <c r="UYM50" s="21"/>
      <c r="UYN50" s="21"/>
      <c r="UYO50" s="21"/>
      <c r="UYP50" s="21"/>
      <c r="UYQ50" s="21"/>
      <c r="UYR50" s="21"/>
      <c r="UYS50" s="21"/>
      <c r="UYT50" s="21"/>
      <c r="UYU50" s="21"/>
      <c r="UYV50" s="21"/>
      <c r="UYW50" s="21"/>
      <c r="UYX50" s="21"/>
      <c r="UYY50" s="21"/>
      <c r="UYZ50" s="21"/>
      <c r="UZA50" s="21"/>
      <c r="UZB50" s="21"/>
      <c r="UZC50" s="21"/>
      <c r="UZD50" s="21"/>
      <c r="UZE50" s="21"/>
      <c r="UZF50" s="21"/>
      <c r="UZG50" s="21"/>
      <c r="UZH50" s="21"/>
      <c r="UZI50" s="21"/>
      <c r="UZJ50" s="21"/>
      <c r="UZK50" s="21"/>
      <c r="UZL50" s="21"/>
      <c r="UZM50" s="21"/>
      <c r="UZN50" s="21"/>
      <c r="UZO50" s="21"/>
      <c r="UZP50" s="21"/>
      <c r="UZQ50" s="21"/>
      <c r="UZR50" s="21"/>
      <c r="UZS50" s="21"/>
      <c r="UZT50" s="21"/>
      <c r="UZU50" s="21"/>
      <c r="UZV50" s="21"/>
      <c r="UZW50" s="21"/>
      <c r="UZX50" s="21"/>
      <c r="UZY50" s="21"/>
      <c r="UZZ50" s="21"/>
      <c r="VAA50" s="21"/>
      <c r="VAB50" s="21"/>
      <c r="VAC50" s="21"/>
      <c r="VAD50" s="21"/>
      <c r="VAE50" s="21"/>
      <c r="VAF50" s="21"/>
      <c r="VAG50" s="21"/>
      <c r="VAH50" s="21"/>
      <c r="VAI50" s="21"/>
      <c r="VAJ50" s="21"/>
      <c r="VAK50" s="21"/>
      <c r="VAL50" s="21"/>
      <c r="VAM50" s="21"/>
      <c r="VAN50" s="21"/>
      <c r="VAO50" s="21"/>
      <c r="VAP50" s="21"/>
      <c r="VAQ50" s="21"/>
      <c r="VAR50" s="21"/>
      <c r="VAS50" s="21"/>
      <c r="VAT50" s="21"/>
      <c r="VAU50" s="21"/>
      <c r="VAV50" s="21"/>
      <c r="VAW50" s="21"/>
      <c r="VAX50" s="21"/>
      <c r="VAY50" s="21"/>
      <c r="VAZ50" s="21"/>
      <c r="VBA50" s="21"/>
      <c r="VBB50" s="21"/>
      <c r="VBC50" s="21"/>
      <c r="VBD50" s="21"/>
      <c r="VBE50" s="21"/>
      <c r="VBF50" s="21"/>
      <c r="VBG50" s="21"/>
      <c r="VBH50" s="21"/>
      <c r="VBI50" s="21"/>
      <c r="VBJ50" s="21"/>
      <c r="VBK50" s="21"/>
      <c r="VBL50" s="21"/>
      <c r="VBM50" s="21"/>
      <c r="VBN50" s="21"/>
      <c r="VBO50" s="21"/>
      <c r="VBP50" s="21"/>
      <c r="VBQ50" s="21"/>
      <c r="VBR50" s="21"/>
      <c r="VBS50" s="21"/>
      <c r="VBT50" s="21"/>
      <c r="VBU50" s="21"/>
      <c r="VBV50" s="21"/>
      <c r="VBW50" s="21"/>
      <c r="VBX50" s="21"/>
      <c r="VBY50" s="21"/>
      <c r="VBZ50" s="21"/>
      <c r="VCA50" s="21"/>
      <c r="VCB50" s="21"/>
      <c r="VCC50" s="21"/>
      <c r="VCD50" s="21"/>
      <c r="VCE50" s="21"/>
      <c r="VCF50" s="21"/>
      <c r="VCG50" s="21"/>
      <c r="VCH50" s="21"/>
      <c r="VCI50" s="21"/>
      <c r="VCJ50" s="21"/>
      <c r="VCK50" s="21"/>
      <c r="VCL50" s="21"/>
      <c r="VCM50" s="21"/>
      <c r="VCN50" s="21"/>
      <c r="VCO50" s="21"/>
      <c r="VCP50" s="21"/>
      <c r="VCQ50" s="21"/>
      <c r="VCR50" s="21"/>
      <c r="VCS50" s="21"/>
      <c r="VCT50" s="21"/>
      <c r="VCU50" s="21"/>
      <c r="VCV50" s="21"/>
      <c r="VCW50" s="21"/>
      <c r="VCX50" s="21"/>
      <c r="VCY50" s="21"/>
      <c r="VCZ50" s="21"/>
      <c r="VDA50" s="21"/>
      <c r="VDB50" s="21"/>
      <c r="VDC50" s="21"/>
      <c r="VDD50" s="21"/>
      <c r="VDE50" s="21"/>
      <c r="VDF50" s="21"/>
      <c r="VDG50" s="21"/>
      <c r="VDH50" s="21"/>
      <c r="VDI50" s="21"/>
      <c r="VDJ50" s="21"/>
      <c r="VDK50" s="21"/>
      <c r="VDL50" s="21"/>
      <c r="VDM50" s="21"/>
      <c r="VDN50" s="21"/>
      <c r="VDO50" s="21"/>
      <c r="VDP50" s="21"/>
      <c r="VDQ50" s="21"/>
      <c r="VDR50" s="21"/>
      <c r="VDS50" s="21"/>
      <c r="VDT50" s="21"/>
      <c r="VDU50" s="21"/>
      <c r="VDV50" s="21"/>
      <c r="VDW50" s="21"/>
      <c r="VDX50" s="21"/>
      <c r="VDY50" s="21"/>
      <c r="VDZ50" s="21"/>
      <c r="VEA50" s="21"/>
      <c r="VEB50" s="21"/>
      <c r="VEC50" s="21"/>
      <c r="VED50" s="21"/>
      <c r="VEE50" s="21"/>
      <c r="VEF50" s="21"/>
      <c r="VEG50" s="21"/>
      <c r="VEH50" s="21"/>
      <c r="VEI50" s="21"/>
      <c r="VEJ50" s="21"/>
      <c r="VEK50" s="21"/>
      <c r="VEL50" s="21"/>
      <c r="VEM50" s="21"/>
      <c r="VEN50" s="21"/>
      <c r="VEO50" s="21"/>
      <c r="VEP50" s="21"/>
      <c r="VEQ50" s="21"/>
      <c r="VER50" s="21"/>
      <c r="VES50" s="21"/>
      <c r="VET50" s="21"/>
      <c r="VEU50" s="21"/>
      <c r="VEV50" s="21"/>
      <c r="VEW50" s="21"/>
      <c r="VEX50" s="21"/>
      <c r="VEY50" s="21"/>
      <c r="VEZ50" s="21"/>
      <c r="VFA50" s="21"/>
      <c r="VFB50" s="21"/>
      <c r="VFC50" s="21"/>
      <c r="VFD50" s="21"/>
      <c r="VFE50" s="21"/>
      <c r="VFF50" s="21"/>
      <c r="VFG50" s="21"/>
      <c r="VFH50" s="21"/>
      <c r="VFI50" s="21"/>
      <c r="VFJ50" s="21"/>
      <c r="VFK50" s="21"/>
      <c r="VFL50" s="21"/>
      <c r="VFM50" s="21"/>
      <c r="VFN50" s="21"/>
      <c r="VFO50" s="21"/>
      <c r="VFP50" s="21"/>
      <c r="VFQ50" s="21"/>
      <c r="VFR50" s="21"/>
      <c r="VFS50" s="21"/>
      <c r="VFT50" s="21"/>
      <c r="VFU50" s="21"/>
      <c r="VFV50" s="21"/>
      <c r="VFW50" s="21"/>
      <c r="VFX50" s="21"/>
      <c r="VFY50" s="21"/>
      <c r="VFZ50" s="21"/>
      <c r="VGA50" s="21"/>
      <c r="VGB50" s="21"/>
      <c r="VGC50" s="21"/>
      <c r="VGD50" s="21"/>
      <c r="VGE50" s="21"/>
      <c r="VGF50" s="21"/>
      <c r="VGG50" s="21"/>
      <c r="VGH50" s="21"/>
      <c r="VGI50" s="21"/>
      <c r="VGJ50" s="21"/>
      <c r="VGK50" s="21"/>
      <c r="VGL50" s="21"/>
      <c r="VGM50" s="21"/>
      <c r="VGN50" s="21"/>
      <c r="VGO50" s="21"/>
      <c r="VGP50" s="21"/>
      <c r="VGQ50" s="21"/>
      <c r="VGR50" s="21"/>
      <c r="VGS50" s="21"/>
      <c r="VGT50" s="21"/>
      <c r="VGU50" s="21"/>
      <c r="VGV50" s="21"/>
      <c r="VGW50" s="21"/>
      <c r="VGX50" s="21"/>
      <c r="VGY50" s="21"/>
      <c r="VGZ50" s="21"/>
      <c r="VHA50" s="21"/>
      <c r="VHB50" s="21"/>
      <c r="VHC50" s="21"/>
      <c r="VHD50" s="21"/>
      <c r="VHE50" s="21"/>
      <c r="VHF50" s="21"/>
      <c r="VHG50" s="21"/>
      <c r="VHH50" s="21"/>
      <c r="VHI50" s="21"/>
      <c r="VHJ50" s="21"/>
      <c r="VHK50" s="21"/>
      <c r="VHL50" s="21"/>
      <c r="VHM50" s="21"/>
      <c r="VHN50" s="21"/>
      <c r="VHO50" s="21"/>
      <c r="VHP50" s="21"/>
      <c r="VHQ50" s="21"/>
      <c r="VHR50" s="21"/>
      <c r="VHS50" s="21"/>
      <c r="VHT50" s="21"/>
      <c r="VHU50" s="21"/>
      <c r="VHV50" s="21"/>
      <c r="VHW50" s="21"/>
      <c r="VHX50" s="21"/>
      <c r="VHY50" s="21"/>
      <c r="VHZ50" s="21"/>
      <c r="VIA50" s="21"/>
      <c r="VIB50" s="21"/>
      <c r="VIC50" s="21"/>
      <c r="VID50" s="21"/>
      <c r="VIE50" s="21"/>
      <c r="VIF50" s="21"/>
      <c r="VIG50" s="21"/>
      <c r="VIH50" s="21"/>
      <c r="VII50" s="21"/>
      <c r="VIJ50" s="21"/>
      <c r="VIK50" s="21"/>
      <c r="VIL50" s="21"/>
      <c r="VIM50" s="21"/>
      <c r="VIN50" s="21"/>
      <c r="VIO50" s="21"/>
      <c r="VIP50" s="21"/>
      <c r="VIQ50" s="21"/>
      <c r="VIR50" s="21"/>
      <c r="VIS50" s="21"/>
      <c r="VIT50" s="21"/>
      <c r="VIU50" s="21"/>
      <c r="VIV50" s="21"/>
      <c r="VIW50" s="21"/>
      <c r="VIX50" s="21"/>
      <c r="VIY50" s="21"/>
      <c r="VIZ50" s="21"/>
      <c r="VJA50" s="21"/>
      <c r="VJB50" s="21"/>
      <c r="VJC50" s="21"/>
      <c r="VJD50" s="21"/>
      <c r="VJE50" s="21"/>
      <c r="VJF50" s="21"/>
      <c r="VJG50" s="21"/>
      <c r="VJH50" s="21"/>
      <c r="VJI50" s="21"/>
      <c r="VJJ50" s="21"/>
      <c r="VJK50" s="21"/>
      <c r="VJL50" s="21"/>
      <c r="VJM50" s="21"/>
      <c r="VJN50" s="21"/>
      <c r="VJO50" s="21"/>
      <c r="VJP50" s="21"/>
      <c r="VJQ50" s="21"/>
      <c r="VJR50" s="21"/>
      <c r="VJS50" s="21"/>
      <c r="VJT50" s="21"/>
      <c r="VJU50" s="21"/>
      <c r="VJV50" s="21"/>
      <c r="VJW50" s="21"/>
      <c r="VJX50" s="21"/>
      <c r="VJY50" s="21"/>
      <c r="VJZ50" s="21"/>
      <c r="VKA50" s="21"/>
      <c r="VKB50" s="21"/>
      <c r="VKC50" s="21"/>
      <c r="VKD50" s="21"/>
      <c r="VKE50" s="21"/>
      <c r="VKF50" s="21"/>
      <c r="VKG50" s="21"/>
      <c r="VKH50" s="21"/>
      <c r="VKI50" s="21"/>
      <c r="VKJ50" s="21"/>
      <c r="VKK50" s="21"/>
      <c r="VKL50" s="21"/>
      <c r="VKM50" s="21"/>
      <c r="VKN50" s="21"/>
      <c r="VKO50" s="21"/>
      <c r="VKP50" s="21"/>
      <c r="VKQ50" s="21"/>
      <c r="VKR50" s="21"/>
      <c r="VKS50" s="21"/>
      <c r="VKT50" s="21"/>
      <c r="VKU50" s="21"/>
      <c r="VKV50" s="21"/>
      <c r="VKW50" s="21"/>
      <c r="VKX50" s="21"/>
      <c r="VKY50" s="21"/>
      <c r="VKZ50" s="21"/>
      <c r="VLA50" s="21"/>
      <c r="VLB50" s="21"/>
      <c r="VLC50" s="21"/>
      <c r="VLD50" s="21"/>
      <c r="VLE50" s="21"/>
      <c r="VLF50" s="21"/>
      <c r="VLG50" s="21"/>
      <c r="VLH50" s="21"/>
      <c r="VLI50" s="21"/>
      <c r="VLJ50" s="21"/>
      <c r="VLK50" s="21"/>
      <c r="VLL50" s="21"/>
      <c r="VLM50" s="21"/>
      <c r="VLN50" s="21"/>
      <c r="VLO50" s="21"/>
      <c r="VLP50" s="21"/>
      <c r="VLQ50" s="21"/>
      <c r="VLR50" s="21"/>
      <c r="VLS50" s="21"/>
      <c r="VLT50" s="21"/>
      <c r="VLU50" s="21"/>
      <c r="VLV50" s="21"/>
      <c r="VLW50" s="21"/>
      <c r="VLX50" s="21"/>
      <c r="VLY50" s="21"/>
      <c r="VLZ50" s="21"/>
      <c r="VMA50" s="21"/>
      <c r="VMB50" s="21"/>
      <c r="VMC50" s="21"/>
      <c r="VMD50" s="21"/>
      <c r="VME50" s="21"/>
      <c r="VMF50" s="21"/>
      <c r="VMG50" s="21"/>
      <c r="VMH50" s="21"/>
      <c r="VMI50" s="21"/>
      <c r="VMJ50" s="21"/>
      <c r="VMK50" s="21"/>
      <c r="VML50" s="21"/>
      <c r="VMM50" s="21"/>
      <c r="VMN50" s="21"/>
      <c r="VMO50" s="21"/>
      <c r="VMP50" s="21"/>
      <c r="VMQ50" s="21"/>
      <c r="VMR50" s="21"/>
      <c r="VMS50" s="21"/>
      <c r="VMT50" s="21"/>
      <c r="VMU50" s="21"/>
      <c r="VMV50" s="21"/>
      <c r="VMW50" s="21"/>
      <c r="VMX50" s="21"/>
      <c r="VMY50" s="21"/>
      <c r="VMZ50" s="21"/>
      <c r="VNA50" s="21"/>
      <c r="VNB50" s="21"/>
      <c r="VNC50" s="21"/>
      <c r="VND50" s="21"/>
      <c r="VNE50" s="21"/>
      <c r="VNF50" s="21"/>
      <c r="VNG50" s="21"/>
      <c r="VNH50" s="21"/>
      <c r="VNI50" s="21"/>
      <c r="VNJ50" s="21"/>
      <c r="VNK50" s="21"/>
      <c r="VNL50" s="21"/>
      <c r="VNM50" s="21"/>
      <c r="VNN50" s="21"/>
      <c r="VNO50" s="21"/>
      <c r="VNP50" s="21"/>
      <c r="VNQ50" s="21"/>
      <c r="VNR50" s="21"/>
      <c r="VNS50" s="21"/>
      <c r="VNT50" s="21"/>
      <c r="VNU50" s="21"/>
      <c r="VNV50" s="21"/>
      <c r="VNW50" s="21"/>
      <c r="VNX50" s="21"/>
      <c r="VNY50" s="21"/>
      <c r="VNZ50" s="21"/>
      <c r="VOA50" s="21"/>
      <c r="VOB50" s="21"/>
      <c r="VOC50" s="21"/>
      <c r="VOD50" s="21"/>
      <c r="VOE50" s="21"/>
      <c r="VOF50" s="21"/>
      <c r="VOG50" s="21"/>
      <c r="VOH50" s="21"/>
      <c r="VOI50" s="21"/>
      <c r="VOJ50" s="21"/>
      <c r="VOK50" s="21"/>
      <c r="VOL50" s="21"/>
      <c r="VOM50" s="21"/>
      <c r="VON50" s="21"/>
      <c r="VOO50" s="21"/>
      <c r="VOP50" s="21"/>
      <c r="VOQ50" s="21"/>
      <c r="VOR50" s="21"/>
      <c r="VOS50" s="21"/>
      <c r="VOT50" s="21"/>
      <c r="VOU50" s="21"/>
      <c r="VOV50" s="21"/>
      <c r="VOW50" s="21"/>
      <c r="VOX50" s="21"/>
      <c r="VOY50" s="21"/>
      <c r="VOZ50" s="21"/>
      <c r="VPA50" s="21"/>
      <c r="VPB50" s="21"/>
      <c r="VPC50" s="21"/>
      <c r="VPD50" s="21"/>
      <c r="VPE50" s="21"/>
      <c r="VPF50" s="21"/>
      <c r="VPG50" s="21"/>
      <c r="VPH50" s="21"/>
      <c r="VPI50" s="21"/>
      <c r="VPJ50" s="21"/>
      <c r="VPK50" s="21"/>
      <c r="VPL50" s="21"/>
      <c r="VPM50" s="21"/>
      <c r="VPN50" s="21"/>
      <c r="VPO50" s="21"/>
      <c r="VPP50" s="21"/>
      <c r="VPQ50" s="21"/>
      <c r="VPR50" s="21"/>
      <c r="VPS50" s="21"/>
      <c r="VPT50" s="21"/>
      <c r="VPU50" s="21"/>
      <c r="VPV50" s="21"/>
      <c r="VPW50" s="21"/>
      <c r="VPX50" s="21"/>
      <c r="VPY50" s="21"/>
      <c r="VPZ50" s="21"/>
      <c r="VQA50" s="21"/>
      <c r="VQB50" s="21"/>
      <c r="VQC50" s="21"/>
      <c r="VQD50" s="21"/>
      <c r="VQE50" s="21"/>
      <c r="VQF50" s="21"/>
      <c r="VQG50" s="21"/>
      <c r="VQH50" s="21"/>
      <c r="VQI50" s="21"/>
      <c r="VQJ50" s="21"/>
      <c r="VQK50" s="21"/>
      <c r="VQL50" s="21"/>
      <c r="VQM50" s="21"/>
      <c r="VQN50" s="21"/>
      <c r="VQO50" s="21"/>
      <c r="VQP50" s="21"/>
      <c r="VQQ50" s="21"/>
      <c r="VQR50" s="21"/>
      <c r="VQS50" s="21"/>
      <c r="VQT50" s="21"/>
      <c r="VQU50" s="21"/>
      <c r="VQV50" s="21"/>
      <c r="VQW50" s="21"/>
      <c r="VQX50" s="21"/>
      <c r="VQY50" s="21"/>
      <c r="VQZ50" s="21"/>
      <c r="VRA50" s="21"/>
      <c r="VRB50" s="21"/>
      <c r="VRC50" s="21"/>
      <c r="VRD50" s="21"/>
      <c r="VRE50" s="21"/>
      <c r="VRF50" s="21"/>
      <c r="VRG50" s="21"/>
      <c r="VRH50" s="21"/>
      <c r="VRI50" s="21"/>
      <c r="VRJ50" s="21"/>
      <c r="VRK50" s="21"/>
      <c r="VRL50" s="21"/>
      <c r="VRM50" s="21"/>
      <c r="VRN50" s="21"/>
      <c r="VRO50" s="21"/>
      <c r="VRP50" s="21"/>
      <c r="VRQ50" s="21"/>
      <c r="VRR50" s="21"/>
      <c r="VRS50" s="21"/>
      <c r="VRT50" s="21"/>
      <c r="VRU50" s="21"/>
      <c r="VRV50" s="21"/>
      <c r="VRW50" s="21"/>
      <c r="VRX50" s="21"/>
      <c r="VRY50" s="21"/>
      <c r="VRZ50" s="21"/>
      <c r="VSA50" s="21"/>
      <c r="VSB50" s="21"/>
      <c r="VSC50" s="21"/>
      <c r="VSD50" s="21"/>
      <c r="VSE50" s="21"/>
      <c r="VSF50" s="21"/>
      <c r="VSG50" s="21"/>
      <c r="VSH50" s="21"/>
      <c r="VSI50" s="21"/>
      <c r="VSJ50" s="21"/>
      <c r="VSK50" s="21"/>
      <c r="VSL50" s="21"/>
      <c r="VSM50" s="21"/>
      <c r="VSN50" s="21"/>
      <c r="VSO50" s="21"/>
      <c r="VSP50" s="21"/>
      <c r="VSQ50" s="21"/>
      <c r="VSR50" s="21"/>
      <c r="VSS50" s="21"/>
      <c r="VST50" s="21"/>
      <c r="VSU50" s="21"/>
      <c r="VSV50" s="21"/>
      <c r="VSW50" s="21"/>
      <c r="VSX50" s="21"/>
      <c r="VSY50" s="21"/>
      <c r="VSZ50" s="21"/>
      <c r="VTA50" s="21"/>
      <c r="VTB50" s="21"/>
      <c r="VTC50" s="21"/>
      <c r="VTD50" s="21"/>
      <c r="VTE50" s="21"/>
      <c r="VTF50" s="21"/>
      <c r="VTG50" s="21"/>
      <c r="VTH50" s="21"/>
      <c r="VTI50" s="21"/>
      <c r="VTJ50" s="21"/>
      <c r="VTK50" s="21"/>
      <c r="VTL50" s="21"/>
      <c r="VTM50" s="21"/>
      <c r="VTN50" s="21"/>
      <c r="VTO50" s="21"/>
      <c r="VTP50" s="21"/>
      <c r="VTQ50" s="21"/>
      <c r="VTR50" s="21"/>
      <c r="VTS50" s="21"/>
      <c r="VTT50" s="21"/>
      <c r="VTU50" s="21"/>
      <c r="VTV50" s="21"/>
      <c r="VTW50" s="21"/>
      <c r="VTX50" s="21"/>
      <c r="VTY50" s="21"/>
      <c r="VTZ50" s="21"/>
      <c r="VUA50" s="21"/>
      <c r="VUB50" s="21"/>
      <c r="VUC50" s="21"/>
      <c r="VUD50" s="21"/>
      <c r="VUE50" s="21"/>
      <c r="VUF50" s="21"/>
      <c r="VUG50" s="21"/>
      <c r="VUH50" s="21"/>
      <c r="VUI50" s="21"/>
      <c r="VUJ50" s="21"/>
      <c r="VUK50" s="21"/>
      <c r="VUL50" s="21"/>
      <c r="VUM50" s="21"/>
      <c r="VUN50" s="21"/>
      <c r="VUO50" s="21"/>
      <c r="VUP50" s="21"/>
      <c r="VUQ50" s="21"/>
      <c r="VUR50" s="21"/>
      <c r="VUS50" s="21"/>
      <c r="VUT50" s="21"/>
      <c r="VUU50" s="21"/>
      <c r="VUV50" s="21"/>
      <c r="VUW50" s="21"/>
      <c r="VUX50" s="21"/>
      <c r="VUY50" s="21"/>
      <c r="VUZ50" s="21"/>
      <c r="VVA50" s="21"/>
      <c r="VVB50" s="21"/>
      <c r="VVC50" s="21"/>
      <c r="VVD50" s="21"/>
      <c r="VVE50" s="21"/>
      <c r="VVF50" s="21"/>
      <c r="VVG50" s="21"/>
      <c r="VVH50" s="21"/>
      <c r="VVI50" s="21"/>
      <c r="VVJ50" s="21"/>
      <c r="VVK50" s="21"/>
      <c r="VVL50" s="21"/>
      <c r="VVM50" s="21"/>
      <c r="VVN50" s="21"/>
      <c r="VVO50" s="21"/>
      <c r="VVP50" s="21"/>
      <c r="VVQ50" s="21"/>
      <c r="VVR50" s="21"/>
      <c r="VVS50" s="21"/>
      <c r="VVT50" s="21"/>
      <c r="VVU50" s="21"/>
      <c r="VVV50" s="21"/>
      <c r="VVW50" s="21"/>
      <c r="VVX50" s="21"/>
      <c r="VVY50" s="21"/>
      <c r="VVZ50" s="21"/>
      <c r="VWA50" s="21"/>
      <c r="VWB50" s="21"/>
      <c r="VWC50" s="21"/>
      <c r="VWD50" s="21"/>
      <c r="VWE50" s="21"/>
      <c r="VWF50" s="21"/>
      <c r="VWG50" s="21"/>
      <c r="VWH50" s="21"/>
      <c r="VWI50" s="21"/>
      <c r="VWJ50" s="21"/>
      <c r="VWK50" s="21"/>
      <c r="VWL50" s="21"/>
      <c r="VWM50" s="21"/>
      <c r="VWN50" s="21"/>
      <c r="VWO50" s="21"/>
      <c r="VWP50" s="21"/>
      <c r="VWQ50" s="21"/>
      <c r="VWR50" s="21"/>
      <c r="VWS50" s="21"/>
      <c r="VWT50" s="21"/>
      <c r="VWU50" s="21"/>
      <c r="VWV50" s="21"/>
      <c r="VWW50" s="21"/>
      <c r="VWX50" s="21"/>
      <c r="VWY50" s="21"/>
      <c r="VWZ50" s="21"/>
      <c r="VXA50" s="21"/>
      <c r="VXB50" s="21"/>
      <c r="VXC50" s="21"/>
      <c r="VXD50" s="21"/>
      <c r="VXE50" s="21"/>
      <c r="VXF50" s="21"/>
      <c r="VXG50" s="21"/>
      <c r="VXH50" s="21"/>
      <c r="VXI50" s="21"/>
      <c r="VXJ50" s="21"/>
      <c r="VXK50" s="21"/>
      <c r="VXL50" s="21"/>
      <c r="VXM50" s="21"/>
      <c r="VXN50" s="21"/>
      <c r="VXO50" s="21"/>
      <c r="VXP50" s="21"/>
      <c r="VXQ50" s="21"/>
      <c r="VXR50" s="21"/>
      <c r="VXS50" s="21"/>
      <c r="VXT50" s="21"/>
      <c r="VXU50" s="21"/>
      <c r="VXV50" s="21"/>
      <c r="VXW50" s="21"/>
      <c r="VXX50" s="21"/>
      <c r="VXY50" s="21"/>
      <c r="VXZ50" s="21"/>
      <c r="VYA50" s="21"/>
      <c r="VYB50" s="21"/>
      <c r="VYC50" s="21"/>
      <c r="VYD50" s="21"/>
      <c r="VYE50" s="21"/>
      <c r="VYF50" s="21"/>
      <c r="VYG50" s="21"/>
      <c r="VYH50" s="21"/>
      <c r="VYI50" s="21"/>
      <c r="VYJ50" s="21"/>
      <c r="VYK50" s="21"/>
      <c r="VYL50" s="21"/>
      <c r="VYM50" s="21"/>
      <c r="VYN50" s="21"/>
      <c r="VYO50" s="21"/>
      <c r="VYP50" s="21"/>
      <c r="VYQ50" s="21"/>
      <c r="VYR50" s="21"/>
      <c r="VYS50" s="21"/>
      <c r="VYT50" s="21"/>
      <c r="VYU50" s="21"/>
      <c r="VYV50" s="21"/>
      <c r="VYW50" s="21"/>
      <c r="VYX50" s="21"/>
      <c r="VYY50" s="21"/>
      <c r="VYZ50" s="21"/>
      <c r="VZA50" s="21"/>
      <c r="VZB50" s="21"/>
      <c r="VZC50" s="21"/>
      <c r="VZD50" s="21"/>
      <c r="VZE50" s="21"/>
      <c r="VZF50" s="21"/>
      <c r="VZG50" s="21"/>
      <c r="VZH50" s="21"/>
      <c r="VZI50" s="21"/>
      <c r="VZJ50" s="21"/>
      <c r="VZK50" s="21"/>
      <c r="VZL50" s="21"/>
      <c r="VZM50" s="21"/>
      <c r="VZN50" s="21"/>
      <c r="VZO50" s="21"/>
      <c r="VZP50" s="21"/>
      <c r="VZQ50" s="21"/>
      <c r="VZR50" s="21"/>
      <c r="VZS50" s="21"/>
      <c r="VZT50" s="21"/>
      <c r="VZU50" s="21"/>
      <c r="VZV50" s="21"/>
      <c r="VZW50" s="21"/>
      <c r="VZX50" s="21"/>
      <c r="VZY50" s="21"/>
      <c r="VZZ50" s="21"/>
      <c r="WAA50" s="21"/>
      <c r="WAB50" s="21"/>
      <c r="WAC50" s="21"/>
      <c r="WAD50" s="21"/>
      <c r="WAE50" s="21"/>
      <c r="WAF50" s="21"/>
      <c r="WAG50" s="21"/>
      <c r="WAH50" s="21"/>
      <c r="WAI50" s="21"/>
      <c r="WAJ50" s="21"/>
      <c r="WAK50" s="21"/>
      <c r="WAL50" s="21"/>
      <c r="WAM50" s="21"/>
      <c r="WAN50" s="21"/>
      <c r="WAO50" s="21"/>
      <c r="WAP50" s="21"/>
      <c r="WAQ50" s="21"/>
      <c r="WAR50" s="21"/>
      <c r="WAS50" s="21"/>
      <c r="WAT50" s="21"/>
      <c r="WAU50" s="21"/>
      <c r="WAV50" s="21"/>
      <c r="WAW50" s="21"/>
      <c r="WAX50" s="21"/>
      <c r="WAY50" s="21"/>
      <c r="WAZ50" s="21"/>
      <c r="WBA50" s="21"/>
      <c r="WBB50" s="21"/>
      <c r="WBC50" s="21"/>
      <c r="WBD50" s="21"/>
      <c r="WBE50" s="21"/>
      <c r="WBF50" s="21"/>
      <c r="WBG50" s="21"/>
      <c r="WBH50" s="21"/>
      <c r="WBI50" s="21"/>
      <c r="WBJ50" s="21"/>
      <c r="WBK50" s="21"/>
      <c r="WBL50" s="21"/>
      <c r="WBM50" s="21"/>
      <c r="WBN50" s="21"/>
      <c r="WBO50" s="21"/>
      <c r="WBP50" s="21"/>
      <c r="WBQ50" s="21"/>
      <c r="WBR50" s="21"/>
      <c r="WBS50" s="21"/>
      <c r="WBT50" s="21"/>
      <c r="WBU50" s="21"/>
      <c r="WBV50" s="21"/>
      <c r="WBW50" s="21"/>
      <c r="WBX50" s="21"/>
      <c r="WBY50" s="21"/>
      <c r="WBZ50" s="21"/>
      <c r="WCA50" s="21"/>
      <c r="WCB50" s="21"/>
      <c r="WCC50" s="21"/>
      <c r="WCD50" s="21"/>
      <c r="WCE50" s="21"/>
      <c r="WCF50" s="21"/>
      <c r="WCG50" s="21"/>
      <c r="WCH50" s="21"/>
      <c r="WCI50" s="21"/>
      <c r="WCJ50" s="21"/>
      <c r="WCK50" s="21"/>
      <c r="WCL50" s="21"/>
      <c r="WCM50" s="21"/>
      <c r="WCN50" s="21"/>
      <c r="WCO50" s="21"/>
      <c r="WCP50" s="21"/>
      <c r="WCQ50" s="21"/>
      <c r="WCR50" s="21"/>
      <c r="WCS50" s="21"/>
      <c r="WCT50" s="21"/>
      <c r="WCU50" s="21"/>
      <c r="WCV50" s="21"/>
      <c r="WCW50" s="21"/>
      <c r="WCX50" s="21"/>
      <c r="WCY50" s="21"/>
      <c r="WCZ50" s="21"/>
      <c r="WDA50" s="21"/>
      <c r="WDB50" s="21"/>
      <c r="WDC50" s="21"/>
      <c r="WDD50" s="21"/>
      <c r="WDE50" s="21"/>
      <c r="WDF50" s="21"/>
      <c r="WDG50" s="21"/>
      <c r="WDH50" s="21"/>
      <c r="WDI50" s="21"/>
      <c r="WDJ50" s="21"/>
      <c r="WDK50" s="21"/>
      <c r="WDL50" s="21"/>
      <c r="WDM50" s="21"/>
      <c r="WDN50" s="21"/>
      <c r="WDO50" s="21"/>
      <c r="WDP50" s="21"/>
      <c r="WDQ50" s="21"/>
      <c r="WDR50" s="21"/>
      <c r="WDS50" s="21"/>
      <c r="WDT50" s="21"/>
      <c r="WDU50" s="21"/>
      <c r="WDV50" s="21"/>
      <c r="WDW50" s="21"/>
      <c r="WDX50" s="21"/>
      <c r="WDY50" s="21"/>
      <c r="WDZ50" s="21"/>
      <c r="WEA50" s="21"/>
      <c r="WEB50" s="21"/>
      <c r="WEC50" s="21"/>
      <c r="WED50" s="21"/>
      <c r="WEE50" s="21"/>
      <c r="WEF50" s="21"/>
      <c r="WEG50" s="21"/>
      <c r="WEH50" s="21"/>
      <c r="WEI50" s="21"/>
      <c r="WEJ50" s="21"/>
      <c r="WEK50" s="21"/>
      <c r="WEL50" s="21"/>
      <c r="WEM50" s="21"/>
      <c r="WEN50" s="21"/>
      <c r="WEO50" s="21"/>
      <c r="WEP50" s="21"/>
      <c r="WEQ50" s="21"/>
      <c r="WER50" s="21"/>
      <c r="WES50" s="21"/>
      <c r="WET50" s="21"/>
      <c r="WEU50" s="21"/>
      <c r="WEV50" s="21"/>
      <c r="WEW50" s="21"/>
      <c r="WEX50" s="21"/>
      <c r="WEY50" s="21"/>
      <c r="WEZ50" s="21"/>
      <c r="WFA50" s="21"/>
      <c r="WFB50" s="21"/>
      <c r="WFC50" s="21"/>
      <c r="WFD50" s="21"/>
      <c r="WFE50" s="21"/>
      <c r="WFF50" s="21"/>
      <c r="WFG50" s="21"/>
      <c r="WFH50" s="21"/>
      <c r="WFI50" s="21"/>
      <c r="WFJ50" s="21"/>
      <c r="WFK50" s="21"/>
      <c r="WFL50" s="21"/>
      <c r="WFM50" s="21"/>
      <c r="WFN50" s="21"/>
      <c r="WFO50" s="21"/>
      <c r="WFP50" s="21"/>
      <c r="WFQ50" s="21"/>
      <c r="WFR50" s="21"/>
      <c r="WFS50" s="21"/>
      <c r="WFT50" s="21"/>
      <c r="WFU50" s="21"/>
      <c r="WFV50" s="21"/>
      <c r="WFW50" s="21"/>
      <c r="WFX50" s="21"/>
      <c r="WFY50" s="21"/>
      <c r="WFZ50" s="21"/>
      <c r="WGA50" s="21"/>
      <c r="WGB50" s="21"/>
      <c r="WGC50" s="21"/>
      <c r="WGD50" s="21"/>
      <c r="WGE50" s="21"/>
      <c r="WGF50" s="21"/>
      <c r="WGG50" s="21"/>
      <c r="WGH50" s="21"/>
      <c r="WGI50" s="21"/>
      <c r="WGJ50" s="21"/>
      <c r="WGK50" s="21"/>
      <c r="WGL50" s="21"/>
      <c r="WGM50" s="21"/>
      <c r="WGN50" s="21"/>
      <c r="WGO50" s="21"/>
      <c r="WGP50" s="21"/>
      <c r="WGQ50" s="21"/>
      <c r="WGR50" s="21"/>
      <c r="WGS50" s="21"/>
      <c r="WGT50" s="21"/>
      <c r="WGU50" s="21"/>
      <c r="WGV50" s="21"/>
      <c r="WGW50" s="21"/>
      <c r="WGX50" s="21"/>
      <c r="WGY50" s="21"/>
      <c r="WGZ50" s="21"/>
      <c r="WHA50" s="21"/>
      <c r="WHB50" s="21"/>
      <c r="WHC50" s="21"/>
      <c r="WHD50" s="21"/>
      <c r="WHE50" s="21"/>
      <c r="WHF50" s="21"/>
      <c r="WHG50" s="21"/>
      <c r="WHH50" s="21"/>
      <c r="WHI50" s="21"/>
      <c r="WHJ50" s="21"/>
      <c r="WHK50" s="21"/>
      <c r="WHL50" s="21"/>
      <c r="WHM50" s="21"/>
      <c r="WHN50" s="21"/>
      <c r="WHO50" s="21"/>
      <c r="WHP50" s="21"/>
      <c r="WHQ50" s="21"/>
      <c r="WHR50" s="21"/>
      <c r="WHS50" s="21"/>
      <c r="WHT50" s="21"/>
      <c r="WHU50" s="21"/>
      <c r="WHV50" s="21"/>
      <c r="WHW50" s="21"/>
      <c r="WHX50" s="21"/>
      <c r="WHY50" s="21"/>
      <c r="WHZ50" s="21"/>
      <c r="WIA50" s="21"/>
      <c r="WIB50" s="21"/>
      <c r="WIC50" s="21"/>
      <c r="WID50" s="21"/>
      <c r="WIE50" s="21"/>
      <c r="WIF50" s="21"/>
      <c r="WIG50" s="21"/>
      <c r="WIH50" s="21"/>
      <c r="WII50" s="21"/>
      <c r="WIJ50" s="21"/>
      <c r="WIK50" s="21"/>
      <c r="WIL50" s="21"/>
      <c r="WIM50" s="21"/>
      <c r="WIN50" s="21"/>
      <c r="WIO50" s="21"/>
      <c r="WIP50" s="21"/>
      <c r="WIQ50" s="21"/>
      <c r="WIR50" s="21"/>
      <c r="WIS50" s="21"/>
      <c r="WIT50" s="21"/>
      <c r="WIU50" s="21"/>
      <c r="WIV50" s="21"/>
      <c r="WIW50" s="21"/>
      <c r="WIX50" s="21"/>
      <c r="WIY50" s="21"/>
      <c r="WIZ50" s="21"/>
      <c r="WJA50" s="21"/>
      <c r="WJB50" s="21"/>
      <c r="WJC50" s="21"/>
      <c r="WJD50" s="21"/>
      <c r="WJE50" s="21"/>
      <c r="WJF50" s="21"/>
      <c r="WJG50" s="21"/>
      <c r="WJH50" s="21"/>
      <c r="WJI50" s="21"/>
      <c r="WJJ50" s="21"/>
      <c r="WJK50" s="21"/>
      <c r="WJL50" s="21"/>
      <c r="WJM50" s="21"/>
      <c r="WJN50" s="21"/>
      <c r="WJO50" s="21"/>
      <c r="WJP50" s="21"/>
      <c r="WJQ50" s="21"/>
      <c r="WJR50" s="21"/>
      <c r="WJS50" s="21"/>
      <c r="WJT50" s="21"/>
      <c r="WJU50" s="21"/>
      <c r="WJV50" s="21"/>
      <c r="WJW50" s="21"/>
      <c r="WJX50" s="21"/>
      <c r="WJY50" s="21"/>
      <c r="WJZ50" s="21"/>
      <c r="WKA50" s="21"/>
      <c r="WKB50" s="21"/>
      <c r="WKC50" s="21"/>
      <c r="WKD50" s="21"/>
      <c r="WKE50" s="21"/>
      <c r="WKF50" s="21"/>
      <c r="WKG50" s="21"/>
      <c r="WKH50" s="21"/>
      <c r="WKI50" s="21"/>
      <c r="WKJ50" s="21"/>
      <c r="WKK50" s="21"/>
      <c r="WKL50" s="21"/>
      <c r="WKM50" s="21"/>
      <c r="WKN50" s="21"/>
      <c r="WKO50" s="21"/>
      <c r="WKP50" s="21"/>
      <c r="WKQ50" s="21"/>
      <c r="WKR50" s="21"/>
      <c r="WKS50" s="21"/>
      <c r="WKT50" s="21"/>
      <c r="WKU50" s="21"/>
      <c r="WKV50" s="21"/>
      <c r="WKW50" s="21"/>
      <c r="WKX50" s="21"/>
      <c r="WKY50" s="21"/>
      <c r="WKZ50" s="21"/>
      <c r="WLA50" s="21"/>
      <c r="WLB50" s="21"/>
      <c r="WLC50" s="21"/>
      <c r="WLD50" s="21"/>
      <c r="WLE50" s="21"/>
      <c r="WLF50" s="21"/>
      <c r="WLG50" s="21"/>
      <c r="WLH50" s="21"/>
      <c r="WLI50" s="21"/>
      <c r="WLJ50" s="21"/>
      <c r="WLK50" s="21"/>
      <c r="WLL50" s="21"/>
      <c r="WLM50" s="21"/>
      <c r="WLN50" s="21"/>
      <c r="WLO50" s="21"/>
      <c r="WLP50" s="21"/>
      <c r="WLQ50" s="21"/>
      <c r="WLR50" s="21"/>
      <c r="WLS50" s="21"/>
      <c r="WLT50" s="21"/>
      <c r="WLU50" s="21"/>
      <c r="WLV50" s="21"/>
      <c r="WLW50" s="21"/>
      <c r="WLX50" s="21"/>
      <c r="WLY50" s="21"/>
      <c r="WLZ50" s="21"/>
      <c r="WMA50" s="21"/>
      <c r="WMB50" s="21"/>
      <c r="WMC50" s="21"/>
      <c r="WMD50" s="21"/>
      <c r="WME50" s="21"/>
      <c r="WMF50" s="21"/>
      <c r="WMG50" s="21"/>
      <c r="WMH50" s="21"/>
      <c r="WMI50" s="21"/>
      <c r="WMJ50" s="21"/>
      <c r="WMK50" s="21"/>
      <c r="WML50" s="21"/>
      <c r="WMM50" s="21"/>
      <c r="WMN50" s="21"/>
      <c r="WMO50" s="21"/>
      <c r="WMP50" s="21"/>
      <c r="WMQ50" s="21"/>
      <c r="WMR50" s="21"/>
      <c r="WMS50" s="21"/>
      <c r="WMT50" s="21"/>
      <c r="WMU50" s="21"/>
      <c r="WMV50" s="21"/>
      <c r="WMW50" s="21"/>
      <c r="WMX50" s="21"/>
      <c r="WMY50" s="21"/>
      <c r="WMZ50" s="21"/>
      <c r="WNA50" s="21"/>
      <c r="WNB50" s="21"/>
      <c r="WNC50" s="21"/>
      <c r="WND50" s="21"/>
      <c r="WNE50" s="21"/>
      <c r="WNF50" s="21"/>
      <c r="WNG50" s="21"/>
      <c r="WNH50" s="21"/>
      <c r="WNI50" s="21"/>
      <c r="WNJ50" s="21"/>
      <c r="WNK50" s="21"/>
      <c r="WNL50" s="21"/>
      <c r="WNM50" s="21"/>
      <c r="WNN50" s="21"/>
      <c r="WNO50" s="21"/>
      <c r="WNP50" s="21"/>
      <c r="WNQ50" s="21"/>
      <c r="WNR50" s="21"/>
      <c r="WNS50" s="21"/>
      <c r="WNT50" s="21"/>
      <c r="WNU50" s="21"/>
      <c r="WNV50" s="21"/>
      <c r="WNW50" s="21"/>
      <c r="WNX50" s="21"/>
      <c r="WNY50" s="21"/>
      <c r="WNZ50" s="21"/>
      <c r="WOA50" s="21"/>
      <c r="WOB50" s="21"/>
      <c r="WOC50" s="21"/>
      <c r="WOD50" s="21"/>
      <c r="WOE50" s="21"/>
      <c r="WOF50" s="21"/>
      <c r="WOG50" s="21"/>
      <c r="WOH50" s="21"/>
      <c r="WOI50" s="21"/>
      <c r="WOJ50" s="21"/>
      <c r="WOK50" s="21"/>
      <c r="WOL50" s="21"/>
      <c r="WOM50" s="21"/>
      <c r="WON50" s="21"/>
      <c r="WOO50" s="21"/>
      <c r="WOP50" s="21"/>
      <c r="WOQ50" s="21"/>
      <c r="WOR50" s="21"/>
      <c r="WOS50" s="21"/>
      <c r="WOT50" s="21"/>
      <c r="WOU50" s="21"/>
      <c r="WOV50" s="21"/>
      <c r="WOW50" s="21"/>
      <c r="WOX50" s="21"/>
      <c r="WOY50" s="21"/>
      <c r="WOZ50" s="21"/>
      <c r="WPA50" s="21"/>
      <c r="WPB50" s="21"/>
      <c r="WPC50" s="21"/>
      <c r="WPD50" s="21"/>
      <c r="WPE50" s="21"/>
      <c r="WPF50" s="21"/>
      <c r="WPG50" s="21"/>
      <c r="WPH50" s="21"/>
      <c r="WPI50" s="21"/>
      <c r="WPJ50" s="21"/>
      <c r="WPK50" s="21"/>
      <c r="WPL50" s="21"/>
      <c r="WPM50" s="21"/>
      <c r="WPN50" s="21"/>
      <c r="WPO50" s="21"/>
      <c r="WPP50" s="21"/>
      <c r="WPQ50" s="21"/>
      <c r="WPR50" s="21"/>
      <c r="WPS50" s="21"/>
      <c r="WPT50" s="21"/>
      <c r="WPU50" s="21"/>
      <c r="WPV50" s="21"/>
      <c r="WPW50" s="21"/>
      <c r="WPX50" s="21"/>
      <c r="WPY50" s="21"/>
      <c r="WPZ50" s="21"/>
      <c r="WQA50" s="21"/>
      <c r="WQB50" s="21"/>
      <c r="WQC50" s="21"/>
      <c r="WQD50" s="21"/>
      <c r="WQE50" s="21"/>
      <c r="WQF50" s="21"/>
      <c r="WQG50" s="21"/>
      <c r="WQH50" s="21"/>
      <c r="WQI50" s="21"/>
      <c r="WQJ50" s="21"/>
      <c r="WQK50" s="21"/>
      <c r="WQL50" s="21"/>
      <c r="WQM50" s="21"/>
      <c r="WQN50" s="21"/>
      <c r="WQO50" s="21"/>
      <c r="WQP50" s="21"/>
      <c r="WQQ50" s="21"/>
      <c r="WQR50" s="21"/>
      <c r="WQS50" s="21"/>
      <c r="WQT50" s="21"/>
      <c r="WQU50" s="21"/>
      <c r="WQV50" s="21"/>
      <c r="WQW50" s="21"/>
      <c r="WQX50" s="21"/>
      <c r="WQY50" s="21"/>
      <c r="WQZ50" s="21"/>
      <c r="WRA50" s="21"/>
      <c r="WRB50" s="21"/>
      <c r="WRC50" s="21"/>
      <c r="WRD50" s="21"/>
      <c r="WRE50" s="21"/>
      <c r="WRF50" s="21"/>
      <c r="WRG50" s="21"/>
      <c r="WRH50" s="21"/>
      <c r="WRI50" s="21"/>
      <c r="WRJ50" s="21"/>
      <c r="WRK50" s="21"/>
      <c r="WRL50" s="21"/>
      <c r="WRM50" s="21"/>
      <c r="WRN50" s="21"/>
      <c r="WRO50" s="21"/>
      <c r="WRP50" s="21"/>
      <c r="WRQ50" s="21"/>
      <c r="WRR50" s="21"/>
      <c r="WRS50" s="21"/>
      <c r="WRT50" s="21"/>
      <c r="WRU50" s="21"/>
      <c r="WRV50" s="21"/>
      <c r="WRW50" s="21"/>
      <c r="WRX50" s="21"/>
      <c r="WRY50" s="21"/>
      <c r="WRZ50" s="21"/>
      <c r="WSA50" s="21"/>
      <c r="WSB50" s="21"/>
      <c r="WSC50" s="21"/>
      <c r="WSD50" s="21"/>
      <c r="WSE50" s="21"/>
      <c r="WSF50" s="21"/>
      <c r="WSG50" s="21"/>
      <c r="WSH50" s="21"/>
      <c r="WSI50" s="21"/>
      <c r="WSJ50" s="21"/>
      <c r="WSK50" s="21"/>
      <c r="WSL50" s="21"/>
      <c r="WSM50" s="21"/>
      <c r="WSN50" s="21"/>
      <c r="WSO50" s="21"/>
      <c r="WSP50" s="21"/>
      <c r="WSQ50" s="21"/>
      <c r="WSR50" s="21"/>
      <c r="WSS50" s="21"/>
      <c r="WST50" s="21"/>
      <c r="WSU50" s="21"/>
      <c r="WSV50" s="21"/>
      <c r="WSW50" s="21"/>
      <c r="WSX50" s="21"/>
      <c r="WSY50" s="21"/>
      <c r="WSZ50" s="21"/>
      <c r="WTA50" s="21"/>
      <c r="WTB50" s="21"/>
      <c r="WTC50" s="21"/>
      <c r="WTD50" s="21"/>
      <c r="WTE50" s="21"/>
      <c r="WTF50" s="21"/>
      <c r="WTG50" s="21"/>
      <c r="WTH50" s="21"/>
      <c r="WTI50" s="21"/>
      <c r="WTJ50" s="21"/>
      <c r="WTK50" s="21"/>
      <c r="WTL50" s="21"/>
      <c r="WTM50" s="21"/>
      <c r="WTN50" s="21"/>
      <c r="WTO50" s="21"/>
      <c r="WTP50" s="21"/>
      <c r="WTQ50" s="21"/>
      <c r="WTR50" s="21"/>
      <c r="WTS50" s="21"/>
      <c r="WTT50" s="21"/>
      <c r="WTU50" s="21"/>
      <c r="WTV50" s="21"/>
      <c r="WTW50" s="21"/>
      <c r="WTX50" s="21"/>
      <c r="WTY50" s="21"/>
      <c r="WTZ50" s="21"/>
      <c r="WUA50" s="21"/>
      <c r="WUB50" s="21"/>
      <c r="WUC50" s="21"/>
      <c r="WUD50" s="21"/>
      <c r="WUE50" s="21"/>
      <c r="WUF50" s="21"/>
      <c r="WUG50" s="21"/>
      <c r="WUH50" s="21"/>
      <c r="WUI50" s="21"/>
      <c r="WUJ50" s="21"/>
      <c r="WUK50" s="21"/>
      <c r="WUL50" s="21"/>
      <c r="WUM50" s="21"/>
      <c r="WUN50" s="21"/>
      <c r="WUO50" s="21"/>
      <c r="WUP50" s="21"/>
      <c r="WUQ50" s="21"/>
      <c r="WUR50" s="21"/>
      <c r="WUS50" s="21"/>
      <c r="WUT50" s="21"/>
      <c r="WUU50" s="21"/>
      <c r="WUV50" s="21"/>
      <c r="WUW50" s="21"/>
      <c r="WUX50" s="21"/>
      <c r="WUY50" s="21"/>
      <c r="WUZ50" s="21"/>
      <c r="WVA50" s="21"/>
      <c r="WVB50" s="21"/>
      <c r="WVC50" s="21"/>
      <c r="WVD50" s="21"/>
      <c r="WVE50" s="21"/>
      <c r="WVF50" s="21"/>
      <c r="WVG50" s="21"/>
      <c r="WVH50" s="21"/>
      <c r="WVI50" s="21"/>
      <c r="WVJ50" s="21"/>
      <c r="WVK50" s="21"/>
      <c r="WVL50" s="21"/>
      <c r="WVM50" s="21"/>
      <c r="WVN50" s="21"/>
      <c r="WVO50" s="21"/>
      <c r="WVP50" s="21"/>
      <c r="WVQ50" s="21"/>
      <c r="WVR50" s="21"/>
      <c r="WVS50" s="21"/>
      <c r="WVT50" s="21"/>
      <c r="WVU50" s="21"/>
      <c r="WVV50" s="21"/>
      <c r="WVW50" s="21"/>
      <c r="WVX50" s="21"/>
      <c r="WVY50" s="21"/>
      <c r="WVZ50" s="21"/>
      <c r="WWA50" s="21"/>
      <c r="WWB50" s="21"/>
      <c r="WWC50" s="21"/>
      <c r="WWD50" s="21"/>
      <c r="WWE50" s="21"/>
      <c r="WWF50" s="21"/>
      <c r="WWG50" s="21"/>
      <c r="WWH50" s="21"/>
      <c r="WWI50" s="21"/>
      <c r="WWJ50" s="21"/>
      <c r="WWK50" s="21"/>
      <c r="WWL50" s="21"/>
      <c r="WWM50" s="21"/>
      <c r="WWN50" s="21"/>
      <c r="WWO50" s="21"/>
      <c r="WWP50" s="21"/>
      <c r="WWQ50" s="21"/>
      <c r="WWR50" s="21"/>
      <c r="WWS50" s="21"/>
      <c r="WWT50" s="21"/>
      <c r="WWU50" s="21"/>
      <c r="WWV50" s="21"/>
      <c r="WWW50" s="21"/>
      <c r="WWX50" s="21"/>
      <c r="WWY50" s="21"/>
      <c r="WWZ50" s="21"/>
      <c r="WXA50" s="21"/>
      <c r="WXB50" s="21"/>
      <c r="WXC50" s="21"/>
      <c r="WXD50" s="21"/>
      <c r="WXE50" s="21"/>
      <c r="WXF50" s="21"/>
      <c r="WXG50" s="21"/>
      <c r="WXH50" s="21"/>
      <c r="WXI50" s="21"/>
      <c r="WXJ50" s="21"/>
      <c r="WXK50" s="21"/>
      <c r="WXL50" s="21"/>
      <c r="WXM50" s="21"/>
      <c r="WXN50" s="21"/>
      <c r="WXO50" s="21"/>
      <c r="WXP50" s="21"/>
      <c r="WXQ50" s="21"/>
      <c r="WXR50" s="21"/>
      <c r="WXS50" s="21"/>
      <c r="WXT50" s="21"/>
      <c r="WXU50" s="21"/>
      <c r="WXV50" s="21"/>
      <c r="WXW50" s="21"/>
      <c r="WXX50" s="21"/>
      <c r="WXY50" s="21"/>
      <c r="WXZ50" s="21"/>
      <c r="WYA50" s="21"/>
      <c r="WYB50" s="21"/>
      <c r="WYC50" s="21"/>
      <c r="WYD50" s="21"/>
      <c r="WYE50" s="21"/>
      <c r="WYF50" s="21"/>
      <c r="WYG50" s="21"/>
      <c r="WYH50" s="21"/>
      <c r="WYI50" s="21"/>
      <c r="WYJ50" s="21"/>
      <c r="WYK50" s="21"/>
      <c r="WYL50" s="21"/>
      <c r="WYM50" s="21"/>
      <c r="WYN50" s="21"/>
      <c r="WYO50" s="21"/>
      <c r="WYP50" s="21"/>
      <c r="WYQ50" s="21"/>
      <c r="WYR50" s="21"/>
      <c r="WYS50" s="21"/>
      <c r="WYT50" s="21"/>
      <c r="WYU50" s="21"/>
      <c r="WYV50" s="21"/>
      <c r="WYW50" s="21"/>
      <c r="WYX50" s="21"/>
      <c r="WYY50" s="21"/>
      <c r="WYZ50" s="21"/>
      <c r="WZA50" s="21"/>
      <c r="WZB50" s="21"/>
      <c r="WZC50" s="21"/>
      <c r="WZD50" s="21"/>
      <c r="WZE50" s="21"/>
      <c r="WZF50" s="21"/>
      <c r="WZG50" s="21"/>
      <c r="WZH50" s="21"/>
      <c r="WZI50" s="21"/>
      <c r="WZJ50" s="21"/>
      <c r="WZK50" s="21"/>
      <c r="WZL50" s="21"/>
      <c r="WZM50" s="21"/>
      <c r="WZN50" s="21"/>
      <c r="WZO50" s="21"/>
      <c r="WZP50" s="21"/>
      <c r="WZQ50" s="21"/>
      <c r="WZR50" s="21"/>
      <c r="WZS50" s="21"/>
      <c r="WZT50" s="21"/>
      <c r="WZU50" s="21"/>
      <c r="WZV50" s="21"/>
      <c r="WZW50" s="21"/>
      <c r="WZX50" s="21"/>
      <c r="WZY50" s="21"/>
      <c r="WZZ50" s="21"/>
      <c r="XAA50" s="21"/>
      <c r="XAB50" s="21"/>
      <c r="XAC50" s="21"/>
      <c r="XAD50" s="21"/>
      <c r="XAE50" s="21"/>
      <c r="XAF50" s="21"/>
      <c r="XAG50" s="21"/>
      <c r="XAH50" s="21"/>
      <c r="XAI50" s="21"/>
      <c r="XAJ50" s="21"/>
      <c r="XAK50" s="21"/>
      <c r="XAL50" s="21"/>
      <c r="XAM50" s="21"/>
      <c r="XAN50" s="21"/>
      <c r="XAO50" s="21"/>
      <c r="XAP50" s="21"/>
      <c r="XAQ50" s="21"/>
      <c r="XAR50" s="21"/>
      <c r="XAS50" s="21"/>
      <c r="XAT50" s="21"/>
      <c r="XAU50" s="21"/>
      <c r="XAV50" s="21"/>
      <c r="XAW50" s="21"/>
      <c r="XAX50" s="21"/>
      <c r="XAY50" s="21"/>
      <c r="XAZ50" s="21"/>
      <c r="XBA50" s="21"/>
      <c r="XBB50" s="21"/>
      <c r="XBC50" s="21"/>
      <c r="XBD50" s="21"/>
      <c r="XBE50" s="21"/>
      <c r="XBF50" s="21"/>
      <c r="XBG50" s="21"/>
      <c r="XBH50" s="21"/>
      <c r="XBI50" s="21"/>
      <c r="XBJ50" s="21"/>
      <c r="XBK50" s="21"/>
      <c r="XBL50" s="21"/>
      <c r="XBM50" s="21"/>
      <c r="XBN50" s="21"/>
      <c r="XBO50" s="21"/>
      <c r="XBP50" s="21"/>
      <c r="XBQ50" s="21"/>
      <c r="XBR50" s="21"/>
      <c r="XBS50" s="21"/>
      <c r="XBT50" s="21"/>
      <c r="XBU50" s="21"/>
      <c r="XBV50" s="21"/>
      <c r="XBW50" s="21"/>
      <c r="XBX50" s="21"/>
      <c r="XBY50" s="21"/>
      <c r="XBZ50" s="21"/>
      <c r="XCA50" s="21"/>
      <c r="XCB50" s="21"/>
      <c r="XCC50" s="21"/>
      <c r="XCD50" s="21"/>
      <c r="XCE50" s="21"/>
      <c r="XCF50" s="21"/>
      <c r="XCG50" s="21"/>
      <c r="XCH50" s="21"/>
      <c r="XCI50" s="21"/>
      <c r="XCJ50" s="21"/>
      <c r="XCK50" s="21"/>
      <c r="XCL50" s="21"/>
      <c r="XCM50" s="21"/>
      <c r="XCN50" s="21"/>
      <c r="XCO50" s="21"/>
      <c r="XCP50" s="21"/>
      <c r="XCQ50" s="21"/>
      <c r="XCR50" s="21"/>
      <c r="XCS50" s="21"/>
      <c r="XCT50" s="21"/>
      <c r="XCU50" s="21"/>
      <c r="XCV50" s="21"/>
      <c r="XCW50" s="21"/>
      <c r="XCX50" s="21"/>
      <c r="XCY50" s="21"/>
      <c r="XCZ50" s="21"/>
      <c r="XDA50" s="21"/>
      <c r="XDB50" s="21"/>
      <c r="XDC50" s="21"/>
      <c r="XDD50" s="21"/>
      <c r="XDE50" s="21"/>
      <c r="XDF50" s="21"/>
      <c r="XDG50" s="21"/>
      <c r="XDH50" s="21"/>
      <c r="XDI50" s="21"/>
      <c r="XDJ50" s="21"/>
      <c r="XDK50" s="21"/>
      <c r="XDL50" s="21"/>
      <c r="XDM50" s="21"/>
      <c r="XDN50" s="21"/>
      <c r="XDO50" s="21"/>
      <c r="XDP50" s="21"/>
      <c r="XDQ50" s="21"/>
      <c r="XDR50" s="21"/>
      <c r="XDS50" s="21"/>
      <c r="XDT50" s="21"/>
      <c r="XDU50" s="21"/>
      <c r="XDV50" s="21"/>
      <c r="XDW50" s="21"/>
      <c r="XDX50" s="21"/>
      <c r="XDY50" s="21"/>
      <c r="XDZ50" s="21"/>
      <c r="XEA50" s="21"/>
      <c r="XEB50" s="21"/>
      <c r="XEC50" s="21"/>
      <c r="XED50" s="21"/>
      <c r="XEE50" s="21"/>
      <c r="XEF50" s="21"/>
      <c r="XEG50" s="21"/>
      <c r="XEH50" s="21"/>
      <c r="XEI50" s="21"/>
      <c r="XEJ50" s="21"/>
      <c r="XEK50" s="21"/>
      <c r="XEL50" s="21"/>
      <c r="XEM50" s="21"/>
      <c r="XEN50" s="21"/>
      <c r="XEO50" s="21"/>
      <c r="XEP50" s="21"/>
      <c r="XEQ50" s="21"/>
      <c r="XER50" s="21"/>
      <c r="XES50" s="21"/>
      <c r="XET50" s="21"/>
      <c r="XEU50" s="21"/>
      <c r="XEV50" s="21"/>
      <c r="XEW50" s="21"/>
      <c r="XEX50" s="21"/>
      <c r="XEY50" s="21"/>
      <c r="XEZ50" s="21"/>
      <c r="XFA50" s="21"/>
      <c r="XFB50" s="21"/>
      <c r="XFC50" s="21"/>
    </row>
  </sheetData>
  <mergeCells count="3">
    <mergeCell ref="A1:C1"/>
    <mergeCell ref="A2:C2"/>
    <mergeCell ref="B3:C3"/>
  </mergeCells>
  <printOptions horizontalCentered="1"/>
  <pageMargins left="0.554861111111111" right="0.554861111111111" top="1" bottom="1" header="0.5" footer="0.5"/>
  <pageSetup paperSize="9" fitToHeight="0" orientation="portrait"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42"/>
  <sheetViews>
    <sheetView workbookViewId="0">
      <selection activeCell="B28" sqref="B6:B28"/>
    </sheetView>
  </sheetViews>
  <sheetFormatPr defaultColWidth="10" defaultRowHeight="13.5" outlineLevelCol="7"/>
  <cols>
    <col min="1" max="1" width="46.25" customWidth="1"/>
    <col min="2" max="2" width="25.875" customWidth="1"/>
    <col min="3" max="3" width="10.9416666666667" customWidth="1"/>
  </cols>
  <sheetData>
    <row r="1" s="1" customFormat="1" ht="17.25" customHeight="1" spans="1:8">
      <c r="A1" s="71" t="s">
        <v>197</v>
      </c>
      <c r="B1" s="71"/>
      <c r="C1" s="71"/>
      <c r="D1" s="72"/>
      <c r="E1" s="72"/>
      <c r="F1" s="72"/>
      <c r="G1" s="72"/>
      <c r="H1" s="72"/>
    </row>
    <row r="2" ht="41.95" customHeight="1" spans="1:3">
      <c r="A2" s="5" t="s">
        <v>198</v>
      </c>
      <c r="B2" s="5"/>
      <c r="C2" s="5"/>
    </row>
    <row r="3" ht="19.8" customHeight="1" spans="1:3">
      <c r="A3" s="7"/>
      <c r="B3" s="135" t="s">
        <v>153</v>
      </c>
      <c r="C3" s="135"/>
    </row>
    <row r="4" ht="39.1" customHeight="1" spans="1:3">
      <c r="A4" s="111" t="s">
        <v>199</v>
      </c>
      <c r="B4" s="111" t="s">
        <v>10</v>
      </c>
      <c r="C4" s="111" t="s">
        <v>155</v>
      </c>
    </row>
    <row r="5" ht="27" customHeight="1" spans="1:3">
      <c r="A5" s="113" t="s">
        <v>14</v>
      </c>
      <c r="B5" s="107">
        <v>326000.001543</v>
      </c>
      <c r="C5" s="111"/>
    </row>
    <row r="6" ht="22.8" customHeight="1" spans="1:3">
      <c r="A6" s="105" t="s">
        <v>16</v>
      </c>
      <c r="B6" s="16">
        <v>29270.648358</v>
      </c>
      <c r="C6" s="164"/>
    </row>
    <row r="7" ht="22.8" customHeight="1" spans="1:3">
      <c r="A7" s="105" t="s">
        <v>19</v>
      </c>
      <c r="B7" s="165"/>
      <c r="C7" s="164"/>
    </row>
    <row r="8" ht="22.8" customHeight="1" spans="1:3">
      <c r="A8" s="105" t="s">
        <v>22</v>
      </c>
      <c r="B8" s="16">
        <v>317</v>
      </c>
      <c r="C8" s="164"/>
    </row>
    <row r="9" ht="22.8" customHeight="1" spans="1:3">
      <c r="A9" s="105" t="s">
        <v>25</v>
      </c>
      <c r="B9" s="16">
        <v>6063.871025</v>
      </c>
      <c r="C9" s="164"/>
    </row>
    <row r="10" ht="22.8" customHeight="1" spans="1:3">
      <c r="A10" s="105" t="s">
        <v>28</v>
      </c>
      <c r="B10" s="16">
        <v>76064.873264</v>
      </c>
      <c r="C10" s="164"/>
    </row>
    <row r="11" ht="22.8" customHeight="1" spans="1:3">
      <c r="A11" s="105" t="s">
        <v>31</v>
      </c>
      <c r="B11" s="16">
        <v>642.805251</v>
      </c>
      <c r="C11" s="164"/>
    </row>
    <row r="12" ht="22.8" customHeight="1" spans="1:3">
      <c r="A12" s="105" t="s">
        <v>34</v>
      </c>
      <c r="B12" s="16">
        <v>1029.661832</v>
      </c>
      <c r="C12" s="164"/>
    </row>
    <row r="13" ht="22.8" customHeight="1" spans="1:3">
      <c r="A13" s="105" t="s">
        <v>37</v>
      </c>
      <c r="B13" s="16">
        <v>69714.630336</v>
      </c>
      <c r="C13" s="164"/>
    </row>
    <row r="14" ht="22.8" customHeight="1" spans="1:3">
      <c r="A14" s="105" t="s">
        <v>40</v>
      </c>
      <c r="B14" s="16">
        <v>27679.386628</v>
      </c>
      <c r="C14" s="164"/>
    </row>
    <row r="15" ht="22.8" customHeight="1" spans="1:3">
      <c r="A15" s="105" t="s">
        <v>43</v>
      </c>
      <c r="B15" s="165"/>
      <c r="C15" s="164"/>
    </row>
    <row r="16" ht="22.8" customHeight="1" spans="1:3">
      <c r="A16" s="105" t="s">
        <v>46</v>
      </c>
      <c r="B16" s="16">
        <v>80733.706835</v>
      </c>
      <c r="C16" s="164"/>
    </row>
    <row r="17" ht="22.8" customHeight="1" spans="1:3">
      <c r="A17" s="105" t="s">
        <v>49</v>
      </c>
      <c r="B17" s="16">
        <v>4626.881795</v>
      </c>
      <c r="C17" s="164"/>
    </row>
    <row r="18" ht="22.8" customHeight="1" spans="1:3">
      <c r="A18" s="105" t="s">
        <v>52</v>
      </c>
      <c r="B18" s="165"/>
      <c r="C18" s="164"/>
    </row>
    <row r="19" ht="22.8" customHeight="1" spans="1:3">
      <c r="A19" s="105" t="s">
        <v>55</v>
      </c>
      <c r="B19" s="165"/>
      <c r="C19" s="164"/>
    </row>
    <row r="20" ht="22.8" customHeight="1" spans="1:3">
      <c r="A20" s="105" t="s">
        <v>58</v>
      </c>
      <c r="B20" s="165"/>
      <c r="C20" s="164"/>
    </row>
    <row r="21" ht="22.8" customHeight="1" spans="1:3">
      <c r="A21" s="105" t="s">
        <v>61</v>
      </c>
      <c r="B21" s="16">
        <v>525.870642</v>
      </c>
      <c r="C21" s="164"/>
    </row>
    <row r="22" ht="22.8" customHeight="1" spans="1:3">
      <c r="A22" s="105" t="s">
        <v>64</v>
      </c>
      <c r="B22" s="165"/>
      <c r="C22" s="164"/>
    </row>
    <row r="23" ht="22.8" customHeight="1" spans="1:3">
      <c r="A23" s="105" t="s">
        <v>67</v>
      </c>
      <c r="B23" s="16">
        <v>875.198281</v>
      </c>
      <c r="C23" s="164"/>
    </row>
    <row r="24" ht="22.8" customHeight="1" spans="1:3">
      <c r="A24" s="105" t="s">
        <v>70</v>
      </c>
      <c r="B24" s="16">
        <v>11184.871744</v>
      </c>
      <c r="C24" s="164"/>
    </row>
    <row r="25" ht="22.8" customHeight="1" spans="1:3">
      <c r="A25" s="105" t="s">
        <v>73</v>
      </c>
      <c r="B25" s="165"/>
      <c r="C25" s="164"/>
    </row>
    <row r="26" ht="22.8" customHeight="1" spans="1:3">
      <c r="A26" s="105" t="s">
        <v>76</v>
      </c>
      <c r="B26" s="16">
        <v>2240.595941</v>
      </c>
      <c r="C26" s="164"/>
    </row>
    <row r="27" ht="22.8" customHeight="1" spans="1:3">
      <c r="A27" s="105" t="s">
        <v>78</v>
      </c>
      <c r="B27" s="16">
        <v>9710</v>
      </c>
      <c r="C27" s="164"/>
    </row>
    <row r="28" ht="22.8" customHeight="1" spans="1:3">
      <c r="A28" s="105" t="s">
        <v>81</v>
      </c>
      <c r="B28" s="16">
        <v>5320</v>
      </c>
      <c r="C28" s="164"/>
    </row>
    <row r="29" ht="22.8" customHeight="1" spans="1:3">
      <c r="A29" s="105" t="s">
        <v>84</v>
      </c>
      <c r="B29" s="44"/>
      <c r="C29" s="164"/>
    </row>
    <row r="30" ht="22.8" customHeight="1" spans="1:3">
      <c r="A30" s="103" t="s">
        <v>87</v>
      </c>
      <c r="B30" s="104">
        <v>25062</v>
      </c>
      <c r="C30" s="164"/>
    </row>
    <row r="31" ht="22.8" customHeight="1" spans="1:3">
      <c r="A31" s="120" t="s">
        <v>91</v>
      </c>
      <c r="B31" s="104"/>
      <c r="C31" s="164"/>
    </row>
    <row r="32" ht="22.8" customHeight="1" spans="1:3">
      <c r="A32" s="120" t="s">
        <v>95</v>
      </c>
      <c r="B32" s="104"/>
      <c r="C32" s="164"/>
    </row>
    <row r="33" ht="22.8" customHeight="1" spans="1:3">
      <c r="A33" s="120" t="s">
        <v>99</v>
      </c>
      <c r="B33" s="104"/>
      <c r="C33" s="164"/>
    </row>
    <row r="34" ht="22.8" customHeight="1" spans="1:3">
      <c r="A34" s="105" t="s">
        <v>103</v>
      </c>
      <c r="B34" s="44">
        <v>25062</v>
      </c>
      <c r="C34" s="164"/>
    </row>
    <row r="35" ht="22.8" customHeight="1" spans="1:3">
      <c r="A35" s="105" t="s">
        <v>130</v>
      </c>
      <c r="B35" s="44"/>
      <c r="C35" s="164"/>
    </row>
    <row r="36" ht="22.8" customHeight="1" spans="1:3">
      <c r="A36" s="105" t="s">
        <v>133</v>
      </c>
      <c r="B36" s="44"/>
      <c r="C36" s="164"/>
    </row>
    <row r="37" ht="22.8" customHeight="1" spans="1:3">
      <c r="A37" s="105" t="s">
        <v>139</v>
      </c>
      <c r="B37" s="44"/>
      <c r="C37" s="164"/>
    </row>
    <row r="38" ht="22.8" customHeight="1" spans="1:3">
      <c r="A38" s="105" t="s">
        <v>142</v>
      </c>
      <c r="B38" s="44"/>
      <c r="C38" s="164"/>
    </row>
    <row r="39" ht="22.8" customHeight="1" spans="1:3">
      <c r="A39" s="106" t="s">
        <v>145</v>
      </c>
      <c r="B39" s="52">
        <v>5000</v>
      </c>
      <c r="C39" s="164"/>
    </row>
    <row r="40" ht="22.8" customHeight="1" spans="1:3">
      <c r="A40" s="106" t="s">
        <v>146</v>
      </c>
      <c r="B40" s="52">
        <v>2460</v>
      </c>
      <c r="C40" s="164"/>
    </row>
    <row r="41" ht="22.8" customHeight="1" spans="1:3">
      <c r="A41" s="49" t="s">
        <v>147</v>
      </c>
      <c r="B41" s="44">
        <v>2460</v>
      </c>
      <c r="C41" s="164"/>
    </row>
    <row r="42" ht="22.8" customHeight="1" spans="1:3">
      <c r="A42" s="111" t="s">
        <v>149</v>
      </c>
      <c r="B42" s="51">
        <v>358522.001543</v>
      </c>
      <c r="C42" s="164"/>
    </row>
  </sheetData>
  <mergeCells count="3">
    <mergeCell ref="A1:C1"/>
    <mergeCell ref="A2:C2"/>
    <mergeCell ref="B3:C3"/>
  </mergeCells>
  <printOptions horizontalCentered="1"/>
  <pageMargins left="0.554861111111111" right="0.554861111111111" top="1" bottom="1" header="0.5" footer="0.5"/>
  <pageSetup paperSize="9" fitToHeight="0" orientation="portrait" horizontalDpi="6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
    <pageSetUpPr fitToPage="1"/>
  </sheetPr>
  <dimension ref="A1:E261"/>
  <sheetViews>
    <sheetView topLeftCell="A236" workbookViewId="0">
      <selection activeCell="C7" sqref="C7"/>
    </sheetView>
  </sheetViews>
  <sheetFormatPr defaultColWidth="10" defaultRowHeight="13.5" outlineLevelCol="4"/>
  <cols>
    <col min="1" max="1" width="12.25" customWidth="1"/>
    <col min="2" max="2" width="40.875" customWidth="1"/>
    <col min="3" max="3" width="13.5" customWidth="1"/>
    <col min="4" max="5" width="12.125" customWidth="1"/>
  </cols>
  <sheetData>
    <row r="1" ht="21" customHeight="1" spans="1:1">
      <c r="A1" s="162" t="s">
        <v>200</v>
      </c>
    </row>
    <row r="2" customFormat="1" ht="36.2" customHeight="1" spans="1:5">
      <c r="A2" s="110" t="s">
        <v>201</v>
      </c>
      <c r="B2" s="110"/>
      <c r="C2" s="110"/>
      <c r="D2" s="110"/>
      <c r="E2" s="110"/>
    </row>
    <row r="3" customFormat="1" ht="22" customHeight="1" spans="5:5">
      <c r="E3" s="163" t="s">
        <v>2</v>
      </c>
    </row>
    <row r="4" customFormat="1" ht="22.4" customHeight="1" spans="1:5">
      <c r="A4" s="111" t="s">
        <v>202</v>
      </c>
      <c r="B4" s="111" t="s">
        <v>203</v>
      </c>
      <c r="C4" s="111" t="s">
        <v>204</v>
      </c>
      <c r="D4" s="111" t="s">
        <v>5</v>
      </c>
      <c r="E4" s="111"/>
    </row>
    <row r="5" customFormat="1" ht="21.55" customHeight="1" spans="1:5">
      <c r="A5" s="111"/>
      <c r="B5" s="111"/>
      <c r="C5" s="111"/>
      <c r="D5" s="111" t="s">
        <v>11</v>
      </c>
      <c r="E5" s="111" t="s">
        <v>12</v>
      </c>
    </row>
    <row r="6" customFormat="1" ht="22.4" customHeight="1" spans="1:5">
      <c r="A6" s="158" t="s">
        <v>205</v>
      </c>
      <c r="B6" s="158"/>
      <c r="C6" s="9">
        <v>326000.001932</v>
      </c>
      <c r="D6" s="9">
        <v>299702.001932</v>
      </c>
      <c r="E6" s="9">
        <v>26298</v>
      </c>
    </row>
    <row r="7" customFormat="1" ht="22.8" customHeight="1" spans="1:5">
      <c r="A7" s="18" t="s">
        <v>206</v>
      </c>
      <c r="B7" s="18" t="s">
        <v>207</v>
      </c>
      <c r="C7" s="16">
        <v>29270.648358</v>
      </c>
      <c r="D7" s="16">
        <v>29270.648358</v>
      </c>
      <c r="E7" s="16"/>
    </row>
    <row r="8" customFormat="1" ht="22.8" customHeight="1" spans="1:5">
      <c r="A8" s="160" t="s">
        <v>208</v>
      </c>
      <c r="B8" s="160" t="s">
        <v>209</v>
      </c>
      <c r="C8" s="16">
        <v>1027.642439</v>
      </c>
      <c r="D8" s="16">
        <v>1027.642439</v>
      </c>
      <c r="E8" s="16"/>
    </row>
    <row r="9" customFormat="1" ht="22.8" customHeight="1" spans="1:5">
      <c r="A9" s="161" t="s">
        <v>210</v>
      </c>
      <c r="B9" s="161" t="s">
        <v>211</v>
      </c>
      <c r="C9" s="16">
        <v>1027.642439</v>
      </c>
      <c r="D9" s="16">
        <v>1027.642439</v>
      </c>
      <c r="E9" s="16"/>
    </row>
    <row r="10" customFormat="1" ht="22.8" customHeight="1" spans="1:5">
      <c r="A10" s="160" t="s">
        <v>212</v>
      </c>
      <c r="B10" s="160" t="s">
        <v>213</v>
      </c>
      <c r="C10" s="16">
        <v>800.974676</v>
      </c>
      <c r="D10" s="16">
        <v>800.974676</v>
      </c>
      <c r="E10" s="16"/>
    </row>
    <row r="11" customFormat="1" ht="22.8" customHeight="1" spans="1:5">
      <c r="A11" s="161" t="s">
        <v>214</v>
      </c>
      <c r="B11" s="161" t="s">
        <v>211</v>
      </c>
      <c r="C11" s="16">
        <v>800.974676</v>
      </c>
      <c r="D11" s="16">
        <v>800.974676</v>
      </c>
      <c r="E11" s="16"/>
    </row>
    <row r="12" customFormat="1" ht="22.8" customHeight="1" spans="1:5">
      <c r="A12" s="160" t="s">
        <v>215</v>
      </c>
      <c r="B12" s="160" t="s">
        <v>216</v>
      </c>
      <c r="C12" s="16">
        <v>4183.79589</v>
      </c>
      <c r="D12" s="16">
        <v>4183.79589</v>
      </c>
      <c r="E12" s="16"/>
    </row>
    <row r="13" customFormat="1" ht="22.8" customHeight="1" spans="1:5">
      <c r="A13" s="161" t="s">
        <v>217</v>
      </c>
      <c r="B13" s="161" t="s">
        <v>211</v>
      </c>
      <c r="C13" s="16">
        <v>1994.283624</v>
      </c>
      <c r="D13" s="16">
        <v>1994.283624</v>
      </c>
      <c r="E13" s="16"/>
    </row>
    <row r="14" customFormat="1" ht="22.8" customHeight="1" spans="1:5">
      <c r="A14" s="161" t="s">
        <v>218</v>
      </c>
      <c r="B14" s="161" t="s">
        <v>219</v>
      </c>
      <c r="C14" s="16">
        <v>952.856442</v>
      </c>
      <c r="D14" s="16">
        <v>952.856442</v>
      </c>
      <c r="E14" s="16"/>
    </row>
    <row r="15" customFormat="1" ht="22.8" customHeight="1" spans="1:5">
      <c r="A15" s="161" t="s">
        <v>220</v>
      </c>
      <c r="B15" s="161" t="s">
        <v>221</v>
      </c>
      <c r="C15" s="16">
        <v>1236.655824</v>
      </c>
      <c r="D15" s="16">
        <v>1236.655824</v>
      </c>
      <c r="E15" s="16"/>
    </row>
    <row r="16" customFormat="1" ht="22.8" customHeight="1" spans="1:5">
      <c r="A16" s="160" t="s">
        <v>222</v>
      </c>
      <c r="B16" s="160" t="s">
        <v>223</v>
      </c>
      <c r="C16" s="16">
        <v>1473.876397</v>
      </c>
      <c r="D16" s="16">
        <v>1473.876397</v>
      </c>
      <c r="E16" s="16"/>
    </row>
    <row r="17" customFormat="1" ht="22.8" customHeight="1" spans="1:5">
      <c r="A17" s="161" t="s">
        <v>224</v>
      </c>
      <c r="B17" s="161" t="s">
        <v>211</v>
      </c>
      <c r="C17" s="16">
        <v>751.864484</v>
      </c>
      <c r="D17" s="16">
        <v>751.864484</v>
      </c>
      <c r="E17" s="16"/>
    </row>
    <row r="18" customFormat="1" ht="22.8" customHeight="1" spans="1:5">
      <c r="A18" s="161" t="s">
        <v>225</v>
      </c>
      <c r="B18" s="161" t="s">
        <v>221</v>
      </c>
      <c r="C18" s="16">
        <v>222.011913</v>
      </c>
      <c r="D18" s="16">
        <v>222.011913</v>
      </c>
      <c r="E18" s="16"/>
    </row>
    <row r="19" customFormat="1" ht="22.8" customHeight="1" spans="1:5">
      <c r="A19" s="161" t="s">
        <v>226</v>
      </c>
      <c r="B19" s="161" t="s">
        <v>227</v>
      </c>
      <c r="C19" s="16">
        <v>500</v>
      </c>
      <c r="D19" s="16">
        <v>500</v>
      </c>
      <c r="E19" s="16"/>
    </row>
    <row r="20" customFormat="1" ht="22.8" customHeight="1" spans="1:5">
      <c r="A20" s="160" t="s">
        <v>228</v>
      </c>
      <c r="B20" s="160" t="s">
        <v>229</v>
      </c>
      <c r="C20" s="16">
        <v>545.809194</v>
      </c>
      <c r="D20" s="16">
        <v>545.809194</v>
      </c>
      <c r="E20" s="16"/>
    </row>
    <row r="21" customFormat="1" ht="22.8" customHeight="1" spans="1:5">
      <c r="A21" s="161" t="s">
        <v>230</v>
      </c>
      <c r="B21" s="161" t="s">
        <v>211</v>
      </c>
      <c r="C21" s="16">
        <v>445.809194</v>
      </c>
      <c r="D21" s="16">
        <v>445.809194</v>
      </c>
      <c r="E21" s="16"/>
    </row>
    <row r="22" customFormat="1" ht="22.8" customHeight="1" spans="1:5">
      <c r="A22" s="161" t="s">
        <v>231</v>
      </c>
      <c r="B22" s="161" t="s">
        <v>232</v>
      </c>
      <c r="C22" s="16">
        <v>100</v>
      </c>
      <c r="D22" s="16">
        <v>100</v>
      </c>
      <c r="E22" s="16"/>
    </row>
    <row r="23" customFormat="1" ht="22.8" customHeight="1" spans="1:5">
      <c r="A23" s="160" t="s">
        <v>233</v>
      </c>
      <c r="B23" s="160" t="s">
        <v>234</v>
      </c>
      <c r="C23" s="16">
        <v>2551.932431</v>
      </c>
      <c r="D23" s="16">
        <v>2551.932431</v>
      </c>
      <c r="E23" s="16"/>
    </row>
    <row r="24" customFormat="1" ht="22.8" customHeight="1" spans="1:5">
      <c r="A24" s="161" t="s">
        <v>235</v>
      </c>
      <c r="B24" s="161" t="s">
        <v>211</v>
      </c>
      <c r="C24" s="16">
        <v>880.546322</v>
      </c>
      <c r="D24" s="16">
        <v>880.546322</v>
      </c>
      <c r="E24" s="16"/>
    </row>
    <row r="25" customFormat="1" ht="22.8" customHeight="1" spans="1:5">
      <c r="A25" s="161" t="s">
        <v>236</v>
      </c>
      <c r="B25" s="161" t="s">
        <v>221</v>
      </c>
      <c r="C25" s="16">
        <v>1671.386109</v>
      </c>
      <c r="D25" s="16">
        <v>1671.386109</v>
      </c>
      <c r="E25" s="16"/>
    </row>
    <row r="26" customFormat="1" ht="22.8" customHeight="1" spans="1:5">
      <c r="A26" s="160" t="s">
        <v>237</v>
      </c>
      <c r="B26" s="160" t="s">
        <v>238</v>
      </c>
      <c r="C26" s="16">
        <v>5000</v>
      </c>
      <c r="D26" s="16">
        <v>5000</v>
      </c>
      <c r="E26" s="16"/>
    </row>
    <row r="27" customFormat="1" ht="22.8" customHeight="1" spans="1:5">
      <c r="A27" s="161" t="s">
        <v>239</v>
      </c>
      <c r="B27" s="161" t="s">
        <v>240</v>
      </c>
      <c r="C27" s="16">
        <v>5000</v>
      </c>
      <c r="D27" s="16">
        <v>5000</v>
      </c>
      <c r="E27" s="16"/>
    </row>
    <row r="28" customFormat="1" ht="22.8" customHeight="1" spans="1:5">
      <c r="A28" s="160" t="s">
        <v>241</v>
      </c>
      <c r="B28" s="160" t="s">
        <v>242</v>
      </c>
      <c r="C28" s="16">
        <v>696.718074</v>
      </c>
      <c r="D28" s="16">
        <v>696.718074</v>
      </c>
      <c r="E28" s="16"/>
    </row>
    <row r="29" customFormat="1" ht="22.8" customHeight="1" spans="1:5">
      <c r="A29" s="161" t="s">
        <v>243</v>
      </c>
      <c r="B29" s="161" t="s">
        <v>211</v>
      </c>
      <c r="C29" s="16">
        <v>696.718074</v>
      </c>
      <c r="D29" s="16">
        <v>696.718074</v>
      </c>
      <c r="E29" s="16"/>
    </row>
    <row r="30" customFormat="1" ht="22.8" customHeight="1" spans="1:5">
      <c r="A30" s="160" t="s">
        <v>244</v>
      </c>
      <c r="B30" s="160" t="s">
        <v>245</v>
      </c>
      <c r="C30" s="16">
        <v>2017.945537</v>
      </c>
      <c r="D30" s="16">
        <v>2017.945537</v>
      </c>
      <c r="E30" s="16"/>
    </row>
    <row r="31" customFormat="1" ht="22.8" customHeight="1" spans="1:5">
      <c r="A31" s="161" t="s">
        <v>246</v>
      </c>
      <c r="B31" s="161" t="s">
        <v>211</v>
      </c>
      <c r="C31" s="16">
        <v>2017.945537</v>
      </c>
      <c r="D31" s="16">
        <v>2017.945537</v>
      </c>
      <c r="E31" s="16"/>
    </row>
    <row r="32" customFormat="1" ht="22.8" customHeight="1" spans="1:5">
      <c r="A32" s="160" t="s">
        <v>247</v>
      </c>
      <c r="B32" s="160" t="s">
        <v>248</v>
      </c>
      <c r="C32" s="16">
        <v>1649.151805</v>
      </c>
      <c r="D32" s="16">
        <v>1649.151805</v>
      </c>
      <c r="E32" s="16"/>
    </row>
    <row r="33" customFormat="1" ht="22.8" customHeight="1" spans="1:5">
      <c r="A33" s="161" t="s">
        <v>249</v>
      </c>
      <c r="B33" s="161" t="s">
        <v>211</v>
      </c>
      <c r="C33" s="16">
        <v>454.175464</v>
      </c>
      <c r="D33" s="16">
        <v>454.175464</v>
      </c>
      <c r="E33" s="16"/>
    </row>
    <row r="34" customFormat="1" ht="22.8" customHeight="1" spans="1:5">
      <c r="A34" s="161" t="s">
        <v>250</v>
      </c>
      <c r="B34" s="161" t="s">
        <v>251</v>
      </c>
      <c r="C34" s="16">
        <v>20</v>
      </c>
      <c r="D34" s="16">
        <v>20</v>
      </c>
      <c r="E34" s="16"/>
    </row>
    <row r="35" customFormat="1" ht="22.8" customHeight="1" spans="1:5">
      <c r="A35" s="161" t="s">
        <v>252</v>
      </c>
      <c r="B35" s="161" t="s">
        <v>221</v>
      </c>
      <c r="C35" s="16">
        <v>315.493765</v>
      </c>
      <c r="D35" s="16">
        <v>315.493765</v>
      </c>
      <c r="E35" s="16"/>
    </row>
    <row r="36" customFormat="1" ht="22.8" customHeight="1" spans="1:5">
      <c r="A36" s="161" t="s">
        <v>253</v>
      </c>
      <c r="B36" s="161" t="s">
        <v>254</v>
      </c>
      <c r="C36" s="16">
        <v>859.482576</v>
      </c>
      <c r="D36" s="16">
        <v>859.482576</v>
      </c>
      <c r="E36" s="16"/>
    </row>
    <row r="37" customFormat="1" ht="22.8" customHeight="1" spans="1:5">
      <c r="A37" s="160" t="s">
        <v>255</v>
      </c>
      <c r="B37" s="160" t="s">
        <v>256</v>
      </c>
      <c r="C37" s="16">
        <v>39.839014</v>
      </c>
      <c r="D37" s="16">
        <v>39.839014</v>
      </c>
      <c r="E37" s="16"/>
    </row>
    <row r="38" customFormat="1" ht="22.8" customHeight="1" spans="1:5">
      <c r="A38" s="161" t="s">
        <v>257</v>
      </c>
      <c r="B38" s="161" t="s">
        <v>211</v>
      </c>
      <c r="C38" s="16">
        <v>39.839014</v>
      </c>
      <c r="D38" s="16">
        <v>39.839014</v>
      </c>
      <c r="E38" s="16"/>
    </row>
    <row r="39" customFormat="1" ht="22.8" customHeight="1" spans="1:5">
      <c r="A39" s="160" t="s">
        <v>258</v>
      </c>
      <c r="B39" s="160" t="s">
        <v>259</v>
      </c>
      <c r="C39" s="16">
        <v>190.078846</v>
      </c>
      <c r="D39" s="16">
        <v>190.078846</v>
      </c>
      <c r="E39" s="16"/>
    </row>
    <row r="40" customFormat="1" ht="22.8" customHeight="1" spans="1:5">
      <c r="A40" s="161" t="s">
        <v>260</v>
      </c>
      <c r="B40" s="161" t="s">
        <v>261</v>
      </c>
      <c r="C40" s="16">
        <v>190.078846</v>
      </c>
      <c r="D40" s="16">
        <v>190.078846</v>
      </c>
      <c r="E40" s="16"/>
    </row>
    <row r="41" customFormat="1" ht="22.8" customHeight="1" spans="1:5">
      <c r="A41" s="160" t="s">
        <v>262</v>
      </c>
      <c r="B41" s="160" t="s">
        <v>263</v>
      </c>
      <c r="C41" s="16">
        <v>97.075299</v>
      </c>
      <c r="D41" s="16">
        <v>97.075299</v>
      </c>
      <c r="E41" s="16"/>
    </row>
    <row r="42" customFormat="1" ht="22.8" customHeight="1" spans="1:5">
      <c r="A42" s="161" t="s">
        <v>264</v>
      </c>
      <c r="B42" s="161" t="s">
        <v>221</v>
      </c>
      <c r="C42" s="16">
        <v>97.075299</v>
      </c>
      <c r="D42" s="16">
        <v>97.075299</v>
      </c>
      <c r="E42" s="16"/>
    </row>
    <row r="43" customFormat="1" ht="22.8" customHeight="1" spans="1:5">
      <c r="A43" s="160" t="s">
        <v>265</v>
      </c>
      <c r="B43" s="160" t="s">
        <v>266</v>
      </c>
      <c r="C43" s="16">
        <v>838.107761</v>
      </c>
      <c r="D43" s="16">
        <v>838.107761</v>
      </c>
      <c r="E43" s="16"/>
    </row>
    <row r="44" customFormat="1" ht="22.8" customHeight="1" spans="1:5">
      <c r="A44" s="161" t="s">
        <v>267</v>
      </c>
      <c r="B44" s="161" t="s">
        <v>268</v>
      </c>
      <c r="C44" s="16">
        <v>360</v>
      </c>
      <c r="D44" s="16">
        <v>360</v>
      </c>
      <c r="E44" s="16"/>
    </row>
    <row r="45" customFormat="1" ht="22.8" customHeight="1" spans="1:5">
      <c r="A45" s="161" t="s">
        <v>269</v>
      </c>
      <c r="B45" s="161" t="s">
        <v>221</v>
      </c>
      <c r="C45" s="16">
        <v>478.107761</v>
      </c>
      <c r="D45" s="16">
        <v>478.107761</v>
      </c>
      <c r="E45" s="16"/>
    </row>
    <row r="46" customFormat="1" ht="22.8" customHeight="1" spans="1:5">
      <c r="A46" s="160" t="s">
        <v>270</v>
      </c>
      <c r="B46" s="160" t="s">
        <v>271</v>
      </c>
      <c r="C46" s="16">
        <v>1470.678108</v>
      </c>
      <c r="D46" s="16">
        <v>1470.678108</v>
      </c>
      <c r="E46" s="16"/>
    </row>
    <row r="47" customFormat="1" ht="22.8" customHeight="1" spans="1:5">
      <c r="A47" s="161" t="s">
        <v>272</v>
      </c>
      <c r="B47" s="161" t="s">
        <v>211</v>
      </c>
      <c r="C47" s="16">
        <v>1249.516634</v>
      </c>
      <c r="D47" s="16">
        <v>1249.516634</v>
      </c>
      <c r="E47" s="16"/>
    </row>
    <row r="48" customFormat="1" ht="22.8" customHeight="1" spans="1:5">
      <c r="A48" s="161" t="s">
        <v>273</v>
      </c>
      <c r="B48" s="161" t="s">
        <v>221</v>
      </c>
      <c r="C48" s="16">
        <v>221.161474</v>
      </c>
      <c r="D48" s="16">
        <v>221.161474</v>
      </c>
      <c r="E48" s="16"/>
    </row>
    <row r="49" customFormat="1" ht="22.8" customHeight="1" spans="1:5">
      <c r="A49" s="160" t="s">
        <v>274</v>
      </c>
      <c r="B49" s="160" t="s">
        <v>275</v>
      </c>
      <c r="C49" s="16">
        <v>913.295259</v>
      </c>
      <c r="D49" s="16">
        <v>913.295259</v>
      </c>
      <c r="E49" s="16"/>
    </row>
    <row r="50" customFormat="1" ht="22.8" customHeight="1" spans="1:5">
      <c r="A50" s="161" t="s">
        <v>276</v>
      </c>
      <c r="B50" s="161" t="s">
        <v>211</v>
      </c>
      <c r="C50" s="16">
        <v>913.295259</v>
      </c>
      <c r="D50" s="16">
        <v>913.295259</v>
      </c>
      <c r="E50" s="16"/>
    </row>
    <row r="51" customFormat="1" ht="22.8" customHeight="1" spans="1:5">
      <c r="A51" s="160" t="s">
        <v>277</v>
      </c>
      <c r="B51" s="160" t="s">
        <v>278</v>
      </c>
      <c r="C51" s="16">
        <v>1110.891273</v>
      </c>
      <c r="D51" s="16">
        <v>1110.891273</v>
      </c>
      <c r="E51" s="16"/>
    </row>
    <row r="52" customFormat="1" ht="22.8" customHeight="1" spans="1:5">
      <c r="A52" s="161" t="s">
        <v>279</v>
      </c>
      <c r="B52" s="161" t="s">
        <v>211</v>
      </c>
      <c r="C52" s="16">
        <v>703.395449</v>
      </c>
      <c r="D52" s="16">
        <v>703.395449</v>
      </c>
      <c r="E52" s="16"/>
    </row>
    <row r="53" customFormat="1" ht="22.8" customHeight="1" spans="1:5">
      <c r="A53" s="161" t="s">
        <v>280</v>
      </c>
      <c r="B53" s="161" t="s">
        <v>221</v>
      </c>
      <c r="C53" s="16">
        <v>407.495824</v>
      </c>
      <c r="D53" s="16">
        <v>407.495824</v>
      </c>
      <c r="E53" s="16"/>
    </row>
    <row r="54" customFormat="1" ht="22.8" customHeight="1" spans="1:5">
      <c r="A54" s="160" t="s">
        <v>281</v>
      </c>
      <c r="B54" s="160" t="s">
        <v>282</v>
      </c>
      <c r="C54" s="16">
        <v>233.753895</v>
      </c>
      <c r="D54" s="16">
        <v>233.753895</v>
      </c>
      <c r="E54" s="16"/>
    </row>
    <row r="55" customFormat="1" ht="22.8" customHeight="1" spans="1:5">
      <c r="A55" s="161" t="s">
        <v>283</v>
      </c>
      <c r="B55" s="161" t="s">
        <v>211</v>
      </c>
      <c r="C55" s="16">
        <v>197.208517</v>
      </c>
      <c r="D55" s="16">
        <v>197.208517</v>
      </c>
      <c r="E55" s="16"/>
    </row>
    <row r="56" customFormat="1" ht="22.8" customHeight="1" spans="1:5">
      <c r="A56" s="161" t="s">
        <v>284</v>
      </c>
      <c r="B56" s="161" t="s">
        <v>285</v>
      </c>
      <c r="C56" s="16">
        <v>36.545378</v>
      </c>
      <c r="D56" s="16">
        <v>36.545378</v>
      </c>
      <c r="E56" s="16"/>
    </row>
    <row r="57" customFormat="1" ht="22.8" customHeight="1" spans="1:5">
      <c r="A57" s="160" t="s">
        <v>286</v>
      </c>
      <c r="B57" s="160" t="s">
        <v>287</v>
      </c>
      <c r="C57" s="16">
        <v>225.598302</v>
      </c>
      <c r="D57" s="16">
        <v>225.598302</v>
      </c>
      <c r="E57" s="16"/>
    </row>
    <row r="58" customFormat="1" ht="22.8" customHeight="1" spans="1:5">
      <c r="A58" s="161" t="s">
        <v>288</v>
      </c>
      <c r="B58" s="161" t="s">
        <v>211</v>
      </c>
      <c r="C58" s="16">
        <v>225.598302</v>
      </c>
      <c r="D58" s="16">
        <v>225.598302</v>
      </c>
      <c r="E58" s="16"/>
    </row>
    <row r="59" customFormat="1" ht="22.8" customHeight="1" spans="1:5">
      <c r="A59" s="160" t="s">
        <v>289</v>
      </c>
      <c r="B59" s="160" t="s">
        <v>290</v>
      </c>
      <c r="C59" s="16">
        <v>3950.685232</v>
      </c>
      <c r="D59" s="16">
        <v>3950.685232</v>
      </c>
      <c r="E59" s="16"/>
    </row>
    <row r="60" customFormat="1" ht="22.8" customHeight="1" spans="1:5">
      <c r="A60" s="161" t="s">
        <v>291</v>
      </c>
      <c r="B60" s="161" t="s">
        <v>211</v>
      </c>
      <c r="C60" s="16">
        <v>3950.685232</v>
      </c>
      <c r="D60" s="16">
        <v>3950.685232</v>
      </c>
      <c r="E60" s="16"/>
    </row>
    <row r="61" customFormat="1" ht="22.8" customHeight="1" spans="1:5">
      <c r="A61" s="160" t="s">
        <v>292</v>
      </c>
      <c r="B61" s="160" t="s">
        <v>293</v>
      </c>
      <c r="C61" s="16">
        <v>252.798926</v>
      </c>
      <c r="D61" s="16">
        <v>252.798926</v>
      </c>
      <c r="E61" s="16"/>
    </row>
    <row r="62" customFormat="1" ht="22.8" customHeight="1" spans="1:5">
      <c r="A62" s="161" t="s">
        <v>294</v>
      </c>
      <c r="B62" s="161" t="s">
        <v>211</v>
      </c>
      <c r="C62" s="16">
        <v>252.798926</v>
      </c>
      <c r="D62" s="16">
        <v>252.798926</v>
      </c>
      <c r="E62" s="16"/>
    </row>
    <row r="63" customFormat="1" ht="22.8" customHeight="1" spans="1:5">
      <c r="A63" s="18" t="s">
        <v>295</v>
      </c>
      <c r="B63" s="18" t="s">
        <v>296</v>
      </c>
      <c r="C63" s="16">
        <v>317</v>
      </c>
      <c r="D63" s="16">
        <v>317</v>
      </c>
      <c r="E63" s="16"/>
    </row>
    <row r="64" customFormat="1" ht="22.8" customHeight="1" spans="1:5">
      <c r="A64" s="160" t="s">
        <v>297</v>
      </c>
      <c r="B64" s="160" t="s">
        <v>298</v>
      </c>
      <c r="C64" s="16">
        <v>317</v>
      </c>
      <c r="D64" s="16">
        <v>317</v>
      </c>
      <c r="E64" s="16"/>
    </row>
    <row r="65" customFormat="1" ht="22.8" customHeight="1" spans="1:5">
      <c r="A65" s="161" t="s">
        <v>299</v>
      </c>
      <c r="B65" s="161" t="s">
        <v>300</v>
      </c>
      <c r="C65" s="16">
        <v>317</v>
      </c>
      <c r="D65" s="16">
        <v>317</v>
      </c>
      <c r="E65" s="16"/>
    </row>
    <row r="66" customFormat="1" ht="22.8" customHeight="1" spans="1:5">
      <c r="A66" s="18" t="s">
        <v>301</v>
      </c>
      <c r="B66" s="18" t="s">
        <v>302</v>
      </c>
      <c r="C66" s="16">
        <v>6063.871025</v>
      </c>
      <c r="D66" s="16">
        <v>6063.871025</v>
      </c>
      <c r="E66" s="16"/>
    </row>
    <row r="67" customFormat="1" ht="22.8" customHeight="1" spans="1:5">
      <c r="A67" s="160" t="s">
        <v>303</v>
      </c>
      <c r="B67" s="160" t="s">
        <v>304</v>
      </c>
      <c r="C67" s="16">
        <v>2870</v>
      </c>
      <c r="D67" s="16">
        <v>2870</v>
      </c>
      <c r="E67" s="16"/>
    </row>
    <row r="68" customFormat="1" ht="22.8" customHeight="1" spans="1:5">
      <c r="A68" s="161" t="s">
        <v>305</v>
      </c>
      <c r="B68" s="161" t="s">
        <v>306</v>
      </c>
      <c r="C68" s="16">
        <v>2870</v>
      </c>
      <c r="D68" s="16">
        <v>2870</v>
      </c>
      <c r="E68" s="16"/>
    </row>
    <row r="69" customFormat="1" ht="22.8" customHeight="1" spans="1:5">
      <c r="A69" s="160" t="s">
        <v>307</v>
      </c>
      <c r="B69" s="160" t="s">
        <v>308</v>
      </c>
      <c r="C69" s="16">
        <v>516</v>
      </c>
      <c r="D69" s="16">
        <v>516</v>
      </c>
      <c r="E69" s="16"/>
    </row>
    <row r="70" customFormat="1" ht="22.8" customHeight="1" spans="1:5">
      <c r="A70" s="161" t="s">
        <v>309</v>
      </c>
      <c r="B70" s="161" t="s">
        <v>211</v>
      </c>
      <c r="C70" s="16">
        <v>516</v>
      </c>
      <c r="D70" s="16">
        <v>516</v>
      </c>
      <c r="E70" s="16"/>
    </row>
    <row r="71" customFormat="1" ht="22.8" customHeight="1" spans="1:5">
      <c r="A71" s="160" t="s">
        <v>310</v>
      </c>
      <c r="B71" s="160" t="s">
        <v>311</v>
      </c>
      <c r="C71" s="16">
        <v>1242</v>
      </c>
      <c r="D71" s="16">
        <v>1242</v>
      </c>
      <c r="E71" s="16"/>
    </row>
    <row r="72" customFormat="1" ht="22.8" customHeight="1" spans="1:5">
      <c r="A72" s="161" t="s">
        <v>312</v>
      </c>
      <c r="B72" s="161" t="s">
        <v>211</v>
      </c>
      <c r="C72" s="16">
        <v>1242</v>
      </c>
      <c r="D72" s="16">
        <v>1242</v>
      </c>
      <c r="E72" s="16"/>
    </row>
    <row r="73" customFormat="1" ht="22.8" customHeight="1" spans="1:5">
      <c r="A73" s="160" t="s">
        <v>313</v>
      </c>
      <c r="B73" s="160" t="s">
        <v>314</v>
      </c>
      <c r="C73" s="16">
        <v>1155.196863</v>
      </c>
      <c r="D73" s="16">
        <v>1155.196863</v>
      </c>
      <c r="E73" s="16"/>
    </row>
    <row r="74" customFormat="1" ht="22.8" customHeight="1" spans="1:5">
      <c r="A74" s="161" t="s">
        <v>315</v>
      </c>
      <c r="B74" s="161" t="s">
        <v>211</v>
      </c>
      <c r="C74" s="16">
        <v>1155.196863</v>
      </c>
      <c r="D74" s="16">
        <v>1155.196863</v>
      </c>
      <c r="E74" s="16"/>
    </row>
    <row r="75" customFormat="1" ht="22.8" customHeight="1" spans="1:5">
      <c r="A75" s="160" t="s">
        <v>316</v>
      </c>
      <c r="B75" s="160" t="s">
        <v>317</v>
      </c>
      <c r="C75" s="16">
        <v>130.674162</v>
      </c>
      <c r="D75" s="16">
        <v>130.674162</v>
      </c>
      <c r="E75" s="16"/>
    </row>
    <row r="76" customFormat="1" ht="22.8" customHeight="1" spans="1:5">
      <c r="A76" s="161" t="s">
        <v>318</v>
      </c>
      <c r="B76" s="161" t="s">
        <v>211</v>
      </c>
      <c r="C76" s="16">
        <v>130.674162</v>
      </c>
      <c r="D76" s="16">
        <v>130.674162</v>
      </c>
      <c r="E76" s="16"/>
    </row>
    <row r="77" customFormat="1" ht="22.8" customHeight="1" spans="1:5">
      <c r="A77" s="160" t="s">
        <v>319</v>
      </c>
      <c r="B77" s="160" t="s">
        <v>320</v>
      </c>
      <c r="C77" s="16">
        <v>150</v>
      </c>
      <c r="D77" s="16">
        <v>150</v>
      </c>
      <c r="E77" s="16"/>
    </row>
    <row r="78" customFormat="1" ht="22.8" customHeight="1" spans="1:5">
      <c r="A78" s="161" t="s">
        <v>321</v>
      </c>
      <c r="B78" s="161" t="s">
        <v>322</v>
      </c>
      <c r="C78" s="16">
        <v>150</v>
      </c>
      <c r="D78" s="16">
        <v>150</v>
      </c>
      <c r="E78" s="16"/>
    </row>
    <row r="79" customFormat="1" ht="22.8" customHeight="1" spans="1:5">
      <c r="A79" s="18" t="s">
        <v>323</v>
      </c>
      <c r="B79" s="18" t="s">
        <v>324</v>
      </c>
      <c r="C79" s="16">
        <v>76064.873264</v>
      </c>
      <c r="D79" s="16">
        <v>73379.873264</v>
      </c>
      <c r="E79" s="16">
        <v>2685</v>
      </c>
    </row>
    <row r="80" customFormat="1" ht="22.8" customHeight="1" spans="1:5">
      <c r="A80" s="160" t="s">
        <v>325</v>
      </c>
      <c r="B80" s="160" t="s">
        <v>326</v>
      </c>
      <c r="C80" s="16">
        <v>1782.136638</v>
      </c>
      <c r="D80" s="16">
        <v>1782.136638</v>
      </c>
      <c r="E80" s="16"/>
    </row>
    <row r="81" customFormat="1" ht="22.8" customHeight="1" spans="1:5">
      <c r="A81" s="161" t="s">
        <v>327</v>
      </c>
      <c r="B81" s="161" t="s">
        <v>211</v>
      </c>
      <c r="C81" s="16">
        <v>1769.094216</v>
      </c>
      <c r="D81" s="16">
        <v>1769.094216</v>
      </c>
      <c r="E81" s="16"/>
    </row>
    <row r="82" customFormat="1" ht="22.8" customHeight="1" spans="1:5">
      <c r="A82" s="161" t="s">
        <v>328</v>
      </c>
      <c r="B82" s="161" t="s">
        <v>329</v>
      </c>
      <c r="C82" s="16">
        <v>13.042422</v>
      </c>
      <c r="D82" s="16">
        <v>13.042422</v>
      </c>
      <c r="E82" s="16"/>
    </row>
    <row r="83" customFormat="1" ht="22.8" customHeight="1" spans="1:5">
      <c r="A83" s="160" t="s">
        <v>330</v>
      </c>
      <c r="B83" s="160" t="s">
        <v>331</v>
      </c>
      <c r="C83" s="16">
        <v>68117.736626</v>
      </c>
      <c r="D83" s="16">
        <v>67542.736626</v>
      </c>
      <c r="E83" s="16">
        <v>575</v>
      </c>
    </row>
    <row r="84" customFormat="1" ht="22.8" customHeight="1" spans="1:5">
      <c r="A84" s="161" t="s">
        <v>332</v>
      </c>
      <c r="B84" s="161" t="s">
        <v>333</v>
      </c>
      <c r="C84" s="16">
        <v>1585.281785</v>
      </c>
      <c r="D84" s="16">
        <v>1485.281785</v>
      </c>
      <c r="E84" s="16">
        <v>100</v>
      </c>
    </row>
    <row r="85" customFormat="1" ht="22.8" customHeight="1" spans="1:5">
      <c r="A85" s="161" t="s">
        <v>334</v>
      </c>
      <c r="B85" s="161" t="s">
        <v>335</v>
      </c>
      <c r="C85" s="16">
        <v>34828.440443</v>
      </c>
      <c r="D85" s="16">
        <v>34643.440443</v>
      </c>
      <c r="E85" s="16">
        <v>185</v>
      </c>
    </row>
    <row r="86" customFormat="1" ht="22.8" customHeight="1" spans="1:5">
      <c r="A86" s="161" t="s">
        <v>336</v>
      </c>
      <c r="B86" s="161" t="s">
        <v>337</v>
      </c>
      <c r="C86" s="16">
        <v>15138.567386</v>
      </c>
      <c r="D86" s="16">
        <v>15048.567386</v>
      </c>
      <c r="E86" s="16">
        <v>90</v>
      </c>
    </row>
    <row r="87" customFormat="1" ht="22.8" customHeight="1" spans="1:5">
      <c r="A87" s="161" t="s">
        <v>338</v>
      </c>
      <c r="B87" s="161" t="s">
        <v>339</v>
      </c>
      <c r="C87" s="16">
        <v>14335.447012</v>
      </c>
      <c r="D87" s="16">
        <v>14135.447012</v>
      </c>
      <c r="E87" s="16">
        <v>200</v>
      </c>
    </row>
    <row r="88" customFormat="1" ht="22.8" customHeight="1" spans="1:5">
      <c r="A88" s="161" t="s">
        <v>340</v>
      </c>
      <c r="B88" s="161" t="s">
        <v>341</v>
      </c>
      <c r="C88" s="16">
        <v>2230</v>
      </c>
      <c r="D88" s="16">
        <v>2230</v>
      </c>
      <c r="E88" s="16"/>
    </row>
    <row r="89" customFormat="1" ht="22.8" customHeight="1" spans="1:5">
      <c r="A89" s="160" t="s">
        <v>342</v>
      </c>
      <c r="B89" s="160" t="s">
        <v>343</v>
      </c>
      <c r="C89" s="16">
        <v>155</v>
      </c>
      <c r="D89" s="16">
        <v>30</v>
      </c>
      <c r="E89" s="16">
        <v>125</v>
      </c>
    </row>
    <row r="90" customFormat="1" ht="22.8" customHeight="1" spans="1:5">
      <c r="A90" s="161" t="s">
        <v>344</v>
      </c>
      <c r="B90" s="161" t="s">
        <v>345</v>
      </c>
      <c r="C90" s="16">
        <v>155</v>
      </c>
      <c r="D90" s="16">
        <v>30</v>
      </c>
      <c r="E90" s="16">
        <v>125</v>
      </c>
    </row>
    <row r="91" customFormat="1" ht="22.8" customHeight="1" spans="1:5">
      <c r="A91" s="160" t="s">
        <v>346</v>
      </c>
      <c r="B91" s="160" t="s">
        <v>347</v>
      </c>
      <c r="C91" s="16">
        <v>2360</v>
      </c>
      <c r="D91" s="16">
        <v>400</v>
      </c>
      <c r="E91" s="16">
        <v>1960</v>
      </c>
    </row>
    <row r="92" customFormat="1" ht="22.8" customHeight="1" spans="1:5">
      <c r="A92" s="161" t="s">
        <v>348</v>
      </c>
      <c r="B92" s="161" t="s">
        <v>349</v>
      </c>
      <c r="C92" s="16">
        <v>2360</v>
      </c>
      <c r="D92" s="16">
        <v>400</v>
      </c>
      <c r="E92" s="16">
        <v>1960</v>
      </c>
    </row>
    <row r="93" customFormat="1" ht="22.8" customHeight="1" spans="1:5">
      <c r="A93" s="160" t="s">
        <v>350</v>
      </c>
      <c r="B93" s="160" t="s">
        <v>351</v>
      </c>
      <c r="C93" s="16">
        <v>3650</v>
      </c>
      <c r="D93" s="16">
        <v>3625</v>
      </c>
      <c r="E93" s="16">
        <v>25</v>
      </c>
    </row>
    <row r="94" customFormat="1" ht="22.8" customHeight="1" spans="1:5">
      <c r="A94" s="161" t="s">
        <v>352</v>
      </c>
      <c r="B94" s="161" t="s">
        <v>353</v>
      </c>
      <c r="C94" s="16">
        <v>3650</v>
      </c>
      <c r="D94" s="16">
        <v>3625</v>
      </c>
      <c r="E94" s="16">
        <v>25</v>
      </c>
    </row>
    <row r="95" customFormat="1" ht="22.8" customHeight="1" spans="1:5">
      <c r="A95" s="18" t="s">
        <v>354</v>
      </c>
      <c r="B95" s="18" t="s">
        <v>355</v>
      </c>
      <c r="C95" s="16">
        <v>642.805251</v>
      </c>
      <c r="D95" s="16">
        <v>642.805251</v>
      </c>
      <c r="E95" s="16"/>
    </row>
    <row r="96" customFormat="1" ht="22.8" customHeight="1" spans="1:5">
      <c r="A96" s="160" t="s">
        <v>356</v>
      </c>
      <c r="B96" s="160" t="s">
        <v>357</v>
      </c>
      <c r="C96" s="16">
        <v>337.187917</v>
      </c>
      <c r="D96" s="16">
        <v>337.187917</v>
      </c>
      <c r="E96" s="16"/>
    </row>
    <row r="97" customFormat="1" ht="22.8" customHeight="1" spans="1:5">
      <c r="A97" s="161" t="s">
        <v>358</v>
      </c>
      <c r="B97" s="161" t="s">
        <v>211</v>
      </c>
      <c r="C97" s="16">
        <v>337.187917</v>
      </c>
      <c r="D97" s="16">
        <v>337.187917</v>
      </c>
      <c r="E97" s="16"/>
    </row>
    <row r="98" customFormat="1" ht="22.8" customHeight="1" spans="1:5">
      <c r="A98" s="160" t="s">
        <v>359</v>
      </c>
      <c r="B98" s="160" t="s">
        <v>360</v>
      </c>
      <c r="C98" s="16">
        <v>216.617334</v>
      </c>
      <c r="D98" s="16">
        <v>216.617334</v>
      </c>
      <c r="E98" s="16"/>
    </row>
    <row r="99" customFormat="1" ht="22.8" customHeight="1" spans="1:5">
      <c r="A99" s="161" t="s">
        <v>361</v>
      </c>
      <c r="B99" s="161" t="s">
        <v>362</v>
      </c>
      <c r="C99" s="16">
        <v>216.617334</v>
      </c>
      <c r="D99" s="16">
        <v>216.617334</v>
      </c>
      <c r="E99" s="16"/>
    </row>
    <row r="100" customFormat="1" ht="22.8" customHeight="1" spans="1:5">
      <c r="A100" s="160" t="s">
        <v>363</v>
      </c>
      <c r="B100" s="160" t="s">
        <v>364</v>
      </c>
      <c r="C100" s="16">
        <v>89</v>
      </c>
      <c r="D100" s="16">
        <v>89</v>
      </c>
      <c r="E100" s="16"/>
    </row>
    <row r="101" customFormat="1" ht="22.8" customHeight="1" spans="1:5">
      <c r="A101" s="161" t="s">
        <v>365</v>
      </c>
      <c r="B101" s="161" t="s">
        <v>366</v>
      </c>
      <c r="C101" s="16">
        <v>89</v>
      </c>
      <c r="D101" s="16">
        <v>89</v>
      </c>
      <c r="E101" s="16"/>
    </row>
    <row r="102" customFormat="1" ht="22.8" customHeight="1" spans="1:5">
      <c r="A102" s="18" t="s">
        <v>367</v>
      </c>
      <c r="B102" s="18" t="s">
        <v>368</v>
      </c>
      <c r="C102" s="16">
        <v>1029.661832</v>
      </c>
      <c r="D102" s="16">
        <v>954.661832</v>
      </c>
      <c r="E102" s="16">
        <v>75</v>
      </c>
    </row>
    <row r="103" customFormat="1" ht="22.8" customHeight="1" spans="1:5">
      <c r="A103" s="160" t="s">
        <v>369</v>
      </c>
      <c r="B103" s="160" t="s">
        <v>370</v>
      </c>
      <c r="C103" s="16">
        <v>747.241742</v>
      </c>
      <c r="D103" s="16">
        <v>747.241742</v>
      </c>
      <c r="E103" s="16"/>
    </row>
    <row r="104" customFormat="1" ht="22.8" customHeight="1" spans="1:5">
      <c r="A104" s="161" t="s">
        <v>371</v>
      </c>
      <c r="B104" s="161" t="s">
        <v>211</v>
      </c>
      <c r="C104" s="16">
        <v>211.352562</v>
      </c>
      <c r="D104" s="16">
        <v>211.352562</v>
      </c>
      <c r="E104" s="16"/>
    </row>
    <row r="105" customFormat="1" ht="22.8" customHeight="1" spans="1:5">
      <c r="A105" s="161" t="s">
        <v>372</v>
      </c>
      <c r="B105" s="161" t="s">
        <v>373</v>
      </c>
      <c r="C105" s="16">
        <v>127.094822</v>
      </c>
      <c r="D105" s="16">
        <v>127.094822</v>
      </c>
      <c r="E105" s="16"/>
    </row>
    <row r="106" customFormat="1" ht="22.8" customHeight="1" spans="1:5">
      <c r="A106" s="161" t="s">
        <v>374</v>
      </c>
      <c r="B106" s="161" t="s">
        <v>375</v>
      </c>
      <c r="C106" s="16">
        <v>236.794358</v>
      </c>
      <c r="D106" s="16">
        <v>236.794358</v>
      </c>
      <c r="E106" s="16"/>
    </row>
    <row r="107" customFormat="1" ht="22.8" customHeight="1" spans="1:5">
      <c r="A107" s="161" t="s">
        <v>376</v>
      </c>
      <c r="B107" s="161" t="s">
        <v>377</v>
      </c>
      <c r="C107" s="16">
        <v>172</v>
      </c>
      <c r="D107" s="16">
        <v>172</v>
      </c>
      <c r="E107" s="16"/>
    </row>
    <row r="108" customFormat="1" ht="22.8" customHeight="1" spans="1:5">
      <c r="A108" s="160" t="s">
        <v>378</v>
      </c>
      <c r="B108" s="160" t="s">
        <v>379</v>
      </c>
      <c r="C108" s="16">
        <v>167.42009</v>
      </c>
      <c r="D108" s="16">
        <v>167.42009</v>
      </c>
      <c r="E108" s="16"/>
    </row>
    <row r="109" customFormat="1" ht="22.8" customHeight="1" spans="1:5">
      <c r="A109" s="161" t="s">
        <v>380</v>
      </c>
      <c r="B109" s="161" t="s">
        <v>381</v>
      </c>
      <c r="C109" s="16">
        <v>167.42009</v>
      </c>
      <c r="D109" s="16">
        <v>167.42009</v>
      </c>
      <c r="E109" s="16"/>
    </row>
    <row r="110" customFormat="1" ht="22.8" customHeight="1" spans="1:5">
      <c r="A110" s="160" t="s">
        <v>382</v>
      </c>
      <c r="B110" s="160" t="s">
        <v>383</v>
      </c>
      <c r="C110" s="16">
        <v>115</v>
      </c>
      <c r="D110" s="16">
        <v>40</v>
      </c>
      <c r="E110" s="16">
        <v>75</v>
      </c>
    </row>
    <row r="111" customFormat="1" ht="22.8" customHeight="1" spans="1:5">
      <c r="A111" s="161" t="s">
        <v>384</v>
      </c>
      <c r="B111" s="161" t="s">
        <v>385</v>
      </c>
      <c r="C111" s="16">
        <v>115</v>
      </c>
      <c r="D111" s="16">
        <v>40</v>
      </c>
      <c r="E111" s="16">
        <v>75</v>
      </c>
    </row>
    <row r="112" customFormat="1" ht="22.8" customHeight="1" spans="1:5">
      <c r="A112" s="18" t="s">
        <v>386</v>
      </c>
      <c r="B112" s="18" t="s">
        <v>387</v>
      </c>
      <c r="C112" s="16">
        <v>69714.630336</v>
      </c>
      <c r="D112" s="16">
        <v>54244.630336</v>
      </c>
      <c r="E112" s="16">
        <v>15470</v>
      </c>
    </row>
    <row r="113" customFormat="1" ht="22.8" customHeight="1" spans="1:5">
      <c r="A113" s="160" t="s">
        <v>388</v>
      </c>
      <c r="B113" s="160" t="s">
        <v>389</v>
      </c>
      <c r="C113" s="16">
        <v>2696.059947</v>
      </c>
      <c r="D113" s="16">
        <v>2696.059947</v>
      </c>
      <c r="E113" s="16"/>
    </row>
    <row r="114" customFormat="1" ht="22.8" customHeight="1" spans="1:5">
      <c r="A114" s="161" t="s">
        <v>390</v>
      </c>
      <c r="B114" s="161" t="s">
        <v>211</v>
      </c>
      <c r="C114" s="16">
        <v>490.048605</v>
      </c>
      <c r="D114" s="16">
        <v>490.048605</v>
      </c>
      <c r="E114" s="16"/>
    </row>
    <row r="115" customFormat="1" ht="22.8" customHeight="1" spans="1:5">
      <c r="A115" s="161" t="s">
        <v>391</v>
      </c>
      <c r="B115" s="161" t="s">
        <v>392</v>
      </c>
      <c r="C115" s="16">
        <v>207.914278</v>
      </c>
      <c r="D115" s="16">
        <v>207.914278</v>
      </c>
      <c r="E115" s="16"/>
    </row>
    <row r="116" customFormat="1" ht="22.8" customHeight="1" spans="1:5">
      <c r="A116" s="161" t="s">
        <v>393</v>
      </c>
      <c r="B116" s="161" t="s">
        <v>394</v>
      </c>
      <c r="C116" s="16">
        <v>330.090554</v>
      </c>
      <c r="D116" s="16">
        <v>330.090554</v>
      </c>
      <c r="E116" s="16"/>
    </row>
    <row r="117" customFormat="1" ht="22.8" customHeight="1" spans="1:5">
      <c r="A117" s="161" t="s">
        <v>395</v>
      </c>
      <c r="B117" s="161" t="s">
        <v>396</v>
      </c>
      <c r="C117" s="16">
        <v>377.057657</v>
      </c>
      <c r="D117" s="16">
        <v>377.057657</v>
      </c>
      <c r="E117" s="16"/>
    </row>
    <row r="118" customFormat="1" ht="22.8" customHeight="1" spans="1:5">
      <c r="A118" s="161" t="s">
        <v>397</v>
      </c>
      <c r="B118" s="161" t="s">
        <v>398</v>
      </c>
      <c r="C118" s="16">
        <v>223.62856</v>
      </c>
      <c r="D118" s="16">
        <v>223.62856</v>
      </c>
      <c r="E118" s="16"/>
    </row>
    <row r="119" customFormat="1" ht="22.8" customHeight="1" spans="1:5">
      <c r="A119" s="161" t="s">
        <v>399</v>
      </c>
      <c r="B119" s="161" t="s">
        <v>400</v>
      </c>
      <c r="C119" s="16">
        <v>254.857251</v>
      </c>
      <c r="D119" s="16">
        <v>254.857251</v>
      </c>
      <c r="E119" s="16"/>
    </row>
    <row r="120" customFormat="1" ht="22.8" customHeight="1" spans="1:5">
      <c r="A120" s="161" t="s">
        <v>401</v>
      </c>
      <c r="B120" s="161" t="s">
        <v>402</v>
      </c>
      <c r="C120" s="16">
        <v>500</v>
      </c>
      <c r="D120" s="16">
        <v>500</v>
      </c>
      <c r="E120" s="16"/>
    </row>
    <row r="121" customFormat="1" ht="22.8" customHeight="1" spans="1:5">
      <c r="A121" s="161" t="s">
        <v>403</v>
      </c>
      <c r="B121" s="161" t="s">
        <v>404</v>
      </c>
      <c r="C121" s="16">
        <v>312.463042</v>
      </c>
      <c r="D121" s="16">
        <v>312.463042</v>
      </c>
      <c r="E121" s="16"/>
    </row>
    <row r="122" customFormat="1" ht="22.8" customHeight="1" spans="1:5">
      <c r="A122" s="160" t="s">
        <v>405</v>
      </c>
      <c r="B122" s="160" t="s">
        <v>406</v>
      </c>
      <c r="C122" s="16">
        <v>3050.452464</v>
      </c>
      <c r="D122" s="16">
        <v>3050.452464</v>
      </c>
      <c r="E122" s="16"/>
    </row>
    <row r="123" customFormat="1" ht="22.8" customHeight="1" spans="1:5">
      <c r="A123" s="161" t="s">
        <v>407</v>
      </c>
      <c r="B123" s="161" t="s">
        <v>211</v>
      </c>
      <c r="C123" s="16">
        <v>940.452464</v>
      </c>
      <c r="D123" s="16">
        <v>940.452464</v>
      </c>
      <c r="E123" s="16"/>
    </row>
    <row r="124" customFormat="1" ht="22.8" customHeight="1" spans="1:5">
      <c r="A124" s="161" t="s">
        <v>408</v>
      </c>
      <c r="B124" s="161" t="s">
        <v>409</v>
      </c>
      <c r="C124" s="16">
        <v>2110</v>
      </c>
      <c r="D124" s="16">
        <v>2110</v>
      </c>
      <c r="E124" s="16"/>
    </row>
    <row r="125" customFormat="1" ht="22.8" customHeight="1" spans="1:5">
      <c r="A125" s="160" t="s">
        <v>410</v>
      </c>
      <c r="B125" s="160" t="s">
        <v>411</v>
      </c>
      <c r="C125" s="16">
        <v>45065.518447</v>
      </c>
      <c r="D125" s="16">
        <v>41285.518447</v>
      </c>
      <c r="E125" s="16">
        <v>3780</v>
      </c>
    </row>
    <row r="126" customFormat="1" ht="22.8" customHeight="1" spans="1:5">
      <c r="A126" s="161" t="s">
        <v>412</v>
      </c>
      <c r="B126" s="161" t="s">
        <v>413</v>
      </c>
      <c r="C126" s="16">
        <v>3915.80453</v>
      </c>
      <c r="D126" s="16">
        <v>3915.80453</v>
      </c>
      <c r="E126" s="16"/>
    </row>
    <row r="127" customFormat="1" ht="22.8" customHeight="1" spans="1:5">
      <c r="A127" s="161" t="s">
        <v>414</v>
      </c>
      <c r="B127" s="161" t="s">
        <v>415</v>
      </c>
      <c r="C127" s="16">
        <v>11521.501591</v>
      </c>
      <c r="D127" s="16">
        <v>11521.501591</v>
      </c>
      <c r="E127" s="16"/>
    </row>
    <row r="128" customFormat="1" ht="22.8" customHeight="1" spans="1:5">
      <c r="A128" s="161" t="s">
        <v>416</v>
      </c>
      <c r="B128" s="161" t="s">
        <v>417</v>
      </c>
      <c r="C128" s="16">
        <v>14913.162326</v>
      </c>
      <c r="D128" s="16">
        <v>14913.162326</v>
      </c>
      <c r="E128" s="16"/>
    </row>
    <row r="129" customFormat="1" ht="22.8" customHeight="1" spans="1:5">
      <c r="A129" s="161" t="s">
        <v>418</v>
      </c>
      <c r="B129" s="161" t="s">
        <v>419</v>
      </c>
      <c r="C129" s="16">
        <v>7280</v>
      </c>
      <c r="D129" s="16">
        <v>3500</v>
      </c>
      <c r="E129" s="16">
        <v>3780</v>
      </c>
    </row>
    <row r="130" customFormat="1" ht="22.8" customHeight="1" spans="1:5">
      <c r="A130" s="161" t="s">
        <v>420</v>
      </c>
      <c r="B130" s="161" t="s">
        <v>421</v>
      </c>
      <c r="C130" s="16">
        <v>7435.05</v>
      </c>
      <c r="D130" s="16">
        <v>7435.05</v>
      </c>
      <c r="E130" s="16"/>
    </row>
    <row r="131" customFormat="1" ht="22.8" customHeight="1" spans="1:5">
      <c r="A131" s="160" t="s">
        <v>422</v>
      </c>
      <c r="B131" s="160" t="s">
        <v>423</v>
      </c>
      <c r="C131" s="16">
        <v>100</v>
      </c>
      <c r="D131" s="16">
        <v>100</v>
      </c>
      <c r="E131" s="16"/>
    </row>
    <row r="132" customFormat="1" ht="22.8" customHeight="1" spans="1:5">
      <c r="A132" s="161" t="s">
        <v>424</v>
      </c>
      <c r="B132" s="161" t="s">
        <v>425</v>
      </c>
      <c r="C132" s="16">
        <v>100</v>
      </c>
      <c r="D132" s="16">
        <v>100</v>
      </c>
      <c r="E132" s="16"/>
    </row>
    <row r="133" customFormat="1" ht="22.8" customHeight="1" spans="1:5">
      <c r="A133" s="160" t="s">
        <v>426</v>
      </c>
      <c r="B133" s="160" t="s">
        <v>427</v>
      </c>
      <c r="C133" s="16">
        <v>240</v>
      </c>
      <c r="D133" s="16"/>
      <c r="E133" s="16">
        <v>240</v>
      </c>
    </row>
    <row r="134" customFormat="1" ht="22.8" customHeight="1" spans="1:5">
      <c r="A134" s="161" t="s">
        <v>428</v>
      </c>
      <c r="B134" s="161" t="s">
        <v>429</v>
      </c>
      <c r="C134" s="16">
        <v>240</v>
      </c>
      <c r="D134" s="16"/>
      <c r="E134" s="16">
        <v>240</v>
      </c>
    </row>
    <row r="135" customFormat="1" ht="22.8" customHeight="1" spans="1:5">
      <c r="A135" s="160" t="s">
        <v>430</v>
      </c>
      <c r="B135" s="160" t="s">
        <v>431</v>
      </c>
      <c r="C135" s="16">
        <v>4080</v>
      </c>
      <c r="D135" s="16">
        <v>520</v>
      </c>
      <c r="E135" s="16">
        <v>3560</v>
      </c>
    </row>
    <row r="136" customFormat="1" ht="22.8" customHeight="1" spans="1:5">
      <c r="A136" s="161" t="s">
        <v>432</v>
      </c>
      <c r="B136" s="161" t="s">
        <v>433</v>
      </c>
      <c r="C136" s="16">
        <v>420</v>
      </c>
      <c r="D136" s="16">
        <v>220</v>
      </c>
      <c r="E136" s="16">
        <v>200</v>
      </c>
    </row>
    <row r="137" customFormat="1" ht="22.8" customHeight="1" spans="1:5">
      <c r="A137" s="161" t="s">
        <v>434</v>
      </c>
      <c r="B137" s="161" t="s">
        <v>435</v>
      </c>
      <c r="C137" s="16">
        <v>3660</v>
      </c>
      <c r="D137" s="16">
        <v>300</v>
      </c>
      <c r="E137" s="16">
        <v>3360</v>
      </c>
    </row>
    <row r="138" customFormat="1" ht="22.8" customHeight="1" spans="1:5">
      <c r="A138" s="160" t="s">
        <v>436</v>
      </c>
      <c r="B138" s="160" t="s">
        <v>437</v>
      </c>
      <c r="C138" s="16">
        <v>300</v>
      </c>
      <c r="D138" s="16">
        <v>200</v>
      </c>
      <c r="E138" s="16">
        <v>100</v>
      </c>
    </row>
    <row r="139" customFormat="1" ht="22.8" customHeight="1" spans="1:5">
      <c r="A139" s="161" t="s">
        <v>438</v>
      </c>
      <c r="B139" s="161" t="s">
        <v>439</v>
      </c>
      <c r="C139" s="16">
        <v>300</v>
      </c>
      <c r="D139" s="16">
        <v>200</v>
      </c>
      <c r="E139" s="16">
        <v>100</v>
      </c>
    </row>
    <row r="140" customFormat="1" ht="22.8" customHeight="1" spans="1:5">
      <c r="A140" s="160" t="s">
        <v>440</v>
      </c>
      <c r="B140" s="160" t="s">
        <v>441</v>
      </c>
      <c r="C140" s="16">
        <v>611.957129</v>
      </c>
      <c r="D140" s="16">
        <v>576.957129</v>
      </c>
      <c r="E140" s="16">
        <v>35</v>
      </c>
    </row>
    <row r="141" customFormat="1" ht="22.8" customHeight="1" spans="1:5">
      <c r="A141" s="161" t="s">
        <v>442</v>
      </c>
      <c r="B141" s="161" t="s">
        <v>443</v>
      </c>
      <c r="C141" s="16">
        <v>170</v>
      </c>
      <c r="D141" s="16">
        <v>170</v>
      </c>
      <c r="E141" s="16"/>
    </row>
    <row r="142" customFormat="1" ht="22.8" customHeight="1" spans="1:5">
      <c r="A142" s="161" t="s">
        <v>444</v>
      </c>
      <c r="B142" s="161" t="s">
        <v>445</v>
      </c>
      <c r="C142" s="16">
        <v>180</v>
      </c>
      <c r="D142" s="16">
        <v>145</v>
      </c>
      <c r="E142" s="16">
        <v>35</v>
      </c>
    </row>
    <row r="143" customFormat="1" ht="22.8" customHeight="1" spans="1:5">
      <c r="A143" s="161" t="s">
        <v>446</v>
      </c>
      <c r="B143" s="161" t="s">
        <v>447</v>
      </c>
      <c r="C143" s="16">
        <v>261.957129</v>
      </c>
      <c r="D143" s="16">
        <v>261.957129</v>
      </c>
      <c r="E143" s="16"/>
    </row>
    <row r="144" customFormat="1" ht="22.8" customHeight="1" spans="1:5">
      <c r="A144" s="160" t="s">
        <v>448</v>
      </c>
      <c r="B144" s="160" t="s">
        <v>449</v>
      </c>
      <c r="C144" s="16">
        <v>1798.694672</v>
      </c>
      <c r="D144" s="16">
        <v>1428.694672</v>
      </c>
      <c r="E144" s="16">
        <v>370</v>
      </c>
    </row>
    <row r="145" customFormat="1" ht="22.8" customHeight="1" spans="1:5">
      <c r="A145" s="161" t="s">
        <v>450</v>
      </c>
      <c r="B145" s="161" t="s">
        <v>211</v>
      </c>
      <c r="C145" s="16">
        <v>52.2</v>
      </c>
      <c r="D145" s="16">
        <v>52.2</v>
      </c>
      <c r="E145" s="16"/>
    </row>
    <row r="146" customFormat="1" ht="22.8" customHeight="1" spans="1:5">
      <c r="A146" s="161" t="s">
        <v>451</v>
      </c>
      <c r="B146" s="161" t="s">
        <v>452</v>
      </c>
      <c r="C146" s="16">
        <v>90</v>
      </c>
      <c r="D146" s="16">
        <v>90</v>
      </c>
      <c r="E146" s="16"/>
    </row>
    <row r="147" customFormat="1" ht="22.8" customHeight="1" spans="1:5">
      <c r="A147" s="161" t="s">
        <v>453</v>
      </c>
      <c r="B147" s="161" t="s">
        <v>454</v>
      </c>
      <c r="C147" s="16">
        <v>675</v>
      </c>
      <c r="D147" s="16">
        <v>305</v>
      </c>
      <c r="E147" s="16">
        <v>370</v>
      </c>
    </row>
    <row r="148" customFormat="1" ht="22.8" customHeight="1" spans="1:5">
      <c r="A148" s="161" t="s">
        <v>455</v>
      </c>
      <c r="B148" s="161" t="s">
        <v>456</v>
      </c>
      <c r="C148" s="16">
        <v>981.494672</v>
      </c>
      <c r="D148" s="16">
        <v>981.494672</v>
      </c>
      <c r="E148" s="16"/>
    </row>
    <row r="149" customFormat="1" ht="22.8" customHeight="1" spans="1:5">
      <c r="A149" s="160" t="s">
        <v>457</v>
      </c>
      <c r="B149" s="160" t="s">
        <v>458</v>
      </c>
      <c r="C149" s="16">
        <v>67.67063</v>
      </c>
      <c r="D149" s="16">
        <v>67.67063</v>
      </c>
      <c r="E149" s="16"/>
    </row>
    <row r="150" customFormat="1" ht="22.8" customHeight="1" spans="1:5">
      <c r="A150" s="161" t="s">
        <v>459</v>
      </c>
      <c r="B150" s="161" t="s">
        <v>460</v>
      </c>
      <c r="C150" s="16">
        <v>67.67063</v>
      </c>
      <c r="D150" s="16">
        <v>67.67063</v>
      </c>
      <c r="E150" s="16"/>
    </row>
    <row r="151" customFormat="1" ht="22.8" customHeight="1" spans="1:5">
      <c r="A151" s="160" t="s">
        <v>461</v>
      </c>
      <c r="B151" s="160" t="s">
        <v>462</v>
      </c>
      <c r="C151" s="16">
        <v>6640</v>
      </c>
      <c r="D151" s="16">
        <v>625</v>
      </c>
      <c r="E151" s="16">
        <v>6015</v>
      </c>
    </row>
    <row r="152" customFormat="1" ht="22.8" customHeight="1" spans="1:5">
      <c r="A152" s="161" t="s">
        <v>463</v>
      </c>
      <c r="B152" s="161" t="s">
        <v>464</v>
      </c>
      <c r="C152" s="16">
        <v>6640</v>
      </c>
      <c r="D152" s="16">
        <v>625</v>
      </c>
      <c r="E152" s="16">
        <v>6015</v>
      </c>
    </row>
    <row r="153" customFormat="1" ht="22.8" customHeight="1" spans="1:5">
      <c r="A153" s="160" t="s">
        <v>465</v>
      </c>
      <c r="B153" s="160" t="s">
        <v>466</v>
      </c>
      <c r="C153" s="16">
        <v>184</v>
      </c>
      <c r="D153" s="16">
        <v>184</v>
      </c>
      <c r="E153" s="16"/>
    </row>
    <row r="154" customFormat="1" ht="22.8" customHeight="1" spans="1:5">
      <c r="A154" s="161" t="s">
        <v>467</v>
      </c>
      <c r="B154" s="161" t="s">
        <v>468</v>
      </c>
      <c r="C154" s="16">
        <v>180</v>
      </c>
      <c r="D154" s="16">
        <v>180</v>
      </c>
      <c r="E154" s="16"/>
    </row>
    <row r="155" customFormat="1" ht="22.8" customHeight="1" spans="1:5">
      <c r="A155" s="161" t="s">
        <v>469</v>
      </c>
      <c r="B155" s="161" t="s">
        <v>470</v>
      </c>
      <c r="C155" s="16">
        <v>4</v>
      </c>
      <c r="D155" s="16">
        <v>4</v>
      </c>
      <c r="E155" s="16"/>
    </row>
    <row r="156" customFormat="1" ht="22.8" customHeight="1" spans="1:5">
      <c r="A156" s="160" t="s">
        <v>471</v>
      </c>
      <c r="B156" s="160" t="s">
        <v>472</v>
      </c>
      <c r="C156" s="16">
        <v>535</v>
      </c>
      <c r="D156" s="16">
        <v>535</v>
      </c>
      <c r="E156" s="16"/>
    </row>
    <row r="157" customFormat="1" ht="22.8" customHeight="1" spans="1:5">
      <c r="A157" s="161" t="s">
        <v>473</v>
      </c>
      <c r="B157" s="161" t="s">
        <v>474</v>
      </c>
      <c r="C157" s="16">
        <v>535</v>
      </c>
      <c r="D157" s="16">
        <v>535</v>
      </c>
      <c r="E157" s="16"/>
    </row>
    <row r="158" customFormat="1" ht="22.8" customHeight="1" spans="1:5">
      <c r="A158" s="160" t="s">
        <v>475</v>
      </c>
      <c r="B158" s="160" t="s">
        <v>476</v>
      </c>
      <c r="C158" s="16">
        <v>1700</v>
      </c>
      <c r="D158" s="16">
        <v>330</v>
      </c>
      <c r="E158" s="16">
        <v>1370</v>
      </c>
    </row>
    <row r="159" customFormat="1" ht="22.8" customHeight="1" spans="1:5">
      <c r="A159" s="161" t="s">
        <v>477</v>
      </c>
      <c r="B159" s="161" t="s">
        <v>478</v>
      </c>
      <c r="C159" s="16">
        <v>1700</v>
      </c>
      <c r="D159" s="16">
        <v>330</v>
      </c>
      <c r="E159" s="16">
        <v>1370</v>
      </c>
    </row>
    <row r="160" customFormat="1" ht="22.8" customHeight="1" spans="1:5">
      <c r="A160" s="160" t="s">
        <v>479</v>
      </c>
      <c r="B160" s="160" t="s">
        <v>480</v>
      </c>
      <c r="C160" s="16">
        <v>457.308401</v>
      </c>
      <c r="D160" s="16">
        <v>457.308401</v>
      </c>
      <c r="E160" s="16"/>
    </row>
    <row r="161" customFormat="1" ht="22.8" customHeight="1" spans="1:5">
      <c r="A161" s="161" t="s">
        <v>481</v>
      </c>
      <c r="B161" s="161" t="s">
        <v>482</v>
      </c>
      <c r="C161" s="16">
        <v>457.308401</v>
      </c>
      <c r="D161" s="16">
        <v>457.308401</v>
      </c>
      <c r="E161" s="16"/>
    </row>
    <row r="162" customFormat="1" ht="22.8" customHeight="1" spans="1:5">
      <c r="A162" s="160" t="s">
        <v>483</v>
      </c>
      <c r="B162" s="160" t="s">
        <v>484</v>
      </c>
      <c r="C162" s="16">
        <v>1485.568646</v>
      </c>
      <c r="D162" s="16">
        <v>1485.568646</v>
      </c>
      <c r="E162" s="16"/>
    </row>
    <row r="163" customFormat="1" ht="22.8" customHeight="1" spans="1:5">
      <c r="A163" s="161" t="s">
        <v>485</v>
      </c>
      <c r="B163" s="161" t="s">
        <v>211</v>
      </c>
      <c r="C163" s="16">
        <v>361.577736</v>
      </c>
      <c r="D163" s="16">
        <v>361.577736</v>
      </c>
      <c r="E163" s="16"/>
    </row>
    <row r="164" customFormat="1" ht="22.8" customHeight="1" spans="1:5">
      <c r="A164" s="161" t="s">
        <v>486</v>
      </c>
      <c r="B164" s="161" t="s">
        <v>221</v>
      </c>
      <c r="C164" s="16">
        <v>203.99091</v>
      </c>
      <c r="D164" s="16">
        <v>203.99091</v>
      </c>
      <c r="E164" s="16"/>
    </row>
    <row r="165" customFormat="1" ht="22.8" customHeight="1" spans="1:5">
      <c r="A165" s="161" t="s">
        <v>487</v>
      </c>
      <c r="B165" s="161" t="s">
        <v>488</v>
      </c>
      <c r="C165" s="16">
        <v>920</v>
      </c>
      <c r="D165" s="16">
        <v>920</v>
      </c>
      <c r="E165" s="16"/>
    </row>
    <row r="166" customFormat="1" ht="22.8" customHeight="1" spans="1:5">
      <c r="A166" s="160" t="s">
        <v>489</v>
      </c>
      <c r="B166" s="160" t="s">
        <v>490</v>
      </c>
      <c r="C166" s="16">
        <v>702.4</v>
      </c>
      <c r="D166" s="16">
        <v>702.4</v>
      </c>
      <c r="E166" s="16"/>
    </row>
    <row r="167" customFormat="1" ht="22.8" customHeight="1" spans="1:5">
      <c r="A167" s="161" t="s">
        <v>491</v>
      </c>
      <c r="B167" s="161" t="s">
        <v>492</v>
      </c>
      <c r="C167" s="16">
        <v>702.4</v>
      </c>
      <c r="D167" s="16">
        <v>702.4</v>
      </c>
      <c r="E167" s="16"/>
    </row>
    <row r="168" customFormat="1" ht="22.8" customHeight="1" spans="1:5">
      <c r="A168" s="18" t="s">
        <v>493</v>
      </c>
      <c r="B168" s="18" t="s">
        <v>494</v>
      </c>
      <c r="C168" s="16">
        <v>27679.386628</v>
      </c>
      <c r="D168" s="16">
        <v>20488.386628</v>
      </c>
      <c r="E168" s="16">
        <v>7191</v>
      </c>
    </row>
    <row r="169" customFormat="1" ht="22.8" customHeight="1" spans="1:5">
      <c r="A169" s="160" t="s">
        <v>495</v>
      </c>
      <c r="B169" s="160" t="s">
        <v>496</v>
      </c>
      <c r="C169" s="16">
        <v>2584.95392</v>
      </c>
      <c r="D169" s="16">
        <v>2584.95392</v>
      </c>
      <c r="E169" s="16"/>
    </row>
    <row r="170" customFormat="1" ht="22.8" customHeight="1" spans="1:5">
      <c r="A170" s="161" t="s">
        <v>497</v>
      </c>
      <c r="B170" s="161" t="s">
        <v>211</v>
      </c>
      <c r="C170" s="16">
        <v>1261.747275</v>
      </c>
      <c r="D170" s="16">
        <v>1261.747275</v>
      </c>
      <c r="E170" s="16"/>
    </row>
    <row r="171" customFormat="1" ht="22.8" customHeight="1" spans="1:5">
      <c r="A171" s="161" t="s">
        <v>498</v>
      </c>
      <c r="B171" s="161" t="s">
        <v>499</v>
      </c>
      <c r="C171" s="16">
        <v>1323.206645</v>
      </c>
      <c r="D171" s="16">
        <v>1323.206645</v>
      </c>
      <c r="E171" s="16"/>
    </row>
    <row r="172" customFormat="1" ht="22.8" customHeight="1" spans="1:5">
      <c r="A172" s="160" t="s">
        <v>500</v>
      </c>
      <c r="B172" s="160" t="s">
        <v>501</v>
      </c>
      <c r="C172" s="16">
        <v>378</v>
      </c>
      <c r="D172" s="16">
        <v>378</v>
      </c>
      <c r="E172" s="16"/>
    </row>
    <row r="173" customFormat="1" ht="22.8" customHeight="1" spans="1:5">
      <c r="A173" s="161" t="s">
        <v>502</v>
      </c>
      <c r="B173" s="161" t="s">
        <v>503</v>
      </c>
      <c r="C173" s="16">
        <v>378</v>
      </c>
      <c r="D173" s="16">
        <v>378</v>
      </c>
      <c r="E173" s="16"/>
    </row>
    <row r="174" customFormat="1" ht="22.8" customHeight="1" spans="1:5">
      <c r="A174" s="160" t="s">
        <v>504</v>
      </c>
      <c r="B174" s="160" t="s">
        <v>505</v>
      </c>
      <c r="C174" s="16">
        <v>2777.722812</v>
      </c>
      <c r="D174" s="16">
        <v>2777.722812</v>
      </c>
      <c r="E174" s="16"/>
    </row>
    <row r="175" customFormat="1" ht="22.8" customHeight="1" spans="1:5">
      <c r="A175" s="161" t="s">
        <v>506</v>
      </c>
      <c r="B175" s="161" t="s">
        <v>507</v>
      </c>
      <c r="C175" s="16">
        <v>2479.150323</v>
      </c>
      <c r="D175" s="16">
        <v>2479.150323</v>
      </c>
      <c r="E175" s="16"/>
    </row>
    <row r="176" customFormat="1" ht="22.8" customHeight="1" spans="1:5">
      <c r="A176" s="161" t="s">
        <v>508</v>
      </c>
      <c r="B176" s="161" t="s">
        <v>509</v>
      </c>
      <c r="C176" s="16">
        <v>298.572489</v>
      </c>
      <c r="D176" s="16">
        <v>298.572489</v>
      </c>
      <c r="E176" s="16"/>
    </row>
    <row r="177" customFormat="1" ht="22.8" customHeight="1" spans="1:5">
      <c r="A177" s="160" t="s">
        <v>510</v>
      </c>
      <c r="B177" s="160" t="s">
        <v>511</v>
      </c>
      <c r="C177" s="16">
        <v>8433.084662</v>
      </c>
      <c r="D177" s="16">
        <v>2943.084662</v>
      </c>
      <c r="E177" s="16">
        <v>5490</v>
      </c>
    </row>
    <row r="178" customFormat="1" ht="22.8" customHeight="1" spans="1:5">
      <c r="A178" s="161" t="s">
        <v>512</v>
      </c>
      <c r="B178" s="161" t="s">
        <v>513</v>
      </c>
      <c r="C178" s="16">
        <v>1479.843103</v>
      </c>
      <c r="D178" s="16">
        <v>1479.843103</v>
      </c>
      <c r="E178" s="16"/>
    </row>
    <row r="179" customFormat="1" ht="22.8" customHeight="1" spans="1:5">
      <c r="A179" s="161" t="s">
        <v>514</v>
      </c>
      <c r="B179" s="161" t="s">
        <v>515</v>
      </c>
      <c r="C179" s="16">
        <v>677.628347</v>
      </c>
      <c r="D179" s="16">
        <v>677.628347</v>
      </c>
      <c r="E179" s="16"/>
    </row>
    <row r="180" customFormat="1" ht="22.8" customHeight="1" spans="1:5">
      <c r="A180" s="161" t="s">
        <v>516</v>
      </c>
      <c r="B180" s="161" t="s">
        <v>517</v>
      </c>
      <c r="C180" s="16">
        <v>5990</v>
      </c>
      <c r="D180" s="16">
        <v>500</v>
      </c>
      <c r="E180" s="16">
        <v>5490</v>
      </c>
    </row>
    <row r="181" customFormat="1" ht="22.8" customHeight="1" spans="1:5">
      <c r="A181" s="161" t="s">
        <v>518</v>
      </c>
      <c r="B181" s="161" t="s">
        <v>519</v>
      </c>
      <c r="C181" s="16">
        <v>285.613212</v>
      </c>
      <c r="D181" s="16">
        <v>285.613212</v>
      </c>
      <c r="E181" s="16"/>
    </row>
    <row r="182" customFormat="1" ht="22.8" customHeight="1" spans="1:5">
      <c r="A182" s="160" t="s">
        <v>520</v>
      </c>
      <c r="B182" s="160" t="s">
        <v>521</v>
      </c>
      <c r="C182" s="16">
        <v>2329.146006</v>
      </c>
      <c r="D182" s="16">
        <v>1503.146006</v>
      </c>
      <c r="E182" s="16">
        <v>826</v>
      </c>
    </row>
    <row r="183" customFormat="1" ht="22.8" customHeight="1" spans="1:5">
      <c r="A183" s="161" t="s">
        <v>522</v>
      </c>
      <c r="B183" s="161" t="s">
        <v>523</v>
      </c>
      <c r="C183" s="16">
        <v>218.146006</v>
      </c>
      <c r="D183" s="16">
        <v>218.146006</v>
      </c>
      <c r="E183" s="16"/>
    </row>
    <row r="184" customFormat="1" ht="22.8" customHeight="1" spans="1:5">
      <c r="A184" s="161" t="s">
        <v>524</v>
      </c>
      <c r="B184" s="161" t="s">
        <v>525</v>
      </c>
      <c r="C184" s="16">
        <v>2111</v>
      </c>
      <c r="D184" s="16">
        <v>1285</v>
      </c>
      <c r="E184" s="16">
        <v>826</v>
      </c>
    </row>
    <row r="185" customFormat="1" ht="22.8" customHeight="1" spans="1:5">
      <c r="A185" s="160" t="s">
        <v>526</v>
      </c>
      <c r="B185" s="160" t="s">
        <v>527</v>
      </c>
      <c r="C185" s="16">
        <v>6667.493845</v>
      </c>
      <c r="D185" s="16">
        <v>6667.493845</v>
      </c>
      <c r="E185" s="16"/>
    </row>
    <row r="186" customFormat="1" ht="22.8" customHeight="1" spans="1:5">
      <c r="A186" s="161" t="s">
        <v>528</v>
      </c>
      <c r="B186" s="161" t="s">
        <v>529</v>
      </c>
      <c r="C186" s="16">
        <v>1630.876429</v>
      </c>
      <c r="D186" s="16">
        <v>1630.876429</v>
      </c>
      <c r="E186" s="16"/>
    </row>
    <row r="187" customFormat="1" ht="22.8" customHeight="1" spans="1:5">
      <c r="A187" s="161" t="s">
        <v>530</v>
      </c>
      <c r="B187" s="161" t="s">
        <v>531</v>
      </c>
      <c r="C187" s="16">
        <v>4768.567416</v>
      </c>
      <c r="D187" s="16">
        <v>4768.567416</v>
      </c>
      <c r="E187" s="16"/>
    </row>
    <row r="188" customFormat="1" ht="22.8" customHeight="1" spans="1:5">
      <c r="A188" s="161" t="s">
        <v>532</v>
      </c>
      <c r="B188" s="161" t="s">
        <v>533</v>
      </c>
      <c r="C188" s="16">
        <v>268.05</v>
      </c>
      <c r="D188" s="16">
        <v>268.05</v>
      </c>
      <c r="E188" s="16"/>
    </row>
    <row r="189" customFormat="1" ht="22.8" customHeight="1" spans="1:5">
      <c r="A189" s="160" t="s">
        <v>534</v>
      </c>
      <c r="B189" s="160" t="s">
        <v>535</v>
      </c>
      <c r="C189" s="16">
        <v>1800</v>
      </c>
      <c r="D189" s="16">
        <v>1800</v>
      </c>
      <c r="E189" s="16"/>
    </row>
    <row r="190" customFormat="1" ht="22.8" customHeight="1" spans="1:5">
      <c r="A190" s="161" t="s">
        <v>536</v>
      </c>
      <c r="B190" s="161" t="s">
        <v>537</v>
      </c>
      <c r="C190" s="16">
        <v>1800</v>
      </c>
      <c r="D190" s="16">
        <v>1800</v>
      </c>
      <c r="E190" s="16"/>
    </row>
    <row r="191" customFormat="1" ht="22.8" customHeight="1" spans="1:5">
      <c r="A191" s="160" t="s">
        <v>538</v>
      </c>
      <c r="B191" s="160" t="s">
        <v>539</v>
      </c>
      <c r="C191" s="16">
        <v>1400</v>
      </c>
      <c r="D191" s="16">
        <v>550</v>
      </c>
      <c r="E191" s="16">
        <v>850</v>
      </c>
    </row>
    <row r="192" customFormat="1" ht="22.8" customHeight="1" spans="1:5">
      <c r="A192" s="161" t="s">
        <v>540</v>
      </c>
      <c r="B192" s="161" t="s">
        <v>541</v>
      </c>
      <c r="C192" s="16">
        <v>1400</v>
      </c>
      <c r="D192" s="16">
        <v>550</v>
      </c>
      <c r="E192" s="16">
        <v>850</v>
      </c>
    </row>
    <row r="193" customFormat="1" ht="22.8" customHeight="1" spans="1:5">
      <c r="A193" s="160" t="s">
        <v>542</v>
      </c>
      <c r="B193" s="160" t="s">
        <v>543</v>
      </c>
      <c r="C193" s="16">
        <v>1208.985383</v>
      </c>
      <c r="D193" s="16">
        <v>1208.985383</v>
      </c>
      <c r="E193" s="16"/>
    </row>
    <row r="194" customFormat="1" ht="22.8" customHeight="1" spans="1:5">
      <c r="A194" s="161" t="s">
        <v>544</v>
      </c>
      <c r="B194" s="161" t="s">
        <v>211</v>
      </c>
      <c r="C194" s="16">
        <v>814.942398</v>
      </c>
      <c r="D194" s="16">
        <v>814.942398</v>
      </c>
      <c r="E194" s="16"/>
    </row>
    <row r="195" customFormat="1" ht="22.8" customHeight="1" spans="1:5">
      <c r="A195" s="161" t="s">
        <v>545</v>
      </c>
      <c r="B195" s="161" t="s">
        <v>221</v>
      </c>
      <c r="C195" s="16">
        <v>74.042985</v>
      </c>
      <c r="D195" s="16">
        <v>74.042985</v>
      </c>
      <c r="E195" s="16"/>
    </row>
    <row r="196" customFormat="1" ht="22.8" customHeight="1" spans="1:5">
      <c r="A196" s="161" t="s">
        <v>546</v>
      </c>
      <c r="B196" s="161" t="s">
        <v>547</v>
      </c>
      <c r="C196" s="16">
        <v>320</v>
      </c>
      <c r="D196" s="16">
        <v>320</v>
      </c>
      <c r="E196" s="16"/>
    </row>
    <row r="197" customFormat="1" ht="22.8" customHeight="1" spans="1:5">
      <c r="A197" s="160" t="s">
        <v>548</v>
      </c>
      <c r="B197" s="160" t="s">
        <v>549</v>
      </c>
      <c r="C197" s="16">
        <v>100</v>
      </c>
      <c r="D197" s="16">
        <v>75</v>
      </c>
      <c r="E197" s="16">
        <v>25</v>
      </c>
    </row>
    <row r="198" customFormat="1" ht="22.8" customHeight="1" spans="1:5">
      <c r="A198" s="161" t="s">
        <v>550</v>
      </c>
      <c r="B198" s="161" t="s">
        <v>551</v>
      </c>
      <c r="C198" s="16">
        <v>100</v>
      </c>
      <c r="D198" s="16">
        <v>75</v>
      </c>
      <c r="E198" s="16">
        <v>25</v>
      </c>
    </row>
    <row r="199" customFormat="1" ht="22.8" customHeight="1" spans="1:5">
      <c r="A199" s="18" t="s">
        <v>552</v>
      </c>
      <c r="B199" s="18" t="s">
        <v>553</v>
      </c>
      <c r="C199" s="16">
        <v>80733.706835</v>
      </c>
      <c r="D199" s="16">
        <v>80733.706835</v>
      </c>
      <c r="E199" s="16"/>
    </row>
    <row r="200" customFormat="1" ht="22.8" customHeight="1" spans="1:5">
      <c r="A200" s="160" t="s">
        <v>554</v>
      </c>
      <c r="B200" s="160" t="s">
        <v>555</v>
      </c>
      <c r="C200" s="16">
        <v>23786.042199</v>
      </c>
      <c r="D200" s="16">
        <v>23786.042199</v>
      </c>
      <c r="E200" s="16"/>
    </row>
    <row r="201" customFormat="1" ht="22.8" customHeight="1" spans="1:5">
      <c r="A201" s="161" t="s">
        <v>556</v>
      </c>
      <c r="B201" s="161" t="s">
        <v>211</v>
      </c>
      <c r="C201" s="16">
        <v>16727.62184</v>
      </c>
      <c r="D201" s="16">
        <v>16727.62184</v>
      </c>
      <c r="E201" s="16"/>
    </row>
    <row r="202" customFormat="1" ht="22.8" customHeight="1" spans="1:5">
      <c r="A202" s="161" t="s">
        <v>557</v>
      </c>
      <c r="B202" s="161" t="s">
        <v>558</v>
      </c>
      <c r="C202" s="16">
        <v>2173.092079</v>
      </c>
      <c r="D202" s="16">
        <v>2173.092079</v>
      </c>
      <c r="E202" s="16"/>
    </row>
    <row r="203" customFormat="1" ht="22.8" customHeight="1" spans="1:5">
      <c r="A203" s="161" t="s">
        <v>559</v>
      </c>
      <c r="B203" s="161" t="s">
        <v>560</v>
      </c>
      <c r="C203" s="16">
        <v>4885.32828</v>
      </c>
      <c r="D203" s="16">
        <v>4885.32828</v>
      </c>
      <c r="E203" s="16"/>
    </row>
    <row r="204" customFormat="1" ht="22.8" customHeight="1" spans="1:5">
      <c r="A204" s="160" t="s">
        <v>561</v>
      </c>
      <c r="B204" s="160" t="s">
        <v>562</v>
      </c>
      <c r="C204" s="16">
        <v>25843.499587</v>
      </c>
      <c r="D204" s="16">
        <v>25843.499587</v>
      </c>
      <c r="E204" s="16"/>
    </row>
    <row r="205" customFormat="1" ht="22.8" customHeight="1" spans="1:5">
      <c r="A205" s="161" t="s">
        <v>563</v>
      </c>
      <c r="B205" s="161" t="s">
        <v>564</v>
      </c>
      <c r="C205" s="16">
        <v>25843.499587</v>
      </c>
      <c r="D205" s="16">
        <v>25843.499587</v>
      </c>
      <c r="E205" s="16"/>
    </row>
    <row r="206" customFormat="1" ht="22.8" customHeight="1" spans="1:5">
      <c r="A206" s="160" t="s">
        <v>565</v>
      </c>
      <c r="B206" s="160" t="s">
        <v>566</v>
      </c>
      <c r="C206" s="16">
        <v>31104.165049</v>
      </c>
      <c r="D206" s="16">
        <v>31104.165049</v>
      </c>
      <c r="E206" s="16"/>
    </row>
    <row r="207" customFormat="1" ht="22.8" customHeight="1" spans="1:5">
      <c r="A207" s="161" t="s">
        <v>567</v>
      </c>
      <c r="B207" s="161" t="s">
        <v>568</v>
      </c>
      <c r="C207" s="16">
        <v>31104.165049</v>
      </c>
      <c r="D207" s="16">
        <v>31104.165049</v>
      </c>
      <c r="E207" s="16"/>
    </row>
    <row r="208" customFormat="1" ht="22.8" customHeight="1" spans="1:5">
      <c r="A208" s="18" t="s">
        <v>569</v>
      </c>
      <c r="B208" s="18" t="s">
        <v>570</v>
      </c>
      <c r="C208" s="16">
        <v>4626.881795</v>
      </c>
      <c r="D208" s="16">
        <v>3749.881795</v>
      </c>
      <c r="E208" s="16">
        <v>877</v>
      </c>
    </row>
    <row r="209" customFormat="1" ht="22.8" customHeight="1" spans="1:5">
      <c r="A209" s="160" t="s">
        <v>571</v>
      </c>
      <c r="B209" s="160" t="s">
        <v>572</v>
      </c>
      <c r="C209" s="16">
        <v>2198.25851</v>
      </c>
      <c r="D209" s="16">
        <v>2113.25851</v>
      </c>
      <c r="E209" s="16">
        <v>85</v>
      </c>
    </row>
    <row r="210" customFormat="1" ht="22.8" customHeight="1" spans="1:5">
      <c r="A210" s="161" t="s">
        <v>573</v>
      </c>
      <c r="B210" s="161" t="s">
        <v>211</v>
      </c>
      <c r="C210" s="16">
        <v>527.106354</v>
      </c>
      <c r="D210" s="16">
        <v>527.106354</v>
      </c>
      <c r="E210" s="16"/>
    </row>
    <row r="211" customFormat="1" ht="22.8" customHeight="1" spans="1:5">
      <c r="A211" s="161" t="s">
        <v>574</v>
      </c>
      <c r="B211" s="161" t="s">
        <v>221</v>
      </c>
      <c r="C211" s="16">
        <v>173.323024</v>
      </c>
      <c r="D211" s="16">
        <v>173.323024</v>
      </c>
      <c r="E211" s="16"/>
    </row>
    <row r="212" customFormat="1" ht="22.8" customHeight="1" spans="1:5">
      <c r="A212" s="161" t="s">
        <v>575</v>
      </c>
      <c r="B212" s="161" t="s">
        <v>576</v>
      </c>
      <c r="C212" s="16">
        <v>105.489211</v>
      </c>
      <c r="D212" s="16">
        <v>105.489211</v>
      </c>
      <c r="E212" s="16"/>
    </row>
    <row r="213" customFormat="1" ht="22.8" customHeight="1" spans="1:5">
      <c r="A213" s="161" t="s">
        <v>577</v>
      </c>
      <c r="B213" s="161" t="s">
        <v>578</v>
      </c>
      <c r="C213" s="16">
        <v>270.417028</v>
      </c>
      <c r="D213" s="16">
        <v>270.417028</v>
      </c>
      <c r="E213" s="16"/>
    </row>
    <row r="214" customFormat="1" ht="22.8" customHeight="1" spans="1:5">
      <c r="A214" s="161" t="s">
        <v>579</v>
      </c>
      <c r="B214" s="161" t="s">
        <v>580</v>
      </c>
      <c r="C214" s="16">
        <v>882.726402</v>
      </c>
      <c r="D214" s="16">
        <v>882.726402</v>
      </c>
      <c r="E214" s="16"/>
    </row>
    <row r="215" customFormat="1" ht="22.8" customHeight="1" spans="1:5">
      <c r="A215" s="161" t="s">
        <v>581</v>
      </c>
      <c r="B215" s="161" t="s">
        <v>582</v>
      </c>
      <c r="C215" s="16">
        <v>85</v>
      </c>
      <c r="D215" s="16"/>
      <c r="E215" s="16">
        <v>85</v>
      </c>
    </row>
    <row r="216" customFormat="1" ht="22.8" customHeight="1" spans="1:5">
      <c r="A216" s="161" t="s">
        <v>583</v>
      </c>
      <c r="B216" s="161" t="s">
        <v>584</v>
      </c>
      <c r="C216" s="16">
        <v>154.196491</v>
      </c>
      <c r="D216" s="16">
        <v>154.196491</v>
      </c>
      <c r="E216" s="16"/>
    </row>
    <row r="217" customFormat="1" ht="22.8" customHeight="1" spans="1:5">
      <c r="A217" s="160" t="s">
        <v>585</v>
      </c>
      <c r="B217" s="160" t="s">
        <v>586</v>
      </c>
      <c r="C217" s="16">
        <v>144.046218</v>
      </c>
      <c r="D217" s="16">
        <v>128.046218</v>
      </c>
      <c r="E217" s="16">
        <v>16</v>
      </c>
    </row>
    <row r="218" customFormat="1" ht="22.8" customHeight="1" spans="1:5">
      <c r="A218" s="161" t="s">
        <v>587</v>
      </c>
      <c r="B218" s="161" t="s">
        <v>588</v>
      </c>
      <c r="C218" s="16">
        <v>128.046218</v>
      </c>
      <c r="D218" s="16">
        <v>128.046218</v>
      </c>
      <c r="E218" s="16"/>
    </row>
    <row r="219" customFormat="1" ht="22.8" customHeight="1" spans="1:5">
      <c r="A219" s="161" t="s">
        <v>589</v>
      </c>
      <c r="B219" s="161" t="s">
        <v>590</v>
      </c>
      <c r="C219" s="16">
        <v>16</v>
      </c>
      <c r="D219" s="16"/>
      <c r="E219" s="16">
        <v>16</v>
      </c>
    </row>
    <row r="220" customFormat="1" ht="22.8" customHeight="1" spans="1:5">
      <c r="A220" s="160" t="s">
        <v>591</v>
      </c>
      <c r="B220" s="160" t="s">
        <v>592</v>
      </c>
      <c r="C220" s="16">
        <v>1452.577067</v>
      </c>
      <c r="D220" s="16">
        <v>688.577067</v>
      </c>
      <c r="E220" s="16">
        <v>764</v>
      </c>
    </row>
    <row r="221" customFormat="1" ht="22.8" customHeight="1" spans="1:5">
      <c r="A221" s="161" t="s">
        <v>593</v>
      </c>
      <c r="B221" s="161" t="s">
        <v>211</v>
      </c>
      <c r="C221" s="16">
        <v>688.577067</v>
      </c>
      <c r="D221" s="16">
        <v>688.577067</v>
      </c>
      <c r="E221" s="16"/>
    </row>
    <row r="222" customFormat="1" ht="22.8" customHeight="1" spans="1:5">
      <c r="A222" s="161" t="s">
        <v>594</v>
      </c>
      <c r="B222" s="161" t="s">
        <v>595</v>
      </c>
      <c r="C222" s="16">
        <v>764</v>
      </c>
      <c r="D222" s="16"/>
      <c r="E222" s="16">
        <v>764</v>
      </c>
    </row>
    <row r="223" customFormat="1" ht="22.8" customHeight="1" spans="1:5">
      <c r="A223" s="160" t="s">
        <v>596</v>
      </c>
      <c r="B223" s="160" t="s">
        <v>597</v>
      </c>
      <c r="C223" s="16">
        <v>470</v>
      </c>
      <c r="D223" s="16">
        <v>470</v>
      </c>
      <c r="E223" s="16"/>
    </row>
    <row r="224" customFormat="1" ht="22.8" customHeight="1" spans="1:5">
      <c r="A224" s="161" t="s">
        <v>598</v>
      </c>
      <c r="B224" s="161" t="s">
        <v>599</v>
      </c>
      <c r="C224" s="16">
        <v>470</v>
      </c>
      <c r="D224" s="16">
        <v>470</v>
      </c>
      <c r="E224" s="16"/>
    </row>
    <row r="225" customFormat="1" ht="22.8" customHeight="1" spans="1:5">
      <c r="A225" s="160" t="s">
        <v>600</v>
      </c>
      <c r="B225" s="160" t="s">
        <v>601</v>
      </c>
      <c r="C225" s="16">
        <v>260</v>
      </c>
      <c r="D225" s="16">
        <v>260</v>
      </c>
      <c r="E225" s="16"/>
    </row>
    <row r="226" customFormat="1" ht="22.8" customHeight="1" spans="1:5">
      <c r="A226" s="161" t="s">
        <v>602</v>
      </c>
      <c r="B226" s="161" t="s">
        <v>603</v>
      </c>
      <c r="C226" s="16">
        <v>260</v>
      </c>
      <c r="D226" s="16">
        <v>260</v>
      </c>
      <c r="E226" s="16"/>
    </row>
    <row r="227" customFormat="1" ht="22.8" customHeight="1" spans="1:5">
      <c r="A227" s="160" t="s">
        <v>604</v>
      </c>
      <c r="B227" s="160" t="s">
        <v>605</v>
      </c>
      <c r="C227" s="16">
        <v>40</v>
      </c>
      <c r="D227" s="16">
        <v>40</v>
      </c>
      <c r="E227" s="16"/>
    </row>
    <row r="228" customFormat="1" ht="22.8" customHeight="1" spans="1:5">
      <c r="A228" s="161" t="s">
        <v>606</v>
      </c>
      <c r="B228" s="161" t="s">
        <v>607</v>
      </c>
      <c r="C228" s="16">
        <v>10</v>
      </c>
      <c r="D228" s="16">
        <v>10</v>
      </c>
      <c r="E228" s="16"/>
    </row>
    <row r="229" customFormat="1" ht="22.8" customHeight="1" spans="1:5">
      <c r="A229" s="161" t="s">
        <v>608</v>
      </c>
      <c r="B229" s="161" t="s">
        <v>609</v>
      </c>
      <c r="C229" s="16">
        <v>30</v>
      </c>
      <c r="D229" s="16">
        <v>30</v>
      </c>
      <c r="E229" s="16"/>
    </row>
    <row r="230" customFormat="1" ht="22.8" customHeight="1" spans="1:5">
      <c r="A230" s="160" t="s">
        <v>610</v>
      </c>
      <c r="B230" s="160" t="s">
        <v>611</v>
      </c>
      <c r="C230" s="16">
        <v>8</v>
      </c>
      <c r="D230" s="16"/>
      <c r="E230" s="16">
        <v>8</v>
      </c>
    </row>
    <row r="231" customFormat="1" ht="22.8" customHeight="1" spans="1:5">
      <c r="A231" s="161" t="s">
        <v>612</v>
      </c>
      <c r="B231" s="161" t="s">
        <v>613</v>
      </c>
      <c r="C231" s="16">
        <v>8</v>
      </c>
      <c r="D231" s="16"/>
      <c r="E231" s="16">
        <v>8</v>
      </c>
    </row>
    <row r="232" customFormat="1" ht="22.8" customHeight="1" spans="1:5">
      <c r="A232" s="160" t="s">
        <v>614</v>
      </c>
      <c r="B232" s="160" t="s">
        <v>615</v>
      </c>
      <c r="C232" s="16">
        <v>54</v>
      </c>
      <c r="D232" s="16">
        <v>50</v>
      </c>
      <c r="E232" s="16">
        <v>4</v>
      </c>
    </row>
    <row r="233" customFormat="1" ht="22.8" customHeight="1" spans="1:5">
      <c r="A233" s="161" t="s">
        <v>616</v>
      </c>
      <c r="B233" s="161" t="s">
        <v>617</v>
      </c>
      <c r="C233" s="16">
        <v>54</v>
      </c>
      <c r="D233" s="16">
        <v>50</v>
      </c>
      <c r="E233" s="16">
        <v>4</v>
      </c>
    </row>
    <row r="234" customFormat="1" ht="22.8" customHeight="1" spans="1:5">
      <c r="A234" s="18" t="s">
        <v>618</v>
      </c>
      <c r="B234" s="18" t="s">
        <v>619</v>
      </c>
      <c r="C234" s="16">
        <v>525.870642</v>
      </c>
      <c r="D234" s="16">
        <v>525.870642</v>
      </c>
      <c r="E234" s="16"/>
    </row>
    <row r="235" customFormat="1" ht="22.8" customHeight="1" spans="1:5">
      <c r="A235" s="160" t="s">
        <v>620</v>
      </c>
      <c r="B235" s="160" t="s">
        <v>621</v>
      </c>
      <c r="C235" s="16">
        <v>325.870642</v>
      </c>
      <c r="D235" s="16">
        <v>325.870642</v>
      </c>
      <c r="E235" s="16"/>
    </row>
    <row r="236" customFormat="1" ht="22.8" customHeight="1" spans="1:5">
      <c r="A236" s="161" t="s">
        <v>622</v>
      </c>
      <c r="B236" s="161" t="s">
        <v>211</v>
      </c>
      <c r="C236" s="16">
        <v>325.870642</v>
      </c>
      <c r="D236" s="16">
        <v>325.870642</v>
      </c>
      <c r="E236" s="16"/>
    </row>
    <row r="237" customFormat="1" ht="22.8" customHeight="1" spans="1:5">
      <c r="A237" s="160" t="s">
        <v>623</v>
      </c>
      <c r="B237" s="160" t="s">
        <v>624</v>
      </c>
      <c r="C237" s="16">
        <v>200</v>
      </c>
      <c r="D237" s="16">
        <v>200</v>
      </c>
      <c r="E237" s="16"/>
    </row>
    <row r="238" customFormat="1" ht="22.8" customHeight="1" spans="1:5">
      <c r="A238" s="161" t="s">
        <v>625</v>
      </c>
      <c r="B238" s="161" t="s">
        <v>626</v>
      </c>
      <c r="C238" s="16">
        <v>200</v>
      </c>
      <c r="D238" s="16">
        <v>200</v>
      </c>
      <c r="E238" s="16"/>
    </row>
    <row r="239" customFormat="1" ht="22.8" customHeight="1" spans="1:5">
      <c r="A239" s="18" t="s">
        <v>627</v>
      </c>
      <c r="B239" s="18" t="s">
        <v>628</v>
      </c>
      <c r="C239" s="16">
        <v>875.198281</v>
      </c>
      <c r="D239" s="16">
        <v>875.198281</v>
      </c>
      <c r="E239" s="16"/>
    </row>
    <row r="240" customFormat="1" ht="22.8" customHeight="1" spans="1:5">
      <c r="A240" s="160" t="s">
        <v>629</v>
      </c>
      <c r="B240" s="160" t="s">
        <v>630</v>
      </c>
      <c r="C240" s="16">
        <v>875.198281</v>
      </c>
      <c r="D240" s="16">
        <v>875.198281</v>
      </c>
      <c r="E240" s="16"/>
    </row>
    <row r="241" customFormat="1" ht="22.8" customHeight="1" spans="1:5">
      <c r="A241" s="161" t="s">
        <v>631</v>
      </c>
      <c r="B241" s="161" t="s">
        <v>211</v>
      </c>
      <c r="C241" s="16">
        <v>591.784589</v>
      </c>
      <c r="D241" s="16">
        <v>591.784589</v>
      </c>
      <c r="E241" s="16"/>
    </row>
    <row r="242" customFormat="1" ht="22.8" customHeight="1" spans="1:5">
      <c r="A242" s="161" t="s">
        <v>632</v>
      </c>
      <c r="B242" s="161" t="s">
        <v>221</v>
      </c>
      <c r="C242" s="16">
        <v>283.413692</v>
      </c>
      <c r="D242" s="16">
        <v>283.413692</v>
      </c>
      <c r="E242" s="16"/>
    </row>
    <row r="243" customFormat="1" ht="22.8" customHeight="1" spans="1:5">
      <c r="A243" s="18" t="s">
        <v>633</v>
      </c>
      <c r="B243" s="18" t="s">
        <v>634</v>
      </c>
      <c r="C243" s="16">
        <v>11184.871744</v>
      </c>
      <c r="D243" s="16">
        <v>11184.871744</v>
      </c>
      <c r="E243" s="16"/>
    </row>
    <row r="244" customFormat="1" ht="22.8" customHeight="1" spans="1:5">
      <c r="A244" s="160" t="s">
        <v>635</v>
      </c>
      <c r="B244" s="160" t="s">
        <v>636</v>
      </c>
      <c r="C244" s="16">
        <v>11184.871744</v>
      </c>
      <c r="D244" s="16">
        <v>11184.871744</v>
      </c>
      <c r="E244" s="16"/>
    </row>
    <row r="245" customFormat="1" ht="22.8" customHeight="1" spans="1:5">
      <c r="A245" s="161" t="s">
        <v>637</v>
      </c>
      <c r="B245" s="161" t="s">
        <v>638</v>
      </c>
      <c r="C245" s="16">
        <v>11184.871744</v>
      </c>
      <c r="D245" s="16">
        <v>11184.871744</v>
      </c>
      <c r="E245" s="16"/>
    </row>
    <row r="246" customFormat="1" ht="22.8" customHeight="1" spans="1:5">
      <c r="A246" s="18" t="s">
        <v>639</v>
      </c>
      <c r="B246" s="18" t="s">
        <v>640</v>
      </c>
      <c r="C246" s="16">
        <v>2240.595941</v>
      </c>
      <c r="D246" s="16">
        <v>2240.595941</v>
      </c>
      <c r="E246" s="16"/>
    </row>
    <row r="247" customFormat="1" ht="22.8" customHeight="1" spans="1:5">
      <c r="A247" s="160" t="s">
        <v>641</v>
      </c>
      <c r="B247" s="160" t="s">
        <v>642</v>
      </c>
      <c r="C247" s="16">
        <v>571.595941</v>
      </c>
      <c r="D247" s="16">
        <v>571.595941</v>
      </c>
      <c r="E247" s="16"/>
    </row>
    <row r="248" customFormat="1" ht="22.8" customHeight="1" spans="1:5">
      <c r="A248" s="161" t="s">
        <v>643</v>
      </c>
      <c r="B248" s="161" t="s">
        <v>211</v>
      </c>
      <c r="C248" s="16">
        <v>571.595941</v>
      </c>
      <c r="D248" s="16">
        <v>571.595941</v>
      </c>
      <c r="E248" s="16"/>
    </row>
    <row r="249" customFormat="1" ht="22.8" customHeight="1" spans="1:5">
      <c r="A249" s="160" t="s">
        <v>644</v>
      </c>
      <c r="B249" s="160" t="s">
        <v>645</v>
      </c>
      <c r="C249" s="16">
        <v>1597</v>
      </c>
      <c r="D249" s="16">
        <v>1597</v>
      </c>
      <c r="E249" s="16"/>
    </row>
    <row r="250" customFormat="1" ht="22.8" customHeight="1" spans="1:5">
      <c r="A250" s="161" t="s">
        <v>646</v>
      </c>
      <c r="B250" s="161" t="s">
        <v>647</v>
      </c>
      <c r="C250" s="16">
        <v>1597</v>
      </c>
      <c r="D250" s="16">
        <v>1597</v>
      </c>
      <c r="E250" s="16"/>
    </row>
    <row r="251" customFormat="1" ht="22.8" customHeight="1" spans="1:5">
      <c r="A251" s="160" t="s">
        <v>648</v>
      </c>
      <c r="B251" s="160" t="s">
        <v>649</v>
      </c>
      <c r="C251" s="16">
        <v>72</v>
      </c>
      <c r="D251" s="16">
        <v>72</v>
      </c>
      <c r="E251" s="16"/>
    </row>
    <row r="252" customFormat="1" ht="22.8" customHeight="1" spans="1:5">
      <c r="A252" s="161" t="s">
        <v>650</v>
      </c>
      <c r="B252" s="161" t="s">
        <v>651</v>
      </c>
      <c r="C252" s="16">
        <v>72</v>
      </c>
      <c r="D252" s="16">
        <v>72</v>
      </c>
      <c r="E252" s="16"/>
    </row>
    <row r="253" customFormat="1" ht="22.8" customHeight="1" spans="1:5">
      <c r="A253" s="18" t="s">
        <v>652</v>
      </c>
      <c r="B253" s="18" t="s">
        <v>653</v>
      </c>
      <c r="C253" s="16">
        <v>9710</v>
      </c>
      <c r="D253" s="16">
        <v>9710</v>
      </c>
      <c r="E253" s="16"/>
    </row>
    <row r="254" customFormat="1" ht="22.8" customHeight="1" spans="1:5">
      <c r="A254" s="160" t="s">
        <v>654</v>
      </c>
      <c r="B254" s="160" t="s">
        <v>655</v>
      </c>
      <c r="C254" s="16">
        <v>9500</v>
      </c>
      <c r="D254" s="16">
        <v>9500</v>
      </c>
      <c r="E254" s="16"/>
    </row>
    <row r="255" customFormat="1" ht="22.8" customHeight="1" spans="1:5">
      <c r="A255" s="161" t="s">
        <v>656</v>
      </c>
      <c r="B255" s="161" t="s">
        <v>657</v>
      </c>
      <c r="C255" s="16">
        <v>9500</v>
      </c>
      <c r="D255" s="16">
        <v>9500</v>
      </c>
      <c r="E255" s="16"/>
    </row>
    <row r="256" customFormat="1" ht="22.8" customHeight="1" spans="1:5">
      <c r="A256" s="160" t="s">
        <v>658</v>
      </c>
      <c r="B256" s="160" t="s">
        <v>659</v>
      </c>
      <c r="C256" s="16">
        <v>210</v>
      </c>
      <c r="D256" s="16">
        <v>210</v>
      </c>
      <c r="E256" s="16"/>
    </row>
    <row r="257" customFormat="1" ht="22.8" customHeight="1" spans="1:5">
      <c r="A257" s="161" t="s">
        <v>660</v>
      </c>
      <c r="B257" s="161" t="s">
        <v>661</v>
      </c>
      <c r="C257" s="16">
        <v>210</v>
      </c>
      <c r="D257" s="16">
        <v>210</v>
      </c>
      <c r="E257" s="16"/>
    </row>
    <row r="258" customFormat="1" ht="22.8" customHeight="1" spans="1:5">
      <c r="A258" s="18" t="s">
        <v>662</v>
      </c>
      <c r="B258" s="18" t="s">
        <v>663</v>
      </c>
      <c r="C258" s="16">
        <v>5320</v>
      </c>
      <c r="D258" s="16">
        <v>5320</v>
      </c>
      <c r="E258" s="16"/>
    </row>
    <row r="259" customFormat="1" ht="22.8" customHeight="1" spans="1:5">
      <c r="A259" s="160" t="s">
        <v>664</v>
      </c>
      <c r="B259" s="160" t="s">
        <v>665</v>
      </c>
      <c r="C259" s="16">
        <v>5320</v>
      </c>
      <c r="D259" s="16">
        <v>5320</v>
      </c>
      <c r="E259" s="16"/>
    </row>
    <row r="260" customFormat="1" ht="22.8" customHeight="1" spans="1:5">
      <c r="A260" s="161" t="s">
        <v>666</v>
      </c>
      <c r="B260" s="161" t="s">
        <v>667</v>
      </c>
      <c r="C260" s="16">
        <v>5300</v>
      </c>
      <c r="D260" s="16">
        <v>5300</v>
      </c>
      <c r="E260" s="16"/>
    </row>
    <row r="261" customFormat="1" ht="22.8" customHeight="1" spans="1:5">
      <c r="A261" s="161" t="s">
        <v>668</v>
      </c>
      <c r="B261" s="161" t="s">
        <v>669</v>
      </c>
      <c r="C261" s="16">
        <v>20</v>
      </c>
      <c r="D261" s="16">
        <v>20</v>
      </c>
      <c r="E261" s="16"/>
    </row>
  </sheetData>
  <mergeCells count="6">
    <mergeCell ref="A2:E2"/>
    <mergeCell ref="D4:E4"/>
    <mergeCell ref="A6:B6"/>
    <mergeCell ref="A4:A5"/>
    <mergeCell ref="B4:B5"/>
    <mergeCell ref="C4:C5"/>
  </mergeCells>
  <printOptions horizontalCentered="1"/>
  <pageMargins left="0.554861111111111" right="0.554861111111111" top="1" bottom="1" header="0.5" footer="0.5"/>
  <pageSetup paperSize="9" fitToHeight="0" orientation="portrait" horizontalDpi="6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
    <pageSetUpPr fitToPage="1"/>
  </sheetPr>
  <dimension ref="A1:J43"/>
  <sheetViews>
    <sheetView showZeros="0" topLeftCell="A19" workbookViewId="0">
      <selection activeCell="N41" sqref="N41"/>
    </sheetView>
  </sheetViews>
  <sheetFormatPr defaultColWidth="10" defaultRowHeight="14.25"/>
  <cols>
    <col min="1" max="2" width="8.825" style="109" customWidth="1"/>
    <col min="3" max="3" width="30.2583333333333" style="109" customWidth="1"/>
    <col min="4" max="4" width="12.2166666666667" style="109" customWidth="1"/>
    <col min="5" max="5" width="12.8916666666667" style="109" customWidth="1"/>
    <col min="6" max="6" width="11.4" style="109" customWidth="1"/>
    <col min="7" max="7" width="13.75" style="109" customWidth="1"/>
    <col min="8" max="8" width="11.8916666666667" style="109" customWidth="1"/>
    <col min="9" max="9" width="12.6166666666667" style="109" customWidth="1"/>
    <col min="10" max="10" width="13.625" style="109" customWidth="1"/>
    <col min="11" max="16384" width="10" style="1"/>
  </cols>
  <sheetData>
    <row r="1" s="1" customFormat="1" ht="17.25" customHeight="1" spans="1:8">
      <c r="A1" s="71" t="s">
        <v>670</v>
      </c>
      <c r="B1" s="71"/>
      <c r="C1" s="71"/>
      <c r="D1" s="72"/>
      <c r="E1" s="72"/>
      <c r="F1" s="72"/>
      <c r="G1" s="72"/>
      <c r="H1" s="72"/>
    </row>
    <row r="2" s="1" customFormat="1" ht="40" customHeight="1" spans="1:10">
      <c r="A2" s="101" t="s">
        <v>671</v>
      </c>
      <c r="B2" s="101"/>
      <c r="C2" s="101"/>
      <c r="D2" s="101"/>
      <c r="E2" s="101"/>
      <c r="F2" s="101"/>
      <c r="G2" s="101"/>
      <c r="H2" s="101"/>
      <c r="I2" s="101"/>
      <c r="J2" s="101"/>
    </row>
    <row r="3" s="1" customFormat="1" ht="25" customHeight="1" spans="1:10">
      <c r="A3" s="56" t="s">
        <v>672</v>
      </c>
      <c r="B3" s="56"/>
      <c r="C3" s="56"/>
      <c r="D3" s="56"/>
      <c r="E3" s="56"/>
      <c r="F3" s="56"/>
      <c r="G3" s="109"/>
      <c r="H3" s="109"/>
      <c r="I3" s="116" t="s">
        <v>2</v>
      </c>
      <c r="J3" s="116"/>
    </row>
    <row r="4" s="1" customFormat="1" ht="24.15" customHeight="1" spans="1:10">
      <c r="A4" s="25" t="s">
        <v>202</v>
      </c>
      <c r="B4" s="25"/>
      <c r="C4" s="25" t="s">
        <v>203</v>
      </c>
      <c r="D4" s="25" t="s">
        <v>673</v>
      </c>
      <c r="E4" s="25"/>
      <c r="F4" s="25"/>
      <c r="G4" s="25"/>
      <c r="H4" s="25"/>
      <c r="I4" s="25"/>
      <c r="J4" s="25"/>
    </row>
    <row r="5" s="1" customFormat="1" ht="23.25" customHeight="1" spans="1:10">
      <c r="A5" s="25" t="s">
        <v>674</v>
      </c>
      <c r="B5" s="25" t="s">
        <v>675</v>
      </c>
      <c r="C5" s="25"/>
      <c r="D5" s="25" t="s">
        <v>204</v>
      </c>
      <c r="E5" s="25" t="s">
        <v>676</v>
      </c>
      <c r="F5" s="25"/>
      <c r="G5" s="25"/>
      <c r="H5" s="25" t="s">
        <v>677</v>
      </c>
      <c r="I5" s="25"/>
      <c r="J5" s="25"/>
    </row>
    <row r="6" s="1" customFormat="1" ht="22.4" customHeight="1" spans="1:10">
      <c r="A6" s="25"/>
      <c r="B6" s="25"/>
      <c r="C6" s="25"/>
      <c r="D6" s="25"/>
      <c r="E6" s="25" t="s">
        <v>678</v>
      </c>
      <c r="F6" s="25" t="s">
        <v>679</v>
      </c>
      <c r="G6" s="25" t="s">
        <v>680</v>
      </c>
      <c r="H6" s="25" t="s">
        <v>678</v>
      </c>
      <c r="I6" s="25" t="s">
        <v>681</v>
      </c>
      <c r="J6" s="25" t="s">
        <v>682</v>
      </c>
    </row>
    <row r="7" s="1" customFormat="1" ht="32.75" customHeight="1" spans="1:10">
      <c r="A7" s="158" t="s">
        <v>205</v>
      </c>
      <c r="B7" s="158"/>
      <c r="C7" s="158"/>
      <c r="D7" s="9">
        <v>326000.001932</v>
      </c>
      <c r="E7" s="9">
        <v>171450.051932</v>
      </c>
      <c r="F7" s="9">
        <v>155898.689932</v>
      </c>
      <c r="G7" s="9">
        <v>15551.362</v>
      </c>
      <c r="H7" s="9">
        <v>154549.95</v>
      </c>
      <c r="I7" s="9">
        <v>4114</v>
      </c>
      <c r="J7" s="9">
        <v>150435.95</v>
      </c>
    </row>
    <row r="8" s="1" customFormat="1" ht="22.8" customHeight="1" spans="1:10">
      <c r="A8" s="158" t="s">
        <v>683</v>
      </c>
      <c r="B8" s="159"/>
      <c r="C8" s="160" t="s">
        <v>684</v>
      </c>
      <c r="D8" s="16">
        <v>83535.77725</v>
      </c>
      <c r="E8" s="16">
        <v>41419.67725</v>
      </c>
      <c r="F8" s="16">
        <v>41419.67725</v>
      </c>
      <c r="G8" s="16">
        <v>0</v>
      </c>
      <c r="H8" s="16">
        <v>42116.1</v>
      </c>
      <c r="I8" s="16">
        <v>0</v>
      </c>
      <c r="J8" s="16">
        <v>42116.1</v>
      </c>
    </row>
    <row r="9" s="1" customFormat="1" ht="22.8" customHeight="1" spans="1:10">
      <c r="A9" s="159"/>
      <c r="B9" s="159" t="s">
        <v>685</v>
      </c>
      <c r="C9" s="161" t="s">
        <v>686</v>
      </c>
      <c r="D9" s="16">
        <v>30791.42666</v>
      </c>
      <c r="E9" s="16">
        <v>30254.42666</v>
      </c>
      <c r="F9" s="16">
        <v>30254.42666</v>
      </c>
      <c r="G9" s="16">
        <v>0</v>
      </c>
      <c r="H9" s="16">
        <v>537</v>
      </c>
      <c r="I9" s="16">
        <v>0</v>
      </c>
      <c r="J9" s="16">
        <v>537</v>
      </c>
    </row>
    <row r="10" s="1" customFormat="1" ht="22.8" customHeight="1" spans="1:10">
      <c r="A10" s="159"/>
      <c r="B10" s="159" t="s">
        <v>687</v>
      </c>
      <c r="C10" s="161" t="s">
        <v>688</v>
      </c>
      <c r="D10" s="16">
        <v>14085.869847</v>
      </c>
      <c r="E10" s="16">
        <v>6382.769847</v>
      </c>
      <c r="F10" s="16">
        <v>6382.769847</v>
      </c>
      <c r="G10" s="16">
        <v>0</v>
      </c>
      <c r="H10" s="16">
        <v>7703.1</v>
      </c>
      <c r="I10" s="16">
        <v>0</v>
      </c>
      <c r="J10" s="16">
        <v>7703.1</v>
      </c>
    </row>
    <row r="11" s="1" customFormat="1" ht="22.8" customHeight="1" spans="1:10">
      <c r="A11" s="159"/>
      <c r="B11" s="159" t="s">
        <v>689</v>
      </c>
      <c r="C11" s="161" t="s">
        <v>690</v>
      </c>
      <c r="D11" s="16">
        <v>3260.480743</v>
      </c>
      <c r="E11" s="16">
        <v>3260.480743</v>
      </c>
      <c r="F11" s="16">
        <v>3260.480743</v>
      </c>
      <c r="G11" s="16">
        <v>0</v>
      </c>
      <c r="H11" s="16">
        <v>0</v>
      </c>
      <c r="I11" s="16">
        <v>0</v>
      </c>
      <c r="J11" s="16">
        <v>0</v>
      </c>
    </row>
    <row r="12" s="1" customFormat="1" ht="22.8" customHeight="1" spans="1:10">
      <c r="A12" s="159"/>
      <c r="B12" s="159" t="s">
        <v>691</v>
      </c>
      <c r="C12" s="161" t="s">
        <v>692</v>
      </c>
      <c r="D12" s="16">
        <v>35398</v>
      </c>
      <c r="E12" s="16">
        <v>1522</v>
      </c>
      <c r="F12" s="16">
        <v>1522</v>
      </c>
      <c r="G12" s="16">
        <v>0</v>
      </c>
      <c r="H12" s="16">
        <v>33876</v>
      </c>
      <c r="I12" s="16">
        <v>0</v>
      </c>
      <c r="J12" s="16">
        <v>33876</v>
      </c>
    </row>
    <row r="13" s="1" customFormat="1" ht="22.8" customHeight="1" spans="1:10">
      <c r="A13" s="158" t="s">
        <v>693</v>
      </c>
      <c r="B13" s="159"/>
      <c r="C13" s="160" t="s">
        <v>694</v>
      </c>
      <c r="D13" s="16">
        <v>54182.25</v>
      </c>
      <c r="E13" s="16">
        <v>5634.8</v>
      </c>
      <c r="F13" s="16">
        <v>0</v>
      </c>
      <c r="G13" s="16">
        <v>5634.8</v>
      </c>
      <c r="H13" s="16">
        <v>48547.45</v>
      </c>
      <c r="I13" s="16">
        <v>1810</v>
      </c>
      <c r="J13" s="16">
        <v>46737.45</v>
      </c>
    </row>
    <row r="14" s="1" customFormat="1" ht="22.8" customHeight="1" spans="1:10">
      <c r="A14" s="159"/>
      <c r="B14" s="159" t="s">
        <v>685</v>
      </c>
      <c r="C14" s="161" t="s">
        <v>695</v>
      </c>
      <c r="D14" s="16">
        <v>4527.97</v>
      </c>
      <c r="E14" s="16">
        <v>4527.97</v>
      </c>
      <c r="F14" s="16">
        <v>0</v>
      </c>
      <c r="G14" s="16">
        <v>4527.97</v>
      </c>
      <c r="H14" s="16">
        <v>0</v>
      </c>
      <c r="I14" s="16">
        <v>0</v>
      </c>
      <c r="J14" s="16">
        <v>0</v>
      </c>
    </row>
    <row r="15" s="1" customFormat="1" ht="22.8" customHeight="1" spans="1:10">
      <c r="A15" s="159"/>
      <c r="B15" s="159" t="s">
        <v>687</v>
      </c>
      <c r="C15" s="161" t="s">
        <v>696</v>
      </c>
      <c r="D15" s="16">
        <v>30.8</v>
      </c>
      <c r="E15" s="16">
        <v>30.8</v>
      </c>
      <c r="F15" s="16">
        <v>0</v>
      </c>
      <c r="G15" s="16">
        <v>30.8</v>
      </c>
      <c r="H15" s="16">
        <v>0</v>
      </c>
      <c r="I15" s="16">
        <v>0</v>
      </c>
      <c r="J15" s="16">
        <v>0</v>
      </c>
    </row>
    <row r="16" s="1" customFormat="1" ht="22.8" customHeight="1" spans="1:10">
      <c r="A16" s="159"/>
      <c r="B16" s="159" t="s">
        <v>689</v>
      </c>
      <c r="C16" s="161" t="s">
        <v>697</v>
      </c>
      <c r="D16" s="16">
        <v>11.9</v>
      </c>
      <c r="E16" s="16">
        <v>11.9</v>
      </c>
      <c r="F16" s="16">
        <v>0</v>
      </c>
      <c r="G16" s="16">
        <v>11.9</v>
      </c>
      <c r="H16" s="16">
        <v>0</v>
      </c>
      <c r="I16" s="16">
        <v>0</v>
      </c>
      <c r="J16" s="16">
        <v>0</v>
      </c>
    </row>
    <row r="17" s="1" customFormat="1" ht="22.8" customHeight="1" spans="1:10">
      <c r="A17" s="159"/>
      <c r="B17" s="159" t="s">
        <v>698</v>
      </c>
      <c r="C17" s="161" t="s">
        <v>699</v>
      </c>
      <c r="D17" s="16">
        <v>121.47</v>
      </c>
      <c r="E17" s="16">
        <v>121.47</v>
      </c>
      <c r="F17" s="16">
        <v>0</v>
      </c>
      <c r="G17" s="16">
        <v>121.47</v>
      </c>
      <c r="H17" s="16">
        <v>0</v>
      </c>
      <c r="I17" s="16">
        <v>0</v>
      </c>
      <c r="J17" s="16">
        <v>0</v>
      </c>
    </row>
    <row r="18" s="1" customFormat="1" ht="22.8" customHeight="1" spans="1:10">
      <c r="A18" s="159"/>
      <c r="B18" s="159" t="s">
        <v>700</v>
      </c>
      <c r="C18" s="161" t="s">
        <v>701</v>
      </c>
      <c r="D18" s="16">
        <v>37.66</v>
      </c>
      <c r="E18" s="16">
        <v>37.66</v>
      </c>
      <c r="F18" s="16">
        <v>0</v>
      </c>
      <c r="G18" s="16">
        <v>37.66</v>
      </c>
      <c r="H18" s="16">
        <v>0</v>
      </c>
      <c r="I18" s="16">
        <v>0</v>
      </c>
      <c r="J18" s="16">
        <v>0</v>
      </c>
    </row>
    <row r="19" s="1" customFormat="1" ht="22.8" customHeight="1" spans="1:10">
      <c r="A19" s="159"/>
      <c r="B19" s="159" t="s">
        <v>702</v>
      </c>
      <c r="C19" s="161" t="s">
        <v>703</v>
      </c>
      <c r="D19" s="16">
        <v>126</v>
      </c>
      <c r="E19" s="16">
        <v>18</v>
      </c>
      <c r="F19" s="16">
        <v>0</v>
      </c>
      <c r="G19" s="16">
        <v>18</v>
      </c>
      <c r="H19" s="16">
        <v>108</v>
      </c>
      <c r="I19" s="16">
        <v>108</v>
      </c>
      <c r="J19" s="16">
        <v>0</v>
      </c>
    </row>
    <row r="20" s="1" customFormat="1" ht="22.8" customHeight="1" spans="1:10">
      <c r="A20" s="159"/>
      <c r="B20" s="159" t="s">
        <v>704</v>
      </c>
      <c r="C20" s="161" t="s">
        <v>705</v>
      </c>
      <c r="D20" s="16">
        <v>53.5</v>
      </c>
      <c r="E20" s="16">
        <v>53.5</v>
      </c>
      <c r="F20" s="16">
        <v>0</v>
      </c>
      <c r="G20" s="16">
        <v>53.5</v>
      </c>
      <c r="H20" s="16">
        <v>0</v>
      </c>
      <c r="I20" s="16">
        <v>0</v>
      </c>
      <c r="J20" s="16">
        <v>0</v>
      </c>
    </row>
    <row r="21" s="1" customFormat="1" ht="22.8" customHeight="1" spans="1:10">
      <c r="A21" s="159"/>
      <c r="B21" s="159" t="s">
        <v>691</v>
      </c>
      <c r="C21" s="161" t="s">
        <v>706</v>
      </c>
      <c r="D21" s="16">
        <v>49272.95</v>
      </c>
      <c r="E21" s="16">
        <v>833.5</v>
      </c>
      <c r="F21" s="16">
        <v>0</v>
      </c>
      <c r="G21" s="16">
        <v>833.5</v>
      </c>
      <c r="H21" s="16">
        <v>48439.45</v>
      </c>
      <c r="I21" s="16">
        <v>1702</v>
      </c>
      <c r="J21" s="16">
        <v>46737.45</v>
      </c>
    </row>
    <row r="22" s="1" customFormat="1" ht="22.8" customHeight="1" spans="1:10">
      <c r="A22" s="158" t="s">
        <v>707</v>
      </c>
      <c r="B22" s="159"/>
      <c r="C22" s="160" t="s">
        <v>708</v>
      </c>
      <c r="D22" s="16">
        <v>6570</v>
      </c>
      <c r="E22" s="16">
        <v>0</v>
      </c>
      <c r="F22" s="16">
        <v>0</v>
      </c>
      <c r="G22" s="16">
        <v>0</v>
      </c>
      <c r="H22" s="16">
        <v>6570</v>
      </c>
      <c r="I22" s="16">
        <v>0</v>
      </c>
      <c r="J22" s="16">
        <v>6570</v>
      </c>
    </row>
    <row r="23" s="1" customFormat="1" ht="22.8" customHeight="1" spans="1:10">
      <c r="A23" s="159"/>
      <c r="B23" s="159" t="s">
        <v>687</v>
      </c>
      <c r="C23" s="161" t="s">
        <v>709</v>
      </c>
      <c r="D23" s="16">
        <v>4000</v>
      </c>
      <c r="E23" s="16">
        <v>0</v>
      </c>
      <c r="F23" s="16">
        <v>0</v>
      </c>
      <c r="G23" s="16">
        <v>0</v>
      </c>
      <c r="H23" s="16">
        <v>4000</v>
      </c>
      <c r="I23" s="16">
        <v>0</v>
      </c>
      <c r="J23" s="16">
        <v>4000</v>
      </c>
    </row>
    <row r="24" s="1" customFormat="1" ht="22.8" customHeight="1" spans="1:10">
      <c r="A24" s="159"/>
      <c r="B24" s="159" t="s">
        <v>689</v>
      </c>
      <c r="C24" s="161" t="s">
        <v>710</v>
      </c>
      <c r="D24" s="16">
        <v>210</v>
      </c>
      <c r="E24" s="16">
        <v>0</v>
      </c>
      <c r="F24" s="16">
        <v>0</v>
      </c>
      <c r="G24" s="16">
        <v>0</v>
      </c>
      <c r="H24" s="16">
        <v>210</v>
      </c>
      <c r="I24" s="16">
        <v>0</v>
      </c>
      <c r="J24" s="16">
        <v>210</v>
      </c>
    </row>
    <row r="25" s="1" customFormat="1" ht="22.8" customHeight="1" spans="1:10">
      <c r="A25" s="159"/>
      <c r="B25" s="159" t="s">
        <v>691</v>
      </c>
      <c r="C25" s="161" t="s">
        <v>711</v>
      </c>
      <c r="D25" s="16">
        <v>2360</v>
      </c>
      <c r="E25" s="16">
        <v>0</v>
      </c>
      <c r="F25" s="16">
        <v>0</v>
      </c>
      <c r="G25" s="16">
        <v>0</v>
      </c>
      <c r="H25" s="16">
        <v>2360</v>
      </c>
      <c r="I25" s="16">
        <v>0</v>
      </c>
      <c r="J25" s="16">
        <v>2360</v>
      </c>
    </row>
    <row r="26" s="1" customFormat="1" ht="32.75" customHeight="1" spans="1:10">
      <c r="A26" s="158" t="s">
        <v>712</v>
      </c>
      <c r="B26" s="159"/>
      <c r="C26" s="160" t="s">
        <v>713</v>
      </c>
      <c r="D26" s="16">
        <v>126532.923217</v>
      </c>
      <c r="E26" s="16">
        <v>108065.923217</v>
      </c>
      <c r="F26" s="16">
        <v>98149.361217</v>
      </c>
      <c r="G26" s="16">
        <v>9916.562</v>
      </c>
      <c r="H26" s="16">
        <v>18467</v>
      </c>
      <c r="I26" s="16">
        <v>2304</v>
      </c>
      <c r="J26" s="16">
        <v>16163</v>
      </c>
    </row>
    <row r="27" s="1" customFormat="1" ht="32.75" customHeight="1" spans="1:10">
      <c r="A27" s="159"/>
      <c r="B27" s="159" t="s">
        <v>685</v>
      </c>
      <c r="C27" s="161" t="s">
        <v>714</v>
      </c>
      <c r="D27" s="16">
        <v>103726.361217</v>
      </c>
      <c r="E27" s="16">
        <v>98149.361217</v>
      </c>
      <c r="F27" s="16">
        <v>98149.361217</v>
      </c>
      <c r="G27" s="16">
        <v>0</v>
      </c>
      <c r="H27" s="16">
        <v>5577</v>
      </c>
      <c r="I27" s="16">
        <v>0</v>
      </c>
      <c r="J27" s="16">
        <v>5577</v>
      </c>
    </row>
    <row r="28" s="1" customFormat="1" ht="22.8" customHeight="1" spans="1:10">
      <c r="A28" s="159"/>
      <c r="B28" s="159" t="s">
        <v>687</v>
      </c>
      <c r="C28" s="161" t="s">
        <v>715</v>
      </c>
      <c r="D28" s="16">
        <v>22806.562</v>
      </c>
      <c r="E28" s="16">
        <v>9916.562</v>
      </c>
      <c r="F28" s="16">
        <v>0</v>
      </c>
      <c r="G28" s="16">
        <v>9916.562</v>
      </c>
      <c r="H28" s="16">
        <v>12890</v>
      </c>
      <c r="I28" s="16">
        <v>2304</v>
      </c>
      <c r="J28" s="16">
        <v>10586</v>
      </c>
    </row>
    <row r="29" s="1" customFormat="1" ht="22.8" customHeight="1" spans="1:10">
      <c r="A29" s="158" t="s">
        <v>716</v>
      </c>
      <c r="B29" s="159"/>
      <c r="C29" s="160" t="s">
        <v>717</v>
      </c>
      <c r="D29" s="16">
        <v>200</v>
      </c>
      <c r="E29" s="16">
        <v>0</v>
      </c>
      <c r="F29" s="16">
        <v>0</v>
      </c>
      <c r="G29" s="16">
        <v>0</v>
      </c>
      <c r="H29" s="16">
        <v>200</v>
      </c>
      <c r="I29" s="16">
        <v>0</v>
      </c>
      <c r="J29" s="16">
        <v>200</v>
      </c>
    </row>
    <row r="30" s="1" customFormat="1" ht="22.8" customHeight="1" spans="1:10">
      <c r="A30" s="159"/>
      <c r="B30" s="159" t="s">
        <v>691</v>
      </c>
      <c r="C30" s="161" t="s">
        <v>718</v>
      </c>
      <c r="D30" s="16">
        <v>200</v>
      </c>
      <c r="E30" s="16">
        <v>0</v>
      </c>
      <c r="F30" s="16">
        <v>0</v>
      </c>
      <c r="G30" s="16">
        <v>0</v>
      </c>
      <c r="H30" s="16">
        <v>200</v>
      </c>
      <c r="I30" s="16">
        <v>0</v>
      </c>
      <c r="J30" s="16">
        <v>200</v>
      </c>
    </row>
    <row r="31" s="1" customFormat="1" ht="22.8" customHeight="1" spans="1:10">
      <c r="A31" s="158" t="s">
        <v>719</v>
      </c>
      <c r="B31" s="159"/>
      <c r="C31" s="160" t="s">
        <v>720</v>
      </c>
      <c r="D31" s="16">
        <v>35144.051465</v>
      </c>
      <c r="E31" s="16">
        <v>16329.651465</v>
      </c>
      <c r="F31" s="16">
        <v>16329.651465</v>
      </c>
      <c r="G31" s="16">
        <v>0</v>
      </c>
      <c r="H31" s="16">
        <v>18814.4</v>
      </c>
      <c r="I31" s="16">
        <v>0</v>
      </c>
      <c r="J31" s="16">
        <v>18814.4</v>
      </c>
    </row>
    <row r="32" s="1" customFormat="1" ht="22.8" customHeight="1" spans="1:10">
      <c r="A32" s="159"/>
      <c r="B32" s="159" t="s">
        <v>685</v>
      </c>
      <c r="C32" s="161" t="s">
        <v>721</v>
      </c>
      <c r="D32" s="16">
        <v>15441</v>
      </c>
      <c r="E32" s="16">
        <v>0</v>
      </c>
      <c r="F32" s="16">
        <v>0</v>
      </c>
      <c r="G32" s="16">
        <v>0</v>
      </c>
      <c r="H32" s="16">
        <v>15441</v>
      </c>
      <c r="I32" s="16">
        <v>0</v>
      </c>
      <c r="J32" s="16">
        <v>15441</v>
      </c>
    </row>
    <row r="33" s="1" customFormat="1" ht="22.8" customHeight="1" spans="1:10">
      <c r="A33" s="159"/>
      <c r="B33" s="159" t="s">
        <v>687</v>
      </c>
      <c r="C33" s="161" t="s">
        <v>722</v>
      </c>
      <c r="D33" s="16">
        <v>785</v>
      </c>
      <c r="E33" s="16">
        <v>0</v>
      </c>
      <c r="F33" s="16">
        <v>0</v>
      </c>
      <c r="G33" s="16">
        <v>0</v>
      </c>
      <c r="H33" s="16">
        <v>785</v>
      </c>
      <c r="I33" s="16">
        <v>0</v>
      </c>
      <c r="J33" s="16">
        <v>785</v>
      </c>
    </row>
    <row r="34" s="1" customFormat="1" ht="22.8" customHeight="1" spans="1:10">
      <c r="A34" s="159"/>
      <c r="B34" s="159" t="s">
        <v>689</v>
      </c>
      <c r="C34" s="161" t="s">
        <v>723</v>
      </c>
      <c r="D34" s="16">
        <v>28</v>
      </c>
      <c r="E34" s="16">
        <v>0</v>
      </c>
      <c r="F34" s="16">
        <v>0</v>
      </c>
      <c r="G34" s="16">
        <v>0</v>
      </c>
      <c r="H34" s="16">
        <v>28</v>
      </c>
      <c r="I34" s="16">
        <v>0</v>
      </c>
      <c r="J34" s="16">
        <v>28</v>
      </c>
    </row>
    <row r="35" s="1" customFormat="1" ht="22.8" customHeight="1" spans="1:10">
      <c r="A35" s="159"/>
      <c r="B35" s="159" t="s">
        <v>698</v>
      </c>
      <c r="C35" s="161" t="s">
        <v>724</v>
      </c>
      <c r="D35" s="16">
        <v>15784.159821</v>
      </c>
      <c r="E35" s="16">
        <v>15784.159821</v>
      </c>
      <c r="F35" s="16">
        <v>15784.159821</v>
      </c>
      <c r="G35" s="16">
        <v>0</v>
      </c>
      <c r="H35" s="16">
        <v>0</v>
      </c>
      <c r="I35" s="16">
        <v>0</v>
      </c>
      <c r="J35" s="16">
        <v>0</v>
      </c>
    </row>
    <row r="36" s="1" customFormat="1" ht="22.8" customHeight="1" spans="1:10">
      <c r="A36" s="159"/>
      <c r="B36" s="159" t="s">
        <v>691</v>
      </c>
      <c r="C36" s="161" t="s">
        <v>725</v>
      </c>
      <c r="D36" s="16">
        <v>3105.891644</v>
      </c>
      <c r="E36" s="16">
        <v>545.491644</v>
      </c>
      <c r="F36" s="16">
        <v>545.491644</v>
      </c>
      <c r="G36" s="16">
        <v>0</v>
      </c>
      <c r="H36" s="16">
        <v>2560.4</v>
      </c>
      <c r="I36" s="16">
        <v>0</v>
      </c>
      <c r="J36" s="16">
        <v>2560.4</v>
      </c>
    </row>
    <row r="37" s="1" customFormat="1" ht="22.8" customHeight="1" spans="1:10">
      <c r="A37" s="158" t="s">
        <v>726</v>
      </c>
      <c r="B37" s="159"/>
      <c r="C37" s="160" t="s">
        <v>727</v>
      </c>
      <c r="D37" s="16">
        <v>10780</v>
      </c>
      <c r="E37" s="16">
        <v>0</v>
      </c>
      <c r="F37" s="16">
        <v>0</v>
      </c>
      <c r="G37" s="16">
        <v>0</v>
      </c>
      <c r="H37" s="16">
        <v>10780</v>
      </c>
      <c r="I37" s="16">
        <v>0</v>
      </c>
      <c r="J37" s="16">
        <v>10780</v>
      </c>
    </row>
    <row r="38" s="1" customFormat="1" ht="22.8" customHeight="1" spans="1:10">
      <c r="A38" s="159"/>
      <c r="B38" s="159" t="s">
        <v>687</v>
      </c>
      <c r="C38" s="161" t="s">
        <v>728</v>
      </c>
      <c r="D38" s="16">
        <v>10780</v>
      </c>
      <c r="E38" s="16">
        <v>0</v>
      </c>
      <c r="F38" s="16">
        <v>0</v>
      </c>
      <c r="G38" s="16">
        <v>0</v>
      </c>
      <c r="H38" s="16">
        <v>10780</v>
      </c>
      <c r="I38" s="16">
        <v>0</v>
      </c>
      <c r="J38" s="16">
        <v>10780</v>
      </c>
    </row>
    <row r="39" s="1" customFormat="1" ht="22.8" customHeight="1" spans="1:10">
      <c r="A39" s="158" t="s">
        <v>729</v>
      </c>
      <c r="B39" s="159"/>
      <c r="C39" s="160" t="s">
        <v>730</v>
      </c>
      <c r="D39" s="16">
        <v>5320</v>
      </c>
      <c r="E39" s="16">
        <v>0</v>
      </c>
      <c r="F39" s="16">
        <v>0</v>
      </c>
      <c r="G39" s="16">
        <v>0</v>
      </c>
      <c r="H39" s="16">
        <v>5320</v>
      </c>
      <c r="I39" s="16">
        <v>0</v>
      </c>
      <c r="J39" s="16">
        <v>5320</v>
      </c>
    </row>
    <row r="40" s="1" customFormat="1" ht="22.8" customHeight="1" spans="1:10">
      <c r="A40" s="159"/>
      <c r="B40" s="159" t="s">
        <v>685</v>
      </c>
      <c r="C40" s="161" t="s">
        <v>731</v>
      </c>
      <c r="D40" s="16">
        <v>5300</v>
      </c>
      <c r="E40" s="16">
        <v>0</v>
      </c>
      <c r="F40" s="16">
        <v>0</v>
      </c>
      <c r="G40" s="16">
        <v>0</v>
      </c>
      <c r="H40" s="16">
        <v>5300</v>
      </c>
      <c r="I40" s="16">
        <v>0</v>
      </c>
      <c r="J40" s="16">
        <v>5300</v>
      </c>
    </row>
    <row r="41" s="1" customFormat="1" ht="22.8" customHeight="1" spans="1:10">
      <c r="A41" s="159"/>
      <c r="B41" s="159" t="s">
        <v>687</v>
      </c>
      <c r="C41" s="161" t="s">
        <v>732</v>
      </c>
      <c r="D41" s="16">
        <v>20</v>
      </c>
      <c r="E41" s="16">
        <v>0</v>
      </c>
      <c r="F41" s="16">
        <v>0</v>
      </c>
      <c r="G41" s="16">
        <v>0</v>
      </c>
      <c r="H41" s="16">
        <v>20</v>
      </c>
      <c r="I41" s="16">
        <v>0</v>
      </c>
      <c r="J41" s="16">
        <v>20</v>
      </c>
    </row>
    <row r="42" s="1" customFormat="1" ht="22.8" customHeight="1" spans="1:10">
      <c r="A42" s="158" t="s">
        <v>733</v>
      </c>
      <c r="B42" s="159"/>
      <c r="C42" s="160" t="s">
        <v>653</v>
      </c>
      <c r="D42" s="16">
        <v>3735</v>
      </c>
      <c r="E42" s="16">
        <v>0</v>
      </c>
      <c r="F42" s="16">
        <v>0</v>
      </c>
      <c r="G42" s="16">
        <v>0</v>
      </c>
      <c r="H42" s="16">
        <v>3735</v>
      </c>
      <c r="I42" s="16">
        <v>0</v>
      </c>
      <c r="J42" s="16">
        <v>3735</v>
      </c>
    </row>
    <row r="43" s="1" customFormat="1" ht="22.8" customHeight="1" spans="1:10">
      <c r="A43" s="159"/>
      <c r="B43" s="159" t="s">
        <v>691</v>
      </c>
      <c r="C43" s="161" t="s">
        <v>659</v>
      </c>
      <c r="D43" s="16">
        <v>3735</v>
      </c>
      <c r="E43" s="16">
        <v>0</v>
      </c>
      <c r="F43" s="16">
        <v>0</v>
      </c>
      <c r="G43" s="16">
        <v>0</v>
      </c>
      <c r="H43" s="16">
        <v>3735</v>
      </c>
      <c r="I43" s="16">
        <v>0</v>
      </c>
      <c r="J43" s="16">
        <v>3735</v>
      </c>
    </row>
  </sheetData>
  <mergeCells count="13">
    <mergeCell ref="A1:C1"/>
    <mergeCell ref="A2:J2"/>
    <mergeCell ref="A3:F3"/>
    <mergeCell ref="I3:J3"/>
    <mergeCell ref="A4:B4"/>
    <mergeCell ref="D4:J4"/>
    <mergeCell ref="E5:G5"/>
    <mergeCell ref="H5:J5"/>
    <mergeCell ref="A7:C7"/>
    <mergeCell ref="A5:A6"/>
    <mergeCell ref="B5:B6"/>
    <mergeCell ref="C4:C6"/>
    <mergeCell ref="D5:D6"/>
  </mergeCells>
  <printOptions horizontalCentered="1"/>
  <pageMargins left="0.554861111111111" right="0.554861111111111" top="0.842361111111111" bottom="0.842361111111111" header="0.5" footer="0.5"/>
  <pageSetup paperSize="9" fitToHeight="0" orientation="landscape" horizontalDpi="600"/>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
    <pageSetUpPr fitToPage="1"/>
  </sheetPr>
  <dimension ref="A1:H111"/>
  <sheetViews>
    <sheetView topLeftCell="A65" workbookViewId="0">
      <selection activeCell="C76" sqref="C76"/>
    </sheetView>
  </sheetViews>
  <sheetFormatPr defaultColWidth="10" defaultRowHeight="14.25" outlineLevelCol="7"/>
  <cols>
    <col min="1" max="1" width="50.75" style="109" customWidth="1"/>
    <col min="2" max="2" width="12.25" style="149" customWidth="1"/>
    <col min="3" max="3" width="12.375" style="109" customWidth="1"/>
    <col min="4" max="4" width="21.375" style="109" customWidth="1"/>
    <col min="5" max="5" width="8.81666666666667" style="1" customWidth="1"/>
    <col min="6" max="16384" width="10" style="1"/>
  </cols>
  <sheetData>
    <row r="1" s="1" customFormat="1" ht="17.25" customHeight="1" spans="1:8">
      <c r="A1" s="38" t="s">
        <v>734</v>
      </c>
      <c r="B1" s="38"/>
      <c r="C1" s="38"/>
      <c r="D1" s="150"/>
      <c r="E1" s="150"/>
      <c r="F1" s="150"/>
      <c r="G1" s="150"/>
      <c r="H1" s="150"/>
    </row>
    <row r="2" s="1" customFormat="1" ht="44" customHeight="1" spans="1:4">
      <c r="A2" s="101" t="s">
        <v>735</v>
      </c>
      <c r="B2" s="101"/>
      <c r="C2" s="101"/>
      <c r="D2" s="101"/>
    </row>
    <row r="3" s="1" customFormat="1" ht="26" customHeight="1" spans="1:4">
      <c r="A3" s="151"/>
      <c r="B3" s="152"/>
      <c r="C3" s="151"/>
      <c r="D3" s="116" t="s">
        <v>2</v>
      </c>
    </row>
    <row r="4" s="21" customFormat="1" ht="26.05" customHeight="1" spans="1:4">
      <c r="A4" s="126" t="s">
        <v>736</v>
      </c>
      <c r="B4" s="153" t="s">
        <v>737</v>
      </c>
      <c r="C4" s="126" t="s">
        <v>738</v>
      </c>
      <c r="D4" s="126" t="s">
        <v>739</v>
      </c>
    </row>
    <row r="5" s="21" customFormat="1" ht="26.05" customHeight="1" spans="1:4">
      <c r="A5" s="126" t="s">
        <v>740</v>
      </c>
      <c r="B5" s="153"/>
      <c r="C5" s="126">
        <f>C6+C42+C47</f>
        <v>219317.46</v>
      </c>
      <c r="D5" s="126"/>
    </row>
    <row r="6" s="21" customFormat="1" ht="26.05" customHeight="1" spans="1:4">
      <c r="A6" s="119" t="s">
        <v>741</v>
      </c>
      <c r="B6" s="153"/>
      <c r="C6" s="119">
        <f>C7+C11+C16+C17+C20+C22+C31+C32+C36</f>
        <v>165201.78</v>
      </c>
      <c r="D6" s="119"/>
    </row>
    <row r="7" s="1" customFormat="1" ht="26.05" customHeight="1" spans="1:4">
      <c r="A7" s="120" t="s">
        <v>742</v>
      </c>
      <c r="B7" s="148" t="s">
        <v>743</v>
      </c>
      <c r="C7" s="120">
        <f>C8+C10</f>
        <v>45457.64</v>
      </c>
      <c r="D7" s="120"/>
    </row>
    <row r="8" s="1" customFormat="1" ht="26.05" customHeight="1" spans="1:4">
      <c r="A8" s="154" t="s">
        <v>744</v>
      </c>
      <c r="B8" s="155" t="s">
        <v>743</v>
      </c>
      <c r="C8" s="154">
        <v>12654.05</v>
      </c>
      <c r="D8" s="154"/>
    </row>
    <row r="9" s="1" customFormat="1" ht="26.05" customHeight="1" spans="1:4">
      <c r="A9" s="49" t="s">
        <v>745</v>
      </c>
      <c r="B9" s="156" t="s">
        <v>743</v>
      </c>
      <c r="C9" s="49"/>
      <c r="D9" s="49"/>
    </row>
    <row r="10" s="1" customFormat="1" ht="26.05" customHeight="1" spans="1:4">
      <c r="A10" s="49" t="s">
        <v>746</v>
      </c>
      <c r="B10" s="156" t="s">
        <v>743</v>
      </c>
      <c r="C10" s="49">
        <v>32803.59</v>
      </c>
      <c r="D10" s="49"/>
    </row>
    <row r="11" s="1" customFormat="1" ht="26.05" customHeight="1" spans="1:4">
      <c r="A11" s="49" t="s">
        <v>747</v>
      </c>
      <c r="B11" s="156" t="s">
        <v>743</v>
      </c>
      <c r="C11" s="49">
        <f>SUM(C12:C15)</f>
        <v>8742.42</v>
      </c>
      <c r="D11" s="49"/>
    </row>
    <row r="12" s="1" customFormat="1" ht="26.05" customHeight="1" spans="1:4">
      <c r="A12" s="49" t="s">
        <v>748</v>
      </c>
      <c r="B12" s="156" t="s">
        <v>743</v>
      </c>
      <c r="C12" s="49">
        <v>561.23</v>
      </c>
      <c r="D12" s="49"/>
    </row>
    <row r="13" s="1" customFormat="1" ht="26.05" customHeight="1" spans="1:4">
      <c r="A13" s="49" t="s">
        <v>749</v>
      </c>
      <c r="B13" s="156" t="s">
        <v>743</v>
      </c>
      <c r="C13" s="49">
        <v>667.74</v>
      </c>
      <c r="D13" s="49"/>
    </row>
    <row r="14" s="1" customFormat="1" ht="26.05" customHeight="1" spans="1:4">
      <c r="A14" s="49" t="s">
        <v>750</v>
      </c>
      <c r="B14" s="156" t="s">
        <v>743</v>
      </c>
      <c r="C14" s="49">
        <v>1312.36</v>
      </c>
      <c r="D14" s="49"/>
    </row>
    <row r="15" s="1" customFormat="1" ht="26.05" customHeight="1" spans="1:4">
      <c r="A15" s="49" t="s">
        <v>751</v>
      </c>
      <c r="B15" s="156" t="s">
        <v>743</v>
      </c>
      <c r="C15" s="49">
        <v>6201.09</v>
      </c>
      <c r="D15" s="49"/>
    </row>
    <row r="16" s="1" customFormat="1" ht="26.05" customHeight="1" spans="1:4">
      <c r="A16" s="49" t="s">
        <v>752</v>
      </c>
      <c r="B16" s="156" t="s">
        <v>743</v>
      </c>
      <c r="C16" s="49">
        <v>4462.74</v>
      </c>
      <c r="D16" s="49"/>
    </row>
    <row r="17" s="1" customFormat="1" ht="26.05" customHeight="1" spans="1:4">
      <c r="A17" s="49" t="s">
        <v>753</v>
      </c>
      <c r="B17" s="156" t="s">
        <v>743</v>
      </c>
      <c r="C17" s="49">
        <f>SUM(C18:C19)</f>
        <v>21438.61</v>
      </c>
      <c r="D17" s="49"/>
    </row>
    <row r="18" s="1" customFormat="1" ht="26.05" customHeight="1" spans="1:4">
      <c r="A18" s="49" t="s">
        <v>754</v>
      </c>
      <c r="B18" s="156" t="s">
        <v>743</v>
      </c>
      <c r="C18" s="49">
        <v>6431.17</v>
      </c>
      <c r="D18" s="49"/>
    </row>
    <row r="19" s="1" customFormat="1" ht="26.05" customHeight="1" spans="1:4">
      <c r="A19" s="49" t="s">
        <v>755</v>
      </c>
      <c r="B19" s="156" t="s">
        <v>743</v>
      </c>
      <c r="C19" s="49">
        <v>15007.44</v>
      </c>
      <c r="D19" s="49"/>
    </row>
    <row r="20" s="1" customFormat="1" ht="26.05" customHeight="1" spans="1:4">
      <c r="A20" s="49" t="s">
        <v>756</v>
      </c>
      <c r="B20" s="156" t="s">
        <v>743</v>
      </c>
      <c r="C20" s="49">
        <v>21815.04</v>
      </c>
      <c r="D20" s="49"/>
    </row>
    <row r="21" s="1" customFormat="1" ht="26.05" customHeight="1" spans="1:4">
      <c r="A21" s="49" t="s">
        <v>757</v>
      </c>
      <c r="B21" s="156" t="s">
        <v>743</v>
      </c>
      <c r="C21" s="49"/>
      <c r="D21" s="49"/>
    </row>
    <row r="22" s="1" customFormat="1" ht="26.05" customHeight="1" spans="1:4">
      <c r="A22" s="49" t="s">
        <v>758</v>
      </c>
      <c r="B22" s="156" t="s">
        <v>743</v>
      </c>
      <c r="C22" s="49">
        <f>SUM(C23:C30)</f>
        <v>42092.89</v>
      </c>
      <c r="D22" s="49"/>
    </row>
    <row r="23" s="1" customFormat="1" ht="26.05" customHeight="1" spans="1:4">
      <c r="A23" s="49" t="s">
        <v>759</v>
      </c>
      <c r="B23" s="156" t="s">
        <v>743</v>
      </c>
      <c r="C23" s="49">
        <v>14913.16</v>
      </c>
      <c r="D23" s="49"/>
    </row>
    <row r="24" s="1" customFormat="1" ht="26.05" customHeight="1" spans="1:4">
      <c r="A24" s="49" t="s">
        <v>760</v>
      </c>
      <c r="B24" s="156" t="s">
        <v>743</v>
      </c>
      <c r="C24" s="49">
        <v>6052.59</v>
      </c>
      <c r="D24" s="49"/>
    </row>
    <row r="25" s="1" customFormat="1" ht="26.05" customHeight="1" spans="1:4">
      <c r="A25" s="49" t="s">
        <v>761</v>
      </c>
      <c r="B25" s="156" t="s">
        <v>743</v>
      </c>
      <c r="C25" s="49">
        <v>457.31</v>
      </c>
      <c r="D25" s="49"/>
    </row>
    <row r="26" s="1" customFormat="1" ht="26.05" customHeight="1" spans="1:4">
      <c r="A26" s="49" t="s">
        <v>762</v>
      </c>
      <c r="B26" s="156" t="s">
        <v>743</v>
      </c>
      <c r="C26" s="49">
        <v>11184.87</v>
      </c>
      <c r="D26" s="49"/>
    </row>
    <row r="27" s="1" customFormat="1" ht="26.05" customHeight="1" spans="1:4">
      <c r="A27" s="49" t="s">
        <v>763</v>
      </c>
      <c r="B27" s="156" t="s">
        <v>743</v>
      </c>
      <c r="C27" s="49">
        <v>681.86</v>
      </c>
      <c r="D27" s="49"/>
    </row>
    <row r="28" s="1" customFormat="1" ht="26.05" customHeight="1" spans="1:4">
      <c r="A28" s="49" t="s">
        <v>764</v>
      </c>
      <c r="B28" s="156" t="s">
        <v>743</v>
      </c>
      <c r="C28" s="16">
        <v>7435.05</v>
      </c>
      <c r="D28" s="49"/>
    </row>
    <row r="29" s="1" customFormat="1" ht="26.05" customHeight="1" spans="1:4">
      <c r="A29" s="49" t="s">
        <v>765</v>
      </c>
      <c r="B29" s="156" t="s">
        <v>743</v>
      </c>
      <c r="C29" s="16">
        <v>268.05</v>
      </c>
      <c r="D29" s="49"/>
    </row>
    <row r="30" s="1" customFormat="1" ht="37" customHeight="1" spans="1:4">
      <c r="A30" s="49" t="s">
        <v>766</v>
      </c>
      <c r="B30" s="156" t="s">
        <v>743</v>
      </c>
      <c r="C30" s="49">
        <v>1100</v>
      </c>
      <c r="D30" s="49" t="s">
        <v>767</v>
      </c>
    </row>
    <row r="31" s="1" customFormat="1" ht="26.05" customHeight="1" spans="1:4">
      <c r="A31" s="49" t="s">
        <v>768</v>
      </c>
      <c r="B31" s="156" t="s">
        <v>743</v>
      </c>
      <c r="C31" s="49">
        <v>500</v>
      </c>
      <c r="D31" s="49"/>
    </row>
    <row r="32" s="1" customFormat="1" ht="26.05" customHeight="1" spans="1:4">
      <c r="A32" s="49" t="s">
        <v>769</v>
      </c>
      <c r="B32" s="156" t="s">
        <v>743</v>
      </c>
      <c r="C32" s="49">
        <f>SUM(C33:C35)</f>
        <v>33.87</v>
      </c>
      <c r="D32" s="49"/>
    </row>
    <row r="33" s="1" customFormat="1" ht="26.05" customHeight="1" spans="1:4">
      <c r="A33" s="49" t="s">
        <v>770</v>
      </c>
      <c r="B33" s="156" t="s">
        <v>743</v>
      </c>
      <c r="C33" s="49">
        <v>4.09</v>
      </c>
      <c r="D33" s="49"/>
    </row>
    <row r="34" s="1" customFormat="1" ht="26.05" customHeight="1" spans="1:4">
      <c r="A34" s="49" t="s">
        <v>771</v>
      </c>
      <c r="B34" s="156" t="s">
        <v>743</v>
      </c>
      <c r="C34" s="49">
        <v>21.98</v>
      </c>
      <c r="D34" s="49"/>
    </row>
    <row r="35" s="1" customFormat="1" ht="26.05" customHeight="1" spans="1:4">
      <c r="A35" s="49" t="s">
        <v>772</v>
      </c>
      <c r="B35" s="156" t="s">
        <v>743</v>
      </c>
      <c r="C35" s="49">
        <v>7.8</v>
      </c>
      <c r="D35" s="49"/>
    </row>
    <row r="36" s="1" customFormat="1" ht="26.05" customHeight="1" spans="1:4">
      <c r="A36" s="49" t="s">
        <v>773</v>
      </c>
      <c r="B36" s="156" t="s">
        <v>743</v>
      </c>
      <c r="C36" s="49">
        <f>SUM(C37:C41)</f>
        <v>20658.57</v>
      </c>
      <c r="D36" s="49"/>
    </row>
    <row r="37" s="1" customFormat="1" ht="26.05" customHeight="1" spans="1:4">
      <c r="A37" s="49" t="s">
        <v>774</v>
      </c>
      <c r="B37" s="156" t="s">
        <v>743</v>
      </c>
      <c r="C37" s="49">
        <v>10387.55</v>
      </c>
      <c r="D37" s="49"/>
    </row>
    <row r="38" s="1" customFormat="1" ht="26.05" customHeight="1" spans="1:4">
      <c r="A38" s="49" t="s">
        <v>775</v>
      </c>
      <c r="B38" s="156" t="s">
        <v>743</v>
      </c>
      <c r="C38" s="49">
        <v>1069.74</v>
      </c>
      <c r="D38" s="49"/>
    </row>
    <row r="39" s="1" customFormat="1" ht="26.05" customHeight="1" spans="1:4">
      <c r="A39" s="49" t="s">
        <v>776</v>
      </c>
      <c r="B39" s="156" t="s">
        <v>743</v>
      </c>
      <c r="C39" s="49">
        <v>4292.99</v>
      </c>
      <c r="D39" s="49"/>
    </row>
    <row r="40" s="1" customFormat="1" ht="26.05" customHeight="1" spans="1:4">
      <c r="A40" s="49" t="s">
        <v>777</v>
      </c>
      <c r="B40" s="156" t="s">
        <v>743</v>
      </c>
      <c r="C40" s="49">
        <v>4362.8</v>
      </c>
      <c r="D40" s="49"/>
    </row>
    <row r="41" s="1" customFormat="1" ht="26.05" customHeight="1" spans="1:4">
      <c r="A41" s="49" t="s">
        <v>778</v>
      </c>
      <c r="B41" s="156" t="s">
        <v>743</v>
      </c>
      <c r="C41" s="49">
        <v>545.49</v>
      </c>
      <c r="D41" s="49"/>
    </row>
    <row r="42" s="21" customFormat="1" ht="26.05" customHeight="1" spans="1:4">
      <c r="A42" s="106" t="s">
        <v>779</v>
      </c>
      <c r="B42" s="157" t="s">
        <v>743</v>
      </c>
      <c r="C42" s="106">
        <v>8629.98</v>
      </c>
      <c r="D42" s="106"/>
    </row>
    <row r="43" s="1" customFormat="1" ht="26.05" customHeight="1" spans="1:4">
      <c r="A43" s="49" t="s">
        <v>780</v>
      </c>
      <c r="B43" s="156" t="s">
        <v>743</v>
      </c>
      <c r="C43" s="49">
        <f>SUM(C44:C46)</f>
        <v>8629.98</v>
      </c>
      <c r="D43" s="49"/>
    </row>
    <row r="44" s="1" customFormat="1" ht="26.05" customHeight="1" spans="1:4">
      <c r="A44" s="49" t="s">
        <v>744</v>
      </c>
      <c r="B44" s="156" t="s">
        <v>743</v>
      </c>
      <c r="C44" s="49">
        <v>5630.8</v>
      </c>
      <c r="D44" s="49"/>
    </row>
    <row r="45" s="1" customFormat="1" ht="26.05" customHeight="1" spans="1:4">
      <c r="A45" s="49" t="s">
        <v>781</v>
      </c>
      <c r="B45" s="156" t="s">
        <v>743</v>
      </c>
      <c r="C45" s="49"/>
      <c r="D45" s="49"/>
    </row>
    <row r="46" s="1" customFormat="1" ht="26.05" customHeight="1" spans="1:5">
      <c r="A46" s="49" t="s">
        <v>746</v>
      </c>
      <c r="B46" s="156" t="s">
        <v>743</v>
      </c>
      <c r="C46" s="49">
        <v>2999.18</v>
      </c>
      <c r="D46" s="49"/>
      <c r="E46" s="108"/>
    </row>
    <row r="47" s="21" customFormat="1" ht="26.05" customHeight="1" spans="1:4">
      <c r="A47" s="106" t="s">
        <v>782</v>
      </c>
      <c r="B47" s="157"/>
      <c r="C47" s="106">
        <f>C48+C64+C66+C82+C90</f>
        <v>45485.7</v>
      </c>
      <c r="D47" s="106"/>
    </row>
    <row r="48" s="1" customFormat="1" ht="26.05" customHeight="1" spans="1:4">
      <c r="A48" s="49" t="s">
        <v>783</v>
      </c>
      <c r="B48" s="156"/>
      <c r="C48" s="49">
        <f>C49+C50+C53+C54+C55+C58+C62+C63</f>
        <v>6980.2</v>
      </c>
      <c r="D48" s="49"/>
    </row>
    <row r="49" s="1" customFormat="1" ht="26.05" customHeight="1" spans="1:5">
      <c r="A49" s="49" t="s">
        <v>784</v>
      </c>
      <c r="B49" s="156" t="s">
        <v>785</v>
      </c>
      <c r="C49" s="49">
        <v>175</v>
      </c>
      <c r="D49" s="49"/>
      <c r="E49" s="108"/>
    </row>
    <row r="50" s="1" customFormat="1" ht="26.05" customHeight="1" spans="1:4">
      <c r="A50" s="49" t="s">
        <v>786</v>
      </c>
      <c r="B50" s="156" t="s">
        <v>743</v>
      </c>
      <c r="C50" s="49">
        <f>SUM(C51:C52)</f>
        <v>6040.2</v>
      </c>
      <c r="D50" s="49"/>
    </row>
    <row r="51" s="1" customFormat="1" ht="26.05" customHeight="1" spans="1:5">
      <c r="A51" s="49" t="s">
        <v>787</v>
      </c>
      <c r="B51" s="156" t="s">
        <v>743</v>
      </c>
      <c r="C51" s="49">
        <v>4024.37</v>
      </c>
      <c r="D51" s="49"/>
      <c r="E51" s="108"/>
    </row>
    <row r="52" s="1" customFormat="1" ht="26.05" customHeight="1" spans="1:5">
      <c r="A52" s="49" t="s">
        <v>788</v>
      </c>
      <c r="B52" s="156" t="s">
        <v>743</v>
      </c>
      <c r="C52" s="49">
        <v>2015.83</v>
      </c>
      <c r="D52" s="49"/>
      <c r="E52" s="108"/>
    </row>
    <row r="53" s="1" customFormat="1" ht="35" customHeight="1" spans="1:5">
      <c r="A53" s="49" t="s">
        <v>789</v>
      </c>
      <c r="B53" s="156" t="s">
        <v>785</v>
      </c>
      <c r="C53" s="49">
        <v>155</v>
      </c>
      <c r="D53" s="49"/>
      <c r="E53" s="108"/>
    </row>
    <row r="54" s="1" customFormat="1" ht="26.05" customHeight="1" spans="1:5">
      <c r="A54" s="49" t="s">
        <v>790</v>
      </c>
      <c r="B54" s="156" t="s">
        <v>785</v>
      </c>
      <c r="C54" s="49">
        <v>0</v>
      </c>
      <c r="D54" s="49"/>
      <c r="E54" s="108"/>
    </row>
    <row r="55" s="1" customFormat="1" ht="26.05" customHeight="1" spans="1:5">
      <c r="A55" s="49" t="s">
        <v>791</v>
      </c>
      <c r="B55" s="156" t="s">
        <v>785</v>
      </c>
      <c r="C55" s="49">
        <f>SUM(C56:C57)</f>
        <v>350</v>
      </c>
      <c r="D55" s="49"/>
      <c r="E55" s="108"/>
    </row>
    <row r="56" s="1" customFormat="1" ht="26.05" customHeight="1" spans="1:5">
      <c r="A56" s="49" t="s">
        <v>787</v>
      </c>
      <c r="B56" s="156"/>
      <c r="C56" s="49">
        <v>235</v>
      </c>
      <c r="D56" s="49"/>
      <c r="E56" s="108"/>
    </row>
    <row r="57" s="1" customFormat="1" ht="26.05" customHeight="1" spans="1:5">
      <c r="A57" s="49" t="s">
        <v>788</v>
      </c>
      <c r="B57" s="156"/>
      <c r="C57" s="49">
        <v>115</v>
      </c>
      <c r="D57" s="49"/>
      <c r="E57" s="108"/>
    </row>
    <row r="58" s="1" customFormat="1" ht="26.05" customHeight="1" spans="1:5">
      <c r="A58" s="49" t="s">
        <v>792</v>
      </c>
      <c r="B58" s="156" t="s">
        <v>785</v>
      </c>
      <c r="C58" s="49">
        <f>SUM(C59:C61)</f>
        <v>260</v>
      </c>
      <c r="D58" s="49"/>
      <c r="E58" s="108"/>
    </row>
    <row r="59" s="1" customFormat="1" ht="26.05" customHeight="1" spans="1:5">
      <c r="A59" s="49" t="s">
        <v>793</v>
      </c>
      <c r="B59" s="156" t="s">
        <v>785</v>
      </c>
      <c r="C59" s="49">
        <v>215</v>
      </c>
      <c r="D59" s="49"/>
      <c r="E59" s="108"/>
    </row>
    <row r="60" s="1" customFormat="1" ht="26.05" customHeight="1" spans="1:5">
      <c r="A60" s="49" t="s">
        <v>794</v>
      </c>
      <c r="B60" s="156" t="s">
        <v>785</v>
      </c>
      <c r="C60" s="49">
        <v>32</v>
      </c>
      <c r="D60" s="49"/>
      <c r="E60" s="108"/>
    </row>
    <row r="61" s="1" customFormat="1" ht="26.05" customHeight="1" spans="1:5">
      <c r="A61" s="49" t="s">
        <v>795</v>
      </c>
      <c r="B61" s="156" t="s">
        <v>785</v>
      </c>
      <c r="C61" s="49">
        <v>13</v>
      </c>
      <c r="D61" s="49"/>
      <c r="E61" s="108"/>
    </row>
    <row r="62" s="1" customFormat="1" ht="26.05" customHeight="1" spans="1:5">
      <c r="A62" s="49" t="s">
        <v>796</v>
      </c>
      <c r="B62" s="156" t="s">
        <v>785</v>
      </c>
      <c r="C62" s="49">
        <v>0</v>
      </c>
      <c r="D62" s="49"/>
      <c r="E62" s="108"/>
    </row>
    <row r="63" s="1" customFormat="1" ht="26.05" customHeight="1" spans="1:5">
      <c r="A63" s="49" t="s">
        <v>797</v>
      </c>
      <c r="B63" s="156" t="s">
        <v>785</v>
      </c>
      <c r="C63" s="49">
        <v>0</v>
      </c>
      <c r="D63" s="49"/>
      <c r="E63" s="108"/>
    </row>
    <row r="64" s="1" customFormat="1" ht="26.05" customHeight="1" spans="1:4">
      <c r="A64" s="49" t="s">
        <v>798</v>
      </c>
      <c r="B64" s="156"/>
      <c r="C64" s="49">
        <v>115</v>
      </c>
      <c r="D64" s="49"/>
    </row>
    <row r="65" s="1" customFormat="1" ht="37" customHeight="1" spans="1:5">
      <c r="A65" s="49" t="s">
        <v>799</v>
      </c>
      <c r="B65" s="156" t="s">
        <v>785</v>
      </c>
      <c r="C65" s="49">
        <v>115</v>
      </c>
      <c r="D65" s="49"/>
      <c r="E65" s="108"/>
    </row>
    <row r="66" s="1" customFormat="1" ht="26.05" customHeight="1" spans="1:4">
      <c r="A66" s="49" t="s">
        <v>800</v>
      </c>
      <c r="B66" s="156"/>
      <c r="C66" s="49">
        <f>SUM(C67:C81)</f>
        <v>22571</v>
      </c>
      <c r="D66" s="49"/>
    </row>
    <row r="67" s="1" customFormat="1" ht="26.05" customHeight="1" spans="1:5">
      <c r="A67" s="49" t="s">
        <v>801</v>
      </c>
      <c r="B67" s="156" t="s">
        <v>802</v>
      </c>
      <c r="C67" s="49">
        <v>6640</v>
      </c>
      <c r="D67" s="49"/>
      <c r="E67" s="108"/>
    </row>
    <row r="68" s="1" customFormat="1" ht="26.05" customHeight="1" spans="1:5">
      <c r="A68" s="49" t="s">
        <v>803</v>
      </c>
      <c r="B68" s="156" t="s">
        <v>802</v>
      </c>
      <c r="C68" s="49">
        <v>535</v>
      </c>
      <c r="D68" s="49"/>
      <c r="E68" s="108"/>
    </row>
    <row r="69" s="1" customFormat="1" ht="26.05" customHeight="1" spans="1:5">
      <c r="A69" s="49" t="s">
        <v>804</v>
      </c>
      <c r="B69" s="156" t="s">
        <v>802</v>
      </c>
      <c r="C69" s="49">
        <v>170</v>
      </c>
      <c r="D69" s="49"/>
      <c r="E69" s="108"/>
    </row>
    <row r="70" s="1" customFormat="1" ht="26.05" customHeight="1" spans="1:5">
      <c r="A70" s="49" t="s">
        <v>805</v>
      </c>
      <c r="B70" s="156" t="s">
        <v>802</v>
      </c>
      <c r="C70" s="49">
        <v>180</v>
      </c>
      <c r="D70" s="49"/>
      <c r="E70" s="108"/>
    </row>
    <row r="71" s="1" customFormat="1" ht="26.05" customHeight="1" spans="1:5">
      <c r="A71" s="49" t="s">
        <v>806</v>
      </c>
      <c r="B71" s="156" t="s">
        <v>802</v>
      </c>
      <c r="C71" s="49">
        <v>4</v>
      </c>
      <c r="D71" s="49"/>
      <c r="E71" s="108"/>
    </row>
    <row r="72" s="1" customFormat="1" ht="26.05" customHeight="1" spans="1:5">
      <c r="A72" s="49" t="s">
        <v>807</v>
      </c>
      <c r="B72" s="156" t="s">
        <v>802</v>
      </c>
      <c r="C72" s="49">
        <v>295</v>
      </c>
      <c r="D72" s="49"/>
      <c r="E72" s="108"/>
    </row>
    <row r="73" s="1" customFormat="1" ht="26.05" customHeight="1" spans="1:5">
      <c r="A73" s="49" t="s">
        <v>808</v>
      </c>
      <c r="B73" s="156" t="s">
        <v>802</v>
      </c>
      <c r="C73" s="49">
        <v>380</v>
      </c>
      <c r="D73" s="49"/>
      <c r="E73" s="108"/>
    </row>
    <row r="74" s="1" customFormat="1" ht="26.05" customHeight="1" spans="1:5">
      <c r="A74" s="49" t="s">
        <v>809</v>
      </c>
      <c r="B74" s="156" t="s">
        <v>802</v>
      </c>
      <c r="C74" s="49">
        <v>1700</v>
      </c>
      <c r="D74" s="49"/>
      <c r="E74" s="108"/>
    </row>
    <row r="75" s="1" customFormat="1" ht="38" customHeight="1" spans="1:5">
      <c r="A75" s="49" t="s">
        <v>810</v>
      </c>
      <c r="B75" s="156" t="s">
        <v>802</v>
      </c>
      <c r="C75" s="49">
        <v>587</v>
      </c>
      <c r="D75" s="49" t="s">
        <v>811</v>
      </c>
      <c r="E75" s="108"/>
    </row>
    <row r="76" s="1" customFormat="1" ht="24" customHeight="1" spans="1:5">
      <c r="A76" s="49" t="s">
        <v>812</v>
      </c>
      <c r="B76" s="156" t="s">
        <v>802</v>
      </c>
      <c r="C76" s="49">
        <v>7280</v>
      </c>
      <c r="D76" s="49"/>
      <c r="E76" s="108"/>
    </row>
    <row r="77" s="1" customFormat="1" ht="26.05" customHeight="1" spans="1:5">
      <c r="A77" s="49" t="s">
        <v>813</v>
      </c>
      <c r="B77" s="156" t="s">
        <v>802</v>
      </c>
      <c r="C77" s="49">
        <v>180</v>
      </c>
      <c r="D77" s="49"/>
      <c r="E77" s="108"/>
    </row>
    <row r="78" s="1" customFormat="1" ht="26.05" customHeight="1" spans="1:5">
      <c r="A78" s="49" t="s">
        <v>814</v>
      </c>
      <c r="B78" s="156" t="s">
        <v>802</v>
      </c>
      <c r="C78" s="49">
        <v>240</v>
      </c>
      <c r="D78" s="49"/>
      <c r="E78" s="108"/>
    </row>
    <row r="79" s="1" customFormat="1" ht="26.05" customHeight="1" spans="1:5">
      <c r="A79" s="49" t="s">
        <v>815</v>
      </c>
      <c r="B79" s="156" t="s">
        <v>802</v>
      </c>
      <c r="C79" s="49">
        <v>3660</v>
      </c>
      <c r="D79" s="49"/>
      <c r="E79" s="108"/>
    </row>
    <row r="80" s="1" customFormat="1" ht="26.05" customHeight="1" spans="1:5">
      <c r="A80" s="49" t="s">
        <v>816</v>
      </c>
      <c r="B80" s="156" t="s">
        <v>802</v>
      </c>
      <c r="C80" s="49">
        <v>420</v>
      </c>
      <c r="D80" s="49"/>
      <c r="E80" s="108"/>
    </row>
    <row r="81" s="1" customFormat="1" ht="26.05" customHeight="1" spans="1:5">
      <c r="A81" s="49" t="s">
        <v>817</v>
      </c>
      <c r="B81" s="156" t="s">
        <v>802</v>
      </c>
      <c r="C81" s="49">
        <v>300</v>
      </c>
      <c r="D81" s="49"/>
      <c r="E81" s="108"/>
    </row>
    <row r="82" s="1" customFormat="1" ht="26.05" customHeight="1" spans="1:5">
      <c r="A82" s="49" t="s">
        <v>818</v>
      </c>
      <c r="B82" s="156"/>
      <c r="C82" s="49">
        <f>C83+C84+C85+C89</f>
        <v>11301</v>
      </c>
      <c r="D82" s="49"/>
      <c r="E82" s="108"/>
    </row>
    <row r="83" s="1" customFormat="1" ht="26.05" customHeight="1" spans="1:5">
      <c r="A83" s="49" t="s">
        <v>819</v>
      </c>
      <c r="B83" s="156" t="s">
        <v>802</v>
      </c>
      <c r="C83" s="49">
        <v>1800</v>
      </c>
      <c r="D83" s="49"/>
      <c r="E83" s="108"/>
    </row>
    <row r="84" s="1" customFormat="1" ht="26.05" customHeight="1" spans="1:5">
      <c r="A84" s="49" t="s">
        <v>820</v>
      </c>
      <c r="B84" s="156" t="s">
        <v>802</v>
      </c>
      <c r="C84" s="49">
        <v>5990</v>
      </c>
      <c r="D84" s="49"/>
      <c r="E84" s="108"/>
    </row>
    <row r="85" s="1" customFormat="1" ht="26.05" customHeight="1" spans="1:5">
      <c r="A85" s="49" t="s">
        <v>821</v>
      </c>
      <c r="B85" s="156" t="s">
        <v>802</v>
      </c>
      <c r="C85" s="49">
        <f>SUM(C86:C88)</f>
        <v>2111</v>
      </c>
      <c r="D85" s="49"/>
      <c r="E85" s="108"/>
    </row>
    <row r="86" s="1" customFormat="1" ht="26.05" customHeight="1" spans="1:5">
      <c r="A86" s="49" t="s">
        <v>822</v>
      </c>
      <c r="B86" s="156" t="s">
        <v>802</v>
      </c>
      <c r="C86" s="49">
        <v>31</v>
      </c>
      <c r="D86" s="49"/>
      <c r="E86" s="108"/>
    </row>
    <row r="87" s="1" customFormat="1" ht="26.05" customHeight="1" spans="1:5">
      <c r="A87" s="49" t="s">
        <v>823</v>
      </c>
      <c r="B87" s="156" t="s">
        <v>802</v>
      </c>
      <c r="C87" s="49">
        <v>1000</v>
      </c>
      <c r="D87" s="49"/>
      <c r="E87" s="108"/>
    </row>
    <row r="88" s="1" customFormat="1" ht="26.05" customHeight="1" spans="1:5">
      <c r="A88" s="49" t="s">
        <v>824</v>
      </c>
      <c r="B88" s="156" t="s">
        <v>802</v>
      </c>
      <c r="C88" s="49">
        <v>1080</v>
      </c>
      <c r="D88" s="49"/>
      <c r="E88" s="108"/>
    </row>
    <row r="89" s="1" customFormat="1" ht="26.05" customHeight="1" spans="1:5">
      <c r="A89" s="49" t="s">
        <v>825</v>
      </c>
      <c r="B89" s="156" t="s">
        <v>802</v>
      </c>
      <c r="C89" s="49">
        <v>1400</v>
      </c>
      <c r="D89" s="49"/>
      <c r="E89" s="108"/>
    </row>
    <row r="90" s="1" customFormat="1" ht="26.05" customHeight="1" spans="1:4">
      <c r="A90" s="49" t="s">
        <v>826</v>
      </c>
      <c r="B90" s="156"/>
      <c r="C90" s="49">
        <f>SUM(C91:C111)</f>
        <v>4518.5</v>
      </c>
      <c r="D90" s="49"/>
    </row>
    <row r="91" s="1" customFormat="1" ht="23" customHeight="1" spans="1:5">
      <c r="A91" s="49" t="s">
        <v>827</v>
      </c>
      <c r="B91" s="156" t="s">
        <v>828</v>
      </c>
      <c r="C91" s="49">
        <v>260</v>
      </c>
      <c r="D91" s="49"/>
      <c r="E91" s="108"/>
    </row>
    <row r="92" s="1" customFormat="1" ht="23" customHeight="1" spans="1:5">
      <c r="A92" s="49" t="s">
        <v>829</v>
      </c>
      <c r="B92" s="156" t="s">
        <v>785</v>
      </c>
      <c r="C92" s="49">
        <v>2360</v>
      </c>
      <c r="D92" s="49"/>
      <c r="E92" s="108"/>
    </row>
    <row r="93" s="1" customFormat="1" ht="23" customHeight="1" spans="1:5">
      <c r="A93" s="49" t="s">
        <v>830</v>
      </c>
      <c r="B93" s="156" t="s">
        <v>743</v>
      </c>
      <c r="C93" s="49">
        <v>709.1</v>
      </c>
      <c r="D93" s="49"/>
      <c r="E93" s="108"/>
    </row>
    <row r="94" s="1" customFormat="1" ht="23" customHeight="1" spans="1:5">
      <c r="A94" s="49" t="s">
        <v>831</v>
      </c>
      <c r="B94" s="156" t="s">
        <v>785</v>
      </c>
      <c r="C94" s="49">
        <v>0</v>
      </c>
      <c r="D94" s="49"/>
      <c r="E94" s="108"/>
    </row>
    <row r="95" s="1" customFormat="1" ht="23" customHeight="1" spans="1:5">
      <c r="A95" s="49" t="s">
        <v>832</v>
      </c>
      <c r="B95" s="156" t="s">
        <v>785</v>
      </c>
      <c r="C95" s="49">
        <v>0</v>
      </c>
      <c r="D95" s="49"/>
      <c r="E95" s="108"/>
    </row>
    <row r="96" s="1" customFormat="1" ht="23" customHeight="1" spans="1:5">
      <c r="A96" s="49" t="s">
        <v>833</v>
      </c>
      <c r="B96" s="156" t="s">
        <v>785</v>
      </c>
      <c r="C96" s="49">
        <v>50</v>
      </c>
      <c r="D96" s="49"/>
      <c r="E96" s="108"/>
    </row>
    <row r="97" s="1" customFormat="1" ht="23" customHeight="1" spans="1:5">
      <c r="A97" s="49" t="s">
        <v>834</v>
      </c>
      <c r="B97" s="156" t="s">
        <v>802</v>
      </c>
      <c r="C97" s="49">
        <v>90</v>
      </c>
      <c r="D97" s="49"/>
      <c r="E97" s="108"/>
    </row>
    <row r="98" s="1" customFormat="1" ht="23" customHeight="1" spans="1:5">
      <c r="A98" s="49" t="s">
        <v>835</v>
      </c>
      <c r="B98" s="156" t="s">
        <v>836</v>
      </c>
      <c r="C98" s="49">
        <v>2.4</v>
      </c>
      <c r="D98" s="49"/>
      <c r="E98" s="108"/>
    </row>
    <row r="99" s="1" customFormat="1" ht="23" customHeight="1" spans="1:5">
      <c r="A99" s="49" t="s">
        <v>837</v>
      </c>
      <c r="B99" s="156" t="s">
        <v>802</v>
      </c>
      <c r="C99" s="49">
        <v>0</v>
      </c>
      <c r="D99" s="49"/>
      <c r="E99" s="108"/>
    </row>
    <row r="100" s="1" customFormat="1" ht="39" customHeight="1" spans="1:5">
      <c r="A100" s="49" t="s">
        <v>838</v>
      </c>
      <c r="B100" s="156" t="s">
        <v>802</v>
      </c>
      <c r="C100" s="49">
        <v>65</v>
      </c>
      <c r="D100" s="49"/>
      <c r="E100" s="108"/>
    </row>
    <row r="101" s="1" customFormat="1" ht="25" customHeight="1" spans="1:5">
      <c r="A101" s="49" t="s">
        <v>839</v>
      </c>
      <c r="B101" s="156" t="s">
        <v>802</v>
      </c>
      <c r="C101" s="49">
        <v>5</v>
      </c>
      <c r="D101" s="49"/>
      <c r="E101" s="108"/>
    </row>
    <row r="102" s="1" customFormat="1" ht="38" customHeight="1" spans="1:5">
      <c r="A102" s="49" t="s">
        <v>840</v>
      </c>
      <c r="B102" s="156" t="s">
        <v>802</v>
      </c>
      <c r="C102" s="49">
        <v>0</v>
      </c>
      <c r="D102" s="49"/>
      <c r="E102" s="108"/>
    </row>
    <row r="103" s="1" customFormat="1" ht="26.05" customHeight="1" spans="1:5">
      <c r="A103" s="49" t="s">
        <v>841</v>
      </c>
      <c r="B103" s="156" t="s">
        <v>802</v>
      </c>
      <c r="C103" s="49">
        <v>0</v>
      </c>
      <c r="D103" s="49"/>
      <c r="E103" s="108"/>
    </row>
    <row r="104" s="1" customFormat="1" ht="39" customHeight="1" spans="1:5">
      <c r="A104" s="49" t="s">
        <v>842</v>
      </c>
      <c r="B104" s="156" t="s">
        <v>802</v>
      </c>
      <c r="C104" s="49">
        <v>60</v>
      </c>
      <c r="D104" s="49"/>
      <c r="E104" s="108"/>
    </row>
    <row r="105" s="1" customFormat="1" ht="34" customHeight="1" spans="1:5">
      <c r="A105" s="49" t="s">
        <v>843</v>
      </c>
      <c r="B105" s="156" t="s">
        <v>802</v>
      </c>
      <c r="C105" s="49">
        <v>40</v>
      </c>
      <c r="D105" s="49"/>
      <c r="E105" s="108"/>
    </row>
    <row r="106" s="1" customFormat="1" ht="23" customHeight="1" spans="1:5">
      <c r="A106" s="49" t="s">
        <v>844</v>
      </c>
      <c r="B106" s="156" t="s">
        <v>845</v>
      </c>
      <c r="C106" s="49">
        <v>16</v>
      </c>
      <c r="D106" s="49"/>
      <c r="E106" s="108"/>
    </row>
    <row r="107" s="1" customFormat="1" ht="23" customHeight="1" spans="1:5">
      <c r="A107" s="49" t="s">
        <v>846</v>
      </c>
      <c r="B107" s="156" t="s">
        <v>845</v>
      </c>
      <c r="C107" s="49">
        <v>0</v>
      </c>
      <c r="D107" s="49"/>
      <c r="E107" s="108"/>
    </row>
    <row r="108" s="1" customFormat="1" ht="23" customHeight="1" spans="1:5">
      <c r="A108" s="49" t="s">
        <v>847</v>
      </c>
      <c r="B108" s="156" t="s">
        <v>845</v>
      </c>
      <c r="C108" s="49">
        <v>85</v>
      </c>
      <c r="D108" s="49"/>
      <c r="E108" s="108"/>
    </row>
    <row r="109" s="1" customFormat="1" ht="23" customHeight="1" spans="1:5">
      <c r="A109" s="49" t="s">
        <v>848</v>
      </c>
      <c r="B109" s="156" t="s">
        <v>845</v>
      </c>
      <c r="C109" s="49">
        <v>4</v>
      </c>
      <c r="D109" s="49"/>
      <c r="E109" s="108"/>
    </row>
    <row r="110" s="1" customFormat="1" ht="23" customHeight="1" spans="1:5">
      <c r="A110" s="49" t="s">
        <v>849</v>
      </c>
      <c r="B110" s="156" t="s">
        <v>845</v>
      </c>
      <c r="C110" s="49">
        <v>8</v>
      </c>
      <c r="D110" s="49"/>
      <c r="E110" s="108"/>
    </row>
    <row r="111" s="1" customFormat="1" ht="23" customHeight="1" spans="1:5">
      <c r="A111" s="49" t="s">
        <v>850</v>
      </c>
      <c r="B111" s="156" t="s">
        <v>845</v>
      </c>
      <c r="C111" s="49">
        <v>764</v>
      </c>
      <c r="D111" s="49"/>
      <c r="E111" s="108"/>
    </row>
  </sheetData>
  <mergeCells count="2">
    <mergeCell ref="A1:C1"/>
    <mergeCell ref="A2:D2"/>
  </mergeCells>
  <printOptions horizontalCentered="1"/>
  <pageMargins left="0.554861111111111" right="0.554861111111111" top="1" bottom="1" header="0.5" footer="0.5"/>
  <pageSetup paperSize="9" scale="96" fitToHeight="0" orientation="portrait" horizontalDpi="6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
    <pageSetUpPr fitToPage="1"/>
  </sheetPr>
  <dimension ref="A1:H17"/>
  <sheetViews>
    <sheetView workbookViewId="0">
      <selection activeCell="D5" sqref="D5:D16"/>
    </sheetView>
  </sheetViews>
  <sheetFormatPr defaultColWidth="10" defaultRowHeight="13.5" outlineLevelCol="7"/>
  <cols>
    <col min="1" max="1" width="10" style="1" customWidth="1"/>
    <col min="2" max="2" width="26.75" style="1" customWidth="1"/>
    <col min="3" max="3" width="26.5" style="1" customWidth="1"/>
    <col min="4" max="4" width="11.25" style="1" customWidth="1"/>
    <col min="5" max="5" width="7.63333333333333" style="1" customWidth="1"/>
    <col min="6" max="6" width="12" style="1" customWidth="1"/>
    <col min="7" max="7" width="30.6333333333333" style="1" customWidth="1"/>
    <col min="8" max="9" width="9.75" style="1" customWidth="1"/>
    <col min="10" max="16384" width="10" style="1"/>
  </cols>
  <sheetData>
    <row r="1" s="1" customFormat="1" ht="17.25" customHeight="1" spans="1:8">
      <c r="A1" s="71" t="s">
        <v>851</v>
      </c>
      <c r="B1" s="71"/>
      <c r="C1" s="71"/>
      <c r="D1" s="72"/>
      <c r="E1" s="72"/>
      <c r="F1" s="72"/>
      <c r="G1" s="72"/>
      <c r="H1" s="72"/>
    </row>
    <row r="2" s="1" customFormat="1" ht="27.2" customHeight="1" spans="1:7">
      <c r="A2" s="140" t="s">
        <v>852</v>
      </c>
      <c r="B2" s="140"/>
      <c r="C2" s="140"/>
      <c r="D2" s="140"/>
      <c r="E2" s="140"/>
      <c r="F2" s="140"/>
      <c r="G2" s="140"/>
    </row>
    <row r="3" s="1" customFormat="1" ht="21" customHeight="1" spans="1:7">
      <c r="A3" s="109"/>
      <c r="B3" s="109"/>
      <c r="C3" s="102"/>
      <c r="D3" s="109"/>
      <c r="E3" s="116" t="s">
        <v>2</v>
      </c>
      <c r="F3" s="116"/>
      <c r="G3" s="116"/>
    </row>
    <row r="4" s="1" customFormat="1" ht="42" customHeight="1" spans="1:7">
      <c r="A4" s="25" t="s">
        <v>853</v>
      </c>
      <c r="B4" s="25" t="s">
        <v>854</v>
      </c>
      <c r="C4" s="25" t="s">
        <v>855</v>
      </c>
      <c r="D4" s="25" t="s">
        <v>856</v>
      </c>
      <c r="E4" s="25" t="s">
        <v>857</v>
      </c>
      <c r="F4" s="25" t="s">
        <v>682</v>
      </c>
      <c r="G4" s="25" t="s">
        <v>739</v>
      </c>
    </row>
    <row r="5" s="1" customFormat="1" ht="20" customHeight="1" spans="1:7">
      <c r="A5" s="36" t="s">
        <v>858</v>
      </c>
      <c r="B5" s="37" t="s">
        <v>859</v>
      </c>
      <c r="C5" s="37" t="s">
        <v>860</v>
      </c>
      <c r="D5" s="47">
        <v>50</v>
      </c>
      <c r="E5" s="141" t="s">
        <v>861</v>
      </c>
      <c r="F5" s="141">
        <v>50</v>
      </c>
      <c r="G5" s="142" t="s">
        <v>862</v>
      </c>
    </row>
    <row r="6" s="1" customFormat="1" ht="67" customHeight="1" spans="1:7">
      <c r="A6" s="36" t="s">
        <v>863</v>
      </c>
      <c r="B6" s="37" t="s">
        <v>864</v>
      </c>
      <c r="C6" s="37" t="s">
        <v>865</v>
      </c>
      <c r="D6" s="47">
        <v>4000</v>
      </c>
      <c r="E6" s="141"/>
      <c r="F6" s="141">
        <v>4000</v>
      </c>
      <c r="G6" s="142" t="s">
        <v>866</v>
      </c>
    </row>
    <row r="7" s="1" customFormat="1" ht="26" customHeight="1" spans="1:7">
      <c r="A7" s="36" t="s">
        <v>867</v>
      </c>
      <c r="B7" s="37" t="s">
        <v>868</v>
      </c>
      <c r="C7" s="37" t="s">
        <v>869</v>
      </c>
      <c r="D7" s="47">
        <v>500</v>
      </c>
      <c r="E7" s="141"/>
      <c r="F7" s="141">
        <v>500</v>
      </c>
      <c r="G7" s="142" t="s">
        <v>869</v>
      </c>
    </row>
    <row r="8" s="1" customFormat="1" ht="37" customHeight="1" spans="1:7">
      <c r="A8" s="36" t="s">
        <v>870</v>
      </c>
      <c r="B8" s="37" t="s">
        <v>871</v>
      </c>
      <c r="C8" s="37" t="s">
        <v>872</v>
      </c>
      <c r="D8" s="47">
        <v>500</v>
      </c>
      <c r="E8" s="141"/>
      <c r="F8" s="141">
        <v>500</v>
      </c>
      <c r="G8" s="142" t="s">
        <v>873</v>
      </c>
    </row>
    <row r="9" s="1" customFormat="1" ht="39" customHeight="1" spans="1:7">
      <c r="A9" s="36" t="s">
        <v>874</v>
      </c>
      <c r="B9" s="37" t="s">
        <v>875</v>
      </c>
      <c r="C9" s="37" t="s">
        <v>876</v>
      </c>
      <c r="D9" s="47">
        <v>5000</v>
      </c>
      <c r="E9" s="141"/>
      <c r="F9" s="141">
        <v>5000</v>
      </c>
      <c r="G9" s="142" t="s">
        <v>877</v>
      </c>
    </row>
    <row r="10" s="1" customFormat="1" ht="22" customHeight="1" spans="1:7">
      <c r="A10" s="36" t="s">
        <v>878</v>
      </c>
      <c r="B10" s="37" t="s">
        <v>879</v>
      </c>
      <c r="C10" s="37" t="s">
        <v>880</v>
      </c>
      <c r="D10" s="47">
        <v>200</v>
      </c>
      <c r="E10" s="141"/>
      <c r="F10" s="141">
        <v>200</v>
      </c>
      <c r="G10" s="142" t="s">
        <v>880</v>
      </c>
    </row>
    <row r="11" s="1" customFormat="1" ht="22" customHeight="1" spans="1:7">
      <c r="A11" s="36" t="s">
        <v>881</v>
      </c>
      <c r="B11" s="37" t="s">
        <v>653</v>
      </c>
      <c r="C11" s="37" t="s">
        <v>882</v>
      </c>
      <c r="D11" s="47">
        <v>210</v>
      </c>
      <c r="E11" s="141"/>
      <c r="F11" s="141">
        <v>210</v>
      </c>
      <c r="G11" s="142" t="s">
        <v>882</v>
      </c>
    </row>
    <row r="12" s="1" customFormat="1" ht="22" customHeight="1" spans="1:7">
      <c r="A12" s="36">
        <v>2130109</v>
      </c>
      <c r="B12" s="37" t="s">
        <v>883</v>
      </c>
      <c r="C12" s="37" t="s">
        <v>884</v>
      </c>
      <c r="D12" s="47">
        <v>60</v>
      </c>
      <c r="E12" s="141"/>
      <c r="F12" s="141">
        <v>60</v>
      </c>
      <c r="G12" s="142" t="s">
        <v>884</v>
      </c>
    </row>
    <row r="13" s="1" customFormat="1" ht="22" customHeight="1" spans="1:7">
      <c r="A13" s="36" t="s">
        <v>874</v>
      </c>
      <c r="B13" s="37" t="s">
        <v>875</v>
      </c>
      <c r="C13" s="37" t="s">
        <v>885</v>
      </c>
      <c r="D13" s="47">
        <v>210</v>
      </c>
      <c r="E13" s="141"/>
      <c r="F13" s="141">
        <v>210</v>
      </c>
      <c r="G13" s="142" t="s">
        <v>886</v>
      </c>
    </row>
    <row r="14" s="1" customFormat="1" ht="22" customHeight="1" spans="1:7">
      <c r="A14" s="36">
        <v>2049999</v>
      </c>
      <c r="B14" s="37" t="s">
        <v>887</v>
      </c>
      <c r="C14" s="37" t="s">
        <v>888</v>
      </c>
      <c r="D14" s="47">
        <v>150</v>
      </c>
      <c r="E14" s="141"/>
      <c r="F14" s="141">
        <v>150</v>
      </c>
      <c r="G14" s="142" t="s">
        <v>889</v>
      </c>
    </row>
    <row r="15" s="1" customFormat="1" ht="22" customHeight="1" spans="1:7">
      <c r="A15" s="36">
        <v>2010507</v>
      </c>
      <c r="B15" s="37" t="s">
        <v>890</v>
      </c>
      <c r="C15" s="37" t="s">
        <v>891</v>
      </c>
      <c r="D15" s="47">
        <v>100</v>
      </c>
      <c r="E15" s="141"/>
      <c r="F15" s="141">
        <v>100</v>
      </c>
      <c r="G15" s="142" t="s">
        <v>891</v>
      </c>
    </row>
    <row r="16" s="1" customFormat="1" ht="22" customHeight="1" spans="1:7">
      <c r="A16" s="143">
        <v>227</v>
      </c>
      <c r="B16" s="144" t="s">
        <v>892</v>
      </c>
      <c r="C16" s="144" t="s">
        <v>893</v>
      </c>
      <c r="D16" s="145">
        <v>5000</v>
      </c>
      <c r="E16" s="145"/>
      <c r="F16" s="145">
        <v>5000</v>
      </c>
      <c r="G16" s="146" t="s">
        <v>893</v>
      </c>
    </row>
    <row r="17" s="1" customFormat="1" ht="22" customHeight="1" spans="1:7">
      <c r="A17" s="143" t="s">
        <v>204</v>
      </c>
      <c r="B17" s="143"/>
      <c r="C17" s="143"/>
      <c r="D17" s="147">
        <f>SUM(D5:D16)</f>
        <v>15980</v>
      </c>
      <c r="E17" s="147"/>
      <c r="F17" s="147">
        <f>SUM(F5:F16)</f>
        <v>15980</v>
      </c>
      <c r="G17" s="148"/>
    </row>
  </sheetData>
  <mergeCells count="3">
    <mergeCell ref="A1:C1"/>
    <mergeCell ref="A2:G2"/>
    <mergeCell ref="E3:G3"/>
  </mergeCells>
  <printOptions horizontalCentered="1"/>
  <pageMargins left="0.554861111111111" right="0.554861111111111" top="0.802777777777778" bottom="0.802777777777778" header="0.5" footer="0.5"/>
  <pageSetup paperSize="9" fitToHeight="0" orientation="landscape" horizontalDpi="600"/>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
  <dimension ref="A1:H7"/>
  <sheetViews>
    <sheetView workbookViewId="0">
      <selection activeCell="E17" sqref="E17"/>
    </sheetView>
  </sheetViews>
  <sheetFormatPr defaultColWidth="10" defaultRowHeight="13.5" outlineLevelRow="6" outlineLevelCol="7"/>
  <cols>
    <col min="1" max="1" width="16.25" style="1" customWidth="1"/>
    <col min="2" max="2" width="12.6333333333333" style="1" customWidth="1"/>
    <col min="3" max="3" width="15" style="1" customWidth="1"/>
    <col min="4" max="5" width="22.5" style="1" customWidth="1"/>
    <col min="6" max="6" width="23.375" style="1" customWidth="1"/>
    <col min="7" max="7" width="9.76666666666667" style="1" customWidth="1"/>
    <col min="8" max="16382" width="10" style="1"/>
  </cols>
  <sheetData>
    <row r="1" s="1" customFormat="1" ht="17.25" customHeight="1" spans="1:8">
      <c r="A1" s="71" t="s">
        <v>894</v>
      </c>
      <c r="B1" s="71"/>
      <c r="C1" s="71"/>
      <c r="D1" s="72"/>
      <c r="E1" s="72"/>
      <c r="F1" s="72"/>
      <c r="G1" s="72"/>
      <c r="H1" s="72"/>
    </row>
    <row r="2" s="1" customFormat="1" ht="35" customHeight="1" spans="1:6">
      <c r="A2" s="138" t="s">
        <v>895</v>
      </c>
      <c r="B2" s="138"/>
      <c r="C2" s="138"/>
      <c r="D2" s="138"/>
      <c r="E2" s="138"/>
      <c r="F2" s="138"/>
    </row>
    <row r="3" s="1" customFormat="1" ht="28" customHeight="1" spans="1:6">
      <c r="A3" s="108"/>
      <c r="B3" s="108"/>
      <c r="C3" s="108"/>
      <c r="E3" s="116" t="s">
        <v>2</v>
      </c>
      <c r="F3" s="116"/>
    </row>
    <row r="4" s="1" customFormat="1" ht="33" customHeight="1" spans="1:6">
      <c r="A4" s="25" t="s">
        <v>896</v>
      </c>
      <c r="B4" s="25"/>
      <c r="C4" s="25"/>
      <c r="D4" s="25"/>
      <c r="E4" s="25"/>
      <c r="F4" s="25"/>
    </row>
    <row r="5" s="1" customFormat="1" ht="32" customHeight="1" spans="1:6">
      <c r="A5" s="25" t="s">
        <v>678</v>
      </c>
      <c r="B5" s="25" t="s">
        <v>897</v>
      </c>
      <c r="C5" s="25" t="s">
        <v>898</v>
      </c>
      <c r="D5" s="25" t="s">
        <v>899</v>
      </c>
      <c r="E5" s="25"/>
      <c r="F5" s="25" t="s">
        <v>900</v>
      </c>
    </row>
    <row r="6" s="1" customFormat="1" ht="50" customHeight="1" spans="1:6">
      <c r="A6" s="25"/>
      <c r="B6" s="25"/>
      <c r="C6" s="25"/>
      <c r="D6" s="25" t="s">
        <v>901</v>
      </c>
      <c r="E6" s="25" t="s">
        <v>902</v>
      </c>
      <c r="F6" s="25"/>
    </row>
    <row r="7" s="1" customFormat="1" ht="51" customHeight="1" spans="1:6">
      <c r="A7" s="139">
        <v>573.86</v>
      </c>
      <c r="B7" s="139">
        <v>52.86</v>
      </c>
      <c r="C7" s="139">
        <v>521</v>
      </c>
      <c r="D7" s="139">
        <v>210</v>
      </c>
      <c r="E7" s="139">
        <v>311</v>
      </c>
      <c r="F7" s="139">
        <v>0</v>
      </c>
    </row>
  </sheetData>
  <mergeCells count="9">
    <mergeCell ref="A1:C1"/>
    <mergeCell ref="A2:F2"/>
    <mergeCell ref="E3:F3"/>
    <mergeCell ref="A4:F4"/>
    <mergeCell ref="D5:E5"/>
    <mergeCell ref="A5:A6"/>
    <mergeCell ref="B5:B6"/>
    <mergeCell ref="C5:C6"/>
    <mergeCell ref="F5:F6"/>
  </mergeCells>
  <printOptions horizontalCentered="1"/>
  <pageMargins left="0.357638888888889" right="0.357638888888889" top="1" bottom="1" header="0.5" footer="0.5"/>
  <pageSetup paperSize="9" orientation="landscape" horizontalDpi="600"/>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
    <pageSetUpPr fitToPage="1"/>
  </sheetPr>
  <dimension ref="A1:M7"/>
  <sheetViews>
    <sheetView workbookViewId="0">
      <selection activeCell="K17" sqref="K17"/>
    </sheetView>
  </sheetViews>
  <sheetFormatPr defaultColWidth="10" defaultRowHeight="13.5" outlineLevelRow="6"/>
  <cols>
    <col min="1" max="1" width="8.95" style="1" customWidth="1"/>
    <col min="2" max="2" width="7.88333333333333" style="1" customWidth="1"/>
    <col min="3" max="3" width="11.1333333333333" style="1" customWidth="1"/>
    <col min="4" max="4" width="10.8833333333333" style="1" customWidth="1"/>
    <col min="5" max="5" width="5.38333333333333" style="1" customWidth="1"/>
    <col min="6" max="6" width="7.73333333333333" style="1" customWidth="1"/>
    <col min="7" max="7" width="10.5" style="1" customWidth="1"/>
    <col min="8" max="8" width="12" style="1" customWidth="1"/>
    <col min="9" max="9" width="7.46666666666667" style="1" customWidth="1"/>
    <col min="10" max="10" width="9" style="1" customWidth="1"/>
    <col min="11" max="11" width="8.13333333333333" style="1" customWidth="1"/>
    <col min="12" max="12" width="8.63333333333333" style="1" customWidth="1"/>
    <col min="13" max="13" width="6.38333333333333" style="1" customWidth="1"/>
    <col min="14" max="14" width="9.76666666666667" style="1" customWidth="1"/>
    <col min="15" max="16381" width="10" style="1"/>
  </cols>
  <sheetData>
    <row r="1" s="1" customFormat="1" ht="17.25" customHeight="1" spans="1:8">
      <c r="A1" s="71" t="s">
        <v>903</v>
      </c>
      <c r="B1" s="71"/>
      <c r="C1" s="71"/>
      <c r="D1" s="72"/>
      <c r="E1" s="72"/>
      <c r="F1" s="72"/>
      <c r="G1" s="72"/>
      <c r="H1" s="72"/>
    </row>
    <row r="2" s="1" customFormat="1" ht="43" customHeight="1" spans="1:13">
      <c r="A2" s="137" t="s">
        <v>904</v>
      </c>
      <c r="B2" s="137"/>
      <c r="C2" s="137"/>
      <c r="D2" s="137"/>
      <c r="E2" s="137"/>
      <c r="F2" s="137"/>
      <c r="G2" s="137"/>
      <c r="H2" s="137"/>
      <c r="I2" s="137"/>
      <c r="J2" s="137"/>
      <c r="K2" s="137"/>
      <c r="L2" s="137"/>
      <c r="M2" s="137"/>
    </row>
    <row r="3" s="1" customFormat="1" ht="14.3" customHeight="1"/>
    <row r="4" s="1" customFormat="1" ht="30" customHeight="1" spans="1:13">
      <c r="A4" s="25" t="s">
        <v>905</v>
      </c>
      <c r="B4" s="25"/>
      <c r="C4" s="25"/>
      <c r="D4" s="25"/>
      <c r="E4" s="25"/>
      <c r="F4" s="25"/>
      <c r="G4" s="25"/>
      <c r="H4" s="25"/>
      <c r="I4" s="25" t="s">
        <v>906</v>
      </c>
      <c r="J4" s="25"/>
      <c r="K4" s="25"/>
      <c r="L4" s="25"/>
      <c r="M4" s="25"/>
    </row>
    <row r="5" s="1" customFormat="1" ht="30" customHeight="1" spans="1:13">
      <c r="A5" s="25" t="s">
        <v>204</v>
      </c>
      <c r="B5" s="25" t="s">
        <v>907</v>
      </c>
      <c r="C5" s="25"/>
      <c r="D5" s="25"/>
      <c r="E5" s="25"/>
      <c r="F5" s="25" t="s">
        <v>908</v>
      </c>
      <c r="G5" s="25"/>
      <c r="H5" s="25"/>
      <c r="I5" s="25" t="s">
        <v>204</v>
      </c>
      <c r="J5" s="25" t="s">
        <v>899</v>
      </c>
      <c r="K5" s="25"/>
      <c r="L5" s="25"/>
      <c r="M5" s="25"/>
    </row>
    <row r="6" s="1" customFormat="1" ht="30" customHeight="1" spans="1:13">
      <c r="A6" s="25"/>
      <c r="B6" s="25" t="s">
        <v>678</v>
      </c>
      <c r="C6" s="25" t="s">
        <v>909</v>
      </c>
      <c r="D6" s="25" t="s">
        <v>910</v>
      </c>
      <c r="E6" s="25" t="s">
        <v>911</v>
      </c>
      <c r="F6" s="25" t="s">
        <v>678</v>
      </c>
      <c r="G6" s="25" t="s">
        <v>912</v>
      </c>
      <c r="H6" s="25" t="s">
        <v>913</v>
      </c>
      <c r="I6" s="25"/>
      <c r="J6" s="25" t="s">
        <v>914</v>
      </c>
      <c r="K6" s="25" t="s">
        <v>915</v>
      </c>
      <c r="L6" s="25" t="s">
        <v>916</v>
      </c>
      <c r="M6" s="25" t="s">
        <v>917</v>
      </c>
    </row>
    <row r="7" s="1" customFormat="1" ht="30" customHeight="1" spans="1:13">
      <c r="A7" s="25">
        <v>15694</v>
      </c>
      <c r="B7" s="25">
        <v>9742</v>
      </c>
      <c r="C7" s="25">
        <v>1497</v>
      </c>
      <c r="D7" s="25">
        <v>8245</v>
      </c>
      <c r="E7" s="25"/>
      <c r="F7" s="25">
        <v>5952</v>
      </c>
      <c r="G7" s="25">
        <v>9</v>
      </c>
      <c r="H7" s="25">
        <v>5943</v>
      </c>
      <c r="I7" s="25">
        <v>87441</v>
      </c>
      <c r="J7" s="25">
        <v>3011</v>
      </c>
      <c r="K7" s="25">
        <v>55894</v>
      </c>
      <c r="L7" s="25">
        <v>21445</v>
      </c>
      <c r="M7" s="25">
        <v>7091</v>
      </c>
    </row>
  </sheetData>
  <mergeCells count="9">
    <mergeCell ref="A1:C1"/>
    <mergeCell ref="A2:M2"/>
    <mergeCell ref="A4:H4"/>
    <mergeCell ref="I4:M4"/>
    <mergeCell ref="B5:E5"/>
    <mergeCell ref="F5:H5"/>
    <mergeCell ref="J5:M5"/>
    <mergeCell ref="A5:A6"/>
    <mergeCell ref="I5:I6"/>
  </mergeCells>
  <printOptions horizontalCentered="1"/>
  <pageMargins left="0.554861111111111" right="0.554861111111111" top="1" bottom="1" header="0.5" footer="0.5"/>
  <pageSetup paperSize="9" fitToHeight="0" orientation="landscape" horizontalDpi="600"/>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9"/>
  <sheetViews>
    <sheetView workbookViewId="0">
      <selection activeCell="G6" sqref="G6"/>
    </sheetView>
  </sheetViews>
  <sheetFormatPr defaultColWidth="10" defaultRowHeight="13.5" outlineLevelCol="2"/>
  <cols>
    <col min="1" max="1" width="33.125" customWidth="1"/>
    <col min="2" max="2" width="26" customWidth="1"/>
    <col min="3" max="3" width="25" customWidth="1"/>
    <col min="4" max="4" width="9.76666666666667" customWidth="1"/>
  </cols>
  <sheetData>
    <row r="1" s="129" customFormat="1" ht="29" customHeight="1" spans="1:1">
      <c r="A1" s="130" t="s">
        <v>918</v>
      </c>
    </row>
    <row r="2" customFormat="1" ht="50" customHeight="1" spans="1:3">
      <c r="A2" s="5" t="s">
        <v>919</v>
      </c>
      <c r="B2" s="5"/>
      <c r="C2" s="5"/>
    </row>
    <row r="3" customFormat="1" ht="28" customHeight="1" spans="1:3">
      <c r="A3" s="7"/>
      <c r="B3" s="135" t="s">
        <v>153</v>
      </c>
      <c r="C3" s="135"/>
    </row>
    <row r="4" customFormat="1" ht="39.1" customHeight="1" spans="1:3">
      <c r="A4" s="111" t="s">
        <v>199</v>
      </c>
      <c r="B4" s="111" t="s">
        <v>10</v>
      </c>
      <c r="C4" s="111" t="s">
        <v>155</v>
      </c>
    </row>
    <row r="5" customFormat="1" ht="39.1" customHeight="1" spans="1:3">
      <c r="A5" s="113" t="s">
        <v>920</v>
      </c>
      <c r="B5" s="136">
        <v>0</v>
      </c>
      <c r="C5" s="111"/>
    </row>
    <row r="6" customFormat="1" ht="39.1" customHeight="1" spans="1:3">
      <c r="A6" s="113" t="s">
        <v>921</v>
      </c>
      <c r="B6" s="136">
        <v>0</v>
      </c>
      <c r="C6" s="111"/>
    </row>
    <row r="7" customFormat="1" ht="39.1" customHeight="1" spans="1:3">
      <c r="A7" s="113" t="s">
        <v>922</v>
      </c>
      <c r="B7" s="136">
        <v>0</v>
      </c>
      <c r="C7" s="111"/>
    </row>
    <row r="8" customFormat="1" ht="39.1" customHeight="1" spans="1:3">
      <c r="A8" s="111" t="s">
        <v>923</v>
      </c>
      <c r="B8" s="136">
        <v>0</v>
      </c>
      <c r="C8" s="103"/>
    </row>
    <row r="9" customFormat="1" ht="46" customHeight="1" spans="1:3">
      <c r="A9" s="134" t="s">
        <v>924</v>
      </c>
      <c r="B9" s="134"/>
      <c r="C9" s="134"/>
    </row>
  </sheetData>
  <mergeCells count="3">
    <mergeCell ref="A2:C2"/>
    <mergeCell ref="B3:C3"/>
    <mergeCell ref="A9:C9"/>
  </mergeCells>
  <printOptions horizontalCentered="1"/>
  <pageMargins left="0.751388888888889" right="0.751388888888889" top="1" bottom="1" header="0.5" footer="0.5"/>
  <pageSetup paperSize="9" orientation="portrait" horizontalDpi="600"/>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7"/>
  <sheetViews>
    <sheetView workbookViewId="0">
      <selection activeCell="D19" sqref="D19"/>
    </sheetView>
  </sheetViews>
  <sheetFormatPr defaultColWidth="10" defaultRowHeight="13.5" outlineLevelRow="6" outlineLevelCol="4"/>
  <cols>
    <col min="1" max="1" width="17.5" customWidth="1"/>
    <col min="2" max="2" width="12.5" customWidth="1"/>
    <col min="3" max="3" width="16.25" customWidth="1"/>
    <col min="4" max="4" width="18.625" customWidth="1"/>
    <col min="5" max="5" width="16.75" customWidth="1"/>
  </cols>
  <sheetData>
    <row r="1" s="129" customFormat="1" ht="16.35" customHeight="1" spans="1:1">
      <c r="A1" s="130" t="s">
        <v>925</v>
      </c>
    </row>
    <row r="2" customFormat="1" ht="50" customHeight="1" spans="1:5">
      <c r="A2" s="76" t="s">
        <v>926</v>
      </c>
      <c r="B2" s="76"/>
      <c r="C2" s="76"/>
      <c r="D2" s="76"/>
      <c r="E2" s="76"/>
    </row>
    <row r="3" customFormat="1" ht="28" customHeight="1" spans="1:5">
      <c r="A3" s="7"/>
      <c r="B3" s="131" t="s">
        <v>153</v>
      </c>
      <c r="C3" s="131"/>
      <c r="D3" s="131"/>
      <c r="E3" s="131"/>
    </row>
    <row r="4" customFormat="1" ht="39.1" customHeight="1" spans="1:5">
      <c r="A4" s="28" t="s">
        <v>927</v>
      </c>
      <c r="B4" s="28" t="s">
        <v>8</v>
      </c>
      <c r="C4" s="28"/>
      <c r="D4" s="28"/>
      <c r="E4" s="28"/>
    </row>
    <row r="5" customFormat="1" ht="39.1" customHeight="1" spans="1:5">
      <c r="A5" s="28"/>
      <c r="B5" s="28" t="s">
        <v>678</v>
      </c>
      <c r="C5" s="28" t="s">
        <v>928</v>
      </c>
      <c r="D5" s="132" t="s">
        <v>929</v>
      </c>
      <c r="E5" s="132" t="s">
        <v>930</v>
      </c>
    </row>
    <row r="6" customFormat="1" ht="39.1" customHeight="1" spans="1:5">
      <c r="A6" s="28" t="s">
        <v>931</v>
      </c>
      <c r="B6" s="133">
        <v>0</v>
      </c>
      <c r="C6" s="133">
        <v>0</v>
      </c>
      <c r="D6" s="133">
        <v>0</v>
      </c>
      <c r="E6" s="133">
        <v>0</v>
      </c>
    </row>
    <row r="7" customFormat="1" ht="46" customHeight="1" spans="1:3">
      <c r="A7" s="134" t="s">
        <v>924</v>
      </c>
      <c r="B7" s="134"/>
      <c r="C7" s="134"/>
    </row>
  </sheetData>
  <mergeCells count="5">
    <mergeCell ref="A2:E2"/>
    <mergeCell ref="B3:E3"/>
    <mergeCell ref="B4:E4"/>
    <mergeCell ref="A7:C7"/>
    <mergeCell ref="A4:A5"/>
  </mergeCells>
  <printOptions horizontalCentered="1"/>
  <pageMargins left="0.751388888888889" right="0.751388888888889" top="1" bottom="1" header="0.5" footer="0.5"/>
  <pageSetup paperSize="9" orientation="portrait" horizontalDpi="600"/>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1">
    <pageSetUpPr fitToPage="1"/>
  </sheetPr>
  <dimension ref="A1:F28"/>
  <sheetViews>
    <sheetView workbookViewId="0">
      <selection activeCell="E3" sqref="E3:F3"/>
    </sheetView>
  </sheetViews>
  <sheetFormatPr defaultColWidth="10" defaultRowHeight="13.5" outlineLevelCol="5"/>
  <cols>
    <col min="1" max="1" width="11.375" customWidth="1"/>
    <col min="2" max="2" width="34.875" customWidth="1"/>
    <col min="3" max="3" width="13.5666666666667" customWidth="1"/>
    <col min="4" max="4" width="11.25" customWidth="1"/>
    <col min="5" max="5" width="38.625" customWidth="1"/>
    <col min="6" max="6" width="14.1166666666667" customWidth="1"/>
  </cols>
  <sheetData>
    <row r="1" s="1" customFormat="1" ht="17.25" customHeight="1" spans="1:6">
      <c r="A1" s="71" t="s">
        <v>932</v>
      </c>
      <c r="B1" s="71"/>
      <c r="C1" s="71"/>
      <c r="D1" s="72"/>
      <c r="E1" s="72"/>
      <c r="F1" s="72"/>
    </row>
    <row r="2" ht="30" customHeight="1" spans="1:6">
      <c r="A2" s="5" t="s">
        <v>933</v>
      </c>
      <c r="B2" s="5"/>
      <c r="C2" s="5"/>
      <c r="D2" s="5"/>
      <c r="E2" s="5"/>
      <c r="F2" s="5"/>
    </row>
    <row r="3" ht="19" customHeight="1" spans="1:6">
      <c r="A3" s="110"/>
      <c r="B3" s="110"/>
      <c r="C3" s="110"/>
      <c r="D3" s="110"/>
      <c r="E3" s="79" t="s">
        <v>2</v>
      </c>
      <c r="F3" s="79"/>
    </row>
    <row r="4" ht="17" customHeight="1" spans="1:6">
      <c r="A4" s="111" t="s">
        <v>934</v>
      </c>
      <c r="B4" s="111"/>
      <c r="C4" s="111"/>
      <c r="D4" s="111" t="s">
        <v>935</v>
      </c>
      <c r="E4" s="111"/>
      <c r="F4" s="111"/>
    </row>
    <row r="5" ht="17" customHeight="1" spans="1:6">
      <c r="A5" s="111" t="s">
        <v>6</v>
      </c>
      <c r="B5" s="111" t="s">
        <v>936</v>
      </c>
      <c r="C5" s="111" t="s">
        <v>8</v>
      </c>
      <c r="D5" s="112" t="s">
        <v>6</v>
      </c>
      <c r="E5" s="111" t="s">
        <v>936</v>
      </c>
      <c r="F5" s="111" t="s">
        <v>10</v>
      </c>
    </row>
    <row r="6" ht="17" customHeight="1" spans="1:6">
      <c r="A6" s="113"/>
      <c r="B6" s="103" t="s">
        <v>937</v>
      </c>
      <c r="C6" s="52">
        <v>12000</v>
      </c>
      <c r="D6" s="115"/>
      <c r="E6" s="103" t="s">
        <v>938</v>
      </c>
      <c r="F6" s="104">
        <v>12000</v>
      </c>
    </row>
    <row r="7" ht="17" customHeight="1" spans="1:6">
      <c r="A7" s="114" t="s">
        <v>939</v>
      </c>
      <c r="B7" s="105" t="s">
        <v>940</v>
      </c>
      <c r="C7" s="44"/>
      <c r="D7" s="114" t="s">
        <v>941</v>
      </c>
      <c r="E7" s="105" t="s">
        <v>942</v>
      </c>
      <c r="F7" s="44"/>
    </row>
    <row r="8" ht="17" customHeight="1" spans="1:6">
      <c r="A8" s="115" t="s">
        <v>943</v>
      </c>
      <c r="B8" s="105" t="s">
        <v>944</v>
      </c>
      <c r="C8" s="44">
        <v>12000</v>
      </c>
      <c r="D8" s="114" t="s">
        <v>945</v>
      </c>
      <c r="E8" s="105" t="s">
        <v>946</v>
      </c>
      <c r="F8" s="44"/>
    </row>
    <row r="9" ht="17" customHeight="1" spans="1:6">
      <c r="A9" s="115"/>
      <c r="B9" s="103" t="s">
        <v>947</v>
      </c>
      <c r="C9" s="127"/>
      <c r="D9" s="114" t="s">
        <v>948</v>
      </c>
      <c r="E9" s="105" t="s">
        <v>949</v>
      </c>
      <c r="F9" s="44"/>
    </row>
    <row r="10" ht="17" customHeight="1" spans="1:6">
      <c r="A10" s="128" t="s">
        <v>120</v>
      </c>
      <c r="B10" s="49" t="s">
        <v>950</v>
      </c>
      <c r="C10" s="107"/>
      <c r="D10" s="114" t="s">
        <v>951</v>
      </c>
      <c r="E10" s="105" t="s">
        <v>952</v>
      </c>
      <c r="F10" s="44"/>
    </row>
    <row r="11" ht="17" customHeight="1" spans="1:6">
      <c r="A11" s="34"/>
      <c r="B11" s="106" t="s">
        <v>953</v>
      </c>
      <c r="C11" s="107"/>
      <c r="D11" s="114" t="s">
        <v>954</v>
      </c>
      <c r="E11" s="105" t="s">
        <v>955</v>
      </c>
      <c r="F11" s="44"/>
    </row>
    <row r="12" ht="17" customHeight="1" spans="1:6">
      <c r="A12" s="37" t="s">
        <v>956</v>
      </c>
      <c r="B12" s="49" t="s">
        <v>957</v>
      </c>
      <c r="C12" s="46"/>
      <c r="D12" s="114" t="s">
        <v>958</v>
      </c>
      <c r="E12" s="105" t="s">
        <v>959</v>
      </c>
      <c r="F12" s="44"/>
    </row>
    <row r="13" ht="17" customHeight="1" spans="1:6">
      <c r="A13" s="37" t="s">
        <v>960</v>
      </c>
      <c r="B13" s="49" t="s">
        <v>961</v>
      </c>
      <c r="C13" s="46"/>
      <c r="D13" s="114" t="s">
        <v>962</v>
      </c>
      <c r="E13" s="105" t="s">
        <v>963</v>
      </c>
      <c r="F13" s="44"/>
    </row>
    <row r="14" ht="17" customHeight="1" spans="1:6">
      <c r="A14" s="37"/>
      <c r="B14" s="34" t="s">
        <v>964</v>
      </c>
      <c r="C14" s="51"/>
      <c r="D14" s="114" t="s">
        <v>965</v>
      </c>
      <c r="E14" s="105" t="s">
        <v>966</v>
      </c>
      <c r="F14" s="44"/>
    </row>
    <row r="15" ht="17" customHeight="1" spans="1:6">
      <c r="A15" s="37">
        <v>1100902</v>
      </c>
      <c r="B15" s="37" t="s">
        <v>967</v>
      </c>
      <c r="C15" s="51"/>
      <c r="D15" s="114" t="s">
        <v>968</v>
      </c>
      <c r="E15" s="105" t="s">
        <v>969</v>
      </c>
      <c r="F15" s="44"/>
    </row>
    <row r="16" ht="17" customHeight="1" spans="1:6">
      <c r="A16" s="37"/>
      <c r="B16" s="34" t="s">
        <v>970</v>
      </c>
      <c r="C16" s="51">
        <v>746</v>
      </c>
      <c r="D16" s="114" t="s">
        <v>971</v>
      </c>
      <c r="E16" s="105" t="s">
        <v>659</v>
      </c>
      <c r="F16" s="44"/>
    </row>
    <row r="17" ht="17" customHeight="1" spans="1:6">
      <c r="A17" s="37">
        <v>1100803</v>
      </c>
      <c r="B17" s="49" t="s">
        <v>972</v>
      </c>
      <c r="C17" s="46">
        <v>746</v>
      </c>
      <c r="D17" s="114" t="s">
        <v>973</v>
      </c>
      <c r="E17" s="105" t="s">
        <v>974</v>
      </c>
      <c r="F17" s="44">
        <v>12000</v>
      </c>
    </row>
    <row r="18" ht="17" customHeight="1" spans="1:6">
      <c r="A18" s="105"/>
      <c r="B18" s="105"/>
      <c r="C18" s="105"/>
      <c r="D18" s="114" t="s">
        <v>975</v>
      </c>
      <c r="E18" s="105" t="s">
        <v>976</v>
      </c>
      <c r="F18" s="44"/>
    </row>
    <row r="19" ht="17" customHeight="1" spans="1:6">
      <c r="A19" s="105"/>
      <c r="B19" s="105"/>
      <c r="C19" s="105"/>
      <c r="D19" s="114" t="s">
        <v>977</v>
      </c>
      <c r="E19" s="105" t="s">
        <v>978</v>
      </c>
      <c r="F19" s="44"/>
    </row>
    <row r="20" ht="17" customHeight="1" spans="1:6">
      <c r="A20" s="37"/>
      <c r="B20" s="49"/>
      <c r="C20" s="46"/>
      <c r="D20" s="115"/>
      <c r="E20" s="103" t="s">
        <v>979</v>
      </c>
      <c r="F20" s="104"/>
    </row>
    <row r="21" ht="17" customHeight="1" spans="1:6">
      <c r="A21" s="37"/>
      <c r="B21" s="49"/>
      <c r="C21" s="46"/>
      <c r="D21" s="115" t="s">
        <v>980</v>
      </c>
      <c r="E21" s="105" t="s">
        <v>981</v>
      </c>
      <c r="F21" s="44"/>
    </row>
    <row r="22" ht="17" customHeight="1" spans="1:6">
      <c r="A22" s="37"/>
      <c r="B22" s="49"/>
      <c r="C22" s="46"/>
      <c r="D22" s="115"/>
      <c r="E22" s="103" t="s">
        <v>982</v>
      </c>
      <c r="F22" s="44"/>
    </row>
    <row r="23" ht="17" customHeight="1" spans="1:6">
      <c r="A23" s="115"/>
      <c r="B23" s="105"/>
      <c r="C23" s="44"/>
      <c r="D23" s="114" t="s">
        <v>983</v>
      </c>
      <c r="E23" s="105" t="s">
        <v>984</v>
      </c>
      <c r="F23" s="44"/>
    </row>
    <row r="24" ht="17" customHeight="1" spans="1:6">
      <c r="A24" s="105"/>
      <c r="B24" s="105"/>
      <c r="C24" s="105"/>
      <c r="D24" s="114"/>
      <c r="E24" s="103" t="s">
        <v>985</v>
      </c>
      <c r="F24" s="44"/>
    </row>
    <row r="25" ht="17" customHeight="1" spans="1:6">
      <c r="A25" s="105"/>
      <c r="B25" s="105"/>
      <c r="C25" s="105"/>
      <c r="D25" s="114" t="s">
        <v>986</v>
      </c>
      <c r="E25" s="49" t="s">
        <v>987</v>
      </c>
      <c r="F25" s="44"/>
    </row>
    <row r="26" ht="17" customHeight="1" spans="1:6">
      <c r="A26" s="105"/>
      <c r="B26" s="105"/>
      <c r="C26" s="105"/>
      <c r="D26" s="114"/>
      <c r="E26" s="106" t="s">
        <v>988</v>
      </c>
      <c r="F26" s="52">
        <v>746</v>
      </c>
    </row>
    <row r="27" ht="17" customHeight="1" spans="1:6">
      <c r="A27" s="105"/>
      <c r="B27" s="105"/>
      <c r="C27" s="105"/>
      <c r="D27" s="114" t="s">
        <v>989</v>
      </c>
      <c r="E27" s="49" t="s">
        <v>990</v>
      </c>
      <c r="F27" s="44">
        <v>746</v>
      </c>
    </row>
    <row r="28" ht="17" customHeight="1" spans="1:6">
      <c r="A28" s="111" t="s">
        <v>148</v>
      </c>
      <c r="B28" s="111"/>
      <c r="C28" s="104">
        <v>12746</v>
      </c>
      <c r="D28" s="111" t="s">
        <v>149</v>
      </c>
      <c r="E28" s="111"/>
      <c r="F28" s="52">
        <v>12746</v>
      </c>
    </row>
  </sheetData>
  <mergeCells count="7">
    <mergeCell ref="A1:C1"/>
    <mergeCell ref="A2:F2"/>
    <mergeCell ref="E3:F3"/>
    <mergeCell ref="A4:C4"/>
    <mergeCell ref="D4:F4"/>
    <mergeCell ref="A28:B28"/>
    <mergeCell ref="D28:E28"/>
  </mergeCells>
  <printOptions horizontalCentered="1"/>
  <pageMargins left="0.554861111111111" right="0.554861111111111" top="0.665277777777778" bottom="0.665277777777778" header="0" footer="0"/>
  <pageSetup paperSize="9" fitToHeight="0" orientation="landscape" horizontalDpi="600"/>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C17"/>
  <sheetViews>
    <sheetView workbookViewId="0">
      <selection activeCell="I12" sqref="I12"/>
    </sheetView>
  </sheetViews>
  <sheetFormatPr defaultColWidth="10" defaultRowHeight="13.5" outlineLevelCol="2"/>
  <cols>
    <col min="1" max="1" width="51.2916666666667" style="1" customWidth="1"/>
    <col min="2" max="2" width="23.075" style="1" customWidth="1"/>
    <col min="3" max="3" width="11.9416666666667" style="1" customWidth="1"/>
    <col min="4" max="16383" width="10" style="1"/>
  </cols>
  <sheetData>
    <row r="1" s="1" customFormat="1" ht="16.35" customHeight="1" spans="1:1">
      <c r="A1" s="56" t="s">
        <v>991</v>
      </c>
    </row>
    <row r="2" s="1" customFormat="1" ht="39.1" customHeight="1" spans="1:3">
      <c r="A2" s="101" t="s">
        <v>992</v>
      </c>
      <c r="B2" s="101"/>
      <c r="C2" s="101"/>
    </row>
    <row r="3" s="1" customFormat="1" ht="19.8" customHeight="1" spans="1:3">
      <c r="A3" s="108"/>
      <c r="B3" s="116" t="s">
        <v>153</v>
      </c>
      <c r="C3" s="116"/>
    </row>
    <row r="4" s="1" customFormat="1" ht="39.1" customHeight="1" spans="1:3">
      <c r="A4" s="25" t="s">
        <v>993</v>
      </c>
      <c r="B4" s="25" t="s">
        <v>10</v>
      </c>
      <c r="C4" s="125" t="s">
        <v>994</v>
      </c>
    </row>
    <row r="5" s="1" customFormat="1" ht="39.1" customHeight="1" spans="1:3">
      <c r="A5" s="103" t="s">
        <v>937</v>
      </c>
      <c r="B5" s="52">
        <v>12000</v>
      </c>
      <c r="C5" s="126"/>
    </row>
    <row r="6" s="1" customFormat="1" ht="39.1" customHeight="1" spans="1:3">
      <c r="A6" s="105" t="s">
        <v>940</v>
      </c>
      <c r="B6" s="44"/>
      <c r="C6" s="126"/>
    </row>
    <row r="7" s="1" customFormat="1" ht="39.1" customHeight="1" spans="1:3">
      <c r="A7" s="105" t="s">
        <v>944</v>
      </c>
      <c r="B7" s="44">
        <v>12000</v>
      </c>
      <c r="C7" s="126"/>
    </row>
    <row r="8" s="1" customFormat="1" ht="39.1" customHeight="1" spans="1:3">
      <c r="A8" s="103" t="s">
        <v>947</v>
      </c>
      <c r="B8" s="127"/>
      <c r="C8" s="126"/>
    </row>
    <row r="9" s="1" customFormat="1" ht="39.1" customHeight="1" spans="1:3">
      <c r="A9" s="49" t="s">
        <v>950</v>
      </c>
      <c r="B9" s="107"/>
      <c r="C9" s="119"/>
    </row>
    <row r="10" s="1" customFormat="1" ht="39.1" customHeight="1" spans="1:3">
      <c r="A10" s="106" t="s">
        <v>953</v>
      </c>
      <c r="B10" s="107"/>
      <c r="C10" s="119"/>
    </row>
    <row r="11" s="1" customFormat="1" ht="39.1" customHeight="1" spans="1:3">
      <c r="A11" s="49" t="s">
        <v>957</v>
      </c>
      <c r="B11" s="46"/>
      <c r="C11" s="119"/>
    </row>
    <row r="12" s="1" customFormat="1" ht="39.1" customHeight="1" spans="1:3">
      <c r="A12" s="49" t="s">
        <v>961</v>
      </c>
      <c r="B12" s="46"/>
      <c r="C12" s="120"/>
    </row>
    <row r="13" ht="39.1" customHeight="1" spans="1:3">
      <c r="A13" s="34" t="s">
        <v>964</v>
      </c>
      <c r="B13" s="51"/>
      <c r="C13" s="121"/>
    </row>
    <row r="14" ht="39.1" customHeight="1" spans="1:3">
      <c r="A14" s="37" t="s">
        <v>967</v>
      </c>
      <c r="B14" s="51"/>
      <c r="C14" s="121"/>
    </row>
    <row r="15" ht="39.1" customHeight="1" spans="1:3">
      <c r="A15" s="34" t="s">
        <v>970</v>
      </c>
      <c r="B15" s="51">
        <v>746</v>
      </c>
      <c r="C15" s="121"/>
    </row>
    <row r="16" ht="39.1" customHeight="1" spans="1:3">
      <c r="A16" s="49" t="s">
        <v>972</v>
      </c>
      <c r="B16" s="46">
        <v>746</v>
      </c>
      <c r="C16" s="121"/>
    </row>
    <row r="17" ht="39.1" customHeight="1" spans="1:3">
      <c r="A17" s="111" t="s">
        <v>148</v>
      </c>
      <c r="B17" s="122">
        <v>12746</v>
      </c>
      <c r="C17" s="124"/>
    </row>
  </sheetData>
  <mergeCells count="2">
    <mergeCell ref="A2:C2"/>
    <mergeCell ref="B3:C3"/>
  </mergeCells>
  <printOptions horizontalCentered="1"/>
  <pageMargins left="0.554861111111111" right="0.554861111111111" top="1.05902777777778" bottom="0.665277777777778" header="0" footer="0"/>
  <pageSetup paperSize="9" fitToHeight="0" orientation="portrait" horizontalDpi="600"/>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C27"/>
  <sheetViews>
    <sheetView topLeftCell="A7" workbookViewId="0">
      <selection activeCell="G11" sqref="G11"/>
    </sheetView>
  </sheetViews>
  <sheetFormatPr defaultColWidth="10" defaultRowHeight="13.5" outlineLevelCol="2"/>
  <cols>
    <col min="1" max="1" width="51.2916666666667" style="1" customWidth="1"/>
    <col min="2" max="2" width="23.075" style="1" customWidth="1"/>
    <col min="3" max="3" width="10.9416666666667" style="1" customWidth="1"/>
    <col min="4" max="16383" width="10" style="1"/>
  </cols>
  <sheetData>
    <row r="1" s="1" customFormat="1" ht="16.35" customHeight="1" spans="1:1">
      <c r="A1" s="56" t="s">
        <v>995</v>
      </c>
    </row>
    <row r="2" s="1" customFormat="1" ht="39.1" customHeight="1" spans="1:3">
      <c r="A2" s="101" t="s">
        <v>996</v>
      </c>
      <c r="B2" s="101"/>
      <c r="C2" s="101"/>
    </row>
    <row r="3" s="1" customFormat="1" ht="19.8" customHeight="1" spans="1:3">
      <c r="A3" s="108"/>
      <c r="B3" s="116" t="s">
        <v>153</v>
      </c>
      <c r="C3" s="116"/>
    </row>
    <row r="4" s="1" customFormat="1" ht="25" customHeight="1" spans="1:3">
      <c r="A4" s="25" t="s">
        <v>997</v>
      </c>
      <c r="B4" s="25" t="s">
        <v>10</v>
      </c>
      <c r="C4" s="25" t="s">
        <v>155</v>
      </c>
    </row>
    <row r="5" s="1" customFormat="1" ht="25" customHeight="1" spans="1:3">
      <c r="A5" s="103" t="s">
        <v>938</v>
      </c>
      <c r="B5" s="104">
        <v>12000</v>
      </c>
      <c r="C5" s="106"/>
    </row>
    <row r="6" s="1" customFormat="1" ht="25" customHeight="1" spans="1:3">
      <c r="A6" s="105" t="s">
        <v>942</v>
      </c>
      <c r="B6" s="44"/>
      <c r="C6" s="49"/>
    </row>
    <row r="7" s="1" customFormat="1" ht="25" customHeight="1" spans="1:3">
      <c r="A7" s="105" t="s">
        <v>946</v>
      </c>
      <c r="B7" s="44"/>
      <c r="C7" s="106"/>
    </row>
    <row r="8" s="1" customFormat="1" ht="25" customHeight="1" spans="1:3">
      <c r="A8" s="105" t="s">
        <v>949</v>
      </c>
      <c r="B8" s="44"/>
      <c r="C8" s="117"/>
    </row>
    <row r="9" s="1" customFormat="1" ht="25" customHeight="1" spans="1:3">
      <c r="A9" s="105" t="s">
        <v>952</v>
      </c>
      <c r="B9" s="118"/>
      <c r="C9" s="119"/>
    </row>
    <row r="10" s="1" customFormat="1" ht="25" customHeight="1" spans="1:3">
      <c r="A10" s="105" t="s">
        <v>955</v>
      </c>
      <c r="B10" s="118"/>
      <c r="C10" s="120"/>
    </row>
    <row r="11" s="1" customFormat="1" ht="25" customHeight="1" spans="1:3">
      <c r="A11" s="105" t="s">
        <v>959</v>
      </c>
      <c r="B11" s="118"/>
      <c r="C11" s="120"/>
    </row>
    <row r="12" s="1" customFormat="1" ht="25" customHeight="1" spans="1:3">
      <c r="A12" s="105" t="s">
        <v>963</v>
      </c>
      <c r="B12" s="118"/>
      <c r="C12" s="120"/>
    </row>
    <row r="13" ht="25" customHeight="1" spans="1:3">
      <c r="A13" s="105" t="s">
        <v>966</v>
      </c>
      <c r="B13" s="118"/>
      <c r="C13" s="121"/>
    </row>
    <row r="14" ht="25" customHeight="1" spans="1:3">
      <c r="A14" s="105" t="s">
        <v>969</v>
      </c>
      <c r="B14" s="118"/>
      <c r="C14" s="121"/>
    </row>
    <row r="15" ht="25" customHeight="1" spans="1:3">
      <c r="A15" s="105" t="s">
        <v>659</v>
      </c>
      <c r="B15" s="118"/>
      <c r="C15" s="121"/>
    </row>
    <row r="16" ht="25" customHeight="1" spans="1:3">
      <c r="A16" s="105" t="s">
        <v>974</v>
      </c>
      <c r="B16" s="118">
        <v>12000</v>
      </c>
      <c r="C16" s="121"/>
    </row>
    <row r="17" ht="25" customHeight="1" spans="1:3">
      <c r="A17" s="105" t="s">
        <v>976</v>
      </c>
      <c r="B17" s="118"/>
      <c r="C17" s="121"/>
    </row>
    <row r="18" ht="25" customHeight="1" spans="1:3">
      <c r="A18" s="105" t="s">
        <v>978</v>
      </c>
      <c r="B18" s="118"/>
      <c r="C18" s="121"/>
    </row>
    <row r="19" ht="25" customHeight="1" spans="1:3">
      <c r="A19" s="103" t="s">
        <v>979</v>
      </c>
      <c r="B19" s="122"/>
      <c r="C19" s="121"/>
    </row>
    <row r="20" ht="25" customHeight="1" spans="1:3">
      <c r="A20" s="105" t="s">
        <v>981</v>
      </c>
      <c r="B20" s="118"/>
      <c r="C20" s="121"/>
    </row>
    <row r="21" ht="25" customHeight="1" spans="1:3">
      <c r="A21" s="103" t="s">
        <v>982</v>
      </c>
      <c r="B21" s="118"/>
      <c r="C21" s="121"/>
    </row>
    <row r="22" ht="25" customHeight="1" spans="1:3">
      <c r="A22" s="105" t="s">
        <v>984</v>
      </c>
      <c r="B22" s="118"/>
      <c r="C22" s="121"/>
    </row>
    <row r="23" ht="25" customHeight="1" spans="1:3">
      <c r="A23" s="103" t="s">
        <v>985</v>
      </c>
      <c r="B23" s="118"/>
      <c r="C23" s="121"/>
    </row>
    <row r="24" ht="25" customHeight="1" spans="1:3">
      <c r="A24" s="49" t="s">
        <v>987</v>
      </c>
      <c r="B24" s="118"/>
      <c r="C24" s="121"/>
    </row>
    <row r="25" ht="25" customHeight="1" spans="1:3">
      <c r="A25" s="106" t="s">
        <v>988</v>
      </c>
      <c r="B25" s="123">
        <v>746</v>
      </c>
      <c r="C25" s="121"/>
    </row>
    <row r="26" ht="25" customHeight="1" spans="1:3">
      <c r="A26" s="49" t="s">
        <v>990</v>
      </c>
      <c r="B26" s="118">
        <v>746</v>
      </c>
      <c r="C26" s="121"/>
    </row>
    <row r="27" ht="25" customHeight="1" spans="1:3">
      <c r="A27" s="111" t="s">
        <v>149</v>
      </c>
      <c r="B27" s="122">
        <v>12746</v>
      </c>
      <c r="C27" s="124"/>
    </row>
  </sheetData>
  <mergeCells count="2">
    <mergeCell ref="A2:C2"/>
    <mergeCell ref="B3:C3"/>
  </mergeCells>
  <printOptions horizontalCentered="1"/>
  <pageMargins left="0.554861111111111" right="0.554861111111111" top="1.05902777777778" bottom="0.665277777777778" header="0" footer="0"/>
  <pageSetup paperSize="9" fitToHeight="0" orientation="portrait" horizontalDpi="600"/>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2">
    <pageSetUpPr fitToPage="1"/>
  </sheetPr>
  <dimension ref="A1:F14"/>
  <sheetViews>
    <sheetView workbookViewId="0">
      <selection activeCell="L10" sqref="K10:L10"/>
    </sheetView>
  </sheetViews>
  <sheetFormatPr defaultColWidth="10" defaultRowHeight="13.5" outlineLevelCol="5"/>
  <cols>
    <col min="1" max="1" width="10.875" customWidth="1"/>
    <col min="2" max="2" width="35.625" customWidth="1"/>
    <col min="3" max="3" width="13.5666666666667" customWidth="1"/>
    <col min="4" max="4" width="10.05" customWidth="1"/>
    <col min="5" max="5" width="37.625" customWidth="1"/>
    <col min="6" max="6" width="14.1166666666667" customWidth="1"/>
  </cols>
  <sheetData>
    <row r="1" s="109" customFormat="1" ht="16.35" customHeight="1" spans="1:1">
      <c r="A1" s="56" t="s">
        <v>998</v>
      </c>
    </row>
    <row r="2" ht="58" customHeight="1" spans="1:6">
      <c r="A2" s="5" t="s">
        <v>999</v>
      </c>
      <c r="B2" s="5"/>
      <c r="C2" s="5"/>
      <c r="D2" s="5"/>
      <c r="E2" s="5"/>
      <c r="F2" s="5"/>
    </row>
    <row r="3" ht="19" customHeight="1" spans="1:6">
      <c r="A3" s="110"/>
      <c r="B3" s="110"/>
      <c r="C3" s="110"/>
      <c r="D3" s="110"/>
      <c r="E3" s="79" t="s">
        <v>2</v>
      </c>
      <c r="F3" s="79"/>
    </row>
    <row r="4" ht="30" customHeight="1" spans="1:6">
      <c r="A4" s="111" t="s">
        <v>1000</v>
      </c>
      <c r="B4" s="111"/>
      <c r="C4" s="111"/>
      <c r="D4" s="111" t="s">
        <v>4</v>
      </c>
      <c r="E4" s="111"/>
      <c r="F4" s="111"/>
    </row>
    <row r="5" ht="30" customHeight="1" spans="1:6">
      <c r="A5" s="111" t="s">
        <v>6</v>
      </c>
      <c r="B5" s="111" t="s">
        <v>7</v>
      </c>
      <c r="C5" s="111" t="s">
        <v>8</v>
      </c>
      <c r="D5" s="112" t="s">
        <v>6</v>
      </c>
      <c r="E5" s="111" t="s">
        <v>9</v>
      </c>
      <c r="F5" s="111" t="s">
        <v>10</v>
      </c>
    </row>
    <row r="6" ht="30" customHeight="1" spans="1:6">
      <c r="A6" s="113"/>
      <c r="B6" s="103" t="s">
        <v>937</v>
      </c>
      <c r="C6" s="52">
        <v>15000</v>
      </c>
      <c r="D6" s="114"/>
      <c r="E6" s="103" t="s">
        <v>938</v>
      </c>
      <c r="F6" s="104"/>
    </row>
    <row r="7" ht="30" customHeight="1" spans="1:6">
      <c r="A7" s="114" t="s">
        <v>1001</v>
      </c>
      <c r="B7" s="105" t="s">
        <v>1002</v>
      </c>
      <c r="C7" s="44"/>
      <c r="D7" s="114" t="s">
        <v>1003</v>
      </c>
      <c r="E7" s="105" t="s">
        <v>1004</v>
      </c>
      <c r="F7" s="44"/>
    </row>
    <row r="8" ht="30" customHeight="1" spans="1:6">
      <c r="A8" s="114" t="s">
        <v>1005</v>
      </c>
      <c r="B8" s="105" t="s">
        <v>1006</v>
      </c>
      <c r="C8" s="52"/>
      <c r="D8" s="114" t="s">
        <v>1007</v>
      </c>
      <c r="E8" s="105" t="s">
        <v>1008</v>
      </c>
      <c r="F8" s="44"/>
    </row>
    <row r="9" ht="30" customHeight="1" spans="1:6">
      <c r="A9" s="114" t="s">
        <v>1009</v>
      </c>
      <c r="B9" s="105" t="s">
        <v>1010</v>
      </c>
      <c r="C9" s="44">
        <v>15000</v>
      </c>
      <c r="D9" s="114" t="s">
        <v>1011</v>
      </c>
      <c r="E9" s="105" t="s">
        <v>1012</v>
      </c>
      <c r="F9" s="52"/>
    </row>
    <row r="10" ht="30" customHeight="1" spans="1:6">
      <c r="A10" s="115"/>
      <c r="B10" s="103" t="s">
        <v>107</v>
      </c>
      <c r="C10" s="44"/>
      <c r="D10" s="114"/>
      <c r="E10" s="103" t="s">
        <v>1013</v>
      </c>
      <c r="F10" s="51">
        <v>15000</v>
      </c>
    </row>
    <row r="11" ht="30" customHeight="1" spans="1:6">
      <c r="A11" s="115" t="s">
        <v>1014</v>
      </c>
      <c r="B11" s="105" t="s">
        <v>1015</v>
      </c>
      <c r="C11" s="44"/>
      <c r="D11" s="114" t="s">
        <v>1016</v>
      </c>
      <c r="E11" s="105" t="s">
        <v>1017</v>
      </c>
      <c r="F11" s="46">
        <v>15000</v>
      </c>
    </row>
    <row r="12" ht="30" customHeight="1" spans="1:6">
      <c r="A12" s="115"/>
      <c r="B12" s="103" t="s">
        <v>1018</v>
      </c>
      <c r="C12" s="52">
        <v>366</v>
      </c>
      <c r="D12" s="114"/>
      <c r="E12" s="106" t="s">
        <v>1019</v>
      </c>
      <c r="F12" s="52">
        <v>366</v>
      </c>
    </row>
    <row r="13" ht="30" customHeight="1" spans="1:6">
      <c r="A13" s="115">
        <v>1100804</v>
      </c>
      <c r="B13" s="105" t="s">
        <v>1020</v>
      </c>
      <c r="C13" s="44">
        <v>366</v>
      </c>
      <c r="D13" s="114" t="s">
        <v>1021</v>
      </c>
      <c r="E13" s="49" t="s">
        <v>1022</v>
      </c>
      <c r="F13" s="44">
        <v>366</v>
      </c>
    </row>
    <row r="14" ht="30" customHeight="1" spans="1:6">
      <c r="A14" s="111" t="s">
        <v>148</v>
      </c>
      <c r="B14" s="111"/>
      <c r="C14" s="52">
        <v>15366</v>
      </c>
      <c r="D14" s="111" t="s">
        <v>149</v>
      </c>
      <c r="E14" s="111"/>
      <c r="F14" s="52">
        <v>15366</v>
      </c>
    </row>
  </sheetData>
  <mergeCells count="6">
    <mergeCell ref="A2:F2"/>
    <mergeCell ref="E3:F3"/>
    <mergeCell ref="A4:C4"/>
    <mergeCell ref="D4:F4"/>
    <mergeCell ref="A14:B14"/>
    <mergeCell ref="D14:E14"/>
  </mergeCells>
  <printOptions horizontalCentered="1"/>
  <pageMargins left="0.554861111111111" right="0.554861111111111" top="0.861805555555555" bottom="0.665277777777778" header="0" footer="0"/>
  <pageSetup paperSize="9" fitToHeight="0" orientation="landscape" horizontalDpi="600"/>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C13"/>
  <sheetViews>
    <sheetView workbookViewId="0">
      <selection activeCell="C5" sqref="C5"/>
    </sheetView>
  </sheetViews>
  <sheetFormatPr defaultColWidth="10" defaultRowHeight="13.5" outlineLevelCol="2"/>
  <cols>
    <col min="1" max="1" width="40" style="1" customWidth="1"/>
    <col min="2" max="2" width="18.25" style="1" customWidth="1"/>
    <col min="3" max="3" width="12.2083333333333" style="1" customWidth="1"/>
    <col min="4" max="16383" width="10" style="1"/>
  </cols>
  <sheetData>
    <row r="1" s="1" customFormat="1" ht="42" customHeight="1" spans="1:1">
      <c r="A1" s="56" t="s">
        <v>1023</v>
      </c>
    </row>
    <row r="2" s="1" customFormat="1" ht="51" customHeight="1" spans="1:3">
      <c r="A2" s="101" t="s">
        <v>1024</v>
      </c>
      <c r="B2" s="101"/>
      <c r="C2" s="101"/>
    </row>
    <row r="3" s="1" customFormat="1" ht="33" customHeight="1" spans="1:3">
      <c r="A3" s="108"/>
      <c r="B3" s="53" t="s">
        <v>153</v>
      </c>
      <c r="C3" s="53"/>
    </row>
    <row r="4" s="1" customFormat="1" ht="39.1" customHeight="1" spans="1:3">
      <c r="A4" s="25" t="s">
        <v>997</v>
      </c>
      <c r="B4" s="25" t="s">
        <v>10</v>
      </c>
      <c r="C4" s="25" t="s">
        <v>1025</v>
      </c>
    </row>
    <row r="5" s="1" customFormat="1" ht="39.1" customHeight="1" spans="1:3">
      <c r="A5" s="103" t="s">
        <v>937</v>
      </c>
      <c r="B5" s="52">
        <v>15000</v>
      </c>
      <c r="C5" s="25"/>
    </row>
    <row r="6" s="1" customFormat="1" ht="39.1" customHeight="1" spans="1:3">
      <c r="A6" s="105" t="s">
        <v>1002</v>
      </c>
      <c r="B6" s="44"/>
      <c r="C6" s="49"/>
    </row>
    <row r="7" s="1" customFormat="1" ht="39.1" customHeight="1" spans="1:3">
      <c r="A7" s="105" t="s">
        <v>1006</v>
      </c>
      <c r="B7" s="52"/>
      <c r="C7" s="49"/>
    </row>
    <row r="8" s="1" customFormat="1" ht="39.1" customHeight="1" spans="1:3">
      <c r="A8" s="105" t="s">
        <v>1010</v>
      </c>
      <c r="B8" s="44">
        <v>15000</v>
      </c>
      <c r="C8" s="49"/>
    </row>
    <row r="9" s="1" customFormat="1" ht="39.1" customHeight="1" spans="1:3">
      <c r="A9" s="103" t="s">
        <v>107</v>
      </c>
      <c r="B9" s="44"/>
      <c r="C9" s="49"/>
    </row>
    <row r="10" s="1" customFormat="1" ht="39.1" customHeight="1" spans="1:3">
      <c r="A10" s="105" t="s">
        <v>1015</v>
      </c>
      <c r="B10" s="44"/>
      <c r="C10" s="49"/>
    </row>
    <row r="11" s="1" customFormat="1" ht="39.1" customHeight="1" spans="1:3">
      <c r="A11" s="103" t="s">
        <v>1018</v>
      </c>
      <c r="B11" s="52">
        <v>366</v>
      </c>
      <c r="C11" s="49"/>
    </row>
    <row r="12" s="1" customFormat="1" ht="39.1" customHeight="1" spans="1:3">
      <c r="A12" s="105" t="s">
        <v>1020</v>
      </c>
      <c r="B12" s="44">
        <v>366</v>
      </c>
      <c r="C12" s="49"/>
    </row>
    <row r="13" s="1" customFormat="1" ht="39.1" customHeight="1" spans="1:3">
      <c r="A13" s="25" t="s">
        <v>148</v>
      </c>
      <c r="B13" s="107">
        <v>15366</v>
      </c>
      <c r="C13" s="49"/>
    </row>
  </sheetData>
  <mergeCells count="2">
    <mergeCell ref="A2:C2"/>
    <mergeCell ref="B3:C3"/>
  </mergeCells>
  <printOptions horizontalCentered="1"/>
  <pageMargins left="0.554861111111111" right="0.554861111111111" top="1" bottom="1" header="0.5" footer="0.5"/>
  <pageSetup paperSize="9" fitToHeight="0" orientation="portrait" horizontalDpi="600"/>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C13"/>
  <sheetViews>
    <sheetView workbookViewId="0">
      <selection activeCell="E6" sqref="E6"/>
    </sheetView>
  </sheetViews>
  <sheetFormatPr defaultColWidth="10" defaultRowHeight="13.5" outlineLevelCol="2"/>
  <cols>
    <col min="1" max="1" width="38.875" style="1" customWidth="1"/>
    <col min="2" max="2" width="22" style="1" customWidth="1"/>
    <col min="3" max="3" width="16.875" style="1" customWidth="1"/>
    <col min="4" max="16383" width="10" style="1"/>
  </cols>
  <sheetData>
    <row r="1" s="1" customFormat="1" ht="31" customHeight="1" spans="1:1">
      <c r="A1" s="56" t="s">
        <v>1026</v>
      </c>
    </row>
    <row r="2" s="1" customFormat="1" ht="42" customHeight="1" spans="1:3">
      <c r="A2" s="101" t="s">
        <v>1027</v>
      </c>
      <c r="B2" s="101"/>
      <c r="C2" s="101"/>
    </row>
    <row r="3" s="1" customFormat="1" ht="34" customHeight="1" spans="1:3">
      <c r="A3" s="102"/>
      <c r="B3" s="53" t="s">
        <v>153</v>
      </c>
      <c r="C3" s="53"/>
    </row>
    <row r="4" s="1" customFormat="1" ht="39.1" customHeight="1" spans="1:3">
      <c r="A4" s="25" t="s">
        <v>1028</v>
      </c>
      <c r="B4" s="25" t="s">
        <v>10</v>
      </c>
      <c r="C4" s="25" t="s">
        <v>155</v>
      </c>
    </row>
    <row r="5" s="1" customFormat="1" ht="39.1" customHeight="1" spans="1:3">
      <c r="A5" s="103" t="s">
        <v>938</v>
      </c>
      <c r="B5" s="104"/>
      <c r="C5" s="25"/>
    </row>
    <row r="6" s="1" customFormat="1" ht="39.1" customHeight="1" spans="1:3">
      <c r="A6" s="105" t="s">
        <v>1004</v>
      </c>
      <c r="B6" s="44"/>
      <c r="C6" s="25"/>
    </row>
    <row r="7" s="1" customFormat="1" ht="39.1" customHeight="1" spans="1:3">
      <c r="A7" s="105" t="s">
        <v>1008</v>
      </c>
      <c r="B7" s="44"/>
      <c r="C7" s="25"/>
    </row>
    <row r="8" s="1" customFormat="1" ht="39.1" customHeight="1" spans="1:3">
      <c r="A8" s="105" t="s">
        <v>1012</v>
      </c>
      <c r="B8" s="52"/>
      <c r="C8" s="106"/>
    </row>
    <row r="9" s="1" customFormat="1" ht="39.1" customHeight="1" spans="1:3">
      <c r="A9" s="103" t="s">
        <v>1013</v>
      </c>
      <c r="B9" s="51">
        <v>15000</v>
      </c>
      <c r="C9" s="49"/>
    </row>
    <row r="10" s="1" customFormat="1" ht="39.1" customHeight="1" spans="1:3">
      <c r="A10" s="105" t="s">
        <v>1017</v>
      </c>
      <c r="B10" s="46">
        <v>15000</v>
      </c>
      <c r="C10" s="49"/>
    </row>
    <row r="11" s="1" customFormat="1" ht="39.1" customHeight="1" spans="1:3">
      <c r="A11" s="106" t="s">
        <v>1019</v>
      </c>
      <c r="B11" s="52">
        <v>366</v>
      </c>
      <c r="C11" s="49"/>
    </row>
    <row r="12" s="1" customFormat="1" ht="39.1" customHeight="1" spans="1:3">
      <c r="A12" s="49" t="s">
        <v>1022</v>
      </c>
      <c r="B12" s="44">
        <v>366</v>
      </c>
      <c r="C12" s="49"/>
    </row>
    <row r="13" s="1" customFormat="1" ht="39.1" customHeight="1" spans="1:3">
      <c r="A13" s="25" t="s">
        <v>149</v>
      </c>
      <c r="B13" s="107">
        <v>15366</v>
      </c>
      <c r="C13" s="49"/>
    </row>
  </sheetData>
  <mergeCells count="2">
    <mergeCell ref="A2:C2"/>
    <mergeCell ref="B3:C3"/>
  </mergeCells>
  <printOptions horizontalCentered="1"/>
  <pageMargins left="0.554861111111111" right="0.554861111111111" top="1.19652777777778" bottom="1" header="0.5" footer="0.5"/>
  <pageSetup paperSize="9" fitToHeight="0" orientation="portrait" horizontalDpi="600"/>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3">
    <pageSetUpPr fitToPage="1"/>
  </sheetPr>
  <dimension ref="A1:E20"/>
  <sheetViews>
    <sheetView workbookViewId="0">
      <selection activeCell="H15" sqref="H15:H16"/>
    </sheetView>
  </sheetViews>
  <sheetFormatPr defaultColWidth="8" defaultRowHeight="14.25" customHeight="1" outlineLevelCol="4"/>
  <cols>
    <col min="1" max="1" width="39.25" style="74" customWidth="1"/>
    <col min="2" max="2" width="19" style="75" customWidth="1"/>
    <col min="3" max="3" width="20.25" style="75" customWidth="1"/>
    <col min="4" max="4" width="23.875" style="75" customWidth="1"/>
    <col min="5" max="5" width="21.75" style="75" customWidth="1"/>
    <col min="6" max="16384" width="8" style="74"/>
  </cols>
  <sheetData>
    <row r="1" s="1" customFormat="1" ht="16.35" customHeight="1" spans="1:1">
      <c r="A1" s="56" t="s">
        <v>1029</v>
      </c>
    </row>
    <row r="2" customFormat="1" ht="38" customHeight="1" spans="1:5">
      <c r="A2" s="76" t="s">
        <v>1030</v>
      </c>
      <c r="B2" s="76"/>
      <c r="C2" s="76"/>
      <c r="D2" s="76"/>
      <c r="E2" s="76"/>
    </row>
    <row r="3" customFormat="1" ht="27" customHeight="1" spans="1:5">
      <c r="A3" s="78"/>
      <c r="B3" s="78"/>
      <c r="C3" s="78"/>
      <c r="D3" s="78"/>
      <c r="E3" s="79" t="s">
        <v>2</v>
      </c>
    </row>
    <row r="4" s="73" customFormat="1" ht="39" customHeight="1" spans="1:5">
      <c r="A4" s="80" t="s">
        <v>997</v>
      </c>
      <c r="B4" s="81" t="s">
        <v>204</v>
      </c>
      <c r="C4" s="81" t="s">
        <v>1031</v>
      </c>
      <c r="D4" s="81" t="s">
        <v>1032</v>
      </c>
      <c r="E4" s="81" t="s">
        <v>1033</v>
      </c>
    </row>
    <row r="5" s="73" customFormat="1" ht="20" customHeight="1" spans="1:5">
      <c r="A5" s="92" t="s">
        <v>937</v>
      </c>
      <c r="B5" s="93">
        <v>43226</v>
      </c>
      <c r="C5" s="93">
        <v>31333</v>
      </c>
      <c r="D5" s="93">
        <v>7356</v>
      </c>
      <c r="E5" s="93">
        <v>4537</v>
      </c>
    </row>
    <row r="6" s="74" customFormat="1" ht="20" customHeight="1" spans="1:5">
      <c r="A6" s="94" t="s">
        <v>1034</v>
      </c>
      <c r="B6" s="95">
        <v>32892</v>
      </c>
      <c r="C6" s="95">
        <v>23493</v>
      </c>
      <c r="D6" s="95">
        <v>7201</v>
      </c>
      <c r="E6" s="96">
        <v>2198</v>
      </c>
    </row>
    <row r="7" s="74" customFormat="1" ht="20" customHeight="1" spans="1:5">
      <c r="A7" s="94" t="s">
        <v>1035</v>
      </c>
      <c r="B7" s="95">
        <v>185</v>
      </c>
      <c r="C7" s="95">
        <v>60</v>
      </c>
      <c r="D7" s="95">
        <v>5</v>
      </c>
      <c r="E7" s="96">
        <v>120</v>
      </c>
    </row>
    <row r="8" s="74" customFormat="1" ht="20" customHeight="1" spans="1:5">
      <c r="A8" s="88" t="s">
        <v>1036</v>
      </c>
      <c r="B8" s="97">
        <v>8980</v>
      </c>
      <c r="C8" s="97">
        <v>7280</v>
      </c>
      <c r="D8" s="97"/>
      <c r="E8" s="97">
        <v>1700</v>
      </c>
    </row>
    <row r="9" s="74" customFormat="1" ht="20" customHeight="1" spans="1:5">
      <c r="A9" s="86" t="s">
        <v>1037</v>
      </c>
      <c r="B9" s="85">
        <v>500</v>
      </c>
      <c r="C9" s="85"/>
      <c r="D9" s="85"/>
      <c r="E9" s="85">
        <v>500</v>
      </c>
    </row>
    <row r="10" s="74" customFormat="1" ht="20" customHeight="1" spans="1:5">
      <c r="A10" s="86" t="s">
        <v>1038</v>
      </c>
      <c r="B10" s="85">
        <v>669</v>
      </c>
      <c r="C10" s="85">
        <v>500</v>
      </c>
      <c r="D10" s="85">
        <v>150</v>
      </c>
      <c r="E10" s="98">
        <v>19</v>
      </c>
    </row>
    <row r="11" s="74" customFormat="1" ht="20" customHeight="1" spans="1:5">
      <c r="A11" s="100" t="s">
        <v>1039</v>
      </c>
      <c r="B11" s="83">
        <v>30897</v>
      </c>
      <c r="C11" s="83">
        <v>12250</v>
      </c>
      <c r="D11" s="83">
        <v>333</v>
      </c>
      <c r="E11" s="83">
        <v>18314</v>
      </c>
    </row>
    <row r="12" s="74" customFormat="1" ht="20" customHeight="1" spans="1:5">
      <c r="A12" s="91" t="s">
        <v>1040</v>
      </c>
      <c r="B12" s="83">
        <v>74123</v>
      </c>
      <c r="C12" s="83">
        <v>43583</v>
      </c>
      <c r="D12" s="83">
        <v>7689</v>
      </c>
      <c r="E12" s="83">
        <v>22851</v>
      </c>
    </row>
    <row r="13" s="73" customFormat="1" ht="20" customHeight="1" spans="1:5">
      <c r="A13" s="82" t="s">
        <v>938</v>
      </c>
      <c r="B13" s="83">
        <v>52253</v>
      </c>
      <c r="C13" s="83">
        <v>42347</v>
      </c>
      <c r="D13" s="83">
        <v>7300</v>
      </c>
      <c r="E13" s="83">
        <v>2606</v>
      </c>
    </row>
    <row r="14" s="74" customFormat="1" ht="20" customHeight="1" spans="1:5">
      <c r="A14" s="84" t="s">
        <v>1041</v>
      </c>
      <c r="B14" s="85">
        <v>44178</v>
      </c>
      <c r="C14" s="85">
        <v>41697</v>
      </c>
      <c r="D14" s="85"/>
      <c r="E14" s="85">
        <v>2481</v>
      </c>
    </row>
    <row r="15" s="74" customFormat="1" ht="20" customHeight="1" spans="1:5">
      <c r="A15" s="84" t="s">
        <v>1042</v>
      </c>
      <c r="B15" s="85">
        <v>600</v>
      </c>
      <c r="C15" s="85">
        <v>600</v>
      </c>
      <c r="D15" s="85"/>
      <c r="E15" s="85"/>
    </row>
    <row r="16" s="74" customFormat="1" ht="20" customHeight="1" spans="1:5">
      <c r="A16" s="86" t="s">
        <v>1043</v>
      </c>
      <c r="B16" s="85">
        <v>175</v>
      </c>
      <c r="C16" s="85">
        <v>50</v>
      </c>
      <c r="D16" s="85"/>
      <c r="E16" s="87">
        <v>125</v>
      </c>
    </row>
    <row r="17" s="74" customFormat="1" ht="20" customHeight="1" spans="1:5">
      <c r="A17" s="88" t="s">
        <v>1044</v>
      </c>
      <c r="B17" s="85">
        <v>0</v>
      </c>
      <c r="C17" s="85"/>
      <c r="D17" s="89"/>
      <c r="E17" s="90"/>
    </row>
    <row r="18" s="74" customFormat="1" ht="20" customHeight="1" spans="1:5">
      <c r="A18" s="88" t="s">
        <v>1045</v>
      </c>
      <c r="B18" s="85">
        <v>7300</v>
      </c>
      <c r="C18" s="85"/>
      <c r="D18" s="89">
        <v>7300</v>
      </c>
      <c r="E18" s="90"/>
    </row>
    <row r="19" s="73" customFormat="1" ht="20" customHeight="1" spans="1:5">
      <c r="A19" s="82" t="s">
        <v>1046</v>
      </c>
      <c r="B19" s="83">
        <v>21870</v>
      </c>
      <c r="C19" s="83">
        <v>1236</v>
      </c>
      <c r="D19" s="83">
        <v>389</v>
      </c>
      <c r="E19" s="83">
        <v>20245</v>
      </c>
    </row>
    <row r="20" s="74" customFormat="1" ht="20" customHeight="1" spans="1:5">
      <c r="A20" s="91" t="s">
        <v>1047</v>
      </c>
      <c r="B20" s="83">
        <v>74123</v>
      </c>
      <c r="C20" s="83">
        <v>43583</v>
      </c>
      <c r="D20" s="83">
        <v>7689</v>
      </c>
      <c r="E20" s="83">
        <v>22851</v>
      </c>
    </row>
  </sheetData>
  <mergeCells count="1">
    <mergeCell ref="A2:E2"/>
  </mergeCells>
  <printOptions horizontalCentered="1"/>
  <pageMargins left="0.554861111111111" right="0.554861111111111" top="1" bottom="1" header="0.5" footer="0.5"/>
  <pageSetup paperSize="9" fitToHeight="0" orientation="landscape" horizontalDpi="600"/>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12"/>
  <sheetViews>
    <sheetView workbookViewId="0">
      <selection activeCell="E3" sqref="E3"/>
    </sheetView>
  </sheetViews>
  <sheetFormatPr defaultColWidth="8" defaultRowHeight="14.25" customHeight="1" outlineLevelCol="5"/>
  <cols>
    <col min="1" max="1" width="37.125" style="74" customWidth="1"/>
    <col min="2" max="2" width="18.625" style="75" customWidth="1"/>
    <col min="3" max="3" width="19.75" style="75" customWidth="1"/>
    <col min="4" max="4" width="23.625" style="75" customWidth="1"/>
    <col min="5" max="5" width="20.25" style="75" customWidth="1"/>
    <col min="6" max="16384" width="8" style="74"/>
  </cols>
  <sheetData>
    <row r="1" s="1" customFormat="1" ht="25" customHeight="1" spans="1:1">
      <c r="A1" s="56" t="s">
        <v>1048</v>
      </c>
    </row>
    <row r="2" customFormat="1" ht="53" customHeight="1" spans="1:6">
      <c r="A2" s="76" t="s">
        <v>1049</v>
      </c>
      <c r="B2" s="76"/>
      <c r="C2" s="76"/>
      <c r="D2" s="76"/>
      <c r="E2" s="76"/>
      <c r="F2" s="77"/>
    </row>
    <row r="3" customFormat="1" ht="27" customHeight="1" spans="1:6">
      <c r="A3" s="78"/>
      <c r="B3" s="78"/>
      <c r="C3" s="78"/>
      <c r="D3" s="78"/>
      <c r="E3" s="79" t="s">
        <v>2</v>
      </c>
      <c r="F3" s="77"/>
    </row>
    <row r="4" s="73" customFormat="1" ht="39" customHeight="1" spans="1:5">
      <c r="A4" s="80" t="s">
        <v>997</v>
      </c>
      <c r="B4" s="81" t="s">
        <v>204</v>
      </c>
      <c r="C4" s="81" t="s">
        <v>1031</v>
      </c>
      <c r="D4" s="81" t="s">
        <v>1032</v>
      </c>
      <c r="E4" s="81" t="s">
        <v>1033</v>
      </c>
    </row>
    <row r="5" s="73" customFormat="1" ht="30" customHeight="1" spans="1:5">
      <c r="A5" s="92" t="s">
        <v>937</v>
      </c>
      <c r="B5" s="93">
        <f t="shared" ref="B5:B10" si="0">SUM(C5:E5)</f>
        <v>43226</v>
      </c>
      <c r="C5" s="93">
        <f>SUM(C6:C10)</f>
        <v>31333</v>
      </c>
      <c r="D5" s="93">
        <f>SUM(D6:D10)</f>
        <v>7356</v>
      </c>
      <c r="E5" s="93">
        <f>SUM(E6:E10)</f>
        <v>4537</v>
      </c>
    </row>
    <row r="6" s="74" customFormat="1" ht="30" customHeight="1" spans="1:5">
      <c r="A6" s="94" t="s">
        <v>1034</v>
      </c>
      <c r="B6" s="95">
        <f t="shared" si="0"/>
        <v>32892</v>
      </c>
      <c r="C6" s="95">
        <v>23493</v>
      </c>
      <c r="D6" s="95">
        <v>7201</v>
      </c>
      <c r="E6" s="96">
        <v>2198</v>
      </c>
    </row>
    <row r="7" s="74" customFormat="1" ht="30" customHeight="1" spans="1:5">
      <c r="A7" s="94" t="s">
        <v>1035</v>
      </c>
      <c r="B7" s="95">
        <f t="shared" si="0"/>
        <v>185</v>
      </c>
      <c r="C7" s="95">
        <v>60</v>
      </c>
      <c r="D7" s="95">
        <v>5</v>
      </c>
      <c r="E7" s="96">
        <v>120</v>
      </c>
    </row>
    <row r="8" s="74" customFormat="1" ht="30" customHeight="1" spans="1:5">
      <c r="A8" s="88" t="s">
        <v>1036</v>
      </c>
      <c r="B8" s="97">
        <f t="shared" si="0"/>
        <v>8980</v>
      </c>
      <c r="C8" s="97">
        <v>7280</v>
      </c>
      <c r="D8" s="97"/>
      <c r="E8" s="97">
        <v>1700</v>
      </c>
    </row>
    <row r="9" s="74" customFormat="1" ht="30" customHeight="1" spans="1:5">
      <c r="A9" s="86" t="s">
        <v>1037</v>
      </c>
      <c r="B9" s="85">
        <f t="shared" si="0"/>
        <v>500</v>
      </c>
      <c r="C9" s="85"/>
      <c r="D9" s="85"/>
      <c r="E9" s="85">
        <v>500</v>
      </c>
    </row>
    <row r="10" s="74" customFormat="1" ht="30" customHeight="1" spans="1:5">
      <c r="A10" s="86" t="s">
        <v>1038</v>
      </c>
      <c r="B10" s="85">
        <f t="shared" si="0"/>
        <v>669</v>
      </c>
      <c r="C10" s="85">
        <v>500</v>
      </c>
      <c r="D10" s="85">
        <v>150</v>
      </c>
      <c r="E10" s="98">
        <v>19</v>
      </c>
    </row>
    <row r="11" s="73" customFormat="1" ht="30" customHeight="1" spans="1:5">
      <c r="A11" s="99" t="s">
        <v>1039</v>
      </c>
      <c r="B11" s="83">
        <v>30897</v>
      </c>
      <c r="C11" s="83">
        <v>12250</v>
      </c>
      <c r="D11" s="83">
        <v>333</v>
      </c>
      <c r="E11" s="83">
        <v>18314</v>
      </c>
    </row>
    <row r="12" s="73" customFormat="1" ht="30" customHeight="1" spans="1:5">
      <c r="A12" s="91" t="s">
        <v>148</v>
      </c>
      <c r="B12" s="83">
        <f>B5+B11</f>
        <v>74123</v>
      </c>
      <c r="C12" s="83">
        <f>C5+C11</f>
        <v>43583</v>
      </c>
      <c r="D12" s="83">
        <f>D5+D11</f>
        <v>7689</v>
      </c>
      <c r="E12" s="83">
        <f>E5+E11</f>
        <v>22851</v>
      </c>
    </row>
  </sheetData>
  <mergeCells count="1">
    <mergeCell ref="A2:E2"/>
  </mergeCells>
  <printOptions horizontalCentered="1"/>
  <pageMargins left="0.554861111111111" right="0.554861111111111" top="1" bottom="1" header="0.5" footer="0.5"/>
  <pageSetup paperSize="9" fitToHeight="0" orientation="landscape" horizontalDpi="600"/>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12"/>
  <sheetViews>
    <sheetView workbookViewId="0">
      <selection activeCell="D27" sqref="D27"/>
    </sheetView>
  </sheetViews>
  <sheetFormatPr defaultColWidth="8" defaultRowHeight="14.25" customHeight="1" outlineLevelCol="5"/>
  <cols>
    <col min="1" max="1" width="36.625" style="74" customWidth="1"/>
    <col min="2" max="2" width="17.75" style="75" customWidth="1"/>
    <col min="3" max="3" width="19" style="75" customWidth="1"/>
    <col min="4" max="4" width="22.5" style="75" customWidth="1"/>
    <col min="5" max="5" width="19.125" style="75" customWidth="1"/>
    <col min="6" max="16384" width="8" style="74"/>
  </cols>
  <sheetData>
    <row r="1" s="1" customFormat="1" ht="24" customHeight="1" spans="1:1">
      <c r="A1" s="56" t="s">
        <v>1050</v>
      </c>
    </row>
    <row r="2" customFormat="1" ht="53" customHeight="1" spans="1:6">
      <c r="A2" s="76" t="s">
        <v>1051</v>
      </c>
      <c r="B2" s="76"/>
      <c r="C2" s="76"/>
      <c r="D2" s="76"/>
      <c r="E2" s="76"/>
      <c r="F2" s="77"/>
    </row>
    <row r="3" customFormat="1" ht="27" customHeight="1" spans="1:6">
      <c r="A3" s="78"/>
      <c r="B3" s="78"/>
      <c r="C3" s="78"/>
      <c r="D3" s="78"/>
      <c r="E3" s="79" t="s">
        <v>2</v>
      </c>
      <c r="F3" s="77"/>
    </row>
    <row r="4" s="73" customFormat="1" ht="49" customHeight="1" spans="1:5">
      <c r="A4" s="80" t="s">
        <v>997</v>
      </c>
      <c r="B4" s="81" t="s">
        <v>204</v>
      </c>
      <c r="C4" s="81" t="s">
        <v>1031</v>
      </c>
      <c r="D4" s="81" t="s">
        <v>1032</v>
      </c>
      <c r="E4" s="81" t="s">
        <v>1033</v>
      </c>
    </row>
    <row r="5" s="73" customFormat="1" ht="28" customHeight="1" spans="1:5">
      <c r="A5" s="82" t="s">
        <v>938</v>
      </c>
      <c r="B5" s="83">
        <v>52253</v>
      </c>
      <c r="C5" s="83">
        <v>42347</v>
      </c>
      <c r="D5" s="83">
        <v>7300</v>
      </c>
      <c r="E5" s="83">
        <v>2606</v>
      </c>
    </row>
    <row r="6" s="74" customFormat="1" ht="28" customHeight="1" spans="1:5">
      <c r="A6" s="84" t="s">
        <v>1041</v>
      </c>
      <c r="B6" s="85">
        <v>44178</v>
      </c>
      <c r="C6" s="85">
        <v>41697</v>
      </c>
      <c r="D6" s="85"/>
      <c r="E6" s="85">
        <v>2481</v>
      </c>
    </row>
    <row r="7" s="74" customFormat="1" ht="28" customHeight="1" spans="1:5">
      <c r="A7" s="84" t="s">
        <v>1042</v>
      </c>
      <c r="B7" s="85">
        <v>600</v>
      </c>
      <c r="C7" s="85">
        <v>600</v>
      </c>
      <c r="D7" s="85"/>
      <c r="E7" s="85"/>
    </row>
    <row r="8" s="74" customFormat="1" ht="28" customHeight="1" spans="1:5">
      <c r="A8" s="86" t="s">
        <v>1043</v>
      </c>
      <c r="B8" s="85">
        <v>175</v>
      </c>
      <c r="C8" s="85">
        <v>50</v>
      </c>
      <c r="D8" s="85"/>
      <c r="E8" s="87">
        <v>125</v>
      </c>
    </row>
    <row r="9" s="74" customFormat="1" ht="28" customHeight="1" spans="1:5">
      <c r="A9" s="88" t="s">
        <v>1044</v>
      </c>
      <c r="B9" s="85">
        <v>0</v>
      </c>
      <c r="C9" s="85"/>
      <c r="D9" s="89"/>
      <c r="E9" s="90"/>
    </row>
    <row r="10" s="74" customFormat="1" ht="28" customHeight="1" spans="1:5">
      <c r="A10" s="88" t="s">
        <v>1045</v>
      </c>
      <c r="B10" s="85">
        <v>7300</v>
      </c>
      <c r="C10" s="85"/>
      <c r="D10" s="89">
        <v>7300</v>
      </c>
      <c r="E10" s="90"/>
    </row>
    <row r="11" s="73" customFormat="1" ht="28" customHeight="1" spans="1:5">
      <c r="A11" s="82" t="s">
        <v>1046</v>
      </c>
      <c r="B11" s="83">
        <v>21870</v>
      </c>
      <c r="C11" s="83">
        <v>1236</v>
      </c>
      <c r="D11" s="83">
        <v>389</v>
      </c>
      <c r="E11" s="83">
        <v>20245</v>
      </c>
    </row>
    <row r="12" s="73" customFormat="1" ht="28" customHeight="1" spans="1:5">
      <c r="A12" s="91" t="s">
        <v>149</v>
      </c>
      <c r="B12" s="83">
        <f>B5+B11</f>
        <v>74123</v>
      </c>
      <c r="C12" s="83">
        <f>C5+C11</f>
        <v>43583</v>
      </c>
      <c r="D12" s="83">
        <f>D5+D11</f>
        <v>7689</v>
      </c>
      <c r="E12" s="83">
        <f>E5+E11</f>
        <v>22851</v>
      </c>
    </row>
  </sheetData>
  <mergeCells count="1">
    <mergeCell ref="A2:E2"/>
  </mergeCells>
  <printOptions horizontalCentered="1"/>
  <pageMargins left="0.554861111111111" right="0.554861111111111" top="1" bottom="1" header="0.5" footer="0.5"/>
  <pageSetup paperSize="9" fitToHeight="0" orientation="landscape" horizontalDpi="600"/>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0">
    <pageSetUpPr fitToPage="1"/>
  </sheetPr>
  <dimension ref="A1:F15"/>
  <sheetViews>
    <sheetView workbookViewId="0">
      <selection activeCell="D23" sqref="D23"/>
    </sheetView>
  </sheetViews>
  <sheetFormatPr defaultColWidth="9" defaultRowHeight="13.5" outlineLevelCol="5"/>
  <cols>
    <col min="1" max="1" width="36.5" style="55" customWidth="1"/>
    <col min="2" max="2" width="16.875" style="55" customWidth="1"/>
    <col min="3" max="3" width="15.875" style="55" customWidth="1"/>
    <col min="4" max="4" width="18.75" style="55" customWidth="1"/>
    <col min="5" max="5" width="18.125" style="55" customWidth="1"/>
    <col min="6" max="6" width="18.375" style="55" customWidth="1"/>
    <col min="7" max="16384" width="9" style="55"/>
  </cols>
  <sheetData>
    <row r="1" s="1" customFormat="1" ht="17.25" customHeight="1" spans="1:6">
      <c r="A1" s="71" t="s">
        <v>1052</v>
      </c>
      <c r="B1" s="71"/>
      <c r="C1" s="72"/>
      <c r="D1" s="72"/>
      <c r="E1" s="72"/>
      <c r="F1" s="72"/>
    </row>
    <row r="2" s="54" customFormat="1" ht="35.1" customHeight="1" spans="1:6">
      <c r="A2" s="57" t="s">
        <v>1053</v>
      </c>
      <c r="B2" s="57"/>
      <c r="C2" s="57"/>
      <c r="D2" s="57"/>
      <c r="E2" s="57"/>
      <c r="F2" s="57"/>
    </row>
    <row r="3" s="54" customFormat="1" ht="21" customHeight="1" spans="1:6">
      <c r="A3" s="58" t="s">
        <v>1054</v>
      </c>
      <c r="B3" s="58"/>
      <c r="C3" s="58"/>
      <c r="D3" s="58"/>
      <c r="E3" s="58"/>
      <c r="F3" s="58"/>
    </row>
    <row r="4" s="54" customFormat="1" ht="29" customHeight="1" spans="1:6">
      <c r="A4" s="59" t="s">
        <v>1055</v>
      </c>
      <c r="B4" s="59" t="s">
        <v>1056</v>
      </c>
      <c r="C4" s="67"/>
      <c r="D4" s="67"/>
      <c r="E4" s="67"/>
      <c r="F4" s="67"/>
    </row>
    <row r="5" s="54" customFormat="1" ht="28" customHeight="1" spans="1:6">
      <c r="A5" s="67"/>
      <c r="B5" s="59" t="s">
        <v>1057</v>
      </c>
      <c r="C5" s="59" t="s">
        <v>1058</v>
      </c>
      <c r="D5" s="59" t="s">
        <v>1059</v>
      </c>
      <c r="E5" s="59" t="s">
        <v>1060</v>
      </c>
      <c r="F5" s="59" t="s">
        <v>1061</v>
      </c>
    </row>
    <row r="6" s="54" customFormat="1" ht="35" customHeight="1" spans="1:6">
      <c r="A6" s="59" t="s">
        <v>1062</v>
      </c>
      <c r="B6" s="59"/>
      <c r="C6" s="59"/>
      <c r="D6" s="59"/>
      <c r="E6" s="59"/>
      <c r="F6" s="59"/>
    </row>
    <row r="7" s="54" customFormat="1" ht="35" customHeight="1" spans="1:6">
      <c r="A7" s="68" t="s">
        <v>1063</v>
      </c>
      <c r="B7" s="62">
        <v>131085.47</v>
      </c>
      <c r="C7" s="62">
        <v>130746.99</v>
      </c>
      <c r="D7" s="62">
        <v>338.48</v>
      </c>
      <c r="E7" s="62"/>
      <c r="F7" s="59"/>
    </row>
    <row r="8" s="54" customFormat="1" ht="35" customHeight="1" spans="1:6">
      <c r="A8" s="63" t="s">
        <v>1064</v>
      </c>
      <c r="B8" s="62">
        <v>138072.88</v>
      </c>
      <c r="C8" s="62">
        <v>137746.99</v>
      </c>
      <c r="D8" s="62">
        <v>325.89</v>
      </c>
      <c r="E8" s="62"/>
      <c r="F8" s="62"/>
    </row>
    <row r="9" s="54" customFormat="1" ht="35" customHeight="1" spans="1:6">
      <c r="A9" s="70" t="s">
        <v>1065</v>
      </c>
      <c r="B9" s="62"/>
      <c r="C9" s="62"/>
      <c r="D9" s="62"/>
      <c r="E9" s="62"/>
      <c r="F9" s="62"/>
    </row>
    <row r="10" s="54" customFormat="1" ht="35" customHeight="1" spans="1:6">
      <c r="A10" s="63" t="s">
        <v>1066</v>
      </c>
      <c r="B10" s="62">
        <v>131085.47</v>
      </c>
      <c r="C10" s="62">
        <v>130746.99</v>
      </c>
      <c r="D10" s="62">
        <v>338.48</v>
      </c>
      <c r="E10" s="62"/>
      <c r="F10" s="62"/>
    </row>
    <row r="11" s="54" customFormat="1" ht="35" customHeight="1" spans="1:6">
      <c r="A11" s="63" t="s">
        <v>1067</v>
      </c>
      <c r="B11" s="62">
        <v>46682</v>
      </c>
      <c r="C11" s="62">
        <v>46682</v>
      </c>
      <c r="D11" s="62"/>
      <c r="E11" s="62"/>
      <c r="F11" s="62"/>
    </row>
    <row r="12" s="54" customFormat="1" ht="35" customHeight="1" spans="1:6">
      <c r="A12" s="63" t="s">
        <v>1068</v>
      </c>
      <c r="B12" s="62">
        <v>7000</v>
      </c>
      <c r="C12" s="62">
        <v>7000</v>
      </c>
      <c r="D12" s="62"/>
      <c r="E12" s="62"/>
      <c r="F12" s="62"/>
    </row>
    <row r="13" s="54" customFormat="1" ht="35" customHeight="1" spans="1:6">
      <c r="A13" s="63" t="s">
        <v>1069</v>
      </c>
      <c r="B13" s="62">
        <v>39682</v>
      </c>
      <c r="C13" s="62">
        <v>39682</v>
      </c>
      <c r="D13" s="62"/>
      <c r="E13" s="62"/>
      <c r="F13" s="62"/>
    </row>
    <row r="14" s="54" customFormat="1" ht="35" customHeight="1" spans="1:6">
      <c r="A14" s="63" t="s">
        <v>1070</v>
      </c>
      <c r="B14" s="62">
        <v>39694.59</v>
      </c>
      <c r="C14" s="62">
        <v>39682</v>
      </c>
      <c r="D14" s="62">
        <v>12.59</v>
      </c>
      <c r="E14" s="62"/>
      <c r="F14" s="62"/>
    </row>
    <row r="15" s="54" customFormat="1" ht="35" customHeight="1" spans="1:6">
      <c r="A15" s="63" t="s">
        <v>1071</v>
      </c>
      <c r="B15" s="62">
        <v>138072.88</v>
      </c>
      <c r="C15" s="62">
        <v>137746.99</v>
      </c>
      <c r="D15" s="62">
        <v>325.89</v>
      </c>
      <c r="E15" s="62"/>
      <c r="F15" s="62"/>
    </row>
  </sheetData>
  <mergeCells count="5">
    <mergeCell ref="A1:B1"/>
    <mergeCell ref="A2:F2"/>
    <mergeCell ref="A3:F3"/>
    <mergeCell ref="B4:F4"/>
    <mergeCell ref="A4:A5"/>
  </mergeCells>
  <printOptions horizontalCentered="1"/>
  <pageMargins left="0.554861111111111" right="0.554861111111111" top="1" bottom="1" header="0.5" footer="0.5"/>
  <pageSetup paperSize="9" scale="93" orientation="landscape" horizontalDpi="600"/>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15"/>
  <sheetViews>
    <sheetView workbookViewId="0">
      <selection activeCell="B4" sqref="B4:D15"/>
    </sheetView>
  </sheetViews>
  <sheetFormatPr defaultColWidth="9" defaultRowHeight="13.5" outlineLevelCol="3"/>
  <cols>
    <col min="1" max="1" width="44" style="55" customWidth="1"/>
    <col min="2" max="2" width="21.875" style="55" customWidth="1"/>
    <col min="3" max="3" width="26.375" style="55" customWidth="1"/>
    <col min="4" max="4" width="31.25" style="55" customWidth="1"/>
    <col min="5" max="16384" width="9" style="55"/>
  </cols>
  <sheetData>
    <row r="1" s="1" customFormat="1" ht="28" customHeight="1" spans="1:1">
      <c r="A1" s="56" t="s">
        <v>1072</v>
      </c>
    </row>
    <row r="2" s="54" customFormat="1" ht="33" customHeight="1" spans="1:4">
      <c r="A2" s="57" t="s">
        <v>1073</v>
      </c>
      <c r="B2" s="57"/>
      <c r="C2" s="57"/>
      <c r="D2" s="57"/>
    </row>
    <row r="3" s="54" customFormat="1" ht="30" customHeight="1" spans="1:4">
      <c r="A3" s="58" t="s">
        <v>1054</v>
      </c>
      <c r="B3" s="58"/>
      <c r="C3" s="58"/>
      <c r="D3" s="58"/>
    </row>
    <row r="4" s="54" customFormat="1" ht="30" customHeight="1" spans="1:4">
      <c r="A4" s="59" t="s">
        <v>1055</v>
      </c>
      <c r="B4" s="59" t="s">
        <v>1074</v>
      </c>
      <c r="C4" s="67"/>
      <c r="D4" s="67"/>
    </row>
    <row r="5" s="54" customFormat="1" ht="30" customHeight="1" spans="1:4">
      <c r="A5" s="67"/>
      <c r="B5" s="59" t="s">
        <v>1075</v>
      </c>
      <c r="C5" s="59" t="s">
        <v>1076</v>
      </c>
      <c r="D5" s="59" t="s">
        <v>1077</v>
      </c>
    </row>
    <row r="6" s="54" customFormat="1" ht="30" customHeight="1" spans="1:4">
      <c r="A6" s="59" t="s">
        <v>1062</v>
      </c>
      <c r="B6" s="59"/>
      <c r="C6" s="59"/>
      <c r="D6" s="59"/>
    </row>
    <row r="7" s="54" customFormat="1" ht="30" customHeight="1" spans="1:4">
      <c r="A7" s="68" t="s">
        <v>1078</v>
      </c>
      <c r="B7" s="62">
        <v>182019.25</v>
      </c>
      <c r="C7" s="62">
        <v>182019.25</v>
      </c>
      <c r="D7" s="59"/>
    </row>
    <row r="8" s="54" customFormat="1" ht="30" customHeight="1" spans="1:4">
      <c r="A8" s="63" t="s">
        <v>1079</v>
      </c>
      <c r="B8" s="62">
        <v>282819.25</v>
      </c>
      <c r="C8" s="62">
        <v>282819.25</v>
      </c>
      <c r="D8" s="69"/>
    </row>
    <row r="9" s="54" customFormat="1" ht="30" customHeight="1" spans="1:4">
      <c r="A9" s="70" t="s">
        <v>1065</v>
      </c>
      <c r="B9" s="62"/>
      <c r="C9" s="62"/>
      <c r="D9" s="69"/>
    </row>
    <row r="10" s="54" customFormat="1" ht="30" customHeight="1" spans="1:4">
      <c r="A10" s="63" t="s">
        <v>1080</v>
      </c>
      <c r="B10" s="62">
        <v>182019.25</v>
      </c>
      <c r="C10" s="62">
        <v>182019.25</v>
      </c>
      <c r="D10" s="69"/>
    </row>
    <row r="11" s="54" customFormat="1" ht="30" customHeight="1" spans="1:4">
      <c r="A11" s="63" t="s">
        <v>1081</v>
      </c>
      <c r="B11" s="62">
        <v>146181</v>
      </c>
      <c r="C11" s="62">
        <v>146181</v>
      </c>
      <c r="D11" s="69"/>
    </row>
    <row r="12" s="54" customFormat="1" ht="30" customHeight="1" spans="1:4">
      <c r="A12" s="63" t="s">
        <v>1082</v>
      </c>
      <c r="B12" s="62">
        <v>100800</v>
      </c>
      <c r="C12" s="62">
        <v>100800</v>
      </c>
      <c r="D12" s="69"/>
    </row>
    <row r="13" s="54" customFormat="1" ht="30" customHeight="1" spans="1:4">
      <c r="A13" s="63" t="s">
        <v>1083</v>
      </c>
      <c r="B13" s="62">
        <v>45381</v>
      </c>
      <c r="C13" s="62">
        <v>45381</v>
      </c>
      <c r="D13" s="69"/>
    </row>
    <row r="14" s="54" customFormat="1" ht="30" customHeight="1" spans="1:4">
      <c r="A14" s="63" t="s">
        <v>1084</v>
      </c>
      <c r="B14" s="62">
        <v>45381</v>
      </c>
      <c r="C14" s="62">
        <v>45381</v>
      </c>
      <c r="D14" s="69"/>
    </row>
    <row r="15" s="54" customFormat="1" ht="30" customHeight="1" spans="1:4">
      <c r="A15" s="63" t="s">
        <v>1085</v>
      </c>
      <c r="B15" s="62">
        <v>282819.25</v>
      </c>
      <c r="C15" s="62">
        <v>282819.25</v>
      </c>
      <c r="D15" s="69"/>
    </row>
  </sheetData>
  <mergeCells count="4">
    <mergeCell ref="A2:D2"/>
    <mergeCell ref="A3:D3"/>
    <mergeCell ref="B4:D4"/>
    <mergeCell ref="A4:A5"/>
  </mergeCells>
  <printOptions horizontalCentered="1"/>
  <pageMargins left="0.751388888888889" right="0.751388888888889" top="1" bottom="1" header="0.5" footer="0.5"/>
  <pageSetup paperSize="9" scale="99" orientation="landscape" horizontalDpi="600"/>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30"/>
  <sheetViews>
    <sheetView workbookViewId="0">
      <selection activeCell="E15" sqref="E15"/>
    </sheetView>
  </sheetViews>
  <sheetFormatPr defaultColWidth="9" defaultRowHeight="13.5" outlineLevelCol="2"/>
  <cols>
    <col min="1" max="1" width="44.375" style="55" customWidth="1"/>
    <col min="2" max="2" width="20" style="55" customWidth="1"/>
    <col min="3" max="3" width="18.875" style="55" customWidth="1"/>
    <col min="4" max="16384" width="9" style="55"/>
  </cols>
  <sheetData>
    <row r="1" s="1" customFormat="1" ht="28" customHeight="1" spans="1:3">
      <c r="A1" s="56" t="s">
        <v>1086</v>
      </c>
      <c r="B1" s="65"/>
      <c r="C1" s="65"/>
    </row>
    <row r="2" s="54" customFormat="1" ht="38" customHeight="1" spans="1:3">
      <c r="A2" s="66" t="s">
        <v>1087</v>
      </c>
      <c r="B2" s="66"/>
      <c r="C2" s="66"/>
    </row>
    <row r="3" s="54" customFormat="1" ht="30" customHeight="1" spans="1:3">
      <c r="A3" s="58" t="s">
        <v>1054</v>
      </c>
      <c r="B3" s="58"/>
      <c r="C3" s="58"/>
    </row>
    <row r="4" s="54" customFormat="1" ht="22" customHeight="1" spans="1:3">
      <c r="A4" s="59" t="s">
        <v>1055</v>
      </c>
      <c r="B4" s="59" t="s">
        <v>1088</v>
      </c>
      <c r="C4" s="59" t="s">
        <v>155</v>
      </c>
    </row>
    <row r="5" s="64" customFormat="1" ht="22" customHeight="1" spans="1:3">
      <c r="A5" s="60" t="s">
        <v>1089</v>
      </c>
      <c r="B5" s="61">
        <f>B6+B7</f>
        <v>313104.72</v>
      </c>
      <c r="C5" s="61"/>
    </row>
    <row r="6" s="54" customFormat="1" ht="22" customHeight="1" spans="1:3">
      <c r="A6" s="63" t="s">
        <v>1090</v>
      </c>
      <c r="B6" s="62">
        <v>131085.47</v>
      </c>
      <c r="C6" s="62"/>
    </row>
    <row r="7" s="54" customFormat="1" ht="22" customHeight="1" spans="1:3">
      <c r="A7" s="63" t="s">
        <v>1091</v>
      </c>
      <c r="B7" s="62">
        <v>182019.25</v>
      </c>
      <c r="C7" s="62"/>
    </row>
    <row r="8" s="64" customFormat="1" ht="22" customHeight="1" spans="1:3">
      <c r="A8" s="60" t="s">
        <v>1092</v>
      </c>
      <c r="B8" s="61">
        <f>B9+B10</f>
        <v>313104.72</v>
      </c>
      <c r="C8" s="61"/>
    </row>
    <row r="9" s="54" customFormat="1" ht="22" customHeight="1" spans="1:3">
      <c r="A9" s="63" t="s">
        <v>1090</v>
      </c>
      <c r="B9" s="62">
        <v>131085.47</v>
      </c>
      <c r="C9" s="62"/>
    </row>
    <row r="10" s="54" customFormat="1" ht="22" customHeight="1" spans="1:3">
      <c r="A10" s="63" t="s">
        <v>1091</v>
      </c>
      <c r="B10" s="62">
        <v>182019.25</v>
      </c>
      <c r="C10" s="62"/>
    </row>
    <row r="11" s="64" customFormat="1" ht="22" customHeight="1" spans="1:3">
      <c r="A11" s="60" t="s">
        <v>1093</v>
      </c>
      <c r="B11" s="61">
        <v>192863</v>
      </c>
      <c r="C11" s="61"/>
    </row>
    <row r="12" s="54" customFormat="1" ht="22" customHeight="1" spans="1:3">
      <c r="A12" s="63" t="s">
        <v>1068</v>
      </c>
      <c r="B12" s="62">
        <v>7000</v>
      </c>
      <c r="C12" s="62"/>
    </row>
    <row r="13" s="54" customFormat="1" ht="22" customHeight="1" spans="1:3">
      <c r="A13" s="63" t="s">
        <v>1069</v>
      </c>
      <c r="B13" s="62">
        <v>39682</v>
      </c>
      <c r="C13" s="62"/>
    </row>
    <row r="14" s="54" customFormat="1" ht="22" customHeight="1" spans="1:3">
      <c r="A14" s="63" t="s">
        <v>1082</v>
      </c>
      <c r="B14" s="62">
        <v>100800</v>
      </c>
      <c r="C14" s="62"/>
    </row>
    <row r="15" s="54" customFormat="1" ht="22" customHeight="1" spans="1:3">
      <c r="A15" s="63" t="s">
        <v>1083</v>
      </c>
      <c r="B15" s="62">
        <v>45381</v>
      </c>
      <c r="C15" s="62"/>
    </row>
    <row r="16" s="54" customFormat="1" ht="22" customHeight="1" spans="1:3">
      <c r="A16" s="63" t="s">
        <v>1094</v>
      </c>
      <c r="B16" s="62"/>
      <c r="C16" s="62"/>
    </row>
    <row r="17" s="64" customFormat="1" ht="22" customHeight="1" spans="1:3">
      <c r="A17" s="60" t="s">
        <v>1095</v>
      </c>
      <c r="B17" s="61">
        <v>85075.59</v>
      </c>
      <c r="C17" s="61"/>
    </row>
    <row r="18" s="54" customFormat="1" ht="22" customHeight="1" spans="1:3">
      <c r="A18" s="63" t="s">
        <v>1090</v>
      </c>
      <c r="B18" s="62">
        <v>39694.59</v>
      </c>
      <c r="C18" s="62"/>
    </row>
    <row r="19" s="54" customFormat="1" ht="22" customHeight="1" spans="1:3">
      <c r="A19" s="63" t="s">
        <v>1096</v>
      </c>
      <c r="B19" s="62">
        <v>39682</v>
      </c>
      <c r="C19" s="62"/>
    </row>
    <row r="20" s="54" customFormat="1" ht="22" customHeight="1" spans="1:3">
      <c r="A20" s="63" t="s">
        <v>1097</v>
      </c>
      <c r="B20" s="62">
        <v>12.59</v>
      </c>
      <c r="C20" s="62"/>
    </row>
    <row r="21" s="54" customFormat="1" ht="22" customHeight="1" spans="1:3">
      <c r="A21" s="63" t="s">
        <v>1091</v>
      </c>
      <c r="B21" s="62">
        <v>45381</v>
      </c>
      <c r="C21" s="62"/>
    </row>
    <row r="22" s="64" customFormat="1" ht="22" customHeight="1" spans="1:3">
      <c r="A22" s="60" t="s">
        <v>1098</v>
      </c>
      <c r="B22" s="61">
        <v>10976</v>
      </c>
      <c r="C22" s="61"/>
    </row>
    <row r="23" s="54" customFormat="1" ht="22" customHeight="1" spans="1:3">
      <c r="A23" s="63" t="s">
        <v>1090</v>
      </c>
      <c r="B23" s="62">
        <v>4535</v>
      </c>
      <c r="C23" s="62"/>
    </row>
    <row r="24" s="54" customFormat="1" ht="22" customHeight="1" spans="1:3">
      <c r="A24" s="63" t="s">
        <v>1091</v>
      </c>
      <c r="B24" s="62">
        <v>6441</v>
      </c>
      <c r="C24" s="62"/>
    </row>
    <row r="25" s="64" customFormat="1" ht="22" customHeight="1" spans="1:3">
      <c r="A25" s="60" t="s">
        <v>1099</v>
      </c>
      <c r="B25" s="61">
        <v>420892.13</v>
      </c>
      <c r="C25" s="61"/>
    </row>
    <row r="26" s="54" customFormat="1" ht="22" customHeight="1" spans="1:3">
      <c r="A26" s="63" t="s">
        <v>1090</v>
      </c>
      <c r="B26" s="62">
        <v>138072.88</v>
      </c>
      <c r="C26" s="62"/>
    </row>
    <row r="27" s="54" customFormat="1" ht="22" customHeight="1" spans="1:3">
      <c r="A27" s="63" t="s">
        <v>1091</v>
      </c>
      <c r="B27" s="62">
        <v>282819.25</v>
      </c>
      <c r="C27" s="62"/>
    </row>
    <row r="28" s="64" customFormat="1" ht="22" customHeight="1" spans="1:3">
      <c r="A28" s="60" t="s">
        <v>1100</v>
      </c>
      <c r="B28" s="61">
        <v>420892.13</v>
      </c>
      <c r="C28" s="61"/>
    </row>
    <row r="29" s="54" customFormat="1" ht="22" customHeight="1" spans="1:3">
      <c r="A29" s="63" t="s">
        <v>1090</v>
      </c>
      <c r="B29" s="62">
        <v>138072.88</v>
      </c>
      <c r="C29" s="62"/>
    </row>
    <row r="30" s="54" customFormat="1" ht="22" customHeight="1" spans="1:3">
      <c r="A30" s="63" t="s">
        <v>1091</v>
      </c>
      <c r="B30" s="62">
        <v>282819.25</v>
      </c>
      <c r="C30" s="62"/>
    </row>
  </sheetData>
  <mergeCells count="2">
    <mergeCell ref="A2:C2"/>
    <mergeCell ref="A3:C3"/>
  </mergeCells>
  <pageMargins left="0.751388888888889" right="0.751388888888889" top="1" bottom="1" header="0.5" footer="0.5"/>
  <pageSetup paperSize="9" orientation="portrait" horizontalDpi="600"/>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0"/>
  <sheetViews>
    <sheetView workbookViewId="0">
      <selection activeCell="B9" sqref="B9"/>
    </sheetView>
  </sheetViews>
  <sheetFormatPr defaultColWidth="9" defaultRowHeight="13.5" outlineLevelCol="2"/>
  <cols>
    <col min="1" max="1" width="41.375" style="55" customWidth="1"/>
    <col min="2" max="2" width="24.25" style="55" customWidth="1"/>
    <col min="3" max="3" width="18.75" style="55" customWidth="1"/>
    <col min="4" max="16384" width="9" style="55"/>
  </cols>
  <sheetData>
    <row r="1" s="1" customFormat="1" ht="36" customHeight="1" spans="1:1">
      <c r="A1" s="56" t="s">
        <v>1101</v>
      </c>
    </row>
    <row r="2" s="54" customFormat="1" ht="49" customHeight="1" spans="1:3">
      <c r="A2" s="57" t="s">
        <v>1102</v>
      </c>
      <c r="B2" s="57"/>
      <c r="C2" s="57"/>
    </row>
    <row r="3" s="54" customFormat="1" ht="30" customHeight="1" spans="1:3">
      <c r="A3" s="58" t="s">
        <v>1054</v>
      </c>
      <c r="B3" s="58"/>
      <c r="C3" s="58"/>
    </row>
    <row r="4" s="54" customFormat="1" ht="35.1" customHeight="1" spans="1:3">
      <c r="A4" s="59" t="s">
        <v>1055</v>
      </c>
      <c r="B4" s="59" t="s">
        <v>1088</v>
      </c>
      <c r="C4" s="59" t="s">
        <v>155</v>
      </c>
    </row>
    <row r="5" s="54" customFormat="1" ht="35.1" customHeight="1" spans="1:3">
      <c r="A5" s="60" t="s">
        <v>1103</v>
      </c>
      <c r="B5" s="61">
        <v>2460</v>
      </c>
      <c r="C5" s="62"/>
    </row>
    <row r="6" s="54" customFormat="1" ht="35.1" customHeight="1" spans="1:3">
      <c r="A6" s="63" t="s">
        <v>1090</v>
      </c>
      <c r="B6" s="62">
        <v>2460</v>
      </c>
      <c r="C6" s="62"/>
    </row>
    <row r="7" s="54" customFormat="1" ht="35.1" customHeight="1" spans="1:3">
      <c r="A7" s="63" t="s">
        <v>1091</v>
      </c>
      <c r="B7" s="62"/>
      <c r="C7" s="62"/>
    </row>
    <row r="8" s="54" customFormat="1" ht="35.1" customHeight="1" spans="1:3">
      <c r="A8" s="60" t="s">
        <v>1104</v>
      </c>
      <c r="B8" s="61">
        <v>17320</v>
      </c>
      <c r="C8" s="62"/>
    </row>
    <row r="9" s="54" customFormat="1" ht="35.1" customHeight="1" spans="1:3">
      <c r="A9" s="63" t="s">
        <v>1090</v>
      </c>
      <c r="B9" s="62">
        <v>5320</v>
      </c>
      <c r="C9" s="62"/>
    </row>
    <row r="10" s="54" customFormat="1" ht="35.1" customHeight="1" spans="1:3">
      <c r="A10" s="63" t="s">
        <v>1091</v>
      </c>
      <c r="B10" s="62">
        <v>12000</v>
      </c>
      <c r="C10" s="62"/>
    </row>
  </sheetData>
  <mergeCells count="2">
    <mergeCell ref="A2:C2"/>
    <mergeCell ref="A3:C3"/>
  </mergeCells>
  <printOptions horizontalCentered="1"/>
  <pageMargins left="0.751388888888889" right="0.751388888888889" top="1" bottom="1" header="0.5" footer="0.5"/>
  <pageSetup paperSize="9" orientation="portrait" horizontalDpi="600"/>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4">
    <pageSetUpPr fitToPage="1"/>
  </sheetPr>
  <dimension ref="A1:J38"/>
  <sheetViews>
    <sheetView topLeftCell="A10" workbookViewId="0">
      <selection activeCell="A7" sqref="A7:J38"/>
    </sheetView>
  </sheetViews>
  <sheetFormatPr defaultColWidth="10" defaultRowHeight="13.5"/>
  <cols>
    <col min="1" max="1" width="36.875" style="1" customWidth="1"/>
    <col min="2" max="2" width="14.7833333333333" style="1" customWidth="1"/>
    <col min="3" max="3" width="29" style="1" customWidth="1"/>
    <col min="4" max="6" width="11.8083333333333" style="1" customWidth="1"/>
    <col min="7" max="7" width="33.125" style="1" customWidth="1"/>
    <col min="8" max="8" width="12.5" style="1" customWidth="1"/>
    <col min="9" max="9" width="22.625" style="1" customWidth="1"/>
    <col min="10" max="10" width="13.4333333333333" style="1" customWidth="1"/>
    <col min="11" max="16379" width="10" style="1"/>
  </cols>
  <sheetData>
    <row r="1" s="1" customFormat="1" ht="23" customHeight="1" spans="1:3">
      <c r="A1" s="38" t="s">
        <v>1105</v>
      </c>
      <c r="B1" s="38"/>
      <c r="C1" s="38"/>
    </row>
    <row r="2" s="1" customFormat="1" ht="36.2" customHeight="1" spans="1:10">
      <c r="A2" s="39" t="s">
        <v>1106</v>
      </c>
      <c r="B2" s="39"/>
      <c r="C2" s="39"/>
      <c r="D2" s="39"/>
      <c r="E2" s="39"/>
      <c r="F2" s="39"/>
      <c r="G2" s="39"/>
      <c r="H2" s="39"/>
      <c r="I2" s="39"/>
      <c r="J2" s="39"/>
    </row>
    <row r="3" s="1" customFormat="1" ht="26.7" customHeight="1" spans="1:10">
      <c r="A3" s="40"/>
      <c r="B3" s="40"/>
      <c r="C3" s="40"/>
      <c r="I3" s="53" t="s">
        <v>153</v>
      </c>
      <c r="J3" s="53"/>
    </row>
    <row r="4" s="1" customFormat="1" ht="23" customHeight="1" spans="1:10">
      <c r="A4" s="25" t="s">
        <v>1107</v>
      </c>
      <c r="B4" s="25"/>
      <c r="C4" s="25" t="s">
        <v>1108</v>
      </c>
      <c r="D4" s="25"/>
      <c r="E4" s="25"/>
      <c r="F4" s="25"/>
      <c r="G4" s="25"/>
      <c r="H4" s="25"/>
      <c r="I4" s="25"/>
      <c r="J4" s="25"/>
    </row>
    <row r="5" s="1" customFormat="1" ht="26" customHeight="1" spans="1:10">
      <c r="A5" s="41" t="s">
        <v>1109</v>
      </c>
      <c r="B5" s="41" t="s">
        <v>8</v>
      </c>
      <c r="C5" s="41" t="s">
        <v>1110</v>
      </c>
      <c r="D5" s="42" t="s">
        <v>1111</v>
      </c>
      <c r="E5" s="42"/>
      <c r="F5" s="42"/>
      <c r="G5" s="41" t="s">
        <v>1112</v>
      </c>
      <c r="H5" s="41" t="s">
        <v>8</v>
      </c>
      <c r="I5" s="41" t="s">
        <v>1113</v>
      </c>
      <c r="J5" s="41" t="s">
        <v>8</v>
      </c>
    </row>
    <row r="6" s="1" customFormat="1" ht="42" customHeight="1" spans="1:10">
      <c r="A6" s="41"/>
      <c r="B6" s="41"/>
      <c r="C6" s="41"/>
      <c r="D6" s="42" t="s">
        <v>1114</v>
      </c>
      <c r="E6" s="42" t="s">
        <v>1115</v>
      </c>
      <c r="F6" s="42" t="s">
        <v>1116</v>
      </c>
      <c r="G6" s="41"/>
      <c r="H6" s="41"/>
      <c r="I6" s="41"/>
      <c r="J6" s="41"/>
    </row>
    <row r="7" s="1" customFormat="1" ht="26" customHeight="1" spans="1:10">
      <c r="A7" s="43" t="s">
        <v>1117</v>
      </c>
      <c r="B7" s="44">
        <v>326000.001543</v>
      </c>
      <c r="C7" s="43" t="s">
        <v>1118</v>
      </c>
      <c r="D7" s="45">
        <v>29270.648358</v>
      </c>
      <c r="E7" s="45">
        <v>28943.148358</v>
      </c>
      <c r="F7" s="45">
        <v>327.5</v>
      </c>
      <c r="G7" s="43" t="s">
        <v>1119</v>
      </c>
      <c r="H7" s="45">
        <v>171450.051932</v>
      </c>
      <c r="I7" s="43" t="s">
        <v>1120</v>
      </c>
      <c r="J7" s="44">
        <v>83535.77725</v>
      </c>
    </row>
    <row r="8" s="1" customFormat="1" ht="26" customHeight="1" spans="1:10">
      <c r="A8" s="43" t="s">
        <v>1121</v>
      </c>
      <c r="B8" s="44">
        <v>326000.001543</v>
      </c>
      <c r="C8" s="43" t="s">
        <v>1122</v>
      </c>
      <c r="D8" s="45"/>
      <c r="E8" s="45"/>
      <c r="F8" s="45"/>
      <c r="G8" s="43" t="s">
        <v>1123</v>
      </c>
      <c r="H8" s="45">
        <v>155898.689932</v>
      </c>
      <c r="I8" s="43" t="s">
        <v>1124</v>
      </c>
      <c r="J8" s="44">
        <v>54182.25</v>
      </c>
    </row>
    <row r="9" s="1" customFormat="1" ht="26" customHeight="1" spans="1:10">
      <c r="A9" s="43" t="s">
        <v>1125</v>
      </c>
      <c r="B9" s="44">
        <v>310316.271932</v>
      </c>
      <c r="C9" s="43" t="s">
        <v>1126</v>
      </c>
      <c r="D9" s="45">
        <v>317</v>
      </c>
      <c r="E9" s="45">
        <v>317</v>
      </c>
      <c r="F9" s="45"/>
      <c r="G9" s="43" t="s">
        <v>1127</v>
      </c>
      <c r="H9" s="45">
        <v>139569.038467</v>
      </c>
      <c r="I9" s="43" t="s">
        <v>1128</v>
      </c>
      <c r="J9" s="44">
        <v>6570</v>
      </c>
    </row>
    <row r="10" s="1" customFormat="1" ht="26" customHeight="1" spans="1:10">
      <c r="A10" s="43" t="s">
        <v>1129</v>
      </c>
      <c r="B10" s="44">
        <v>15683.73</v>
      </c>
      <c r="C10" s="43" t="s">
        <v>1130</v>
      </c>
      <c r="D10" s="45">
        <v>6063.871025</v>
      </c>
      <c r="E10" s="45">
        <v>6063.871025</v>
      </c>
      <c r="F10" s="45"/>
      <c r="G10" s="43" t="s">
        <v>1131</v>
      </c>
      <c r="H10" s="45">
        <v>16329.651465</v>
      </c>
      <c r="I10" s="43" t="s">
        <v>1132</v>
      </c>
      <c r="J10" s="44"/>
    </row>
    <row r="11" s="1" customFormat="1" ht="26" customHeight="1" spans="1:10">
      <c r="A11" s="43" t="s">
        <v>1133</v>
      </c>
      <c r="B11" s="46"/>
      <c r="C11" s="43" t="s">
        <v>1134</v>
      </c>
      <c r="D11" s="45">
        <v>76064.873264</v>
      </c>
      <c r="E11" s="45">
        <v>76064.873264</v>
      </c>
      <c r="F11" s="45"/>
      <c r="G11" s="43" t="s">
        <v>1135</v>
      </c>
      <c r="H11" s="45">
        <v>15551.362</v>
      </c>
      <c r="I11" s="43" t="s">
        <v>1136</v>
      </c>
      <c r="J11" s="44">
        <v>126532.923217</v>
      </c>
    </row>
    <row r="12" s="1" customFormat="1" ht="26" customHeight="1" spans="1:10">
      <c r="A12" s="43" t="s">
        <v>1137</v>
      </c>
      <c r="B12" s="46"/>
      <c r="C12" s="43" t="s">
        <v>1138</v>
      </c>
      <c r="D12" s="45">
        <v>642.805251</v>
      </c>
      <c r="E12" s="45">
        <v>642.805251</v>
      </c>
      <c r="F12" s="45"/>
      <c r="G12" s="43" t="s">
        <v>1139</v>
      </c>
      <c r="H12" s="45">
        <v>15551.362</v>
      </c>
      <c r="I12" s="43" t="s">
        <v>1140</v>
      </c>
      <c r="J12" s="44"/>
    </row>
    <row r="13" s="1" customFormat="1" ht="26" customHeight="1" spans="1:10">
      <c r="A13" s="43" t="s">
        <v>1141</v>
      </c>
      <c r="B13" s="46"/>
      <c r="C13" s="43" t="s">
        <v>1142</v>
      </c>
      <c r="D13" s="45">
        <v>1029.661832</v>
      </c>
      <c r="E13" s="45">
        <v>1029.661832</v>
      </c>
      <c r="F13" s="45"/>
      <c r="G13" s="43" t="s">
        <v>1143</v>
      </c>
      <c r="H13" s="45">
        <v>154549.95</v>
      </c>
      <c r="I13" s="43" t="s">
        <v>1144</v>
      </c>
      <c r="J13" s="44">
        <v>200</v>
      </c>
    </row>
    <row r="14" s="1" customFormat="1" ht="26" customHeight="1" spans="1:10">
      <c r="A14" s="43" t="s">
        <v>1145</v>
      </c>
      <c r="B14" s="46"/>
      <c r="C14" s="43" t="s">
        <v>1146</v>
      </c>
      <c r="D14" s="45">
        <v>69714.630336</v>
      </c>
      <c r="E14" s="45">
        <v>69652.350336</v>
      </c>
      <c r="F14" s="45">
        <v>62.28</v>
      </c>
      <c r="G14" s="43" t="s">
        <v>1147</v>
      </c>
      <c r="H14" s="45">
        <v>4114</v>
      </c>
      <c r="I14" s="43" t="s">
        <v>1148</v>
      </c>
      <c r="J14" s="44"/>
    </row>
    <row r="15" s="1" customFormat="1" ht="26" customHeight="1" spans="1:10">
      <c r="A15" s="43" t="s">
        <v>1149</v>
      </c>
      <c r="B15" s="46"/>
      <c r="C15" s="43" t="s">
        <v>1150</v>
      </c>
      <c r="D15" s="45"/>
      <c r="E15" s="45"/>
      <c r="F15" s="45"/>
      <c r="G15" s="43" t="s">
        <v>1151</v>
      </c>
      <c r="H15" s="45">
        <v>150435.95</v>
      </c>
      <c r="I15" s="43" t="s">
        <v>1152</v>
      </c>
      <c r="J15" s="44">
        <v>35144.051465</v>
      </c>
    </row>
    <row r="16" s="1" customFormat="1" ht="26" customHeight="1" spans="1:10">
      <c r="A16" s="43" t="s">
        <v>1153</v>
      </c>
      <c r="B16" s="46"/>
      <c r="C16" s="43" t="s">
        <v>1154</v>
      </c>
      <c r="D16" s="45">
        <v>27679.386628</v>
      </c>
      <c r="E16" s="45">
        <v>27408.386628</v>
      </c>
      <c r="F16" s="45">
        <v>271</v>
      </c>
      <c r="G16" s="43" t="s">
        <v>1155</v>
      </c>
      <c r="H16" s="45">
        <v>47693.1</v>
      </c>
      <c r="I16" s="43" t="s">
        <v>1156</v>
      </c>
      <c r="J16" s="44">
        <v>10780</v>
      </c>
    </row>
    <row r="17" s="1" customFormat="1" ht="26" customHeight="1" spans="1:10">
      <c r="A17" s="43" t="s">
        <v>1157</v>
      </c>
      <c r="B17" s="46"/>
      <c r="C17" s="43" t="s">
        <v>1158</v>
      </c>
      <c r="D17" s="45"/>
      <c r="E17" s="45"/>
      <c r="F17" s="45"/>
      <c r="G17" s="43" t="s">
        <v>1159</v>
      </c>
      <c r="H17" s="45">
        <v>61437.45</v>
      </c>
      <c r="I17" s="43" t="s">
        <v>1160</v>
      </c>
      <c r="J17" s="44">
        <v>5320</v>
      </c>
    </row>
    <row r="18" s="1" customFormat="1" ht="26" customHeight="1" spans="1:10">
      <c r="A18" s="43" t="s">
        <v>1161</v>
      </c>
      <c r="B18" s="46"/>
      <c r="C18" s="43" t="s">
        <v>1162</v>
      </c>
      <c r="D18" s="45">
        <v>80733.706835</v>
      </c>
      <c r="E18" s="45">
        <v>65830.756835</v>
      </c>
      <c r="F18" s="45">
        <v>14902.95</v>
      </c>
      <c r="G18" s="43" t="s">
        <v>1163</v>
      </c>
      <c r="H18" s="45">
        <v>18814.4</v>
      </c>
      <c r="I18" s="43" t="s">
        <v>1164</v>
      </c>
      <c r="J18" s="44"/>
    </row>
    <row r="19" s="1" customFormat="1" ht="26" customHeight="1" spans="1:10">
      <c r="A19" s="43" t="s">
        <v>1165</v>
      </c>
      <c r="B19" s="46"/>
      <c r="C19" s="43" t="s">
        <v>1166</v>
      </c>
      <c r="D19" s="45">
        <v>4626.881795</v>
      </c>
      <c r="E19" s="45">
        <v>4581.881795</v>
      </c>
      <c r="F19" s="45">
        <v>45</v>
      </c>
      <c r="G19" s="43" t="s">
        <v>1167</v>
      </c>
      <c r="H19" s="45">
        <v>5320</v>
      </c>
      <c r="I19" s="43" t="s">
        <v>1168</v>
      </c>
      <c r="J19" s="44"/>
    </row>
    <row r="20" s="1" customFormat="1" ht="26" customHeight="1" spans="1:10">
      <c r="A20" s="43" t="s">
        <v>1169</v>
      </c>
      <c r="B20" s="47"/>
      <c r="C20" s="43" t="s">
        <v>1170</v>
      </c>
      <c r="D20" s="45"/>
      <c r="E20" s="45"/>
      <c r="F20" s="45"/>
      <c r="G20" s="43" t="s">
        <v>1171</v>
      </c>
      <c r="H20" s="45"/>
      <c r="I20" s="43" t="s">
        <v>1172</v>
      </c>
      <c r="J20" s="44">
        <v>3735</v>
      </c>
    </row>
    <row r="21" s="1" customFormat="1" ht="26" customHeight="1" spans="1:10">
      <c r="A21" s="43" t="s">
        <v>1173</v>
      </c>
      <c r="B21" s="46"/>
      <c r="C21" s="43" t="s">
        <v>1174</v>
      </c>
      <c r="D21" s="45"/>
      <c r="E21" s="45"/>
      <c r="F21" s="45"/>
      <c r="G21" s="43" t="s">
        <v>1175</v>
      </c>
      <c r="H21" s="45">
        <v>6570</v>
      </c>
      <c r="I21" s="43"/>
      <c r="J21" s="48"/>
    </row>
    <row r="22" s="1" customFormat="1" ht="26" customHeight="1" spans="1:10">
      <c r="A22" s="43" t="s">
        <v>1176</v>
      </c>
      <c r="B22" s="46"/>
      <c r="C22" s="43" t="s">
        <v>1177</v>
      </c>
      <c r="D22" s="45"/>
      <c r="E22" s="45"/>
      <c r="F22" s="45"/>
      <c r="G22" s="43" t="s">
        <v>1178</v>
      </c>
      <c r="H22" s="45"/>
      <c r="I22" s="43"/>
      <c r="J22" s="48"/>
    </row>
    <row r="23" s="1" customFormat="1" ht="26" customHeight="1" spans="1:10">
      <c r="A23" s="43" t="s">
        <v>1179</v>
      </c>
      <c r="B23" s="46"/>
      <c r="C23" s="43" t="s">
        <v>1180</v>
      </c>
      <c r="D23" s="45">
        <v>525.870642</v>
      </c>
      <c r="E23" s="45">
        <v>525.870642</v>
      </c>
      <c r="F23" s="45"/>
      <c r="G23" s="43" t="s">
        <v>1181</v>
      </c>
      <c r="H23" s="45">
        <v>200</v>
      </c>
      <c r="I23" s="43"/>
      <c r="J23" s="48"/>
    </row>
    <row r="24" s="1" customFormat="1" ht="26" customHeight="1" spans="1:10">
      <c r="A24" s="43" t="s">
        <v>1182</v>
      </c>
      <c r="B24" s="46"/>
      <c r="C24" s="43" t="s">
        <v>1183</v>
      </c>
      <c r="D24" s="45"/>
      <c r="E24" s="45"/>
      <c r="F24" s="45"/>
      <c r="G24" s="43" t="s">
        <v>1184</v>
      </c>
      <c r="H24" s="45">
        <v>10780</v>
      </c>
      <c r="I24" s="43"/>
      <c r="J24" s="48"/>
    </row>
    <row r="25" s="1" customFormat="1" ht="26" customHeight="1" spans="1:10">
      <c r="A25" s="43" t="s">
        <v>1185</v>
      </c>
      <c r="B25" s="46"/>
      <c r="C25" s="43" t="s">
        <v>1186</v>
      </c>
      <c r="D25" s="45">
        <v>875.198281</v>
      </c>
      <c r="E25" s="45">
        <v>830.198281</v>
      </c>
      <c r="F25" s="45">
        <v>45</v>
      </c>
      <c r="G25" s="43" t="s">
        <v>1187</v>
      </c>
      <c r="H25" s="45">
        <v>3735</v>
      </c>
      <c r="I25" s="43"/>
      <c r="J25" s="48"/>
    </row>
    <row r="26" s="1" customFormat="1" ht="26" customHeight="1" spans="1:10">
      <c r="A26" s="43"/>
      <c r="B26" s="48"/>
      <c r="C26" s="43" t="s">
        <v>1188</v>
      </c>
      <c r="D26" s="45">
        <v>11184.871744</v>
      </c>
      <c r="E26" s="45">
        <v>11184.871744</v>
      </c>
      <c r="F26" s="45"/>
      <c r="G26" s="43"/>
      <c r="H26" s="49"/>
      <c r="I26" s="43"/>
      <c r="J26" s="48"/>
    </row>
    <row r="27" s="1" customFormat="1" ht="26" customHeight="1" spans="1:10">
      <c r="A27" s="43"/>
      <c r="B27" s="48"/>
      <c r="C27" s="43" t="s">
        <v>1189</v>
      </c>
      <c r="D27" s="45"/>
      <c r="E27" s="45"/>
      <c r="F27" s="45"/>
      <c r="G27" s="43"/>
      <c r="H27" s="49"/>
      <c r="I27" s="43"/>
      <c r="J27" s="48"/>
    </row>
    <row r="28" s="1" customFormat="1" ht="26" customHeight="1" spans="1:10">
      <c r="A28" s="43"/>
      <c r="B28" s="48"/>
      <c r="C28" s="43" t="s">
        <v>1190</v>
      </c>
      <c r="D28" s="45"/>
      <c r="E28" s="45"/>
      <c r="F28" s="45"/>
      <c r="G28" s="43"/>
      <c r="H28" s="49"/>
      <c r="I28" s="43"/>
      <c r="J28" s="48"/>
    </row>
    <row r="29" s="1" customFormat="1" ht="26" customHeight="1" spans="1:10">
      <c r="A29" s="43"/>
      <c r="B29" s="48"/>
      <c r="C29" s="43" t="s">
        <v>1191</v>
      </c>
      <c r="D29" s="45">
        <v>2240.595941</v>
      </c>
      <c r="E29" s="45">
        <v>2210.595941</v>
      </c>
      <c r="F29" s="45">
        <v>30</v>
      </c>
      <c r="G29" s="43"/>
      <c r="H29" s="49"/>
      <c r="I29" s="43"/>
      <c r="J29" s="48"/>
    </row>
    <row r="30" s="1" customFormat="1" ht="26" customHeight="1" spans="1:10">
      <c r="A30" s="43"/>
      <c r="B30" s="48"/>
      <c r="C30" s="43" t="s">
        <v>1192</v>
      </c>
      <c r="D30" s="45"/>
      <c r="E30" s="45"/>
      <c r="F30" s="45"/>
      <c r="G30" s="43"/>
      <c r="H30" s="49"/>
      <c r="I30" s="43"/>
      <c r="J30" s="48"/>
    </row>
    <row r="31" s="1" customFormat="1" ht="26" customHeight="1" spans="1:10">
      <c r="A31" s="43"/>
      <c r="B31" s="48"/>
      <c r="C31" s="43" t="s">
        <v>1193</v>
      </c>
      <c r="D31" s="45">
        <v>9710</v>
      </c>
      <c r="E31" s="45">
        <v>9710</v>
      </c>
      <c r="F31" s="45"/>
      <c r="G31" s="43"/>
      <c r="H31" s="49"/>
      <c r="I31" s="43"/>
      <c r="J31" s="48"/>
    </row>
    <row r="32" s="1" customFormat="1" ht="26" customHeight="1" spans="1:10">
      <c r="A32" s="43"/>
      <c r="B32" s="48"/>
      <c r="C32" s="43" t="s">
        <v>1194</v>
      </c>
      <c r="D32" s="45"/>
      <c r="E32" s="45"/>
      <c r="F32" s="45"/>
      <c r="G32" s="43"/>
      <c r="H32" s="49"/>
      <c r="I32" s="43"/>
      <c r="J32" s="48"/>
    </row>
    <row r="33" s="1" customFormat="1" ht="26" customHeight="1" spans="1:10">
      <c r="A33" s="43"/>
      <c r="B33" s="48"/>
      <c r="C33" s="43" t="s">
        <v>1195</v>
      </c>
      <c r="D33" s="45"/>
      <c r="E33" s="45"/>
      <c r="F33" s="45"/>
      <c r="G33" s="43"/>
      <c r="H33" s="49"/>
      <c r="I33" s="43"/>
      <c r="J33" s="48"/>
    </row>
    <row r="34" s="1" customFormat="1" ht="26" customHeight="1" spans="1:10">
      <c r="A34" s="43"/>
      <c r="B34" s="48"/>
      <c r="C34" s="43" t="s">
        <v>1196</v>
      </c>
      <c r="D34" s="45">
        <v>5320</v>
      </c>
      <c r="E34" s="45">
        <v>5320</v>
      </c>
      <c r="F34" s="45"/>
      <c r="G34" s="43"/>
      <c r="H34" s="49"/>
      <c r="I34" s="43"/>
      <c r="J34" s="43"/>
    </row>
    <row r="35" s="1" customFormat="1" ht="26" customHeight="1" spans="1:10">
      <c r="A35" s="43"/>
      <c r="B35" s="43"/>
      <c r="C35" s="43" t="s">
        <v>1197</v>
      </c>
      <c r="D35" s="45"/>
      <c r="E35" s="45"/>
      <c r="F35" s="45"/>
      <c r="G35" s="43"/>
      <c r="H35" s="49"/>
      <c r="I35" s="43"/>
      <c r="J35" s="43"/>
    </row>
    <row r="36" s="1" customFormat="1" ht="26" customHeight="1" spans="1:10">
      <c r="A36" s="43"/>
      <c r="B36" s="43"/>
      <c r="C36" s="43" t="s">
        <v>1198</v>
      </c>
      <c r="D36" s="45"/>
      <c r="E36" s="45"/>
      <c r="F36" s="45"/>
      <c r="G36" s="43"/>
      <c r="H36" s="43"/>
      <c r="I36" s="43"/>
      <c r="J36" s="43"/>
    </row>
    <row r="37" s="1" customFormat="1" ht="26" customHeight="1" spans="1:10">
      <c r="A37" s="43"/>
      <c r="B37" s="43"/>
      <c r="C37" s="43"/>
      <c r="D37" s="50"/>
      <c r="E37" s="50"/>
      <c r="F37" s="50"/>
      <c r="G37" s="43"/>
      <c r="H37" s="43"/>
      <c r="I37" s="43"/>
      <c r="J37" s="43"/>
    </row>
    <row r="38" s="21" customFormat="1" ht="26" customHeight="1" spans="1:10">
      <c r="A38" s="42" t="s">
        <v>1199</v>
      </c>
      <c r="B38" s="51">
        <v>326000.001543</v>
      </c>
      <c r="C38" s="42" t="s">
        <v>1200</v>
      </c>
      <c r="D38" s="52">
        <v>326000.001932</v>
      </c>
      <c r="E38" s="52">
        <v>310316.271932</v>
      </c>
      <c r="F38" s="52">
        <v>15683.73</v>
      </c>
      <c r="G38" s="42" t="s">
        <v>1200</v>
      </c>
      <c r="H38" s="52">
        <v>326000.001543</v>
      </c>
      <c r="I38" s="42" t="s">
        <v>1200</v>
      </c>
      <c r="J38" s="51">
        <v>326000.001543</v>
      </c>
    </row>
  </sheetData>
  <mergeCells count="14">
    <mergeCell ref="A1:C1"/>
    <mergeCell ref="A2:J2"/>
    <mergeCell ref="A3:C3"/>
    <mergeCell ref="I3:J3"/>
    <mergeCell ref="A4:B4"/>
    <mergeCell ref="C4:J4"/>
    <mergeCell ref="D5:F5"/>
    <mergeCell ref="A5:A6"/>
    <mergeCell ref="B5:B6"/>
    <mergeCell ref="C5:C6"/>
    <mergeCell ref="G5:G6"/>
    <mergeCell ref="H5:H6"/>
    <mergeCell ref="I5:I6"/>
    <mergeCell ref="J5:J6"/>
  </mergeCells>
  <printOptions horizontalCentered="1"/>
  <pageMargins left="0.472222222222222" right="0.472222222222222" top="1" bottom="1" header="0.5" footer="0.5"/>
  <pageSetup paperSize="9" scale="70" fitToHeight="0" orientation="landscape" horizontalDpi="600"/>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67"/>
  <sheetViews>
    <sheetView workbookViewId="0">
      <selection activeCell="A2" sqref="A2:E2"/>
    </sheetView>
  </sheetViews>
  <sheetFormatPr defaultColWidth="10" defaultRowHeight="13.5" outlineLevelCol="4"/>
  <cols>
    <col min="1" max="2" width="8.81666666666667" style="1" customWidth="1"/>
    <col min="3" max="3" width="37.25" style="1" customWidth="1"/>
    <col min="4" max="4" width="15.25" style="1" customWidth="1"/>
    <col min="5" max="5" width="13.125" style="1" customWidth="1"/>
    <col min="6" max="16378" width="10" style="1"/>
  </cols>
  <sheetData>
    <row r="1" ht="24" customHeight="1" spans="1:1">
      <c r="A1" s="21" t="s">
        <v>1201</v>
      </c>
    </row>
    <row r="2" s="1" customFormat="1" ht="31.9" customHeight="1" spans="1:5">
      <c r="A2" s="22" t="s">
        <v>1202</v>
      </c>
      <c r="B2" s="22"/>
      <c r="C2" s="22"/>
      <c r="D2" s="22"/>
      <c r="E2" s="22"/>
    </row>
    <row r="3" s="1" customFormat="1" ht="19.8" customHeight="1" spans="1:5">
      <c r="A3" s="23"/>
      <c r="B3" s="23"/>
      <c r="C3" s="23"/>
      <c r="D3" s="23"/>
      <c r="E3" s="24" t="s">
        <v>2</v>
      </c>
    </row>
    <row r="4" s="1" customFormat="1" ht="25" customHeight="1" spans="1:5">
      <c r="A4" s="25" t="s">
        <v>202</v>
      </c>
      <c r="B4" s="25"/>
      <c r="C4" s="26" t="s">
        <v>1203</v>
      </c>
      <c r="D4" s="27" t="s">
        <v>10</v>
      </c>
      <c r="E4" s="28" t="s">
        <v>155</v>
      </c>
    </row>
    <row r="5" s="1" customFormat="1" ht="15" customHeight="1" spans="1:5">
      <c r="A5" s="25" t="s">
        <v>674</v>
      </c>
      <c r="B5" s="25" t="s">
        <v>675</v>
      </c>
      <c r="C5" s="29"/>
      <c r="D5" s="30"/>
      <c r="E5" s="28"/>
    </row>
    <row r="6" s="1" customFormat="1" ht="15" customHeight="1" spans="1:5">
      <c r="A6" s="25"/>
      <c r="B6" s="25"/>
      <c r="C6" s="31"/>
      <c r="D6" s="32"/>
      <c r="E6" s="28"/>
    </row>
    <row r="7" s="1" customFormat="1" ht="25" customHeight="1" spans="1:5">
      <c r="A7" s="25" t="s">
        <v>205</v>
      </c>
      <c r="B7" s="25"/>
      <c r="C7" s="25"/>
      <c r="D7" s="9">
        <v>326000.001932</v>
      </c>
      <c r="E7" s="33"/>
    </row>
    <row r="8" s="21" customFormat="1" ht="25" customHeight="1" spans="1:5">
      <c r="A8" s="25" t="s">
        <v>1204</v>
      </c>
      <c r="B8" s="25"/>
      <c r="C8" s="34" t="s">
        <v>1205</v>
      </c>
      <c r="D8" s="9">
        <v>187262.138467</v>
      </c>
      <c r="E8" s="35"/>
    </row>
    <row r="9" s="1" customFormat="1" ht="25" customHeight="1" spans="1:5">
      <c r="A9" s="36"/>
      <c r="B9" s="36" t="s">
        <v>685</v>
      </c>
      <c r="C9" s="37" t="s">
        <v>1206</v>
      </c>
      <c r="D9" s="16">
        <v>45457.637412</v>
      </c>
      <c r="E9" s="33"/>
    </row>
    <row r="10" s="1" customFormat="1" ht="25" customHeight="1" spans="1:5">
      <c r="A10" s="36"/>
      <c r="B10" s="36" t="s">
        <v>687</v>
      </c>
      <c r="C10" s="37" t="s">
        <v>1207</v>
      </c>
      <c r="D10" s="16">
        <v>4462.7376</v>
      </c>
      <c r="E10" s="33"/>
    </row>
    <row r="11" s="1" customFormat="1" ht="25" customHeight="1" spans="1:5">
      <c r="A11" s="36"/>
      <c r="B11" s="36" t="s">
        <v>689</v>
      </c>
      <c r="C11" s="37" t="s">
        <v>1208</v>
      </c>
      <c r="D11" s="16">
        <v>30718.023205</v>
      </c>
      <c r="E11" s="33"/>
    </row>
    <row r="12" s="1" customFormat="1" ht="25" customHeight="1" spans="1:5">
      <c r="A12" s="36"/>
      <c r="B12" s="36" t="s">
        <v>700</v>
      </c>
      <c r="C12" s="37" t="s">
        <v>1209</v>
      </c>
      <c r="D12" s="16">
        <v>4362.8</v>
      </c>
      <c r="E12" s="33"/>
    </row>
    <row r="13" s="1" customFormat="1" ht="25" customHeight="1" spans="1:5">
      <c r="A13" s="36"/>
      <c r="B13" s="36" t="s">
        <v>1210</v>
      </c>
      <c r="C13" s="37" t="s">
        <v>1211</v>
      </c>
      <c r="D13" s="16">
        <v>21815.043072</v>
      </c>
      <c r="E13" s="33"/>
    </row>
    <row r="14" s="1" customFormat="1" ht="25" customHeight="1" spans="1:5">
      <c r="A14" s="36"/>
      <c r="B14" s="36" t="s">
        <v>702</v>
      </c>
      <c r="C14" s="37" t="s">
        <v>1212</v>
      </c>
      <c r="D14" s="16">
        <v>14913.162326</v>
      </c>
      <c r="E14" s="33"/>
    </row>
    <row r="15" s="1" customFormat="1" ht="25" customHeight="1" spans="1:5">
      <c r="A15" s="36"/>
      <c r="B15" s="36" t="s">
        <v>704</v>
      </c>
      <c r="C15" s="37" t="s">
        <v>1213</v>
      </c>
      <c r="D15" s="16">
        <v>7435.05</v>
      </c>
      <c r="E15" s="33"/>
    </row>
    <row r="16" s="1" customFormat="1" ht="25" customHeight="1" spans="1:5">
      <c r="A16" s="36"/>
      <c r="B16" s="36" t="s">
        <v>1214</v>
      </c>
      <c r="C16" s="37" t="s">
        <v>1215</v>
      </c>
      <c r="D16" s="16">
        <v>6052.590145</v>
      </c>
      <c r="E16" s="33"/>
    </row>
    <row r="17" s="1" customFormat="1" ht="25" customHeight="1" spans="1:5">
      <c r="A17" s="36"/>
      <c r="B17" s="36" t="s">
        <v>1216</v>
      </c>
      <c r="C17" s="37" t="s">
        <v>1217</v>
      </c>
      <c r="D17" s="16">
        <v>268.05</v>
      </c>
      <c r="E17" s="33"/>
    </row>
    <row r="18" s="1" customFormat="1" ht="25" customHeight="1" spans="1:5">
      <c r="A18" s="36"/>
      <c r="B18" s="36" t="s">
        <v>1218</v>
      </c>
      <c r="C18" s="37" t="s">
        <v>1219</v>
      </c>
      <c r="D18" s="16">
        <v>1139.172963</v>
      </c>
      <c r="E18" s="33"/>
    </row>
    <row r="19" s="1" customFormat="1" ht="25" customHeight="1" spans="1:5">
      <c r="A19" s="36"/>
      <c r="B19" s="36" t="s">
        <v>1220</v>
      </c>
      <c r="C19" s="37" t="s">
        <v>690</v>
      </c>
      <c r="D19" s="16">
        <v>11184.871744</v>
      </c>
      <c r="E19" s="33"/>
    </row>
    <row r="20" s="1" customFormat="1" ht="25" customHeight="1" spans="1:5">
      <c r="A20" s="36"/>
      <c r="B20" s="36" t="s">
        <v>691</v>
      </c>
      <c r="C20" s="37" t="s">
        <v>692</v>
      </c>
      <c r="D20" s="16">
        <v>39453</v>
      </c>
      <c r="E20" s="33"/>
    </row>
    <row r="21" s="21" customFormat="1" ht="25" customHeight="1" spans="1:5">
      <c r="A21" s="25" t="s">
        <v>1221</v>
      </c>
      <c r="B21" s="25"/>
      <c r="C21" s="34" t="s">
        <v>1222</v>
      </c>
      <c r="D21" s="9">
        <v>76988.812</v>
      </c>
      <c r="E21" s="35"/>
    </row>
    <row r="22" s="1" customFormat="1" ht="25" customHeight="1" spans="1:5">
      <c r="A22" s="36"/>
      <c r="B22" s="36" t="s">
        <v>685</v>
      </c>
      <c r="C22" s="37" t="s">
        <v>1223</v>
      </c>
      <c r="D22" s="16">
        <v>1981.91</v>
      </c>
      <c r="E22" s="33"/>
    </row>
    <row r="23" s="1" customFormat="1" ht="25" customHeight="1" spans="1:5">
      <c r="A23" s="36"/>
      <c r="B23" s="36" t="s">
        <v>687</v>
      </c>
      <c r="C23" s="37" t="s">
        <v>1224</v>
      </c>
      <c r="D23" s="16">
        <v>719.69</v>
      </c>
      <c r="E23" s="33"/>
    </row>
    <row r="24" s="1" customFormat="1" ht="25" customHeight="1" spans="1:5">
      <c r="A24" s="36"/>
      <c r="B24" s="36" t="s">
        <v>689</v>
      </c>
      <c r="C24" s="37" t="s">
        <v>1225</v>
      </c>
      <c r="D24" s="16">
        <v>38.17</v>
      </c>
      <c r="E24" s="33"/>
    </row>
    <row r="25" s="1" customFormat="1" ht="25" customHeight="1" spans="1:5">
      <c r="A25" s="36"/>
      <c r="B25" s="36" t="s">
        <v>1226</v>
      </c>
      <c r="C25" s="37" t="s">
        <v>1227</v>
      </c>
      <c r="D25" s="16">
        <v>5.17</v>
      </c>
      <c r="E25" s="33"/>
    </row>
    <row r="26" s="1" customFormat="1" ht="25" customHeight="1" spans="1:5">
      <c r="A26" s="36"/>
      <c r="B26" s="36" t="s">
        <v>698</v>
      </c>
      <c r="C26" s="37" t="s">
        <v>1228</v>
      </c>
      <c r="D26" s="16">
        <v>429.91</v>
      </c>
      <c r="E26" s="33"/>
    </row>
    <row r="27" s="1" customFormat="1" ht="25" customHeight="1" spans="1:5">
      <c r="A27" s="36"/>
      <c r="B27" s="36" t="s">
        <v>700</v>
      </c>
      <c r="C27" s="37" t="s">
        <v>1229</v>
      </c>
      <c r="D27" s="16">
        <v>1060.64</v>
      </c>
      <c r="E27" s="33"/>
    </row>
    <row r="28" s="1" customFormat="1" ht="25" customHeight="1" spans="1:5">
      <c r="A28" s="36"/>
      <c r="B28" s="36" t="s">
        <v>1210</v>
      </c>
      <c r="C28" s="37" t="s">
        <v>1230</v>
      </c>
      <c r="D28" s="16">
        <v>129.27</v>
      </c>
      <c r="E28" s="33"/>
    </row>
    <row r="29" s="1" customFormat="1" ht="25" customHeight="1" spans="1:5">
      <c r="A29" s="36"/>
      <c r="B29" s="36" t="s">
        <v>704</v>
      </c>
      <c r="C29" s="37" t="s">
        <v>1231</v>
      </c>
      <c r="D29" s="16">
        <v>612.75</v>
      </c>
      <c r="E29" s="33"/>
    </row>
    <row r="30" s="1" customFormat="1" ht="25" customHeight="1" spans="1:5">
      <c r="A30" s="36"/>
      <c r="B30" s="36" t="s">
        <v>1216</v>
      </c>
      <c r="C30" s="37" t="s">
        <v>1232</v>
      </c>
      <c r="D30" s="16">
        <v>60.48</v>
      </c>
      <c r="E30" s="33"/>
    </row>
    <row r="31" s="1" customFormat="1" ht="25" customHeight="1" spans="1:5">
      <c r="A31" s="36"/>
      <c r="B31" s="36" t="s">
        <v>1220</v>
      </c>
      <c r="C31" s="37" t="s">
        <v>705</v>
      </c>
      <c r="D31" s="16">
        <v>1715.39</v>
      </c>
      <c r="E31" s="33"/>
    </row>
    <row r="32" s="1" customFormat="1" ht="25" customHeight="1" spans="1:5">
      <c r="A32" s="36"/>
      <c r="B32" s="36" t="s">
        <v>1233</v>
      </c>
      <c r="C32" s="37" t="s">
        <v>1234</v>
      </c>
      <c r="D32" s="16">
        <v>32.6</v>
      </c>
      <c r="E32" s="33"/>
    </row>
    <row r="33" s="1" customFormat="1" ht="25" customHeight="1" spans="1:5">
      <c r="A33" s="36"/>
      <c r="B33" s="36" t="s">
        <v>1235</v>
      </c>
      <c r="C33" s="37" t="s">
        <v>696</v>
      </c>
      <c r="D33" s="16">
        <v>45.1</v>
      </c>
      <c r="E33" s="33"/>
    </row>
    <row r="34" s="1" customFormat="1" ht="25" customHeight="1" spans="1:5">
      <c r="A34" s="36"/>
      <c r="B34" s="36" t="s">
        <v>1236</v>
      </c>
      <c r="C34" s="37" t="s">
        <v>697</v>
      </c>
      <c r="D34" s="16">
        <v>336.56</v>
      </c>
      <c r="E34" s="33"/>
    </row>
    <row r="35" s="1" customFormat="1" ht="25" customHeight="1" spans="1:5">
      <c r="A35" s="36"/>
      <c r="B35" s="36" t="s">
        <v>1237</v>
      </c>
      <c r="C35" s="37" t="s">
        <v>701</v>
      </c>
      <c r="D35" s="16">
        <v>52.86</v>
      </c>
      <c r="E35" s="33"/>
    </row>
    <row r="36" s="1" customFormat="1" ht="25" customHeight="1" spans="1:5">
      <c r="A36" s="36"/>
      <c r="B36" s="36" t="s">
        <v>1238</v>
      </c>
      <c r="C36" s="37" t="s">
        <v>1239</v>
      </c>
      <c r="D36" s="16">
        <v>292.24</v>
      </c>
      <c r="E36" s="33"/>
    </row>
    <row r="37" s="1" customFormat="1" ht="25" customHeight="1" spans="1:5">
      <c r="A37" s="36"/>
      <c r="B37" s="36" t="s">
        <v>1240</v>
      </c>
      <c r="C37" s="37" t="s">
        <v>1241</v>
      </c>
      <c r="D37" s="16">
        <v>559.17</v>
      </c>
      <c r="E37" s="33"/>
    </row>
    <row r="38" s="1" customFormat="1" ht="25" customHeight="1" spans="1:5">
      <c r="A38" s="36"/>
      <c r="B38" s="36" t="s">
        <v>1242</v>
      </c>
      <c r="C38" s="37" t="s">
        <v>699</v>
      </c>
      <c r="D38" s="16">
        <v>63.14</v>
      </c>
      <c r="E38" s="33"/>
    </row>
    <row r="39" s="1" customFormat="1" ht="25" customHeight="1" spans="1:5">
      <c r="A39" s="36"/>
      <c r="B39" s="36" t="s">
        <v>1243</v>
      </c>
      <c r="C39" s="37" t="s">
        <v>1244</v>
      </c>
      <c r="D39" s="16">
        <v>1448.42</v>
      </c>
      <c r="E39" s="33"/>
    </row>
    <row r="40" s="1" customFormat="1" ht="25" customHeight="1" spans="1:5">
      <c r="A40" s="36"/>
      <c r="B40" s="36" t="s">
        <v>1245</v>
      </c>
      <c r="C40" s="37" t="s">
        <v>1246</v>
      </c>
      <c r="D40" s="16">
        <v>25.45</v>
      </c>
      <c r="E40" s="33"/>
    </row>
    <row r="41" s="1" customFormat="1" ht="25" customHeight="1" spans="1:5">
      <c r="A41" s="36"/>
      <c r="B41" s="36" t="s">
        <v>1247</v>
      </c>
      <c r="C41" s="37" t="s">
        <v>703</v>
      </c>
      <c r="D41" s="16">
        <v>311</v>
      </c>
      <c r="E41" s="33"/>
    </row>
    <row r="42" s="1" customFormat="1" ht="25" customHeight="1" spans="1:5">
      <c r="A42" s="36"/>
      <c r="B42" s="36" t="s">
        <v>1248</v>
      </c>
      <c r="C42" s="37" t="s">
        <v>1249</v>
      </c>
      <c r="D42" s="16">
        <v>3252.01</v>
      </c>
      <c r="E42" s="33"/>
    </row>
    <row r="43" s="1" customFormat="1" ht="25" customHeight="1" spans="1:5">
      <c r="A43" s="36"/>
      <c r="B43" s="36" t="s">
        <v>691</v>
      </c>
      <c r="C43" s="37" t="s">
        <v>706</v>
      </c>
      <c r="D43" s="16">
        <v>63816.882</v>
      </c>
      <c r="E43" s="33"/>
    </row>
    <row r="44" s="21" customFormat="1" ht="25" customHeight="1" spans="1:5">
      <c r="A44" s="25" t="s">
        <v>1250</v>
      </c>
      <c r="B44" s="25"/>
      <c r="C44" s="34" t="s">
        <v>720</v>
      </c>
      <c r="D44" s="9">
        <v>35144.051465</v>
      </c>
      <c r="E44" s="35"/>
    </row>
    <row r="45" s="1" customFormat="1" ht="25" customHeight="1" spans="1:5">
      <c r="A45" s="36"/>
      <c r="B45" s="36" t="s">
        <v>685</v>
      </c>
      <c r="C45" s="37" t="s">
        <v>1251</v>
      </c>
      <c r="D45" s="16">
        <v>33.87182</v>
      </c>
      <c r="E45" s="33"/>
    </row>
    <row r="46" s="1" customFormat="1" ht="25" customHeight="1" spans="1:5">
      <c r="A46" s="36"/>
      <c r="B46" s="36" t="s">
        <v>687</v>
      </c>
      <c r="C46" s="37" t="s">
        <v>1252</v>
      </c>
      <c r="D46" s="16">
        <v>15750.288001</v>
      </c>
      <c r="E46" s="33"/>
    </row>
    <row r="47" s="1" customFormat="1" ht="25" customHeight="1" spans="1:5">
      <c r="A47" s="36"/>
      <c r="B47" s="36" t="s">
        <v>1226</v>
      </c>
      <c r="C47" s="37" t="s">
        <v>1253</v>
      </c>
      <c r="D47" s="16">
        <v>3660</v>
      </c>
      <c r="E47" s="33"/>
    </row>
    <row r="48" s="1" customFormat="1" ht="25" customHeight="1" spans="1:5">
      <c r="A48" s="36"/>
      <c r="B48" s="36" t="s">
        <v>698</v>
      </c>
      <c r="C48" s="37" t="s">
        <v>1254</v>
      </c>
      <c r="D48" s="16">
        <v>1745</v>
      </c>
      <c r="E48" s="33"/>
    </row>
    <row r="49" s="1" customFormat="1" ht="25" customHeight="1" spans="1:5">
      <c r="A49" s="36"/>
      <c r="B49" s="36" t="s">
        <v>700</v>
      </c>
      <c r="C49" s="37" t="s">
        <v>1255</v>
      </c>
      <c r="D49" s="16">
        <v>7525</v>
      </c>
      <c r="E49" s="33"/>
    </row>
    <row r="50" s="1" customFormat="1" ht="25" customHeight="1" spans="1:5">
      <c r="A50" s="36"/>
      <c r="B50" s="36" t="s">
        <v>1210</v>
      </c>
      <c r="C50" s="37" t="s">
        <v>1256</v>
      </c>
      <c r="D50" s="16">
        <v>1400</v>
      </c>
      <c r="E50" s="33"/>
    </row>
    <row r="51" s="1" customFormat="1" ht="25" customHeight="1" spans="1:5">
      <c r="A51" s="36"/>
      <c r="B51" s="36" t="s">
        <v>702</v>
      </c>
      <c r="C51" s="37" t="s">
        <v>722</v>
      </c>
      <c r="D51" s="16">
        <v>785</v>
      </c>
      <c r="E51" s="33"/>
    </row>
    <row r="52" s="1" customFormat="1" ht="25" customHeight="1" spans="1:5">
      <c r="A52" s="36"/>
      <c r="B52" s="36" t="s">
        <v>704</v>
      </c>
      <c r="C52" s="37" t="s">
        <v>1257</v>
      </c>
      <c r="D52" s="16">
        <v>1111</v>
      </c>
      <c r="E52" s="33"/>
    </row>
    <row r="53" s="1" customFormat="1" ht="25" customHeight="1" spans="1:5">
      <c r="A53" s="36"/>
      <c r="B53" s="36" t="s">
        <v>1214</v>
      </c>
      <c r="C53" s="37" t="s">
        <v>723</v>
      </c>
      <c r="D53" s="16">
        <v>28</v>
      </c>
      <c r="E53" s="33"/>
    </row>
    <row r="54" s="1" customFormat="1" ht="25" customHeight="1" spans="1:5">
      <c r="A54" s="36"/>
      <c r="B54" s="36" t="s">
        <v>691</v>
      </c>
      <c r="C54" s="37" t="s">
        <v>725</v>
      </c>
      <c r="D54" s="16">
        <v>3105.891644</v>
      </c>
      <c r="E54" s="33"/>
    </row>
    <row r="55" s="21" customFormat="1" ht="25" customHeight="1" spans="1:5">
      <c r="A55" s="25" t="s">
        <v>1258</v>
      </c>
      <c r="B55" s="25"/>
      <c r="C55" s="34" t="s">
        <v>730</v>
      </c>
      <c r="D55" s="9">
        <v>5320</v>
      </c>
      <c r="E55" s="35"/>
    </row>
    <row r="56" s="1" customFormat="1" ht="25" customHeight="1" spans="1:5">
      <c r="A56" s="36"/>
      <c r="B56" s="36" t="s">
        <v>685</v>
      </c>
      <c r="C56" s="37" t="s">
        <v>731</v>
      </c>
      <c r="D56" s="16">
        <v>5300</v>
      </c>
      <c r="E56" s="33"/>
    </row>
    <row r="57" s="1" customFormat="1" ht="25" customHeight="1" spans="1:5">
      <c r="A57" s="36"/>
      <c r="B57" s="36" t="s">
        <v>687</v>
      </c>
      <c r="C57" s="37" t="s">
        <v>732</v>
      </c>
      <c r="D57" s="16">
        <v>20</v>
      </c>
      <c r="E57" s="33"/>
    </row>
    <row r="58" s="21" customFormat="1" ht="25" customHeight="1" spans="1:5">
      <c r="A58" s="25" t="s">
        <v>1259</v>
      </c>
      <c r="B58" s="25"/>
      <c r="C58" s="34" t="s">
        <v>1260</v>
      </c>
      <c r="D58" s="9">
        <v>6570</v>
      </c>
      <c r="E58" s="35"/>
    </row>
    <row r="59" s="1" customFormat="1" ht="25" customHeight="1" spans="1:5">
      <c r="A59" s="36"/>
      <c r="B59" s="36" t="s">
        <v>698</v>
      </c>
      <c r="C59" s="37" t="s">
        <v>709</v>
      </c>
      <c r="D59" s="16">
        <v>4000</v>
      </c>
      <c r="E59" s="33"/>
    </row>
    <row r="60" s="1" customFormat="1" ht="25" customHeight="1" spans="1:5">
      <c r="A60" s="36"/>
      <c r="B60" s="36" t="s">
        <v>1220</v>
      </c>
      <c r="C60" s="37" t="s">
        <v>710</v>
      </c>
      <c r="D60" s="16">
        <v>210</v>
      </c>
      <c r="E60" s="33"/>
    </row>
    <row r="61" s="1" customFormat="1" ht="25" customHeight="1" spans="1:5">
      <c r="A61" s="36"/>
      <c r="B61" s="36" t="s">
        <v>691</v>
      </c>
      <c r="C61" s="37" t="s">
        <v>711</v>
      </c>
      <c r="D61" s="16">
        <v>2360</v>
      </c>
      <c r="E61" s="33"/>
    </row>
    <row r="62" s="21" customFormat="1" ht="25" customHeight="1" spans="1:5">
      <c r="A62" s="25" t="s">
        <v>1261</v>
      </c>
      <c r="B62" s="25"/>
      <c r="C62" s="34" t="s">
        <v>717</v>
      </c>
      <c r="D62" s="9">
        <v>200</v>
      </c>
      <c r="E62" s="35"/>
    </row>
    <row r="63" s="1" customFormat="1" ht="25" customHeight="1" spans="1:5">
      <c r="A63" s="36"/>
      <c r="B63" s="36" t="s">
        <v>691</v>
      </c>
      <c r="C63" s="37" t="s">
        <v>718</v>
      </c>
      <c r="D63" s="16">
        <v>200</v>
      </c>
      <c r="E63" s="33"/>
    </row>
    <row r="64" s="21" customFormat="1" ht="25" customHeight="1" spans="1:5">
      <c r="A64" s="25" t="s">
        <v>1262</v>
      </c>
      <c r="B64" s="25"/>
      <c r="C64" s="34" t="s">
        <v>727</v>
      </c>
      <c r="D64" s="9">
        <v>10780</v>
      </c>
      <c r="E64" s="35"/>
    </row>
    <row r="65" s="1" customFormat="1" ht="25" customHeight="1" spans="1:5">
      <c r="A65" s="36"/>
      <c r="B65" s="36" t="s">
        <v>687</v>
      </c>
      <c r="C65" s="37" t="s">
        <v>728</v>
      </c>
      <c r="D65" s="16">
        <v>10780</v>
      </c>
      <c r="E65" s="33"/>
    </row>
    <row r="66" s="21" customFormat="1" ht="25" customHeight="1" spans="1:5">
      <c r="A66" s="25" t="s">
        <v>1263</v>
      </c>
      <c r="B66" s="25"/>
      <c r="C66" s="34" t="s">
        <v>653</v>
      </c>
      <c r="D66" s="9">
        <v>3735</v>
      </c>
      <c r="E66" s="35"/>
    </row>
    <row r="67" s="1" customFormat="1" ht="25" customHeight="1" spans="1:5">
      <c r="A67" s="36"/>
      <c r="B67" s="36" t="s">
        <v>691</v>
      </c>
      <c r="C67" s="37" t="s">
        <v>659</v>
      </c>
      <c r="D67" s="16">
        <v>3735</v>
      </c>
      <c r="E67" s="33"/>
    </row>
  </sheetData>
  <mergeCells count="9">
    <mergeCell ref="A2:E2"/>
    <mergeCell ref="A3:D3"/>
    <mergeCell ref="A4:B4"/>
    <mergeCell ref="A7:C7"/>
    <mergeCell ref="A5:A6"/>
    <mergeCell ref="B5:B6"/>
    <mergeCell ref="C4:C6"/>
    <mergeCell ref="D4:D6"/>
    <mergeCell ref="E4:E6"/>
  </mergeCells>
  <printOptions horizontalCentered="1"/>
  <pageMargins left="0.554861111111111" right="0.554861111111111" top="1" bottom="1" header="0.5" footer="0.5"/>
  <pageSetup paperSize="9" orientation="portrait" horizontalDpi="600"/>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5">
    <pageSetUpPr fitToPage="1"/>
  </sheetPr>
  <dimension ref="A1:XEV1630"/>
  <sheetViews>
    <sheetView tabSelected="1" topLeftCell="C533" workbookViewId="0">
      <selection activeCell="M551" sqref="M551"/>
    </sheetView>
  </sheetViews>
  <sheetFormatPr defaultColWidth="10" defaultRowHeight="13.5"/>
  <cols>
    <col min="1" max="1" width="4.475" style="2" customWidth="1"/>
    <col min="2" max="2" width="4.75" style="2" customWidth="1"/>
    <col min="3" max="3" width="4.475" style="2" customWidth="1"/>
    <col min="4" max="4" width="16.5" style="2" customWidth="1"/>
    <col min="5" max="5" width="33.875" style="2" customWidth="1"/>
    <col min="6" max="6" width="13.025" customWidth="1"/>
    <col min="7" max="7" width="11.2583333333333" customWidth="1"/>
    <col min="8" max="8" width="11.375" customWidth="1"/>
    <col min="9" max="9" width="13.1583333333333" customWidth="1"/>
    <col min="10" max="10" width="12.2" customWidth="1"/>
    <col min="11" max="11" width="14.3833333333333" customWidth="1"/>
    <col min="12" max="12" width="12.075" customWidth="1"/>
    <col min="13" max="13" width="45.0583333333333" style="2" customWidth="1"/>
  </cols>
  <sheetData>
    <row r="1" s="1" customFormat="1" ht="24" customHeight="1" spans="1:16376">
      <c r="A1" s="3" t="s">
        <v>1264</v>
      </c>
      <c r="B1" s="4"/>
      <c r="C1" s="4"/>
      <c r="D1" s="4"/>
      <c r="E1" s="4"/>
      <c r="M1" s="4"/>
      <c r="XEQ1"/>
      <c r="XER1"/>
      <c r="XES1"/>
      <c r="XET1"/>
      <c r="XEU1"/>
      <c r="XEV1"/>
    </row>
    <row r="2" customFormat="1" ht="30" customHeight="1" spans="1:13">
      <c r="A2" s="5" t="s">
        <v>1265</v>
      </c>
      <c r="B2" s="5"/>
      <c r="C2" s="5"/>
      <c r="D2" s="5"/>
      <c r="E2" s="5"/>
      <c r="F2" s="5"/>
      <c r="G2" s="5"/>
      <c r="H2" s="5"/>
      <c r="I2" s="5"/>
      <c r="J2" s="5"/>
      <c r="K2" s="5"/>
      <c r="L2" s="5"/>
      <c r="M2" s="5"/>
    </row>
    <row r="3" customFormat="1" ht="20" customHeight="1" spans="1:13">
      <c r="A3" s="6"/>
      <c r="B3" s="6"/>
      <c r="C3" s="6"/>
      <c r="D3" s="6"/>
      <c r="E3" s="6"/>
      <c r="F3" s="7"/>
      <c r="G3" s="7"/>
      <c r="H3" s="7"/>
      <c r="J3" s="7"/>
      <c r="M3" s="19" t="s">
        <v>2</v>
      </c>
    </row>
    <row r="4" customFormat="1" ht="23.25" customHeight="1" spans="1:13">
      <c r="A4" s="8" t="s">
        <v>1266</v>
      </c>
      <c r="B4" s="8"/>
      <c r="C4" s="8"/>
      <c r="D4" s="8" t="s">
        <v>1267</v>
      </c>
      <c r="E4" s="8" t="s">
        <v>1268</v>
      </c>
      <c r="F4" s="8" t="s">
        <v>5</v>
      </c>
      <c r="G4" s="8"/>
      <c r="H4" s="8"/>
      <c r="I4" s="8" t="s">
        <v>1269</v>
      </c>
      <c r="J4" s="8"/>
      <c r="K4" s="8"/>
      <c r="L4" s="8"/>
      <c r="M4" s="8" t="s">
        <v>1270</v>
      </c>
    </row>
    <row r="5" customFormat="1" ht="16.35" customHeight="1" spans="1:13">
      <c r="A5" s="8"/>
      <c r="B5" s="8"/>
      <c r="C5" s="8"/>
      <c r="D5" s="8"/>
      <c r="E5" s="8"/>
      <c r="F5" s="8" t="s">
        <v>1271</v>
      </c>
      <c r="G5" s="8" t="s">
        <v>11</v>
      </c>
      <c r="H5" s="8" t="s">
        <v>12</v>
      </c>
      <c r="I5" s="8" t="s">
        <v>204</v>
      </c>
      <c r="J5" s="8" t="s">
        <v>1272</v>
      </c>
      <c r="K5" s="8"/>
      <c r="L5" s="8"/>
      <c r="M5" s="8"/>
    </row>
    <row r="6" customFormat="1" ht="40" customHeight="1" spans="1:13">
      <c r="A6" s="8" t="s">
        <v>674</v>
      </c>
      <c r="B6" s="8" t="s">
        <v>675</v>
      </c>
      <c r="C6" s="8" t="s">
        <v>1273</v>
      </c>
      <c r="D6" s="8"/>
      <c r="E6" s="8"/>
      <c r="F6" s="8"/>
      <c r="G6" s="8"/>
      <c r="H6" s="8"/>
      <c r="I6" s="8"/>
      <c r="J6" s="8" t="s">
        <v>678</v>
      </c>
      <c r="K6" s="8" t="s">
        <v>1115</v>
      </c>
      <c r="L6" s="8" t="s">
        <v>1116</v>
      </c>
      <c r="M6" s="8"/>
    </row>
    <row r="7" customFormat="1" ht="32.75" customHeight="1" spans="1:13">
      <c r="A7" s="8"/>
      <c r="B7" s="8"/>
      <c r="C7" s="8"/>
      <c r="D7" s="8"/>
      <c r="E7" s="8" t="s">
        <v>1271</v>
      </c>
      <c r="F7" s="9">
        <v>326000.001932</v>
      </c>
      <c r="G7" s="9">
        <v>299702.001932</v>
      </c>
      <c r="H7" s="9">
        <v>26298</v>
      </c>
      <c r="I7" s="9">
        <v>326000.001932</v>
      </c>
      <c r="J7" s="9">
        <v>326000.001932</v>
      </c>
      <c r="K7" s="9">
        <v>310316.271932</v>
      </c>
      <c r="L7" s="9">
        <v>15683.73</v>
      </c>
      <c r="M7" s="8"/>
    </row>
    <row r="8" customFormat="1" ht="26.05" customHeight="1" spans="1:13">
      <c r="A8" s="10"/>
      <c r="B8" s="10"/>
      <c r="C8" s="10"/>
      <c r="D8" s="11" t="s">
        <v>1274</v>
      </c>
      <c r="E8" s="11" t="s">
        <v>1275</v>
      </c>
      <c r="F8" s="12">
        <v>1335.284697</v>
      </c>
      <c r="G8" s="9">
        <v>1335.284697</v>
      </c>
      <c r="H8" s="9"/>
      <c r="I8" s="9">
        <v>1335.284697</v>
      </c>
      <c r="J8" s="9">
        <v>1335.284697</v>
      </c>
      <c r="K8" s="9">
        <v>1335.284697</v>
      </c>
      <c r="L8" s="9">
        <v>0</v>
      </c>
      <c r="M8" s="10"/>
    </row>
    <row r="9" customFormat="1" ht="26.05" customHeight="1" spans="1:13">
      <c r="A9" s="10"/>
      <c r="B9" s="10"/>
      <c r="C9" s="10"/>
      <c r="D9" s="11" t="s">
        <v>1276</v>
      </c>
      <c r="E9" s="11" t="s">
        <v>1277</v>
      </c>
      <c r="F9" s="12">
        <v>1335.284697</v>
      </c>
      <c r="G9" s="9">
        <v>1335.284697</v>
      </c>
      <c r="H9" s="9"/>
      <c r="I9" s="9">
        <v>1335.284697</v>
      </c>
      <c r="J9" s="9">
        <v>1335.284697</v>
      </c>
      <c r="K9" s="9">
        <v>1335.284697</v>
      </c>
      <c r="L9" s="9">
        <v>0</v>
      </c>
      <c r="M9" s="10"/>
    </row>
    <row r="10" customFormat="1" ht="26.05" customHeight="1" spans="1:13">
      <c r="A10" s="10"/>
      <c r="B10" s="10"/>
      <c r="C10" s="10"/>
      <c r="D10" s="11"/>
      <c r="E10" s="11" t="s">
        <v>1278</v>
      </c>
      <c r="F10" s="12">
        <v>863.884697</v>
      </c>
      <c r="G10" s="9">
        <v>863.884697</v>
      </c>
      <c r="H10" s="9"/>
      <c r="I10" s="9">
        <v>863.884697</v>
      </c>
      <c r="J10" s="9">
        <v>863.884697</v>
      </c>
      <c r="K10" s="9">
        <v>863.884697</v>
      </c>
      <c r="L10" s="9"/>
      <c r="M10" s="10"/>
    </row>
    <row r="11" customFormat="1" ht="26.05" customHeight="1" spans="1:13">
      <c r="A11" s="10"/>
      <c r="B11" s="10"/>
      <c r="C11" s="10"/>
      <c r="D11" s="11"/>
      <c r="E11" s="11" t="s">
        <v>1279</v>
      </c>
      <c r="F11" s="12">
        <v>103.4</v>
      </c>
      <c r="G11" s="9">
        <v>103.4</v>
      </c>
      <c r="H11" s="9"/>
      <c r="I11" s="9">
        <v>103.4</v>
      </c>
      <c r="J11" s="9">
        <v>103.4</v>
      </c>
      <c r="K11" s="9">
        <v>103.4</v>
      </c>
      <c r="L11" s="9"/>
      <c r="M11" s="10"/>
    </row>
    <row r="12" customFormat="1" ht="26.05" customHeight="1" spans="1:13">
      <c r="A12" s="13" t="s">
        <v>206</v>
      </c>
      <c r="B12" s="13" t="s">
        <v>685</v>
      </c>
      <c r="C12" s="13" t="s">
        <v>685</v>
      </c>
      <c r="D12" s="14" t="s">
        <v>1280</v>
      </c>
      <c r="E12" s="11" t="s">
        <v>1281</v>
      </c>
      <c r="F12" s="15">
        <v>103.4</v>
      </c>
      <c r="G12" s="16">
        <v>103.4</v>
      </c>
      <c r="H12" s="16"/>
      <c r="I12" s="16">
        <v>103.4</v>
      </c>
      <c r="J12" s="16">
        <v>103.4</v>
      </c>
      <c r="K12" s="16">
        <v>103.4</v>
      </c>
      <c r="L12" s="16"/>
      <c r="M12" s="20" t="s">
        <v>676</v>
      </c>
    </row>
    <row r="13" customFormat="1" ht="26.05" customHeight="1" spans="1:13">
      <c r="A13" s="10"/>
      <c r="B13" s="10"/>
      <c r="C13" s="10"/>
      <c r="D13" s="11"/>
      <c r="E13" s="11" t="s">
        <v>1282</v>
      </c>
      <c r="F13" s="12">
        <v>20</v>
      </c>
      <c r="G13" s="9">
        <v>20</v>
      </c>
      <c r="H13" s="9"/>
      <c r="I13" s="9">
        <v>20</v>
      </c>
      <c r="J13" s="9">
        <v>20</v>
      </c>
      <c r="K13" s="9">
        <v>20</v>
      </c>
      <c r="L13" s="9"/>
      <c r="M13" s="10"/>
    </row>
    <row r="14" customFormat="1" ht="26.05" customHeight="1" spans="1:13">
      <c r="A14" s="13" t="s">
        <v>206</v>
      </c>
      <c r="B14" s="13" t="s">
        <v>685</v>
      </c>
      <c r="C14" s="13" t="s">
        <v>685</v>
      </c>
      <c r="D14" s="14" t="s">
        <v>1280</v>
      </c>
      <c r="E14" s="11" t="s">
        <v>1283</v>
      </c>
      <c r="F14" s="15">
        <v>20</v>
      </c>
      <c r="G14" s="16">
        <v>20</v>
      </c>
      <c r="H14" s="16"/>
      <c r="I14" s="16">
        <v>20</v>
      </c>
      <c r="J14" s="16">
        <v>20</v>
      </c>
      <c r="K14" s="16">
        <v>20</v>
      </c>
      <c r="L14" s="16"/>
      <c r="M14" s="20" t="s">
        <v>1284</v>
      </c>
    </row>
    <row r="15" customFormat="1" ht="26.05" customHeight="1" spans="1:13">
      <c r="A15" s="10"/>
      <c r="B15" s="10"/>
      <c r="C15" s="10"/>
      <c r="D15" s="11"/>
      <c r="E15" s="11" t="s">
        <v>1285</v>
      </c>
      <c r="F15" s="12">
        <v>348</v>
      </c>
      <c r="G15" s="9">
        <v>348</v>
      </c>
      <c r="H15" s="9"/>
      <c r="I15" s="9">
        <v>348</v>
      </c>
      <c r="J15" s="9">
        <v>348</v>
      </c>
      <c r="K15" s="9">
        <v>348</v>
      </c>
      <c r="L15" s="9"/>
      <c r="M15" s="10"/>
    </row>
    <row r="16" customFormat="1" ht="45" customHeight="1" spans="1:13">
      <c r="A16" s="13" t="s">
        <v>206</v>
      </c>
      <c r="B16" s="13" t="s">
        <v>685</v>
      </c>
      <c r="C16" s="13" t="s">
        <v>685</v>
      </c>
      <c r="D16" s="17" t="s">
        <v>1280</v>
      </c>
      <c r="E16" s="18" t="s">
        <v>1286</v>
      </c>
      <c r="F16" s="16">
        <v>348</v>
      </c>
      <c r="G16" s="16">
        <v>348</v>
      </c>
      <c r="H16" s="16"/>
      <c r="I16" s="16">
        <v>348</v>
      </c>
      <c r="J16" s="16">
        <v>348</v>
      </c>
      <c r="K16" s="16">
        <v>348</v>
      </c>
      <c r="L16" s="16"/>
      <c r="M16" s="20" t="s">
        <v>1287</v>
      </c>
    </row>
    <row r="17" customFormat="1" ht="26.05" customHeight="1" spans="1:13">
      <c r="A17" s="10"/>
      <c r="B17" s="10"/>
      <c r="C17" s="10"/>
      <c r="D17" s="18" t="s">
        <v>1288</v>
      </c>
      <c r="E17" s="18" t="s">
        <v>1289</v>
      </c>
      <c r="F17" s="9">
        <v>1027.410014</v>
      </c>
      <c r="G17" s="9">
        <v>1027.410014</v>
      </c>
      <c r="H17" s="9"/>
      <c r="I17" s="9">
        <v>1027.410014</v>
      </c>
      <c r="J17" s="9">
        <v>1027.410014</v>
      </c>
      <c r="K17" s="9">
        <v>1027.410014</v>
      </c>
      <c r="L17" s="9">
        <v>0</v>
      </c>
      <c r="M17" s="10"/>
    </row>
    <row r="18" customFormat="1" ht="26.05" customHeight="1" spans="1:13">
      <c r="A18" s="10"/>
      <c r="B18" s="10"/>
      <c r="C18" s="10"/>
      <c r="D18" s="18" t="s">
        <v>1290</v>
      </c>
      <c r="E18" s="18" t="s">
        <v>1291</v>
      </c>
      <c r="F18" s="9">
        <v>1027.410014</v>
      </c>
      <c r="G18" s="9">
        <v>1027.410014</v>
      </c>
      <c r="H18" s="9"/>
      <c r="I18" s="9">
        <v>1027.410014</v>
      </c>
      <c r="J18" s="9">
        <v>1027.410014</v>
      </c>
      <c r="K18" s="9">
        <v>1027.410014</v>
      </c>
      <c r="L18" s="9">
        <v>0</v>
      </c>
      <c r="M18" s="10"/>
    </row>
    <row r="19" customFormat="1" ht="26.05" customHeight="1" spans="1:13">
      <c r="A19" s="10"/>
      <c r="B19" s="10"/>
      <c r="C19" s="10"/>
      <c r="D19" s="18"/>
      <c r="E19" s="18" t="s">
        <v>1278</v>
      </c>
      <c r="F19" s="9">
        <v>674.210014</v>
      </c>
      <c r="G19" s="9">
        <v>674.210014</v>
      </c>
      <c r="H19" s="9"/>
      <c r="I19" s="9">
        <v>674.210014</v>
      </c>
      <c r="J19" s="9">
        <v>674.210014</v>
      </c>
      <c r="K19" s="9">
        <v>674.210014</v>
      </c>
      <c r="L19" s="9"/>
      <c r="M19" s="10"/>
    </row>
    <row r="20" customFormat="1" ht="26.05" customHeight="1" spans="1:13">
      <c r="A20" s="10"/>
      <c r="B20" s="10"/>
      <c r="C20" s="10"/>
      <c r="D20" s="18"/>
      <c r="E20" s="18" t="s">
        <v>1279</v>
      </c>
      <c r="F20" s="9">
        <v>79.2</v>
      </c>
      <c r="G20" s="9">
        <v>79.2</v>
      </c>
      <c r="H20" s="9"/>
      <c r="I20" s="9">
        <v>79.2</v>
      </c>
      <c r="J20" s="9">
        <v>79.2</v>
      </c>
      <c r="K20" s="9">
        <v>79.2</v>
      </c>
      <c r="L20" s="9"/>
      <c r="M20" s="10"/>
    </row>
    <row r="21" customFormat="1" ht="26.05" customHeight="1" spans="1:13">
      <c r="A21" s="13" t="s">
        <v>206</v>
      </c>
      <c r="B21" s="13" t="s">
        <v>687</v>
      </c>
      <c r="C21" s="13" t="s">
        <v>685</v>
      </c>
      <c r="D21" s="17" t="s">
        <v>1280</v>
      </c>
      <c r="E21" s="18" t="s">
        <v>1281</v>
      </c>
      <c r="F21" s="16">
        <v>79.2</v>
      </c>
      <c r="G21" s="16">
        <v>79.2</v>
      </c>
      <c r="H21" s="16"/>
      <c r="I21" s="16">
        <v>79.2</v>
      </c>
      <c r="J21" s="16">
        <v>79.2</v>
      </c>
      <c r="K21" s="16">
        <v>79.2</v>
      </c>
      <c r="L21" s="16"/>
      <c r="M21" s="20" t="s">
        <v>676</v>
      </c>
    </row>
    <row r="22" customFormat="1" ht="26.05" customHeight="1" spans="1:13">
      <c r="A22" s="10"/>
      <c r="B22" s="10"/>
      <c r="C22" s="10"/>
      <c r="D22" s="18"/>
      <c r="E22" s="18" t="s">
        <v>1285</v>
      </c>
      <c r="F22" s="9">
        <v>274</v>
      </c>
      <c r="G22" s="9">
        <v>274</v>
      </c>
      <c r="H22" s="9"/>
      <c r="I22" s="9">
        <v>274</v>
      </c>
      <c r="J22" s="9">
        <v>274</v>
      </c>
      <c r="K22" s="9">
        <v>274</v>
      </c>
      <c r="L22" s="9"/>
      <c r="M22" s="10"/>
    </row>
    <row r="23" customFormat="1" ht="33" customHeight="1" spans="1:13">
      <c r="A23" s="13" t="s">
        <v>206</v>
      </c>
      <c r="B23" s="13" t="s">
        <v>687</v>
      </c>
      <c r="C23" s="13" t="s">
        <v>685</v>
      </c>
      <c r="D23" s="17" t="s">
        <v>1280</v>
      </c>
      <c r="E23" s="18" t="s">
        <v>1286</v>
      </c>
      <c r="F23" s="16">
        <v>274</v>
      </c>
      <c r="G23" s="16">
        <v>274</v>
      </c>
      <c r="H23" s="16"/>
      <c r="I23" s="16">
        <v>274</v>
      </c>
      <c r="J23" s="16">
        <v>274</v>
      </c>
      <c r="K23" s="16">
        <v>274</v>
      </c>
      <c r="L23" s="16"/>
      <c r="M23" s="20" t="s">
        <v>1292</v>
      </c>
    </row>
    <row r="24" customFormat="1" ht="26.05" customHeight="1" spans="1:13">
      <c r="A24" s="10"/>
      <c r="B24" s="10"/>
      <c r="C24" s="10"/>
      <c r="D24" s="18" t="s">
        <v>1293</v>
      </c>
      <c r="E24" s="18" t="s">
        <v>1294</v>
      </c>
      <c r="F24" s="9">
        <v>2253.808639</v>
      </c>
      <c r="G24" s="9">
        <v>2253.808639</v>
      </c>
      <c r="H24" s="9"/>
      <c r="I24" s="9">
        <v>2253.808639</v>
      </c>
      <c r="J24" s="9">
        <v>2253.808639</v>
      </c>
      <c r="K24" s="9">
        <v>2253.808639</v>
      </c>
      <c r="L24" s="9">
        <v>0</v>
      </c>
      <c r="M24" s="10"/>
    </row>
    <row r="25" customFormat="1" ht="26.05" customHeight="1" spans="1:13">
      <c r="A25" s="10"/>
      <c r="B25" s="10"/>
      <c r="C25" s="10"/>
      <c r="D25" s="18" t="s">
        <v>1295</v>
      </c>
      <c r="E25" s="18" t="s">
        <v>1296</v>
      </c>
      <c r="F25" s="9">
        <v>942.489858</v>
      </c>
      <c r="G25" s="9">
        <v>942.489858</v>
      </c>
      <c r="H25" s="9"/>
      <c r="I25" s="9">
        <v>942.489858</v>
      </c>
      <c r="J25" s="9">
        <v>942.489858</v>
      </c>
      <c r="K25" s="9">
        <v>942.489858</v>
      </c>
      <c r="L25" s="9">
        <v>0</v>
      </c>
      <c r="M25" s="10"/>
    </row>
    <row r="26" customFormat="1" ht="26.05" customHeight="1" spans="1:13">
      <c r="A26" s="10"/>
      <c r="B26" s="10"/>
      <c r="C26" s="10"/>
      <c r="D26" s="18"/>
      <c r="E26" s="18" t="s">
        <v>1278</v>
      </c>
      <c r="F26" s="9">
        <v>721.489858</v>
      </c>
      <c r="G26" s="9">
        <v>721.489858</v>
      </c>
      <c r="H26" s="9"/>
      <c r="I26" s="9">
        <v>721.489858</v>
      </c>
      <c r="J26" s="9">
        <v>721.489858</v>
      </c>
      <c r="K26" s="9">
        <v>721.489858</v>
      </c>
      <c r="L26" s="9"/>
      <c r="M26" s="10"/>
    </row>
    <row r="27" customFormat="1" ht="26.05" customHeight="1" spans="1:13">
      <c r="A27" s="10"/>
      <c r="B27" s="10"/>
      <c r="C27" s="10"/>
      <c r="D27" s="18"/>
      <c r="E27" s="18" t="s">
        <v>1279</v>
      </c>
      <c r="F27" s="9">
        <v>88</v>
      </c>
      <c r="G27" s="9">
        <v>88</v>
      </c>
      <c r="H27" s="9"/>
      <c r="I27" s="9">
        <v>88</v>
      </c>
      <c r="J27" s="9">
        <v>88</v>
      </c>
      <c r="K27" s="9">
        <v>88</v>
      </c>
      <c r="L27" s="9"/>
      <c r="M27" s="10"/>
    </row>
    <row r="28" customFormat="1" ht="26.05" customHeight="1" spans="1:13">
      <c r="A28" s="13" t="s">
        <v>206</v>
      </c>
      <c r="B28" s="13" t="s">
        <v>689</v>
      </c>
      <c r="C28" s="13" t="s">
        <v>685</v>
      </c>
      <c r="D28" s="17" t="s">
        <v>1280</v>
      </c>
      <c r="E28" s="18" t="s">
        <v>1281</v>
      </c>
      <c r="F28" s="16">
        <v>88</v>
      </c>
      <c r="G28" s="16">
        <v>88</v>
      </c>
      <c r="H28" s="16"/>
      <c r="I28" s="16">
        <v>88</v>
      </c>
      <c r="J28" s="16">
        <v>88</v>
      </c>
      <c r="K28" s="16">
        <v>88</v>
      </c>
      <c r="L28" s="16"/>
      <c r="M28" s="20" t="s">
        <v>676</v>
      </c>
    </row>
    <row r="29" customFormat="1" ht="26.05" customHeight="1" spans="1:13">
      <c r="A29" s="10"/>
      <c r="B29" s="10"/>
      <c r="C29" s="10"/>
      <c r="D29" s="18"/>
      <c r="E29" s="18" t="s">
        <v>1285</v>
      </c>
      <c r="F29" s="9">
        <v>133</v>
      </c>
      <c r="G29" s="9">
        <v>133</v>
      </c>
      <c r="H29" s="9"/>
      <c r="I29" s="9">
        <v>133</v>
      </c>
      <c r="J29" s="9">
        <v>133</v>
      </c>
      <c r="K29" s="9">
        <v>133</v>
      </c>
      <c r="L29" s="9"/>
      <c r="M29" s="10"/>
    </row>
    <row r="30" customFormat="1" ht="45" customHeight="1" spans="1:13">
      <c r="A30" s="13" t="s">
        <v>206</v>
      </c>
      <c r="B30" s="13" t="s">
        <v>689</v>
      </c>
      <c r="C30" s="13" t="s">
        <v>685</v>
      </c>
      <c r="D30" s="17" t="s">
        <v>1280</v>
      </c>
      <c r="E30" s="18" t="s">
        <v>1286</v>
      </c>
      <c r="F30" s="16">
        <v>133</v>
      </c>
      <c r="G30" s="16">
        <v>133</v>
      </c>
      <c r="H30" s="16"/>
      <c r="I30" s="16">
        <v>133</v>
      </c>
      <c r="J30" s="16">
        <v>133</v>
      </c>
      <c r="K30" s="16">
        <v>133</v>
      </c>
      <c r="L30" s="16"/>
      <c r="M30" s="20" t="s">
        <v>1297</v>
      </c>
    </row>
    <row r="31" customFormat="1" ht="26.05" customHeight="1" spans="1:13">
      <c r="A31" s="10"/>
      <c r="B31" s="10"/>
      <c r="C31" s="10"/>
      <c r="D31" s="18" t="s">
        <v>1298</v>
      </c>
      <c r="E31" s="18" t="s">
        <v>1299</v>
      </c>
      <c r="F31" s="9">
        <v>127.327922</v>
      </c>
      <c r="G31" s="9">
        <v>127.327922</v>
      </c>
      <c r="H31" s="9"/>
      <c r="I31" s="9">
        <v>127.327922</v>
      </c>
      <c r="J31" s="9">
        <v>127.327922</v>
      </c>
      <c r="K31" s="9">
        <v>127.327922</v>
      </c>
      <c r="L31" s="9">
        <v>0</v>
      </c>
      <c r="M31" s="10"/>
    </row>
    <row r="32" customFormat="1" ht="26.05" customHeight="1" spans="1:13">
      <c r="A32" s="10"/>
      <c r="B32" s="10"/>
      <c r="C32" s="10"/>
      <c r="D32" s="18"/>
      <c r="E32" s="18" t="s">
        <v>1278</v>
      </c>
      <c r="F32" s="9">
        <v>98.127922</v>
      </c>
      <c r="G32" s="9">
        <v>98.127922</v>
      </c>
      <c r="H32" s="9"/>
      <c r="I32" s="9">
        <v>98.127922</v>
      </c>
      <c r="J32" s="9">
        <v>98.127922</v>
      </c>
      <c r="K32" s="9">
        <v>98.127922</v>
      </c>
      <c r="L32" s="9"/>
      <c r="M32" s="10"/>
    </row>
    <row r="33" customFormat="1" ht="26.05" customHeight="1" spans="1:13">
      <c r="A33" s="10"/>
      <c r="B33" s="10"/>
      <c r="C33" s="10"/>
      <c r="D33" s="18"/>
      <c r="E33" s="18" t="s">
        <v>1279</v>
      </c>
      <c r="F33" s="9">
        <v>16.2</v>
      </c>
      <c r="G33" s="9">
        <v>16.2</v>
      </c>
      <c r="H33" s="9"/>
      <c r="I33" s="9">
        <v>16.2</v>
      </c>
      <c r="J33" s="9">
        <v>16.2</v>
      </c>
      <c r="K33" s="9">
        <v>16.2</v>
      </c>
      <c r="L33" s="9"/>
      <c r="M33" s="10"/>
    </row>
    <row r="34" customFormat="1" ht="26.05" customHeight="1" spans="1:13">
      <c r="A34" s="13" t="s">
        <v>206</v>
      </c>
      <c r="B34" s="13" t="s">
        <v>689</v>
      </c>
      <c r="C34" s="13" t="s">
        <v>1300</v>
      </c>
      <c r="D34" s="17" t="s">
        <v>1301</v>
      </c>
      <c r="E34" s="18" t="s">
        <v>1281</v>
      </c>
      <c r="F34" s="16">
        <v>16.2</v>
      </c>
      <c r="G34" s="16">
        <v>16.2</v>
      </c>
      <c r="H34" s="16"/>
      <c r="I34" s="16">
        <v>16.2</v>
      </c>
      <c r="J34" s="16">
        <v>16.2</v>
      </c>
      <c r="K34" s="16">
        <v>16.2</v>
      </c>
      <c r="L34" s="16"/>
      <c r="M34" s="20" t="s">
        <v>676</v>
      </c>
    </row>
    <row r="35" customFormat="1" ht="26.05" customHeight="1" spans="1:13">
      <c r="A35" s="10"/>
      <c r="B35" s="10"/>
      <c r="C35" s="10"/>
      <c r="D35" s="18"/>
      <c r="E35" s="18" t="s">
        <v>1285</v>
      </c>
      <c r="F35" s="9">
        <v>13</v>
      </c>
      <c r="G35" s="9">
        <v>13</v>
      </c>
      <c r="H35" s="9"/>
      <c r="I35" s="9">
        <v>13</v>
      </c>
      <c r="J35" s="9">
        <v>13</v>
      </c>
      <c r="K35" s="9">
        <v>13</v>
      </c>
      <c r="L35" s="9"/>
      <c r="M35" s="10"/>
    </row>
    <row r="36" customFormat="1" ht="29" customHeight="1" spans="1:13">
      <c r="A36" s="13" t="s">
        <v>206</v>
      </c>
      <c r="B36" s="13" t="s">
        <v>689</v>
      </c>
      <c r="C36" s="13" t="s">
        <v>1300</v>
      </c>
      <c r="D36" s="17" t="s">
        <v>1301</v>
      </c>
      <c r="E36" s="18" t="s">
        <v>1286</v>
      </c>
      <c r="F36" s="16">
        <v>13</v>
      </c>
      <c r="G36" s="16">
        <v>13</v>
      </c>
      <c r="H36" s="16"/>
      <c r="I36" s="16">
        <v>13</v>
      </c>
      <c r="J36" s="16">
        <v>13</v>
      </c>
      <c r="K36" s="16">
        <v>13</v>
      </c>
      <c r="L36" s="16"/>
      <c r="M36" s="20" t="s">
        <v>1302</v>
      </c>
    </row>
    <row r="37" customFormat="1" ht="26.05" customHeight="1" spans="1:13">
      <c r="A37" s="10"/>
      <c r="B37" s="10"/>
      <c r="C37" s="10"/>
      <c r="D37" s="18" t="s">
        <v>1303</v>
      </c>
      <c r="E37" s="18" t="s">
        <v>1304</v>
      </c>
      <c r="F37" s="9">
        <v>313.237798</v>
      </c>
      <c r="G37" s="9">
        <v>313.237798</v>
      </c>
      <c r="H37" s="9"/>
      <c r="I37" s="9">
        <v>313.237798</v>
      </c>
      <c r="J37" s="9">
        <v>313.237798</v>
      </c>
      <c r="K37" s="9">
        <v>313.237798</v>
      </c>
      <c r="L37" s="9">
        <v>0</v>
      </c>
      <c r="M37" s="10"/>
    </row>
    <row r="38" customFormat="1" ht="26.05" customHeight="1" spans="1:13">
      <c r="A38" s="10"/>
      <c r="B38" s="10"/>
      <c r="C38" s="10"/>
      <c r="D38" s="18"/>
      <c r="E38" s="18" t="s">
        <v>1278</v>
      </c>
      <c r="F38" s="9">
        <v>218.437798</v>
      </c>
      <c r="G38" s="9">
        <v>218.437798</v>
      </c>
      <c r="H38" s="9"/>
      <c r="I38" s="9">
        <v>218.437798</v>
      </c>
      <c r="J38" s="9">
        <v>218.437798</v>
      </c>
      <c r="K38" s="9">
        <v>218.437798</v>
      </c>
      <c r="L38" s="9"/>
      <c r="M38" s="10"/>
    </row>
    <row r="39" customFormat="1" ht="26.05" customHeight="1" spans="1:13">
      <c r="A39" s="10"/>
      <c r="B39" s="10"/>
      <c r="C39" s="10"/>
      <c r="D39" s="18"/>
      <c r="E39" s="18" t="s">
        <v>1279</v>
      </c>
      <c r="F39" s="9">
        <v>28.8</v>
      </c>
      <c r="G39" s="9">
        <v>28.8</v>
      </c>
      <c r="H39" s="9"/>
      <c r="I39" s="9">
        <v>28.8</v>
      </c>
      <c r="J39" s="9">
        <v>28.8</v>
      </c>
      <c r="K39" s="9">
        <v>28.8</v>
      </c>
      <c r="L39" s="9"/>
      <c r="M39" s="10"/>
    </row>
    <row r="40" customFormat="1" ht="26.05" customHeight="1" spans="1:13">
      <c r="A40" s="13" t="s">
        <v>206</v>
      </c>
      <c r="B40" s="13" t="s">
        <v>1305</v>
      </c>
      <c r="C40" s="13" t="s">
        <v>685</v>
      </c>
      <c r="D40" s="17" t="s">
        <v>1280</v>
      </c>
      <c r="E40" s="18" t="s">
        <v>1281</v>
      </c>
      <c r="F40" s="16">
        <v>28.8</v>
      </c>
      <c r="G40" s="16">
        <v>28.8</v>
      </c>
      <c r="H40" s="16"/>
      <c r="I40" s="16">
        <v>28.8</v>
      </c>
      <c r="J40" s="16">
        <v>28.8</v>
      </c>
      <c r="K40" s="16">
        <v>28.8</v>
      </c>
      <c r="L40" s="16"/>
      <c r="M40" s="20" t="s">
        <v>676</v>
      </c>
    </row>
    <row r="41" customFormat="1" ht="26.05" customHeight="1" spans="1:13">
      <c r="A41" s="10"/>
      <c r="B41" s="10"/>
      <c r="C41" s="10"/>
      <c r="D41" s="18"/>
      <c r="E41" s="18" t="s">
        <v>1285</v>
      </c>
      <c r="F41" s="9">
        <v>66</v>
      </c>
      <c r="G41" s="9">
        <v>66</v>
      </c>
      <c r="H41" s="9"/>
      <c r="I41" s="9">
        <v>66</v>
      </c>
      <c r="J41" s="9">
        <v>66</v>
      </c>
      <c r="K41" s="9">
        <v>66</v>
      </c>
      <c r="L41" s="9"/>
      <c r="M41" s="10"/>
    </row>
    <row r="42" customFormat="1" ht="26.05" customHeight="1" spans="1:13">
      <c r="A42" s="13" t="s">
        <v>206</v>
      </c>
      <c r="B42" s="13" t="s">
        <v>1305</v>
      </c>
      <c r="C42" s="13" t="s">
        <v>685</v>
      </c>
      <c r="D42" s="17" t="s">
        <v>1280</v>
      </c>
      <c r="E42" s="18" t="s">
        <v>1306</v>
      </c>
      <c r="F42" s="16">
        <v>5</v>
      </c>
      <c r="G42" s="16">
        <v>5</v>
      </c>
      <c r="H42" s="16"/>
      <c r="I42" s="16">
        <v>5</v>
      </c>
      <c r="J42" s="16">
        <v>5</v>
      </c>
      <c r="K42" s="16">
        <v>5</v>
      </c>
      <c r="L42" s="16"/>
      <c r="M42" s="20" t="s">
        <v>1307</v>
      </c>
    </row>
    <row r="43" customFormat="1" ht="26.05" customHeight="1" spans="1:13">
      <c r="A43" s="13" t="s">
        <v>206</v>
      </c>
      <c r="B43" s="13" t="s">
        <v>1305</v>
      </c>
      <c r="C43" s="13" t="s">
        <v>685</v>
      </c>
      <c r="D43" s="17" t="s">
        <v>1280</v>
      </c>
      <c r="E43" s="18" t="s">
        <v>1286</v>
      </c>
      <c r="F43" s="16">
        <v>61</v>
      </c>
      <c r="G43" s="16">
        <v>61</v>
      </c>
      <c r="H43" s="16"/>
      <c r="I43" s="16">
        <v>61</v>
      </c>
      <c r="J43" s="16">
        <v>61</v>
      </c>
      <c r="K43" s="16">
        <v>61</v>
      </c>
      <c r="L43" s="16"/>
      <c r="M43" s="20" t="s">
        <v>1308</v>
      </c>
    </row>
    <row r="44" customFormat="1" ht="26.05" customHeight="1" spans="1:13">
      <c r="A44" s="10"/>
      <c r="B44" s="10"/>
      <c r="C44" s="10"/>
      <c r="D44" s="18" t="s">
        <v>1309</v>
      </c>
      <c r="E44" s="18" t="s">
        <v>1310</v>
      </c>
      <c r="F44" s="9">
        <v>388.889516</v>
      </c>
      <c r="G44" s="9">
        <v>388.889516</v>
      </c>
      <c r="H44" s="9"/>
      <c r="I44" s="9">
        <v>388.889516</v>
      </c>
      <c r="J44" s="9">
        <v>388.889516</v>
      </c>
      <c r="K44" s="9">
        <v>388.889516</v>
      </c>
      <c r="L44" s="9">
        <v>0</v>
      </c>
      <c r="M44" s="10"/>
    </row>
    <row r="45" customFormat="1" ht="26.05" customHeight="1" spans="1:13">
      <c r="A45" s="10"/>
      <c r="B45" s="10"/>
      <c r="C45" s="10"/>
      <c r="D45" s="18"/>
      <c r="E45" s="18" t="s">
        <v>1278</v>
      </c>
      <c r="F45" s="9">
        <v>262.689516</v>
      </c>
      <c r="G45" s="9">
        <v>262.689516</v>
      </c>
      <c r="H45" s="9"/>
      <c r="I45" s="9">
        <v>262.689516</v>
      </c>
      <c r="J45" s="9">
        <v>262.689516</v>
      </c>
      <c r="K45" s="9">
        <v>262.689516</v>
      </c>
      <c r="L45" s="9"/>
      <c r="M45" s="10"/>
    </row>
    <row r="46" customFormat="1" ht="26.05" customHeight="1" spans="1:13">
      <c r="A46" s="10"/>
      <c r="B46" s="10"/>
      <c r="C46" s="10"/>
      <c r="D46" s="18"/>
      <c r="E46" s="18" t="s">
        <v>1279</v>
      </c>
      <c r="F46" s="9">
        <v>34.2</v>
      </c>
      <c r="G46" s="9">
        <v>34.2</v>
      </c>
      <c r="H46" s="9"/>
      <c r="I46" s="9">
        <v>34.2</v>
      </c>
      <c r="J46" s="9">
        <v>34.2</v>
      </c>
      <c r="K46" s="9">
        <v>34.2</v>
      </c>
      <c r="L46" s="9"/>
      <c r="M46" s="10"/>
    </row>
    <row r="47" customFormat="1" ht="26.05" customHeight="1" spans="1:13">
      <c r="A47" s="13" t="s">
        <v>618</v>
      </c>
      <c r="B47" s="13" t="s">
        <v>685</v>
      </c>
      <c r="C47" s="13" t="s">
        <v>685</v>
      </c>
      <c r="D47" s="17" t="s">
        <v>1280</v>
      </c>
      <c r="E47" s="18" t="s">
        <v>1281</v>
      </c>
      <c r="F47" s="16">
        <v>34.2</v>
      </c>
      <c r="G47" s="16">
        <v>34.2</v>
      </c>
      <c r="H47" s="16"/>
      <c r="I47" s="16">
        <v>34.2</v>
      </c>
      <c r="J47" s="16">
        <v>34.2</v>
      </c>
      <c r="K47" s="16">
        <v>34.2</v>
      </c>
      <c r="L47" s="16"/>
      <c r="M47" s="20" t="s">
        <v>676</v>
      </c>
    </row>
    <row r="48" customFormat="1" ht="26.05" customHeight="1" spans="1:13">
      <c r="A48" s="10"/>
      <c r="B48" s="10"/>
      <c r="C48" s="10"/>
      <c r="D48" s="18"/>
      <c r="E48" s="18" t="s">
        <v>1285</v>
      </c>
      <c r="F48" s="9">
        <v>92</v>
      </c>
      <c r="G48" s="9">
        <v>92</v>
      </c>
      <c r="H48" s="9"/>
      <c r="I48" s="9">
        <v>92</v>
      </c>
      <c r="J48" s="9">
        <v>92</v>
      </c>
      <c r="K48" s="9">
        <v>92</v>
      </c>
      <c r="L48" s="9"/>
      <c r="M48" s="10"/>
    </row>
    <row r="49" customFormat="1" ht="26.05" customHeight="1" spans="1:13">
      <c r="A49" s="13" t="s">
        <v>618</v>
      </c>
      <c r="B49" s="13" t="s">
        <v>685</v>
      </c>
      <c r="C49" s="13" t="s">
        <v>685</v>
      </c>
      <c r="D49" s="17" t="s">
        <v>1280</v>
      </c>
      <c r="E49" s="18" t="s">
        <v>1286</v>
      </c>
      <c r="F49" s="16">
        <v>92</v>
      </c>
      <c r="G49" s="16">
        <v>92</v>
      </c>
      <c r="H49" s="16"/>
      <c r="I49" s="16">
        <v>92</v>
      </c>
      <c r="J49" s="16">
        <v>92</v>
      </c>
      <c r="K49" s="16">
        <v>92</v>
      </c>
      <c r="L49" s="16"/>
      <c r="M49" s="20" t="s">
        <v>1311</v>
      </c>
    </row>
    <row r="50" customFormat="1" ht="26.05" customHeight="1" spans="1:13">
      <c r="A50" s="10"/>
      <c r="B50" s="10"/>
      <c r="C50" s="10"/>
      <c r="D50" s="18" t="s">
        <v>1312</v>
      </c>
      <c r="E50" s="18" t="s">
        <v>1313</v>
      </c>
      <c r="F50" s="9">
        <v>277.299238</v>
      </c>
      <c r="G50" s="9">
        <v>277.299238</v>
      </c>
      <c r="H50" s="9"/>
      <c r="I50" s="9">
        <v>277.299238</v>
      </c>
      <c r="J50" s="9">
        <v>277.299238</v>
      </c>
      <c r="K50" s="9">
        <v>277.299238</v>
      </c>
      <c r="L50" s="9">
        <v>0</v>
      </c>
      <c r="M50" s="10"/>
    </row>
    <row r="51" customFormat="1" ht="26.05" customHeight="1" spans="1:13">
      <c r="A51" s="10"/>
      <c r="B51" s="10"/>
      <c r="C51" s="10"/>
      <c r="D51" s="18"/>
      <c r="E51" s="18" t="s">
        <v>1278</v>
      </c>
      <c r="F51" s="9">
        <v>136.499238</v>
      </c>
      <c r="G51" s="9">
        <v>136.499238</v>
      </c>
      <c r="H51" s="9"/>
      <c r="I51" s="9">
        <v>136.499238</v>
      </c>
      <c r="J51" s="9">
        <v>136.499238</v>
      </c>
      <c r="K51" s="9">
        <v>136.499238</v>
      </c>
      <c r="L51" s="9"/>
      <c r="M51" s="10"/>
    </row>
    <row r="52" customFormat="1" ht="26.05" customHeight="1" spans="1:13">
      <c r="A52" s="10"/>
      <c r="B52" s="10"/>
      <c r="C52" s="10"/>
      <c r="D52" s="18"/>
      <c r="E52" s="18" t="s">
        <v>1279</v>
      </c>
      <c r="F52" s="9">
        <v>19.8</v>
      </c>
      <c r="G52" s="9">
        <v>19.8</v>
      </c>
      <c r="H52" s="9"/>
      <c r="I52" s="9">
        <v>19.8</v>
      </c>
      <c r="J52" s="9">
        <v>19.8</v>
      </c>
      <c r="K52" s="9">
        <v>19.8</v>
      </c>
      <c r="L52" s="9"/>
      <c r="M52" s="10"/>
    </row>
    <row r="53" customFormat="1" ht="26.05" customHeight="1" spans="1:13">
      <c r="A53" s="13" t="s">
        <v>206</v>
      </c>
      <c r="B53" s="13" t="s">
        <v>689</v>
      </c>
      <c r="C53" s="13" t="s">
        <v>1300</v>
      </c>
      <c r="D53" s="17" t="s">
        <v>1301</v>
      </c>
      <c r="E53" s="18" t="s">
        <v>1281</v>
      </c>
      <c r="F53" s="16">
        <v>19.8</v>
      </c>
      <c r="G53" s="16">
        <v>19.8</v>
      </c>
      <c r="H53" s="16"/>
      <c r="I53" s="16">
        <v>19.8</v>
      </c>
      <c r="J53" s="16">
        <v>19.8</v>
      </c>
      <c r="K53" s="16">
        <v>19.8</v>
      </c>
      <c r="L53" s="16"/>
      <c r="M53" s="20" t="s">
        <v>676</v>
      </c>
    </row>
    <row r="54" customFormat="1" ht="26.05" customHeight="1" spans="1:13">
      <c r="A54" s="10"/>
      <c r="B54" s="10"/>
      <c r="C54" s="10"/>
      <c r="D54" s="18"/>
      <c r="E54" s="18" t="s">
        <v>1282</v>
      </c>
      <c r="F54" s="9">
        <v>81</v>
      </c>
      <c r="G54" s="9">
        <v>81</v>
      </c>
      <c r="H54" s="9"/>
      <c r="I54" s="9">
        <v>81</v>
      </c>
      <c r="J54" s="9">
        <v>81</v>
      </c>
      <c r="K54" s="9">
        <v>81</v>
      </c>
      <c r="L54" s="9"/>
      <c r="M54" s="10"/>
    </row>
    <row r="55" customFormat="1" ht="36" customHeight="1" spans="1:13">
      <c r="A55" s="13" t="s">
        <v>206</v>
      </c>
      <c r="B55" s="13" t="s">
        <v>689</v>
      </c>
      <c r="C55" s="13" t="s">
        <v>1300</v>
      </c>
      <c r="D55" s="17" t="s">
        <v>1301</v>
      </c>
      <c r="E55" s="18" t="s">
        <v>1283</v>
      </c>
      <c r="F55" s="16">
        <v>81</v>
      </c>
      <c r="G55" s="16">
        <v>81</v>
      </c>
      <c r="H55" s="16"/>
      <c r="I55" s="16">
        <v>81</v>
      </c>
      <c r="J55" s="16">
        <v>81</v>
      </c>
      <c r="K55" s="16">
        <v>81</v>
      </c>
      <c r="L55" s="16"/>
      <c r="M55" s="20" t="s">
        <v>1314</v>
      </c>
    </row>
    <row r="56" customFormat="1" ht="26.05" customHeight="1" spans="1:13">
      <c r="A56" s="10"/>
      <c r="B56" s="10"/>
      <c r="C56" s="10"/>
      <c r="D56" s="18"/>
      <c r="E56" s="18" t="s">
        <v>1285</v>
      </c>
      <c r="F56" s="9">
        <v>40</v>
      </c>
      <c r="G56" s="9">
        <v>40</v>
      </c>
      <c r="H56" s="9"/>
      <c r="I56" s="9">
        <v>40</v>
      </c>
      <c r="J56" s="9">
        <v>40</v>
      </c>
      <c r="K56" s="9">
        <v>40</v>
      </c>
      <c r="L56" s="9"/>
      <c r="M56" s="10"/>
    </row>
    <row r="57" customFormat="1" ht="26.05" customHeight="1" spans="1:13">
      <c r="A57" s="13" t="s">
        <v>206</v>
      </c>
      <c r="B57" s="13" t="s">
        <v>689</v>
      </c>
      <c r="C57" s="13" t="s">
        <v>1300</v>
      </c>
      <c r="D57" s="17" t="s">
        <v>1301</v>
      </c>
      <c r="E57" s="18" t="s">
        <v>1306</v>
      </c>
      <c r="F57" s="16">
        <v>5</v>
      </c>
      <c r="G57" s="16">
        <v>5</v>
      </c>
      <c r="H57" s="16"/>
      <c r="I57" s="16">
        <v>5</v>
      </c>
      <c r="J57" s="16">
        <v>5</v>
      </c>
      <c r="K57" s="16">
        <v>5</v>
      </c>
      <c r="L57" s="16"/>
      <c r="M57" s="20" t="s">
        <v>1307</v>
      </c>
    </row>
    <row r="58" customFormat="1" ht="26.05" customHeight="1" spans="1:13">
      <c r="A58" s="13" t="s">
        <v>206</v>
      </c>
      <c r="B58" s="13" t="s">
        <v>689</v>
      </c>
      <c r="C58" s="13" t="s">
        <v>1300</v>
      </c>
      <c r="D58" s="17" t="s">
        <v>1301</v>
      </c>
      <c r="E58" s="18" t="s">
        <v>1286</v>
      </c>
      <c r="F58" s="16">
        <v>35</v>
      </c>
      <c r="G58" s="16">
        <v>35</v>
      </c>
      <c r="H58" s="16"/>
      <c r="I58" s="16">
        <v>35</v>
      </c>
      <c r="J58" s="16">
        <v>35</v>
      </c>
      <c r="K58" s="16">
        <v>35</v>
      </c>
      <c r="L58" s="16"/>
      <c r="M58" s="20" t="s">
        <v>1315</v>
      </c>
    </row>
    <row r="59" customFormat="1" ht="26.05" customHeight="1" spans="1:13">
      <c r="A59" s="10"/>
      <c r="B59" s="10"/>
      <c r="C59" s="10"/>
      <c r="D59" s="18" t="s">
        <v>1316</v>
      </c>
      <c r="E59" s="18" t="s">
        <v>1317</v>
      </c>
      <c r="F59" s="9">
        <v>204.564307</v>
      </c>
      <c r="G59" s="9">
        <v>204.564307</v>
      </c>
      <c r="H59" s="9"/>
      <c r="I59" s="9">
        <v>204.564307</v>
      </c>
      <c r="J59" s="9">
        <v>204.564307</v>
      </c>
      <c r="K59" s="9">
        <v>204.564307</v>
      </c>
      <c r="L59" s="9">
        <v>0</v>
      </c>
      <c r="M59" s="10"/>
    </row>
    <row r="60" customFormat="1" ht="29" customHeight="1" spans="1:13">
      <c r="A60" s="10"/>
      <c r="B60" s="10"/>
      <c r="C60" s="10"/>
      <c r="D60" s="18"/>
      <c r="E60" s="18" t="s">
        <v>1278</v>
      </c>
      <c r="F60" s="9">
        <v>76.764307</v>
      </c>
      <c r="G60" s="9">
        <v>76.764307</v>
      </c>
      <c r="H60" s="9"/>
      <c r="I60" s="9">
        <v>76.764307</v>
      </c>
      <c r="J60" s="9">
        <v>76.764307</v>
      </c>
      <c r="K60" s="9">
        <v>76.764307</v>
      </c>
      <c r="L60" s="9"/>
      <c r="M60" s="10"/>
    </row>
    <row r="61" customFormat="1" ht="26.05" customHeight="1" spans="1:13">
      <c r="A61" s="10"/>
      <c r="B61" s="10"/>
      <c r="C61" s="10"/>
      <c r="D61" s="18"/>
      <c r="E61" s="18" t="s">
        <v>1279</v>
      </c>
      <c r="F61" s="9">
        <v>10.8</v>
      </c>
      <c r="G61" s="9">
        <v>10.8</v>
      </c>
      <c r="H61" s="9"/>
      <c r="I61" s="9">
        <v>10.8</v>
      </c>
      <c r="J61" s="9">
        <v>10.8</v>
      </c>
      <c r="K61" s="9">
        <v>10.8</v>
      </c>
      <c r="L61" s="9"/>
      <c r="M61" s="10"/>
    </row>
    <row r="62" customFormat="1" ht="26.05" customHeight="1" spans="1:13">
      <c r="A62" s="13" t="s">
        <v>206</v>
      </c>
      <c r="B62" s="13" t="s">
        <v>689</v>
      </c>
      <c r="C62" s="13" t="s">
        <v>1300</v>
      </c>
      <c r="D62" s="17" t="s">
        <v>1301</v>
      </c>
      <c r="E62" s="18" t="s">
        <v>1281</v>
      </c>
      <c r="F62" s="16">
        <v>10.8</v>
      </c>
      <c r="G62" s="16">
        <v>10.8</v>
      </c>
      <c r="H62" s="16"/>
      <c r="I62" s="16">
        <v>10.8</v>
      </c>
      <c r="J62" s="16">
        <v>10.8</v>
      </c>
      <c r="K62" s="16">
        <v>10.8</v>
      </c>
      <c r="L62" s="16"/>
      <c r="M62" s="20" t="s">
        <v>676</v>
      </c>
    </row>
    <row r="63" customFormat="1" ht="26.05" customHeight="1" spans="1:13">
      <c r="A63" s="10"/>
      <c r="B63" s="10"/>
      <c r="C63" s="10"/>
      <c r="D63" s="18"/>
      <c r="E63" s="18" t="s">
        <v>1285</v>
      </c>
      <c r="F63" s="9">
        <v>117</v>
      </c>
      <c r="G63" s="9">
        <v>117</v>
      </c>
      <c r="H63" s="9"/>
      <c r="I63" s="9">
        <v>117</v>
      </c>
      <c r="J63" s="9">
        <v>117</v>
      </c>
      <c r="K63" s="9">
        <v>117</v>
      </c>
      <c r="L63" s="9"/>
      <c r="M63" s="10"/>
    </row>
    <row r="64" customFormat="1" ht="46" customHeight="1" spans="1:13">
      <c r="A64" s="13" t="s">
        <v>206</v>
      </c>
      <c r="B64" s="13" t="s">
        <v>689</v>
      </c>
      <c r="C64" s="13" t="s">
        <v>1300</v>
      </c>
      <c r="D64" s="17" t="s">
        <v>1301</v>
      </c>
      <c r="E64" s="18" t="s">
        <v>1306</v>
      </c>
      <c r="F64" s="16">
        <v>5</v>
      </c>
      <c r="G64" s="16">
        <v>5</v>
      </c>
      <c r="H64" s="16"/>
      <c r="I64" s="16">
        <v>5</v>
      </c>
      <c r="J64" s="16">
        <v>5</v>
      </c>
      <c r="K64" s="16">
        <v>5</v>
      </c>
      <c r="L64" s="16"/>
      <c r="M64" s="20" t="s">
        <v>1307</v>
      </c>
    </row>
    <row r="65" customFormat="1" ht="46" customHeight="1" spans="1:13">
      <c r="A65" s="13" t="s">
        <v>206</v>
      </c>
      <c r="B65" s="13" t="s">
        <v>689</v>
      </c>
      <c r="C65" s="13" t="s">
        <v>1300</v>
      </c>
      <c r="D65" s="17" t="s">
        <v>1301</v>
      </c>
      <c r="E65" s="18" t="s">
        <v>1286</v>
      </c>
      <c r="F65" s="16">
        <v>112</v>
      </c>
      <c r="G65" s="16">
        <v>112</v>
      </c>
      <c r="H65" s="16"/>
      <c r="I65" s="16">
        <v>112</v>
      </c>
      <c r="J65" s="16">
        <v>112</v>
      </c>
      <c r="K65" s="16">
        <v>112</v>
      </c>
      <c r="L65" s="16"/>
      <c r="M65" s="20" t="s">
        <v>1318</v>
      </c>
    </row>
    <row r="66" customFormat="1" ht="26.05" customHeight="1" spans="1:13">
      <c r="A66" s="10"/>
      <c r="B66" s="10"/>
      <c r="C66" s="10"/>
      <c r="D66" s="18" t="s">
        <v>1319</v>
      </c>
      <c r="E66" s="18" t="s">
        <v>1320</v>
      </c>
      <c r="F66" s="9">
        <v>1672.159254</v>
      </c>
      <c r="G66" s="9">
        <v>1672.159254</v>
      </c>
      <c r="H66" s="9"/>
      <c r="I66" s="9">
        <v>1672.159254</v>
      </c>
      <c r="J66" s="9">
        <v>1672.159254</v>
      </c>
      <c r="K66" s="9">
        <v>1672.159254</v>
      </c>
      <c r="L66" s="9">
        <v>0</v>
      </c>
      <c r="M66" s="10"/>
    </row>
    <row r="67" customFormat="1" ht="26.05" customHeight="1" spans="1:13">
      <c r="A67" s="10"/>
      <c r="B67" s="10"/>
      <c r="C67" s="10"/>
      <c r="D67" s="18" t="s">
        <v>1321</v>
      </c>
      <c r="E67" s="18" t="s">
        <v>1322</v>
      </c>
      <c r="F67" s="9">
        <v>1672.159254</v>
      </c>
      <c r="G67" s="9">
        <v>1672.159254</v>
      </c>
      <c r="H67" s="9"/>
      <c r="I67" s="9">
        <v>1672.159254</v>
      </c>
      <c r="J67" s="9">
        <v>1672.159254</v>
      </c>
      <c r="K67" s="9">
        <v>1672.159254</v>
      </c>
      <c r="L67" s="9">
        <v>0</v>
      </c>
      <c r="M67" s="10"/>
    </row>
    <row r="68" customFormat="1" ht="26.05" customHeight="1" spans="1:13">
      <c r="A68" s="10"/>
      <c r="B68" s="10"/>
      <c r="C68" s="10"/>
      <c r="D68" s="18"/>
      <c r="E68" s="18" t="s">
        <v>1278</v>
      </c>
      <c r="F68" s="9">
        <v>817.359254</v>
      </c>
      <c r="G68" s="9">
        <v>817.359254</v>
      </c>
      <c r="H68" s="9"/>
      <c r="I68" s="9">
        <v>817.359254</v>
      </c>
      <c r="J68" s="9">
        <v>817.359254</v>
      </c>
      <c r="K68" s="9">
        <v>817.359254</v>
      </c>
      <c r="L68" s="9"/>
      <c r="M68" s="10"/>
    </row>
    <row r="69" customFormat="1" ht="26.05" customHeight="1" spans="1:13">
      <c r="A69" s="10"/>
      <c r="B69" s="10"/>
      <c r="C69" s="10"/>
      <c r="D69" s="18"/>
      <c r="E69" s="18" t="s">
        <v>1279</v>
      </c>
      <c r="F69" s="9">
        <v>100.8</v>
      </c>
      <c r="G69" s="9">
        <v>100.8</v>
      </c>
      <c r="H69" s="9"/>
      <c r="I69" s="9">
        <v>100.8</v>
      </c>
      <c r="J69" s="9">
        <v>100.8</v>
      </c>
      <c r="K69" s="9">
        <v>100.8</v>
      </c>
      <c r="L69" s="9"/>
      <c r="M69" s="10"/>
    </row>
    <row r="70" customFormat="1" ht="26.05" customHeight="1" spans="1:13">
      <c r="A70" s="13" t="s">
        <v>206</v>
      </c>
      <c r="B70" s="13" t="s">
        <v>689</v>
      </c>
      <c r="C70" s="13" t="s">
        <v>689</v>
      </c>
      <c r="D70" s="17" t="s">
        <v>1323</v>
      </c>
      <c r="E70" s="18" t="s">
        <v>1281</v>
      </c>
      <c r="F70" s="16">
        <v>100.8</v>
      </c>
      <c r="G70" s="16">
        <v>100.8</v>
      </c>
      <c r="H70" s="16"/>
      <c r="I70" s="16">
        <v>100.8</v>
      </c>
      <c r="J70" s="16">
        <v>100.8</v>
      </c>
      <c r="K70" s="16">
        <v>100.8</v>
      </c>
      <c r="L70" s="16"/>
      <c r="M70" s="20" t="s">
        <v>676</v>
      </c>
    </row>
    <row r="71" customFormat="1" ht="26.05" customHeight="1" spans="1:13">
      <c r="A71" s="10"/>
      <c r="B71" s="10"/>
      <c r="C71" s="10"/>
      <c r="D71" s="18"/>
      <c r="E71" s="18" t="s">
        <v>1282</v>
      </c>
      <c r="F71" s="9">
        <v>434</v>
      </c>
      <c r="G71" s="9">
        <v>434</v>
      </c>
      <c r="H71" s="9"/>
      <c r="I71" s="9">
        <v>434</v>
      </c>
      <c r="J71" s="9">
        <v>434</v>
      </c>
      <c r="K71" s="9">
        <v>434</v>
      </c>
      <c r="L71" s="9"/>
      <c r="M71" s="10"/>
    </row>
    <row r="72" customFormat="1" ht="26.05" customHeight="1" spans="1:13">
      <c r="A72" s="13" t="s">
        <v>206</v>
      </c>
      <c r="B72" s="13" t="s">
        <v>689</v>
      </c>
      <c r="C72" s="13" t="s">
        <v>689</v>
      </c>
      <c r="D72" s="17" t="s">
        <v>1323</v>
      </c>
      <c r="E72" s="18" t="s">
        <v>703</v>
      </c>
      <c r="F72" s="16">
        <v>128</v>
      </c>
      <c r="G72" s="16">
        <v>128</v>
      </c>
      <c r="H72" s="16"/>
      <c r="I72" s="16">
        <v>128</v>
      </c>
      <c r="J72" s="16">
        <v>128</v>
      </c>
      <c r="K72" s="16">
        <v>128</v>
      </c>
      <c r="L72" s="16"/>
      <c r="M72" s="20" t="s">
        <v>1324</v>
      </c>
    </row>
    <row r="73" customFormat="1" ht="29" customHeight="1" spans="1:13">
      <c r="A73" s="13" t="s">
        <v>206</v>
      </c>
      <c r="B73" s="13" t="s">
        <v>689</v>
      </c>
      <c r="C73" s="13" t="s">
        <v>1300</v>
      </c>
      <c r="D73" s="17" t="s">
        <v>1301</v>
      </c>
      <c r="E73" s="18" t="s">
        <v>1283</v>
      </c>
      <c r="F73" s="16">
        <v>306</v>
      </c>
      <c r="G73" s="16">
        <v>306</v>
      </c>
      <c r="H73" s="16"/>
      <c r="I73" s="16">
        <v>306</v>
      </c>
      <c r="J73" s="16">
        <v>306</v>
      </c>
      <c r="K73" s="16">
        <v>306</v>
      </c>
      <c r="L73" s="16"/>
      <c r="M73" s="20" t="s">
        <v>1325</v>
      </c>
    </row>
    <row r="74" customFormat="1" ht="26.05" customHeight="1" spans="1:13">
      <c r="A74" s="10"/>
      <c r="B74" s="10"/>
      <c r="C74" s="10"/>
      <c r="D74" s="18"/>
      <c r="E74" s="18" t="s">
        <v>1285</v>
      </c>
      <c r="F74" s="9">
        <v>320</v>
      </c>
      <c r="G74" s="9">
        <v>320</v>
      </c>
      <c r="H74" s="9"/>
      <c r="I74" s="9">
        <v>320</v>
      </c>
      <c r="J74" s="9">
        <v>320</v>
      </c>
      <c r="K74" s="9">
        <v>320</v>
      </c>
      <c r="L74" s="9"/>
      <c r="M74" s="10"/>
    </row>
    <row r="75" customFormat="1" ht="26.05" customHeight="1" spans="1:13">
      <c r="A75" s="13" t="s">
        <v>206</v>
      </c>
      <c r="B75" s="13" t="s">
        <v>689</v>
      </c>
      <c r="C75" s="13" t="s">
        <v>689</v>
      </c>
      <c r="D75" s="17" t="s">
        <v>1323</v>
      </c>
      <c r="E75" s="18" t="s">
        <v>1306</v>
      </c>
      <c r="F75" s="16">
        <v>180</v>
      </c>
      <c r="G75" s="16">
        <v>180</v>
      </c>
      <c r="H75" s="16"/>
      <c r="I75" s="16">
        <v>180</v>
      </c>
      <c r="J75" s="16">
        <v>180</v>
      </c>
      <c r="K75" s="16">
        <v>180</v>
      </c>
      <c r="L75" s="16"/>
      <c r="M75" s="20" t="s">
        <v>1326</v>
      </c>
    </row>
    <row r="76" customFormat="1" ht="26.05" customHeight="1" spans="1:13">
      <c r="A76" s="13" t="s">
        <v>206</v>
      </c>
      <c r="B76" s="13" t="s">
        <v>689</v>
      </c>
      <c r="C76" s="13" t="s">
        <v>1300</v>
      </c>
      <c r="D76" s="17" t="s">
        <v>1301</v>
      </c>
      <c r="E76" s="18" t="s">
        <v>1286</v>
      </c>
      <c r="F76" s="16">
        <v>140</v>
      </c>
      <c r="G76" s="16">
        <v>140</v>
      </c>
      <c r="H76" s="16"/>
      <c r="I76" s="16">
        <v>140</v>
      </c>
      <c r="J76" s="16">
        <v>140</v>
      </c>
      <c r="K76" s="16">
        <v>140</v>
      </c>
      <c r="L76" s="16"/>
      <c r="M76" s="20" t="s">
        <v>1327</v>
      </c>
    </row>
    <row r="77" customFormat="1" ht="26.05" customHeight="1" spans="1:13">
      <c r="A77" s="10"/>
      <c r="B77" s="10"/>
      <c r="C77" s="10"/>
      <c r="D77" s="18" t="s">
        <v>1328</v>
      </c>
      <c r="E77" s="18" t="s">
        <v>1329</v>
      </c>
      <c r="F77" s="9">
        <v>3059.409663</v>
      </c>
      <c r="G77" s="9">
        <v>3059.409663</v>
      </c>
      <c r="H77" s="9"/>
      <c r="I77" s="9">
        <v>3059.409663</v>
      </c>
      <c r="J77" s="9">
        <v>3059.409663</v>
      </c>
      <c r="K77" s="9">
        <v>3059.409663</v>
      </c>
      <c r="L77" s="9">
        <v>0</v>
      </c>
      <c r="M77" s="10"/>
    </row>
    <row r="78" customFormat="1" ht="26.05" customHeight="1" spans="1:13">
      <c r="A78" s="10"/>
      <c r="B78" s="10"/>
      <c r="C78" s="10"/>
      <c r="D78" s="18" t="s">
        <v>1330</v>
      </c>
      <c r="E78" s="18" t="s">
        <v>1331</v>
      </c>
      <c r="F78" s="9">
        <v>1023.33779</v>
      </c>
      <c r="G78" s="9">
        <v>1023.33779</v>
      </c>
      <c r="H78" s="9"/>
      <c r="I78" s="9">
        <v>1023.33779</v>
      </c>
      <c r="J78" s="9">
        <v>1023.33779</v>
      </c>
      <c r="K78" s="9">
        <v>1023.33779</v>
      </c>
      <c r="L78" s="9">
        <v>0</v>
      </c>
      <c r="M78" s="10"/>
    </row>
    <row r="79" customFormat="1" ht="26.05" customHeight="1" spans="1:13">
      <c r="A79" s="10"/>
      <c r="B79" s="10"/>
      <c r="C79" s="10"/>
      <c r="D79" s="18"/>
      <c r="E79" s="18" t="s">
        <v>1278</v>
      </c>
      <c r="F79" s="9">
        <v>376.33779</v>
      </c>
      <c r="G79" s="9">
        <v>376.33779</v>
      </c>
      <c r="H79" s="9"/>
      <c r="I79" s="9">
        <v>376.33779</v>
      </c>
      <c r="J79" s="9">
        <v>376.33779</v>
      </c>
      <c r="K79" s="9">
        <v>376.33779</v>
      </c>
      <c r="L79" s="9"/>
      <c r="M79" s="10"/>
    </row>
    <row r="80" customFormat="1" ht="26.05" customHeight="1" spans="1:13">
      <c r="A80" s="10"/>
      <c r="B80" s="10"/>
      <c r="C80" s="10"/>
      <c r="D80" s="18"/>
      <c r="E80" s="18" t="s">
        <v>1279</v>
      </c>
      <c r="F80" s="9">
        <v>36</v>
      </c>
      <c r="G80" s="9">
        <v>36</v>
      </c>
      <c r="H80" s="9"/>
      <c r="I80" s="9">
        <v>36</v>
      </c>
      <c r="J80" s="9">
        <v>36</v>
      </c>
      <c r="K80" s="9">
        <v>36</v>
      </c>
      <c r="L80" s="9"/>
      <c r="M80" s="10"/>
    </row>
    <row r="81" customFormat="1" ht="26.05" customHeight="1" spans="1:13">
      <c r="A81" s="13" t="s">
        <v>206</v>
      </c>
      <c r="B81" s="13" t="s">
        <v>700</v>
      </c>
      <c r="C81" s="13" t="s">
        <v>685</v>
      </c>
      <c r="D81" s="17" t="s">
        <v>1280</v>
      </c>
      <c r="E81" s="18" t="s">
        <v>1281</v>
      </c>
      <c r="F81" s="16">
        <v>36</v>
      </c>
      <c r="G81" s="16">
        <v>36</v>
      </c>
      <c r="H81" s="16"/>
      <c r="I81" s="16">
        <v>36</v>
      </c>
      <c r="J81" s="16">
        <v>36</v>
      </c>
      <c r="K81" s="16">
        <v>36</v>
      </c>
      <c r="L81" s="16"/>
      <c r="M81" s="20" t="s">
        <v>676</v>
      </c>
    </row>
    <row r="82" customFormat="1" ht="26.05" customHeight="1" spans="1:13">
      <c r="A82" s="10"/>
      <c r="B82" s="10"/>
      <c r="C82" s="10"/>
      <c r="D82" s="18"/>
      <c r="E82" s="18" t="s">
        <v>1282</v>
      </c>
      <c r="F82" s="9">
        <v>389</v>
      </c>
      <c r="G82" s="9">
        <v>389</v>
      </c>
      <c r="H82" s="9"/>
      <c r="I82" s="9">
        <v>389</v>
      </c>
      <c r="J82" s="9">
        <v>389</v>
      </c>
      <c r="K82" s="9">
        <v>389</v>
      </c>
      <c r="L82" s="9"/>
      <c r="M82" s="10"/>
    </row>
    <row r="83" customFormat="1" ht="26.05" customHeight="1" spans="1:13">
      <c r="A83" s="13" t="s">
        <v>206</v>
      </c>
      <c r="B83" s="13" t="s">
        <v>700</v>
      </c>
      <c r="C83" s="13" t="s">
        <v>685</v>
      </c>
      <c r="D83" s="17" t="s">
        <v>1280</v>
      </c>
      <c r="E83" s="18" t="s">
        <v>1283</v>
      </c>
      <c r="F83" s="16">
        <v>389</v>
      </c>
      <c r="G83" s="16">
        <v>389</v>
      </c>
      <c r="H83" s="16"/>
      <c r="I83" s="16">
        <v>389</v>
      </c>
      <c r="J83" s="16">
        <v>389</v>
      </c>
      <c r="K83" s="16">
        <v>389</v>
      </c>
      <c r="L83" s="16"/>
      <c r="M83" s="20" t="s">
        <v>1332</v>
      </c>
    </row>
    <row r="84" customFormat="1" ht="26.05" customHeight="1" spans="1:13">
      <c r="A84" s="10"/>
      <c r="B84" s="10"/>
      <c r="C84" s="10"/>
      <c r="D84" s="18"/>
      <c r="E84" s="18" t="s">
        <v>1285</v>
      </c>
      <c r="F84" s="9">
        <v>222</v>
      </c>
      <c r="G84" s="9">
        <v>222</v>
      </c>
      <c r="H84" s="9"/>
      <c r="I84" s="9">
        <v>222</v>
      </c>
      <c r="J84" s="9">
        <v>222</v>
      </c>
      <c r="K84" s="9">
        <v>222</v>
      </c>
      <c r="L84" s="9"/>
      <c r="M84" s="10"/>
    </row>
    <row r="85" customFormat="1" ht="26.05" customHeight="1" spans="1:13">
      <c r="A85" s="13" t="s">
        <v>206</v>
      </c>
      <c r="B85" s="13" t="s">
        <v>700</v>
      </c>
      <c r="C85" s="13" t="s">
        <v>685</v>
      </c>
      <c r="D85" s="17" t="s">
        <v>1280</v>
      </c>
      <c r="E85" s="18" t="s">
        <v>1306</v>
      </c>
      <c r="F85" s="16">
        <v>20</v>
      </c>
      <c r="G85" s="16">
        <v>20</v>
      </c>
      <c r="H85" s="16"/>
      <c r="I85" s="16">
        <v>20</v>
      </c>
      <c r="J85" s="16">
        <v>20</v>
      </c>
      <c r="K85" s="16">
        <v>20</v>
      </c>
      <c r="L85" s="16"/>
      <c r="M85" s="20" t="s">
        <v>1333</v>
      </c>
    </row>
    <row r="86" customFormat="1" ht="33" customHeight="1" spans="1:13">
      <c r="A86" s="13" t="s">
        <v>206</v>
      </c>
      <c r="B86" s="13" t="s">
        <v>700</v>
      </c>
      <c r="C86" s="13" t="s">
        <v>685</v>
      </c>
      <c r="D86" s="17" t="s">
        <v>1280</v>
      </c>
      <c r="E86" s="18" t="s">
        <v>1286</v>
      </c>
      <c r="F86" s="16">
        <v>202</v>
      </c>
      <c r="G86" s="16">
        <v>202</v>
      </c>
      <c r="H86" s="16"/>
      <c r="I86" s="16">
        <v>202</v>
      </c>
      <c r="J86" s="16">
        <v>202</v>
      </c>
      <c r="K86" s="16">
        <v>202</v>
      </c>
      <c r="L86" s="16"/>
      <c r="M86" s="20" t="s">
        <v>1334</v>
      </c>
    </row>
    <row r="87" customFormat="1" ht="26.05" customHeight="1" spans="1:13">
      <c r="A87" s="10"/>
      <c r="B87" s="10"/>
      <c r="C87" s="10"/>
      <c r="D87" s="18" t="s">
        <v>1335</v>
      </c>
      <c r="E87" s="18" t="s">
        <v>1336</v>
      </c>
      <c r="F87" s="9">
        <v>103.708808</v>
      </c>
      <c r="G87" s="9">
        <v>103.708808</v>
      </c>
      <c r="H87" s="9"/>
      <c r="I87" s="9">
        <v>103.708808</v>
      </c>
      <c r="J87" s="9">
        <v>103.708808</v>
      </c>
      <c r="K87" s="9">
        <v>103.708808</v>
      </c>
      <c r="L87" s="9">
        <v>0</v>
      </c>
      <c r="M87" s="10"/>
    </row>
    <row r="88" customFormat="1" ht="26.05" customHeight="1" spans="1:13">
      <c r="A88" s="10"/>
      <c r="B88" s="10"/>
      <c r="C88" s="10"/>
      <c r="D88" s="18"/>
      <c r="E88" s="18" t="s">
        <v>1278</v>
      </c>
      <c r="F88" s="9">
        <v>88.908808</v>
      </c>
      <c r="G88" s="9">
        <v>88.908808</v>
      </c>
      <c r="H88" s="9"/>
      <c r="I88" s="9">
        <v>88.908808</v>
      </c>
      <c r="J88" s="9">
        <v>88.908808</v>
      </c>
      <c r="K88" s="9">
        <v>88.908808</v>
      </c>
      <c r="L88" s="9"/>
      <c r="M88" s="10"/>
    </row>
    <row r="89" customFormat="1" ht="26.05" customHeight="1" spans="1:13">
      <c r="A89" s="10"/>
      <c r="B89" s="10"/>
      <c r="C89" s="10"/>
      <c r="D89" s="18"/>
      <c r="E89" s="18" t="s">
        <v>1279</v>
      </c>
      <c r="F89" s="9">
        <v>10.8</v>
      </c>
      <c r="G89" s="9">
        <v>10.8</v>
      </c>
      <c r="H89" s="9"/>
      <c r="I89" s="9">
        <v>10.8</v>
      </c>
      <c r="J89" s="9">
        <v>10.8</v>
      </c>
      <c r="K89" s="9">
        <v>10.8</v>
      </c>
      <c r="L89" s="9"/>
      <c r="M89" s="10"/>
    </row>
    <row r="90" customFormat="1" ht="26.05" customHeight="1" spans="1:13">
      <c r="A90" s="13" t="s">
        <v>206</v>
      </c>
      <c r="B90" s="13" t="s">
        <v>700</v>
      </c>
      <c r="C90" s="13" t="s">
        <v>1300</v>
      </c>
      <c r="D90" s="17" t="s">
        <v>1301</v>
      </c>
      <c r="E90" s="18" t="s">
        <v>1281</v>
      </c>
      <c r="F90" s="16">
        <v>10.8</v>
      </c>
      <c r="G90" s="16">
        <v>10.8</v>
      </c>
      <c r="H90" s="16"/>
      <c r="I90" s="16">
        <v>10.8</v>
      </c>
      <c r="J90" s="16">
        <v>10.8</v>
      </c>
      <c r="K90" s="16">
        <v>10.8</v>
      </c>
      <c r="L90" s="16"/>
      <c r="M90" s="20" t="s">
        <v>676</v>
      </c>
    </row>
    <row r="91" customFormat="1" ht="26.05" customHeight="1" spans="1:13">
      <c r="A91" s="10"/>
      <c r="B91" s="10"/>
      <c r="C91" s="10"/>
      <c r="D91" s="18"/>
      <c r="E91" s="18" t="s">
        <v>1285</v>
      </c>
      <c r="F91" s="9">
        <v>4</v>
      </c>
      <c r="G91" s="9">
        <v>4</v>
      </c>
      <c r="H91" s="9"/>
      <c r="I91" s="9">
        <v>4</v>
      </c>
      <c r="J91" s="9">
        <v>4</v>
      </c>
      <c r="K91" s="9">
        <v>4</v>
      </c>
      <c r="L91" s="9"/>
      <c r="M91" s="10"/>
    </row>
    <row r="92" customFormat="1" ht="26.05" customHeight="1" spans="1:13">
      <c r="A92" s="13" t="s">
        <v>206</v>
      </c>
      <c r="B92" s="13" t="s">
        <v>700</v>
      </c>
      <c r="C92" s="13" t="s">
        <v>1300</v>
      </c>
      <c r="D92" s="17" t="s">
        <v>1301</v>
      </c>
      <c r="E92" s="18" t="s">
        <v>1286</v>
      </c>
      <c r="F92" s="16">
        <v>4</v>
      </c>
      <c r="G92" s="16">
        <v>4</v>
      </c>
      <c r="H92" s="16"/>
      <c r="I92" s="16">
        <v>4</v>
      </c>
      <c r="J92" s="16">
        <v>4</v>
      </c>
      <c r="K92" s="16">
        <v>4</v>
      </c>
      <c r="L92" s="16"/>
      <c r="M92" s="20" t="s">
        <v>1337</v>
      </c>
    </row>
    <row r="93" customFormat="1" ht="26.05" customHeight="1" spans="1:13">
      <c r="A93" s="10"/>
      <c r="B93" s="10"/>
      <c r="C93" s="10"/>
      <c r="D93" s="18" t="s">
        <v>1338</v>
      </c>
      <c r="E93" s="18" t="s">
        <v>1339</v>
      </c>
      <c r="F93" s="9">
        <v>138.098332</v>
      </c>
      <c r="G93" s="9">
        <v>138.098332</v>
      </c>
      <c r="H93" s="9"/>
      <c r="I93" s="9">
        <v>138.098332</v>
      </c>
      <c r="J93" s="9">
        <v>138.098332</v>
      </c>
      <c r="K93" s="9">
        <v>138.098332</v>
      </c>
      <c r="L93" s="9">
        <v>0</v>
      </c>
      <c r="M93" s="10"/>
    </row>
    <row r="94" customFormat="1" ht="26.05" customHeight="1" spans="1:13">
      <c r="A94" s="10"/>
      <c r="B94" s="10"/>
      <c r="C94" s="10"/>
      <c r="D94" s="18"/>
      <c r="E94" s="18" t="s">
        <v>1278</v>
      </c>
      <c r="F94" s="9">
        <v>100.498332</v>
      </c>
      <c r="G94" s="9">
        <v>100.498332</v>
      </c>
      <c r="H94" s="9"/>
      <c r="I94" s="9">
        <v>100.498332</v>
      </c>
      <c r="J94" s="9">
        <v>100.498332</v>
      </c>
      <c r="K94" s="9">
        <v>100.498332</v>
      </c>
      <c r="L94" s="9"/>
      <c r="M94" s="10"/>
    </row>
    <row r="95" customFormat="1" ht="26.05" customHeight="1" spans="1:13">
      <c r="A95" s="10"/>
      <c r="B95" s="10"/>
      <c r="C95" s="10"/>
      <c r="D95" s="18"/>
      <c r="E95" s="18" t="s">
        <v>1279</v>
      </c>
      <c r="F95" s="9">
        <v>12.6</v>
      </c>
      <c r="G95" s="9">
        <v>12.6</v>
      </c>
      <c r="H95" s="9"/>
      <c r="I95" s="9">
        <v>12.6</v>
      </c>
      <c r="J95" s="9">
        <v>12.6</v>
      </c>
      <c r="K95" s="9">
        <v>12.6</v>
      </c>
      <c r="L95" s="9"/>
      <c r="M95" s="10"/>
    </row>
    <row r="96" customFormat="1" ht="26.05" customHeight="1" spans="1:13">
      <c r="A96" s="13" t="s">
        <v>206</v>
      </c>
      <c r="B96" s="13" t="s">
        <v>700</v>
      </c>
      <c r="C96" s="13" t="s">
        <v>1300</v>
      </c>
      <c r="D96" s="17" t="s">
        <v>1301</v>
      </c>
      <c r="E96" s="18" t="s">
        <v>1281</v>
      </c>
      <c r="F96" s="16">
        <v>12.6</v>
      </c>
      <c r="G96" s="16">
        <v>12.6</v>
      </c>
      <c r="H96" s="16"/>
      <c r="I96" s="16">
        <v>12.6</v>
      </c>
      <c r="J96" s="16">
        <v>12.6</v>
      </c>
      <c r="K96" s="16">
        <v>12.6</v>
      </c>
      <c r="L96" s="16"/>
      <c r="M96" s="20" t="s">
        <v>676</v>
      </c>
    </row>
    <row r="97" customFormat="1" ht="26.05" customHeight="1" spans="1:13">
      <c r="A97" s="10"/>
      <c r="B97" s="10"/>
      <c r="C97" s="10"/>
      <c r="D97" s="18"/>
      <c r="E97" s="18" t="s">
        <v>1282</v>
      </c>
      <c r="F97" s="9">
        <v>20</v>
      </c>
      <c r="G97" s="9">
        <v>20</v>
      </c>
      <c r="H97" s="9"/>
      <c r="I97" s="9">
        <v>20</v>
      </c>
      <c r="J97" s="9">
        <v>20</v>
      </c>
      <c r="K97" s="9">
        <v>20</v>
      </c>
      <c r="L97" s="9"/>
      <c r="M97" s="10"/>
    </row>
    <row r="98" customFormat="1" ht="26.05" customHeight="1" spans="1:13">
      <c r="A98" s="13" t="s">
        <v>206</v>
      </c>
      <c r="B98" s="13" t="s">
        <v>700</v>
      </c>
      <c r="C98" s="13" t="s">
        <v>1300</v>
      </c>
      <c r="D98" s="17" t="s">
        <v>1301</v>
      </c>
      <c r="E98" s="18" t="s">
        <v>1283</v>
      </c>
      <c r="F98" s="16">
        <v>20</v>
      </c>
      <c r="G98" s="16">
        <v>20</v>
      </c>
      <c r="H98" s="16"/>
      <c r="I98" s="16">
        <v>20</v>
      </c>
      <c r="J98" s="16">
        <v>20</v>
      </c>
      <c r="K98" s="16">
        <v>20</v>
      </c>
      <c r="L98" s="16"/>
      <c r="M98" s="20" t="s">
        <v>1340</v>
      </c>
    </row>
    <row r="99" customFormat="1" ht="26.05" customHeight="1" spans="1:13">
      <c r="A99" s="10"/>
      <c r="B99" s="10"/>
      <c r="C99" s="10"/>
      <c r="D99" s="18"/>
      <c r="E99" s="18" t="s">
        <v>1285</v>
      </c>
      <c r="F99" s="9">
        <v>5</v>
      </c>
      <c r="G99" s="9">
        <v>5</v>
      </c>
      <c r="H99" s="9"/>
      <c r="I99" s="9">
        <v>5</v>
      </c>
      <c r="J99" s="9">
        <v>5</v>
      </c>
      <c r="K99" s="9">
        <v>5</v>
      </c>
      <c r="L99" s="9"/>
      <c r="M99" s="10"/>
    </row>
    <row r="100" customFormat="1" ht="26.05" customHeight="1" spans="1:13">
      <c r="A100" s="13" t="s">
        <v>206</v>
      </c>
      <c r="B100" s="13" t="s">
        <v>700</v>
      </c>
      <c r="C100" s="13" t="s">
        <v>1300</v>
      </c>
      <c r="D100" s="17" t="s">
        <v>1301</v>
      </c>
      <c r="E100" s="18" t="s">
        <v>1286</v>
      </c>
      <c r="F100" s="16">
        <v>5</v>
      </c>
      <c r="G100" s="16">
        <v>5</v>
      </c>
      <c r="H100" s="16"/>
      <c r="I100" s="16">
        <v>5</v>
      </c>
      <c r="J100" s="16">
        <v>5</v>
      </c>
      <c r="K100" s="16">
        <v>5</v>
      </c>
      <c r="L100" s="16"/>
      <c r="M100" s="20" t="s">
        <v>1341</v>
      </c>
    </row>
    <row r="101" customFormat="1" ht="26.05" customHeight="1" spans="1:13">
      <c r="A101" s="10"/>
      <c r="B101" s="10"/>
      <c r="C101" s="10"/>
      <c r="D101" s="18" t="s">
        <v>1342</v>
      </c>
      <c r="E101" s="18" t="s">
        <v>1343</v>
      </c>
      <c r="F101" s="9">
        <v>617.911103</v>
      </c>
      <c r="G101" s="9">
        <v>617.911103</v>
      </c>
      <c r="H101" s="9"/>
      <c r="I101" s="9">
        <v>617.911103</v>
      </c>
      <c r="J101" s="9">
        <v>617.911103</v>
      </c>
      <c r="K101" s="9">
        <v>617.911103</v>
      </c>
      <c r="L101" s="9">
        <v>0</v>
      </c>
      <c r="M101" s="10"/>
    </row>
    <row r="102" customFormat="1" ht="26.05" customHeight="1" spans="1:13">
      <c r="A102" s="10"/>
      <c r="B102" s="10"/>
      <c r="C102" s="10"/>
      <c r="D102" s="18"/>
      <c r="E102" s="18" t="s">
        <v>1278</v>
      </c>
      <c r="F102" s="9">
        <v>184.911103</v>
      </c>
      <c r="G102" s="9">
        <v>184.911103</v>
      </c>
      <c r="H102" s="9"/>
      <c r="I102" s="9">
        <v>184.911103</v>
      </c>
      <c r="J102" s="9">
        <v>184.911103</v>
      </c>
      <c r="K102" s="9">
        <v>184.911103</v>
      </c>
      <c r="L102" s="9"/>
      <c r="M102" s="10"/>
    </row>
    <row r="103" customFormat="1" ht="26.05" customHeight="1" spans="1:13">
      <c r="A103" s="10"/>
      <c r="B103" s="10"/>
      <c r="C103" s="10"/>
      <c r="D103" s="18"/>
      <c r="E103" s="18" t="s">
        <v>1279</v>
      </c>
      <c r="F103" s="9">
        <v>27</v>
      </c>
      <c r="G103" s="9">
        <v>27</v>
      </c>
      <c r="H103" s="9"/>
      <c r="I103" s="9">
        <v>27</v>
      </c>
      <c r="J103" s="9">
        <v>27</v>
      </c>
      <c r="K103" s="9">
        <v>27</v>
      </c>
      <c r="L103" s="9"/>
      <c r="M103" s="10"/>
    </row>
    <row r="104" customFormat="1" ht="26.05" customHeight="1" spans="1:13">
      <c r="A104" s="13" t="s">
        <v>206</v>
      </c>
      <c r="B104" s="13" t="s">
        <v>700</v>
      </c>
      <c r="C104" s="13" t="s">
        <v>1300</v>
      </c>
      <c r="D104" s="17" t="s">
        <v>1301</v>
      </c>
      <c r="E104" s="18" t="s">
        <v>1281</v>
      </c>
      <c r="F104" s="16">
        <v>27</v>
      </c>
      <c r="G104" s="16">
        <v>27</v>
      </c>
      <c r="H104" s="16"/>
      <c r="I104" s="16">
        <v>27</v>
      </c>
      <c r="J104" s="16">
        <v>27</v>
      </c>
      <c r="K104" s="16">
        <v>27</v>
      </c>
      <c r="L104" s="16"/>
      <c r="M104" s="20" t="s">
        <v>676</v>
      </c>
    </row>
    <row r="105" customFormat="1" ht="26.05" customHeight="1" spans="1:13">
      <c r="A105" s="10"/>
      <c r="B105" s="10"/>
      <c r="C105" s="10"/>
      <c r="D105" s="18"/>
      <c r="E105" s="18" t="s">
        <v>1285</v>
      </c>
      <c r="F105" s="9">
        <v>406</v>
      </c>
      <c r="G105" s="9">
        <v>406</v>
      </c>
      <c r="H105" s="9"/>
      <c r="I105" s="9">
        <v>406</v>
      </c>
      <c r="J105" s="9">
        <v>406</v>
      </c>
      <c r="K105" s="9">
        <v>406</v>
      </c>
      <c r="L105" s="9"/>
      <c r="M105" s="10"/>
    </row>
    <row r="106" customFormat="1" ht="26.05" customHeight="1" spans="1:13">
      <c r="A106" s="13" t="s">
        <v>206</v>
      </c>
      <c r="B106" s="13" t="s">
        <v>700</v>
      </c>
      <c r="C106" s="13" t="s">
        <v>1300</v>
      </c>
      <c r="D106" s="17" t="s">
        <v>1301</v>
      </c>
      <c r="E106" s="18" t="s">
        <v>1286</v>
      </c>
      <c r="F106" s="16">
        <v>406</v>
      </c>
      <c r="G106" s="16">
        <v>406</v>
      </c>
      <c r="H106" s="16"/>
      <c r="I106" s="16">
        <v>406</v>
      </c>
      <c r="J106" s="16">
        <v>406</v>
      </c>
      <c r="K106" s="16">
        <v>406</v>
      </c>
      <c r="L106" s="16"/>
      <c r="M106" s="20" t="s">
        <v>1344</v>
      </c>
    </row>
    <row r="107" customFormat="1" ht="26.05" customHeight="1" spans="1:13">
      <c r="A107" s="10"/>
      <c r="B107" s="10"/>
      <c r="C107" s="10"/>
      <c r="D107" s="18" t="s">
        <v>1345</v>
      </c>
      <c r="E107" s="18" t="s">
        <v>1346</v>
      </c>
      <c r="F107" s="9">
        <v>216.835782</v>
      </c>
      <c r="G107" s="9">
        <v>216.835782</v>
      </c>
      <c r="H107" s="9"/>
      <c r="I107" s="9">
        <v>216.835782</v>
      </c>
      <c r="J107" s="9">
        <v>216.835782</v>
      </c>
      <c r="K107" s="9">
        <v>216.835782</v>
      </c>
      <c r="L107" s="9">
        <v>0</v>
      </c>
      <c r="M107" s="10"/>
    </row>
    <row r="108" customFormat="1" ht="26.05" customHeight="1" spans="1:13">
      <c r="A108" s="10"/>
      <c r="B108" s="10"/>
      <c r="C108" s="10"/>
      <c r="D108" s="18"/>
      <c r="E108" s="18" t="s">
        <v>1278</v>
      </c>
      <c r="F108" s="9">
        <v>187.835782</v>
      </c>
      <c r="G108" s="9">
        <v>187.835782</v>
      </c>
      <c r="H108" s="9"/>
      <c r="I108" s="9">
        <v>187.835782</v>
      </c>
      <c r="J108" s="9">
        <v>187.835782</v>
      </c>
      <c r="K108" s="9">
        <v>187.835782</v>
      </c>
      <c r="L108" s="9"/>
      <c r="M108" s="10"/>
    </row>
    <row r="109" customFormat="1" ht="26.05" customHeight="1" spans="1:13">
      <c r="A109" s="10"/>
      <c r="B109" s="10"/>
      <c r="C109" s="10"/>
      <c r="D109" s="18"/>
      <c r="E109" s="18" t="s">
        <v>1279</v>
      </c>
      <c r="F109" s="9">
        <v>27</v>
      </c>
      <c r="G109" s="9">
        <v>27</v>
      </c>
      <c r="H109" s="9"/>
      <c r="I109" s="9">
        <v>27</v>
      </c>
      <c r="J109" s="9">
        <v>27</v>
      </c>
      <c r="K109" s="9">
        <v>27</v>
      </c>
      <c r="L109" s="9"/>
      <c r="M109" s="10"/>
    </row>
    <row r="110" customFormat="1" ht="26.05" customHeight="1" spans="1:13">
      <c r="A110" s="13" t="s">
        <v>206</v>
      </c>
      <c r="B110" s="13" t="s">
        <v>700</v>
      </c>
      <c r="C110" s="13" t="s">
        <v>1300</v>
      </c>
      <c r="D110" s="17" t="s">
        <v>1301</v>
      </c>
      <c r="E110" s="18" t="s">
        <v>1281</v>
      </c>
      <c r="F110" s="16">
        <v>27</v>
      </c>
      <c r="G110" s="16">
        <v>27</v>
      </c>
      <c r="H110" s="16"/>
      <c r="I110" s="16">
        <v>27</v>
      </c>
      <c r="J110" s="16">
        <v>27</v>
      </c>
      <c r="K110" s="16">
        <v>27</v>
      </c>
      <c r="L110" s="16"/>
      <c r="M110" s="20" t="s">
        <v>676</v>
      </c>
    </row>
    <row r="111" customFormat="1" ht="26.05" customHeight="1" spans="1:13">
      <c r="A111" s="10"/>
      <c r="B111" s="10"/>
      <c r="C111" s="10"/>
      <c r="D111" s="18"/>
      <c r="E111" s="18" t="s">
        <v>1285</v>
      </c>
      <c r="F111" s="9">
        <v>2</v>
      </c>
      <c r="G111" s="9">
        <v>2</v>
      </c>
      <c r="H111" s="9"/>
      <c r="I111" s="9">
        <v>2</v>
      </c>
      <c r="J111" s="9">
        <v>2</v>
      </c>
      <c r="K111" s="9">
        <v>2</v>
      </c>
      <c r="L111" s="9"/>
      <c r="M111" s="10"/>
    </row>
    <row r="112" customFormat="1" ht="26.05" customHeight="1" spans="1:13">
      <c r="A112" s="13" t="s">
        <v>206</v>
      </c>
      <c r="B112" s="13" t="s">
        <v>700</v>
      </c>
      <c r="C112" s="13" t="s">
        <v>1300</v>
      </c>
      <c r="D112" s="17" t="s">
        <v>1301</v>
      </c>
      <c r="E112" s="18" t="s">
        <v>1286</v>
      </c>
      <c r="F112" s="16">
        <v>2</v>
      </c>
      <c r="G112" s="16">
        <v>2</v>
      </c>
      <c r="H112" s="16"/>
      <c r="I112" s="16">
        <v>2</v>
      </c>
      <c r="J112" s="16">
        <v>2</v>
      </c>
      <c r="K112" s="16">
        <v>2</v>
      </c>
      <c r="L112" s="16"/>
      <c r="M112" s="20" t="s">
        <v>1347</v>
      </c>
    </row>
    <row r="113" customFormat="1" ht="26.05" customHeight="1" spans="1:13">
      <c r="A113" s="10"/>
      <c r="B113" s="10"/>
      <c r="C113" s="10"/>
      <c r="D113" s="18" t="s">
        <v>1348</v>
      </c>
      <c r="E113" s="18" t="s">
        <v>1349</v>
      </c>
      <c r="F113" s="9">
        <v>764.224148</v>
      </c>
      <c r="G113" s="9">
        <v>764.224148</v>
      </c>
      <c r="H113" s="9"/>
      <c r="I113" s="9">
        <v>764.224148</v>
      </c>
      <c r="J113" s="9">
        <v>764.224148</v>
      </c>
      <c r="K113" s="9">
        <v>764.224148</v>
      </c>
      <c r="L113" s="9">
        <v>0</v>
      </c>
      <c r="M113" s="10"/>
    </row>
    <row r="114" customFormat="1" ht="26.05" customHeight="1" spans="1:13">
      <c r="A114" s="10"/>
      <c r="B114" s="10"/>
      <c r="C114" s="10"/>
      <c r="D114" s="18"/>
      <c r="E114" s="18" t="s">
        <v>1278</v>
      </c>
      <c r="F114" s="9">
        <v>659.224148</v>
      </c>
      <c r="G114" s="9">
        <v>659.224148</v>
      </c>
      <c r="H114" s="9"/>
      <c r="I114" s="9">
        <v>659.224148</v>
      </c>
      <c r="J114" s="9">
        <v>659.224148</v>
      </c>
      <c r="K114" s="9">
        <v>659.224148</v>
      </c>
      <c r="L114" s="9"/>
      <c r="M114" s="10"/>
    </row>
    <row r="115" customFormat="1" ht="26.05" customHeight="1" spans="1:13">
      <c r="A115" s="10"/>
      <c r="B115" s="10"/>
      <c r="C115" s="10"/>
      <c r="D115" s="18"/>
      <c r="E115" s="18" t="s">
        <v>1279</v>
      </c>
      <c r="F115" s="9">
        <v>81</v>
      </c>
      <c r="G115" s="9">
        <v>81</v>
      </c>
      <c r="H115" s="9"/>
      <c r="I115" s="9">
        <v>81</v>
      </c>
      <c r="J115" s="9">
        <v>81</v>
      </c>
      <c r="K115" s="9">
        <v>81</v>
      </c>
      <c r="L115" s="9"/>
      <c r="M115" s="10"/>
    </row>
    <row r="116" customFormat="1" ht="26.05" customHeight="1" spans="1:13">
      <c r="A116" s="13" t="s">
        <v>206</v>
      </c>
      <c r="B116" s="13" t="s">
        <v>700</v>
      </c>
      <c r="C116" s="13" t="s">
        <v>1300</v>
      </c>
      <c r="D116" s="17" t="s">
        <v>1301</v>
      </c>
      <c r="E116" s="18" t="s">
        <v>1281</v>
      </c>
      <c r="F116" s="16">
        <v>81</v>
      </c>
      <c r="G116" s="16">
        <v>81</v>
      </c>
      <c r="H116" s="16"/>
      <c r="I116" s="16">
        <v>81</v>
      </c>
      <c r="J116" s="16">
        <v>81</v>
      </c>
      <c r="K116" s="16">
        <v>81</v>
      </c>
      <c r="L116" s="16"/>
      <c r="M116" s="20" t="s">
        <v>676</v>
      </c>
    </row>
    <row r="117" customFormat="1" ht="26.05" customHeight="1" spans="1:13">
      <c r="A117" s="10"/>
      <c r="B117" s="10"/>
      <c r="C117" s="10"/>
      <c r="D117" s="18"/>
      <c r="E117" s="18" t="s">
        <v>1285</v>
      </c>
      <c r="F117" s="9">
        <v>24</v>
      </c>
      <c r="G117" s="9">
        <v>24</v>
      </c>
      <c r="H117" s="9"/>
      <c r="I117" s="9">
        <v>24</v>
      </c>
      <c r="J117" s="9">
        <v>24</v>
      </c>
      <c r="K117" s="9">
        <v>24</v>
      </c>
      <c r="L117" s="9"/>
      <c r="M117" s="10"/>
    </row>
    <row r="118" customFormat="1" ht="26.05" customHeight="1" spans="1:13">
      <c r="A118" s="13" t="s">
        <v>206</v>
      </c>
      <c r="B118" s="13" t="s">
        <v>700</v>
      </c>
      <c r="C118" s="13" t="s">
        <v>1300</v>
      </c>
      <c r="D118" s="17" t="s">
        <v>1301</v>
      </c>
      <c r="E118" s="18" t="s">
        <v>1286</v>
      </c>
      <c r="F118" s="16">
        <v>24</v>
      </c>
      <c r="G118" s="16">
        <v>24</v>
      </c>
      <c r="H118" s="16"/>
      <c r="I118" s="16">
        <v>24</v>
      </c>
      <c r="J118" s="16">
        <v>24</v>
      </c>
      <c r="K118" s="16">
        <v>24</v>
      </c>
      <c r="L118" s="16"/>
      <c r="M118" s="20" t="s">
        <v>1350</v>
      </c>
    </row>
    <row r="119" customFormat="1" ht="26.05" customHeight="1" spans="1:13">
      <c r="A119" s="10"/>
      <c r="B119" s="10"/>
      <c r="C119" s="10"/>
      <c r="D119" s="18" t="s">
        <v>1351</v>
      </c>
      <c r="E119" s="18" t="s">
        <v>1352</v>
      </c>
      <c r="F119" s="9">
        <v>94.670362</v>
      </c>
      <c r="G119" s="9">
        <v>94.670362</v>
      </c>
      <c r="H119" s="9"/>
      <c r="I119" s="9">
        <v>94.670362</v>
      </c>
      <c r="J119" s="9">
        <v>94.670362</v>
      </c>
      <c r="K119" s="9">
        <v>94.670362</v>
      </c>
      <c r="L119" s="9">
        <v>0</v>
      </c>
      <c r="M119" s="10"/>
    </row>
    <row r="120" customFormat="1" ht="26.05" customHeight="1" spans="1:13">
      <c r="A120" s="10"/>
      <c r="B120" s="10"/>
      <c r="C120" s="10"/>
      <c r="D120" s="18"/>
      <c r="E120" s="18" t="s">
        <v>1278</v>
      </c>
      <c r="F120" s="9">
        <v>67.470362</v>
      </c>
      <c r="G120" s="9">
        <v>67.470362</v>
      </c>
      <c r="H120" s="9"/>
      <c r="I120" s="9">
        <v>67.470362</v>
      </c>
      <c r="J120" s="9">
        <v>67.470362</v>
      </c>
      <c r="K120" s="9">
        <v>67.470362</v>
      </c>
      <c r="L120" s="9"/>
      <c r="M120" s="10"/>
    </row>
    <row r="121" customFormat="1" ht="26.05" customHeight="1" spans="1:13">
      <c r="A121" s="10"/>
      <c r="B121" s="10"/>
      <c r="C121" s="10"/>
      <c r="D121" s="18"/>
      <c r="E121" s="18" t="s">
        <v>1279</v>
      </c>
      <c r="F121" s="9">
        <v>7.2</v>
      </c>
      <c r="G121" s="9">
        <v>7.2</v>
      </c>
      <c r="H121" s="9"/>
      <c r="I121" s="9">
        <v>7.2</v>
      </c>
      <c r="J121" s="9">
        <v>7.2</v>
      </c>
      <c r="K121" s="9">
        <v>7.2</v>
      </c>
      <c r="L121" s="9"/>
      <c r="M121" s="10"/>
    </row>
    <row r="122" customFormat="1" ht="26.05" customHeight="1" spans="1:13">
      <c r="A122" s="13" t="s">
        <v>206</v>
      </c>
      <c r="B122" s="13" t="s">
        <v>700</v>
      </c>
      <c r="C122" s="13" t="s">
        <v>1300</v>
      </c>
      <c r="D122" s="17" t="s">
        <v>1301</v>
      </c>
      <c r="E122" s="18" t="s">
        <v>1281</v>
      </c>
      <c r="F122" s="16">
        <v>7.2</v>
      </c>
      <c r="G122" s="16">
        <v>7.2</v>
      </c>
      <c r="H122" s="16"/>
      <c r="I122" s="16">
        <v>7.2</v>
      </c>
      <c r="J122" s="16">
        <v>7.2</v>
      </c>
      <c r="K122" s="16">
        <v>7.2</v>
      </c>
      <c r="L122" s="16"/>
      <c r="M122" s="20" t="s">
        <v>676</v>
      </c>
    </row>
    <row r="123" customFormat="1" ht="26.05" customHeight="1" spans="1:13">
      <c r="A123" s="10"/>
      <c r="B123" s="10"/>
      <c r="C123" s="10"/>
      <c r="D123" s="18"/>
      <c r="E123" s="18" t="s">
        <v>1282</v>
      </c>
      <c r="F123" s="9">
        <v>18</v>
      </c>
      <c r="G123" s="9">
        <v>18</v>
      </c>
      <c r="H123" s="9"/>
      <c r="I123" s="9">
        <v>18</v>
      </c>
      <c r="J123" s="9">
        <v>18</v>
      </c>
      <c r="K123" s="9">
        <v>18</v>
      </c>
      <c r="L123" s="9"/>
      <c r="M123" s="10"/>
    </row>
    <row r="124" customFormat="1" ht="26.05" customHeight="1" spans="1:13">
      <c r="A124" s="13" t="s">
        <v>206</v>
      </c>
      <c r="B124" s="13" t="s">
        <v>700</v>
      </c>
      <c r="C124" s="13" t="s">
        <v>1300</v>
      </c>
      <c r="D124" s="17" t="s">
        <v>1301</v>
      </c>
      <c r="E124" s="18" t="s">
        <v>1283</v>
      </c>
      <c r="F124" s="16">
        <v>18</v>
      </c>
      <c r="G124" s="16">
        <v>18</v>
      </c>
      <c r="H124" s="16"/>
      <c r="I124" s="16">
        <v>18</v>
      </c>
      <c r="J124" s="16">
        <v>18</v>
      </c>
      <c r="K124" s="16">
        <v>18</v>
      </c>
      <c r="L124" s="16"/>
      <c r="M124" s="20" t="s">
        <v>1353</v>
      </c>
    </row>
    <row r="125" customFormat="1" ht="26.05" customHeight="1" spans="1:13">
      <c r="A125" s="10"/>
      <c r="B125" s="10"/>
      <c r="C125" s="10"/>
      <c r="D125" s="18"/>
      <c r="E125" s="18" t="s">
        <v>1285</v>
      </c>
      <c r="F125" s="9">
        <v>2</v>
      </c>
      <c r="G125" s="9">
        <v>2</v>
      </c>
      <c r="H125" s="9"/>
      <c r="I125" s="9">
        <v>2</v>
      </c>
      <c r="J125" s="9">
        <v>2</v>
      </c>
      <c r="K125" s="9">
        <v>2</v>
      </c>
      <c r="L125" s="9"/>
      <c r="M125" s="10"/>
    </row>
    <row r="126" customFormat="1" ht="26.05" customHeight="1" spans="1:13">
      <c r="A126" s="13" t="s">
        <v>206</v>
      </c>
      <c r="B126" s="13" t="s">
        <v>700</v>
      </c>
      <c r="C126" s="13" t="s">
        <v>1300</v>
      </c>
      <c r="D126" s="17" t="s">
        <v>1301</v>
      </c>
      <c r="E126" s="18" t="s">
        <v>1286</v>
      </c>
      <c r="F126" s="16">
        <v>2</v>
      </c>
      <c r="G126" s="16">
        <v>2</v>
      </c>
      <c r="H126" s="16"/>
      <c r="I126" s="16">
        <v>2</v>
      </c>
      <c r="J126" s="16">
        <v>2</v>
      </c>
      <c r="K126" s="16">
        <v>2</v>
      </c>
      <c r="L126" s="16"/>
      <c r="M126" s="20" t="s">
        <v>1354</v>
      </c>
    </row>
    <row r="127" customFormat="1" ht="26.05" customHeight="1" spans="1:13">
      <c r="A127" s="10"/>
      <c r="B127" s="10"/>
      <c r="C127" s="10"/>
      <c r="D127" s="18" t="s">
        <v>1355</v>
      </c>
      <c r="E127" s="18" t="s">
        <v>1356</v>
      </c>
      <c r="F127" s="9">
        <v>100.623338</v>
      </c>
      <c r="G127" s="9">
        <v>100.623338</v>
      </c>
      <c r="H127" s="9"/>
      <c r="I127" s="9">
        <v>100.623338</v>
      </c>
      <c r="J127" s="9">
        <v>100.623338</v>
      </c>
      <c r="K127" s="9">
        <v>100.623338</v>
      </c>
      <c r="L127" s="9">
        <v>0</v>
      </c>
      <c r="M127" s="10"/>
    </row>
    <row r="128" customFormat="1" ht="26.05" customHeight="1" spans="1:13">
      <c r="A128" s="10"/>
      <c r="B128" s="10"/>
      <c r="C128" s="10"/>
      <c r="D128" s="18"/>
      <c r="E128" s="18" t="s">
        <v>1278</v>
      </c>
      <c r="F128" s="9">
        <v>81.823338</v>
      </c>
      <c r="G128" s="9">
        <v>81.823338</v>
      </c>
      <c r="H128" s="9"/>
      <c r="I128" s="9">
        <v>81.823338</v>
      </c>
      <c r="J128" s="9">
        <v>81.823338</v>
      </c>
      <c r="K128" s="9">
        <v>81.823338</v>
      </c>
      <c r="L128" s="9"/>
      <c r="M128" s="10"/>
    </row>
    <row r="129" customFormat="1" ht="26.05" customHeight="1" spans="1:13">
      <c r="A129" s="10"/>
      <c r="B129" s="10"/>
      <c r="C129" s="10"/>
      <c r="D129" s="18"/>
      <c r="E129" s="18" t="s">
        <v>1279</v>
      </c>
      <c r="F129" s="9">
        <v>10.8</v>
      </c>
      <c r="G129" s="9">
        <v>10.8</v>
      </c>
      <c r="H129" s="9"/>
      <c r="I129" s="9">
        <v>10.8</v>
      </c>
      <c r="J129" s="9">
        <v>10.8</v>
      </c>
      <c r="K129" s="9">
        <v>10.8</v>
      </c>
      <c r="L129" s="9"/>
      <c r="M129" s="10"/>
    </row>
    <row r="130" customFormat="1" ht="26.05" customHeight="1" spans="1:13">
      <c r="A130" s="13" t="s">
        <v>206</v>
      </c>
      <c r="B130" s="13" t="s">
        <v>700</v>
      </c>
      <c r="C130" s="13" t="s">
        <v>1300</v>
      </c>
      <c r="D130" s="17" t="s">
        <v>1301</v>
      </c>
      <c r="E130" s="18" t="s">
        <v>1281</v>
      </c>
      <c r="F130" s="16">
        <v>10.8</v>
      </c>
      <c r="G130" s="16">
        <v>10.8</v>
      </c>
      <c r="H130" s="16"/>
      <c r="I130" s="16">
        <v>10.8</v>
      </c>
      <c r="J130" s="16">
        <v>10.8</v>
      </c>
      <c r="K130" s="16">
        <v>10.8</v>
      </c>
      <c r="L130" s="16"/>
      <c r="M130" s="20" t="s">
        <v>676</v>
      </c>
    </row>
    <row r="131" customFormat="1" ht="26.05" customHeight="1" spans="1:13">
      <c r="A131" s="10"/>
      <c r="B131" s="10"/>
      <c r="C131" s="10"/>
      <c r="D131" s="18"/>
      <c r="E131" s="18" t="s">
        <v>1285</v>
      </c>
      <c r="F131" s="9">
        <v>8</v>
      </c>
      <c r="G131" s="9">
        <v>8</v>
      </c>
      <c r="H131" s="9"/>
      <c r="I131" s="9">
        <v>8</v>
      </c>
      <c r="J131" s="9">
        <v>8</v>
      </c>
      <c r="K131" s="9">
        <v>8</v>
      </c>
      <c r="L131" s="9"/>
      <c r="M131" s="10"/>
    </row>
    <row r="132" customFormat="1" ht="26.05" customHeight="1" spans="1:13">
      <c r="A132" s="13" t="s">
        <v>206</v>
      </c>
      <c r="B132" s="13" t="s">
        <v>700</v>
      </c>
      <c r="C132" s="13" t="s">
        <v>1300</v>
      </c>
      <c r="D132" s="17" t="s">
        <v>1301</v>
      </c>
      <c r="E132" s="18" t="s">
        <v>1286</v>
      </c>
      <c r="F132" s="16">
        <v>8</v>
      </c>
      <c r="G132" s="16">
        <v>8</v>
      </c>
      <c r="H132" s="16"/>
      <c r="I132" s="16">
        <v>8</v>
      </c>
      <c r="J132" s="16">
        <v>8</v>
      </c>
      <c r="K132" s="16">
        <v>8</v>
      </c>
      <c r="L132" s="16"/>
      <c r="M132" s="20" t="s">
        <v>1357</v>
      </c>
    </row>
    <row r="133" customFormat="1" ht="26.05" customHeight="1" spans="1:13">
      <c r="A133" s="10"/>
      <c r="B133" s="10"/>
      <c r="C133" s="10"/>
      <c r="D133" s="18" t="s">
        <v>1358</v>
      </c>
      <c r="E133" s="18" t="s">
        <v>1359</v>
      </c>
      <c r="F133" s="9">
        <v>837.734166</v>
      </c>
      <c r="G133" s="9">
        <v>837.734166</v>
      </c>
      <c r="H133" s="9"/>
      <c r="I133" s="9">
        <v>837.734166</v>
      </c>
      <c r="J133" s="9">
        <v>837.734166</v>
      </c>
      <c r="K133" s="9">
        <v>837.734166</v>
      </c>
      <c r="L133" s="9">
        <v>0</v>
      </c>
      <c r="M133" s="10"/>
    </row>
    <row r="134" customFormat="1" ht="26.05" customHeight="1" spans="1:13">
      <c r="A134" s="10"/>
      <c r="B134" s="10"/>
      <c r="C134" s="10"/>
      <c r="D134" s="18" t="s">
        <v>1360</v>
      </c>
      <c r="E134" s="18" t="s">
        <v>1361</v>
      </c>
      <c r="F134" s="9">
        <v>837.734166</v>
      </c>
      <c r="G134" s="9">
        <v>837.734166</v>
      </c>
      <c r="H134" s="9"/>
      <c r="I134" s="9">
        <v>837.734166</v>
      </c>
      <c r="J134" s="9">
        <v>837.734166</v>
      </c>
      <c r="K134" s="9">
        <v>837.734166</v>
      </c>
      <c r="L134" s="9">
        <v>0</v>
      </c>
      <c r="M134" s="10"/>
    </row>
    <row r="135" customFormat="1" ht="26.05" customHeight="1" spans="1:13">
      <c r="A135" s="10"/>
      <c r="B135" s="10"/>
      <c r="C135" s="10"/>
      <c r="D135" s="18"/>
      <c r="E135" s="18" t="s">
        <v>1278</v>
      </c>
      <c r="F135" s="9">
        <v>489.934166</v>
      </c>
      <c r="G135" s="9">
        <v>489.934166</v>
      </c>
      <c r="H135" s="9"/>
      <c r="I135" s="9">
        <v>489.934166</v>
      </c>
      <c r="J135" s="9">
        <v>489.934166</v>
      </c>
      <c r="K135" s="9">
        <v>489.934166</v>
      </c>
      <c r="L135" s="9"/>
      <c r="M135" s="10"/>
    </row>
    <row r="136" customFormat="1" ht="26.05" customHeight="1" spans="1:13">
      <c r="A136" s="10"/>
      <c r="B136" s="10"/>
      <c r="C136" s="10"/>
      <c r="D136" s="18"/>
      <c r="E136" s="18" t="s">
        <v>1279</v>
      </c>
      <c r="F136" s="9">
        <v>55.8</v>
      </c>
      <c r="G136" s="9">
        <v>55.8</v>
      </c>
      <c r="H136" s="9"/>
      <c r="I136" s="9">
        <v>55.8</v>
      </c>
      <c r="J136" s="9">
        <v>55.8</v>
      </c>
      <c r="K136" s="9">
        <v>55.8</v>
      </c>
      <c r="L136" s="9"/>
      <c r="M136" s="10"/>
    </row>
    <row r="137" customFormat="1" ht="26.05" customHeight="1" spans="1:13">
      <c r="A137" s="13" t="s">
        <v>206</v>
      </c>
      <c r="B137" s="13" t="s">
        <v>702</v>
      </c>
      <c r="C137" s="13" t="s">
        <v>685</v>
      </c>
      <c r="D137" s="17" t="s">
        <v>1280</v>
      </c>
      <c r="E137" s="18" t="s">
        <v>1281</v>
      </c>
      <c r="F137" s="16">
        <v>55.8</v>
      </c>
      <c r="G137" s="16">
        <v>55.8</v>
      </c>
      <c r="H137" s="16"/>
      <c r="I137" s="16">
        <v>55.8</v>
      </c>
      <c r="J137" s="16">
        <v>55.8</v>
      </c>
      <c r="K137" s="16">
        <v>55.8</v>
      </c>
      <c r="L137" s="16"/>
      <c r="M137" s="20" t="s">
        <v>676</v>
      </c>
    </row>
    <row r="138" customFormat="1" ht="26.05" customHeight="1" spans="1:13">
      <c r="A138" s="10"/>
      <c r="B138" s="10"/>
      <c r="C138" s="10"/>
      <c r="D138" s="18"/>
      <c r="E138" s="18" t="s">
        <v>1282</v>
      </c>
      <c r="F138" s="9">
        <v>3</v>
      </c>
      <c r="G138" s="9">
        <v>3</v>
      </c>
      <c r="H138" s="9"/>
      <c r="I138" s="9">
        <v>3</v>
      </c>
      <c r="J138" s="9">
        <v>3</v>
      </c>
      <c r="K138" s="9">
        <v>3</v>
      </c>
      <c r="L138" s="9"/>
      <c r="M138" s="10"/>
    </row>
    <row r="139" customFormat="1" ht="26.05" customHeight="1" spans="1:13">
      <c r="A139" s="13" t="s">
        <v>206</v>
      </c>
      <c r="B139" s="13" t="s">
        <v>702</v>
      </c>
      <c r="C139" s="13" t="s">
        <v>685</v>
      </c>
      <c r="D139" s="17" t="s">
        <v>1280</v>
      </c>
      <c r="E139" s="18" t="s">
        <v>703</v>
      </c>
      <c r="F139" s="16">
        <v>3</v>
      </c>
      <c r="G139" s="16">
        <v>3</v>
      </c>
      <c r="H139" s="16"/>
      <c r="I139" s="16">
        <v>3</v>
      </c>
      <c r="J139" s="16">
        <v>3</v>
      </c>
      <c r="K139" s="16">
        <v>3</v>
      </c>
      <c r="L139" s="16"/>
      <c r="M139" s="20" t="s">
        <v>1362</v>
      </c>
    </row>
    <row r="140" customFormat="1" ht="26.05" customHeight="1" spans="1:13">
      <c r="A140" s="10"/>
      <c r="B140" s="10"/>
      <c r="C140" s="10"/>
      <c r="D140" s="18"/>
      <c r="E140" s="18" t="s">
        <v>1285</v>
      </c>
      <c r="F140" s="9">
        <v>289</v>
      </c>
      <c r="G140" s="9">
        <v>289</v>
      </c>
      <c r="H140" s="9"/>
      <c r="I140" s="9">
        <v>289</v>
      </c>
      <c r="J140" s="9">
        <v>289</v>
      </c>
      <c r="K140" s="9">
        <v>289</v>
      </c>
      <c r="L140" s="9"/>
      <c r="M140" s="10"/>
    </row>
    <row r="141" customFormat="1" ht="26.05" customHeight="1" spans="1:13">
      <c r="A141" s="13" t="s">
        <v>206</v>
      </c>
      <c r="B141" s="13" t="s">
        <v>702</v>
      </c>
      <c r="C141" s="13" t="s">
        <v>685</v>
      </c>
      <c r="D141" s="17" t="s">
        <v>1280</v>
      </c>
      <c r="E141" s="18" t="s">
        <v>1306</v>
      </c>
      <c r="F141" s="16">
        <v>15</v>
      </c>
      <c r="G141" s="16">
        <v>15</v>
      </c>
      <c r="H141" s="16"/>
      <c r="I141" s="16">
        <v>15</v>
      </c>
      <c r="J141" s="16">
        <v>15</v>
      </c>
      <c r="K141" s="16">
        <v>15</v>
      </c>
      <c r="L141" s="16"/>
      <c r="M141" s="20" t="s">
        <v>1363</v>
      </c>
    </row>
    <row r="142" customFormat="1" ht="31" customHeight="1" spans="1:13">
      <c r="A142" s="13" t="s">
        <v>206</v>
      </c>
      <c r="B142" s="13" t="s">
        <v>702</v>
      </c>
      <c r="C142" s="13" t="s">
        <v>685</v>
      </c>
      <c r="D142" s="17" t="s">
        <v>1280</v>
      </c>
      <c r="E142" s="18" t="s">
        <v>1286</v>
      </c>
      <c r="F142" s="16">
        <v>274</v>
      </c>
      <c r="G142" s="16">
        <v>274</v>
      </c>
      <c r="H142" s="16"/>
      <c r="I142" s="16">
        <v>274</v>
      </c>
      <c r="J142" s="16">
        <v>274</v>
      </c>
      <c r="K142" s="16">
        <v>274</v>
      </c>
      <c r="L142" s="16"/>
      <c r="M142" s="20" t="s">
        <v>1364</v>
      </c>
    </row>
    <row r="143" customFormat="1" ht="26.05" customHeight="1" spans="1:13">
      <c r="A143" s="10"/>
      <c r="B143" s="10"/>
      <c r="C143" s="10"/>
      <c r="D143" s="18" t="s">
        <v>1365</v>
      </c>
      <c r="E143" s="18" t="s">
        <v>1366</v>
      </c>
      <c r="F143" s="9">
        <v>8399.190485</v>
      </c>
      <c r="G143" s="9">
        <v>8399.190485</v>
      </c>
      <c r="H143" s="9"/>
      <c r="I143" s="9">
        <v>8399.190485</v>
      </c>
      <c r="J143" s="9">
        <v>8399.190485</v>
      </c>
      <c r="K143" s="9">
        <v>8399.190485</v>
      </c>
      <c r="L143" s="9">
        <v>0</v>
      </c>
      <c r="M143" s="10"/>
    </row>
    <row r="144" customFormat="1" ht="26.05" customHeight="1" spans="1:13">
      <c r="A144" s="10"/>
      <c r="B144" s="10"/>
      <c r="C144" s="10"/>
      <c r="D144" s="18" t="s">
        <v>1367</v>
      </c>
      <c r="E144" s="18" t="s">
        <v>1368</v>
      </c>
      <c r="F144" s="9">
        <v>591.600786</v>
      </c>
      <c r="G144" s="9">
        <v>591.600786</v>
      </c>
      <c r="H144" s="9"/>
      <c r="I144" s="9">
        <v>591.600786</v>
      </c>
      <c r="J144" s="9">
        <v>591.600786</v>
      </c>
      <c r="K144" s="9">
        <v>591.600786</v>
      </c>
      <c r="L144" s="9">
        <v>0</v>
      </c>
      <c r="M144" s="10"/>
    </row>
    <row r="145" customFormat="1" ht="26.05" customHeight="1" spans="1:13">
      <c r="A145" s="10"/>
      <c r="B145" s="10"/>
      <c r="C145" s="10"/>
      <c r="D145" s="18"/>
      <c r="E145" s="18" t="s">
        <v>1278</v>
      </c>
      <c r="F145" s="9">
        <v>388.000786</v>
      </c>
      <c r="G145" s="9">
        <v>388.000786</v>
      </c>
      <c r="H145" s="9"/>
      <c r="I145" s="9">
        <v>388.000786</v>
      </c>
      <c r="J145" s="9">
        <v>388.000786</v>
      </c>
      <c r="K145" s="9">
        <v>388.000786</v>
      </c>
      <c r="L145" s="9"/>
      <c r="M145" s="10"/>
    </row>
    <row r="146" customFormat="1" ht="26.05" customHeight="1" spans="1:13">
      <c r="A146" s="10"/>
      <c r="B146" s="10"/>
      <c r="C146" s="10"/>
      <c r="D146" s="18"/>
      <c r="E146" s="18" t="s">
        <v>1279</v>
      </c>
      <c r="F146" s="9">
        <v>50.6</v>
      </c>
      <c r="G146" s="9">
        <v>50.6</v>
      </c>
      <c r="H146" s="9"/>
      <c r="I146" s="9">
        <v>50.6</v>
      </c>
      <c r="J146" s="9">
        <v>50.6</v>
      </c>
      <c r="K146" s="9">
        <v>50.6</v>
      </c>
      <c r="L146" s="9"/>
      <c r="M146" s="10"/>
    </row>
    <row r="147" customFormat="1" ht="26.05" customHeight="1" spans="1:13">
      <c r="A147" s="13" t="s">
        <v>206</v>
      </c>
      <c r="B147" s="13" t="s">
        <v>1247</v>
      </c>
      <c r="C147" s="13" t="s">
        <v>685</v>
      </c>
      <c r="D147" s="17" t="s">
        <v>1280</v>
      </c>
      <c r="E147" s="18" t="s">
        <v>1281</v>
      </c>
      <c r="F147" s="16">
        <v>50.6</v>
      </c>
      <c r="G147" s="16">
        <v>50.6</v>
      </c>
      <c r="H147" s="16"/>
      <c r="I147" s="16">
        <v>50.6</v>
      </c>
      <c r="J147" s="16">
        <v>50.6</v>
      </c>
      <c r="K147" s="16">
        <v>50.6</v>
      </c>
      <c r="L147" s="16"/>
      <c r="M147" s="20" t="s">
        <v>676</v>
      </c>
    </row>
    <row r="148" customFormat="1" ht="26.05" customHeight="1" spans="1:13">
      <c r="A148" s="10"/>
      <c r="B148" s="10"/>
      <c r="C148" s="10"/>
      <c r="D148" s="18"/>
      <c r="E148" s="18" t="s">
        <v>1285</v>
      </c>
      <c r="F148" s="9">
        <v>153</v>
      </c>
      <c r="G148" s="9">
        <v>153</v>
      </c>
      <c r="H148" s="9"/>
      <c r="I148" s="9">
        <v>153</v>
      </c>
      <c r="J148" s="9">
        <v>153</v>
      </c>
      <c r="K148" s="9">
        <v>153</v>
      </c>
      <c r="L148" s="9"/>
      <c r="M148" s="10"/>
    </row>
    <row r="149" customFormat="1" ht="51" customHeight="1" spans="1:13">
      <c r="A149" s="13" t="s">
        <v>206</v>
      </c>
      <c r="B149" s="13" t="s">
        <v>1247</v>
      </c>
      <c r="C149" s="13" t="s">
        <v>685</v>
      </c>
      <c r="D149" s="17" t="s">
        <v>1280</v>
      </c>
      <c r="E149" s="18" t="s">
        <v>1286</v>
      </c>
      <c r="F149" s="16">
        <v>153</v>
      </c>
      <c r="G149" s="16">
        <v>153</v>
      </c>
      <c r="H149" s="16"/>
      <c r="I149" s="16">
        <v>153</v>
      </c>
      <c r="J149" s="16">
        <v>153</v>
      </c>
      <c r="K149" s="16">
        <v>153</v>
      </c>
      <c r="L149" s="16"/>
      <c r="M149" s="20" t="s">
        <v>1369</v>
      </c>
    </row>
    <row r="150" customFormat="1" ht="26.05" customHeight="1" spans="1:13">
      <c r="A150" s="10"/>
      <c r="B150" s="10"/>
      <c r="C150" s="10"/>
      <c r="D150" s="18" t="s">
        <v>1370</v>
      </c>
      <c r="E150" s="18" t="s">
        <v>1371</v>
      </c>
      <c r="F150" s="9">
        <v>226.249944</v>
      </c>
      <c r="G150" s="9">
        <v>226.249944</v>
      </c>
      <c r="H150" s="9"/>
      <c r="I150" s="9">
        <v>226.249944</v>
      </c>
      <c r="J150" s="9">
        <v>226.249944</v>
      </c>
      <c r="K150" s="9">
        <v>226.249944</v>
      </c>
      <c r="L150" s="9">
        <v>0</v>
      </c>
      <c r="M150" s="10"/>
    </row>
    <row r="151" customFormat="1" ht="26.05" customHeight="1" spans="1:13">
      <c r="A151" s="10"/>
      <c r="B151" s="10"/>
      <c r="C151" s="10"/>
      <c r="D151" s="18"/>
      <c r="E151" s="18" t="s">
        <v>1278</v>
      </c>
      <c r="F151" s="9">
        <v>164.649944</v>
      </c>
      <c r="G151" s="9">
        <v>164.649944</v>
      </c>
      <c r="H151" s="9"/>
      <c r="I151" s="9">
        <v>164.649944</v>
      </c>
      <c r="J151" s="9">
        <v>164.649944</v>
      </c>
      <c r="K151" s="9">
        <v>164.649944</v>
      </c>
      <c r="L151" s="9"/>
      <c r="M151" s="10"/>
    </row>
    <row r="152" customFormat="1" ht="26.05" customHeight="1" spans="1:13">
      <c r="A152" s="10"/>
      <c r="B152" s="10"/>
      <c r="C152" s="10"/>
      <c r="D152" s="18"/>
      <c r="E152" s="18" t="s">
        <v>1279</v>
      </c>
      <c r="F152" s="9">
        <v>21.6</v>
      </c>
      <c r="G152" s="9">
        <v>21.6</v>
      </c>
      <c r="H152" s="9"/>
      <c r="I152" s="9">
        <v>21.6</v>
      </c>
      <c r="J152" s="9">
        <v>21.6</v>
      </c>
      <c r="K152" s="9">
        <v>21.6</v>
      </c>
      <c r="L152" s="9"/>
      <c r="M152" s="10"/>
    </row>
    <row r="153" customFormat="1" ht="26.05" customHeight="1" spans="1:13">
      <c r="A153" s="13" t="s">
        <v>206</v>
      </c>
      <c r="B153" s="13" t="s">
        <v>1247</v>
      </c>
      <c r="C153" s="13" t="s">
        <v>685</v>
      </c>
      <c r="D153" s="17" t="s">
        <v>1280</v>
      </c>
      <c r="E153" s="18" t="s">
        <v>1281</v>
      </c>
      <c r="F153" s="16">
        <v>21.6</v>
      </c>
      <c r="G153" s="16">
        <v>21.6</v>
      </c>
      <c r="H153" s="16"/>
      <c r="I153" s="16">
        <v>21.6</v>
      </c>
      <c r="J153" s="16">
        <v>21.6</v>
      </c>
      <c r="K153" s="16">
        <v>21.6</v>
      </c>
      <c r="L153" s="16"/>
      <c r="M153" s="20" t="s">
        <v>676</v>
      </c>
    </row>
    <row r="154" customFormat="1" ht="26.05" customHeight="1" spans="1:13">
      <c r="A154" s="10"/>
      <c r="B154" s="10"/>
      <c r="C154" s="10"/>
      <c r="D154" s="18"/>
      <c r="E154" s="18" t="s">
        <v>1285</v>
      </c>
      <c r="F154" s="9">
        <v>40</v>
      </c>
      <c r="G154" s="9">
        <v>40</v>
      </c>
      <c r="H154" s="9"/>
      <c r="I154" s="9">
        <v>40</v>
      </c>
      <c r="J154" s="9">
        <v>40</v>
      </c>
      <c r="K154" s="9">
        <v>40</v>
      </c>
      <c r="L154" s="9"/>
      <c r="M154" s="10"/>
    </row>
    <row r="155" customFormat="1" ht="26.05" customHeight="1" spans="1:13">
      <c r="A155" s="13" t="s">
        <v>206</v>
      </c>
      <c r="B155" s="13" t="s">
        <v>1247</v>
      </c>
      <c r="C155" s="13" t="s">
        <v>685</v>
      </c>
      <c r="D155" s="17" t="s">
        <v>1280</v>
      </c>
      <c r="E155" s="18" t="s">
        <v>1286</v>
      </c>
      <c r="F155" s="16">
        <v>40</v>
      </c>
      <c r="G155" s="16">
        <v>40</v>
      </c>
      <c r="H155" s="16"/>
      <c r="I155" s="16">
        <v>40</v>
      </c>
      <c r="J155" s="16">
        <v>40</v>
      </c>
      <c r="K155" s="16">
        <v>40</v>
      </c>
      <c r="L155" s="16"/>
      <c r="M155" s="20" t="s">
        <v>1372</v>
      </c>
    </row>
    <row r="156" customFormat="1" ht="26.05" customHeight="1" spans="1:13">
      <c r="A156" s="10"/>
      <c r="B156" s="10"/>
      <c r="C156" s="10"/>
      <c r="D156" s="18" t="s">
        <v>1373</v>
      </c>
      <c r="E156" s="18" t="s">
        <v>1374</v>
      </c>
      <c r="F156" s="9">
        <v>2030.630755</v>
      </c>
      <c r="G156" s="9">
        <v>2030.630755</v>
      </c>
      <c r="H156" s="9"/>
      <c r="I156" s="9">
        <v>2030.630755</v>
      </c>
      <c r="J156" s="9">
        <v>2030.630755</v>
      </c>
      <c r="K156" s="9">
        <v>2030.630755</v>
      </c>
      <c r="L156" s="9">
        <v>0</v>
      </c>
      <c r="M156" s="10"/>
    </row>
    <row r="157" customFormat="1" ht="26.05" customHeight="1" spans="1:13">
      <c r="A157" s="10"/>
      <c r="B157" s="10"/>
      <c r="C157" s="10"/>
      <c r="D157" s="18"/>
      <c r="E157" s="18" t="s">
        <v>1278</v>
      </c>
      <c r="F157" s="9">
        <v>1259.630755</v>
      </c>
      <c r="G157" s="9">
        <v>1259.630755</v>
      </c>
      <c r="H157" s="9"/>
      <c r="I157" s="9">
        <v>1259.630755</v>
      </c>
      <c r="J157" s="9">
        <v>1259.630755</v>
      </c>
      <c r="K157" s="9">
        <v>1259.630755</v>
      </c>
      <c r="L157" s="9"/>
      <c r="M157" s="10"/>
    </row>
    <row r="158" customFormat="1" ht="26.05" customHeight="1" spans="1:13">
      <c r="A158" s="10"/>
      <c r="B158" s="10"/>
      <c r="C158" s="10"/>
      <c r="D158" s="18"/>
      <c r="E158" s="18" t="s">
        <v>1279</v>
      </c>
      <c r="F158" s="9">
        <v>187</v>
      </c>
      <c r="G158" s="9">
        <v>187</v>
      </c>
      <c r="H158" s="9"/>
      <c r="I158" s="9">
        <v>187</v>
      </c>
      <c r="J158" s="9">
        <v>187</v>
      </c>
      <c r="K158" s="9">
        <v>187</v>
      </c>
      <c r="L158" s="9"/>
      <c r="M158" s="10"/>
    </row>
    <row r="159" customFormat="1" ht="26.05" customHeight="1" spans="1:13">
      <c r="A159" s="13" t="s">
        <v>206</v>
      </c>
      <c r="B159" s="13" t="s">
        <v>1216</v>
      </c>
      <c r="C159" s="13" t="s">
        <v>685</v>
      </c>
      <c r="D159" s="17" t="s">
        <v>1280</v>
      </c>
      <c r="E159" s="18" t="s">
        <v>1281</v>
      </c>
      <c r="F159" s="16">
        <v>187</v>
      </c>
      <c r="G159" s="16">
        <v>187</v>
      </c>
      <c r="H159" s="16"/>
      <c r="I159" s="16">
        <v>187</v>
      </c>
      <c r="J159" s="16">
        <v>187</v>
      </c>
      <c r="K159" s="16">
        <v>187</v>
      </c>
      <c r="L159" s="16"/>
      <c r="M159" s="20" t="s">
        <v>676</v>
      </c>
    </row>
    <row r="160" customFormat="1" ht="26.05" customHeight="1" spans="1:13">
      <c r="A160" s="10"/>
      <c r="B160" s="10"/>
      <c r="C160" s="10"/>
      <c r="D160" s="18"/>
      <c r="E160" s="18" t="s">
        <v>1282</v>
      </c>
      <c r="F160" s="9">
        <v>35</v>
      </c>
      <c r="G160" s="9">
        <v>35</v>
      </c>
      <c r="H160" s="9"/>
      <c r="I160" s="9">
        <v>35</v>
      </c>
      <c r="J160" s="9">
        <v>35</v>
      </c>
      <c r="K160" s="9">
        <v>35</v>
      </c>
      <c r="L160" s="9"/>
      <c r="M160" s="10"/>
    </row>
    <row r="161" customFormat="1" ht="26.05" customHeight="1" spans="1:13">
      <c r="A161" s="13" t="s">
        <v>206</v>
      </c>
      <c r="B161" s="13" t="s">
        <v>1216</v>
      </c>
      <c r="C161" s="13" t="s">
        <v>685</v>
      </c>
      <c r="D161" s="17" t="s">
        <v>1280</v>
      </c>
      <c r="E161" s="18" t="s">
        <v>1283</v>
      </c>
      <c r="F161" s="16">
        <v>35</v>
      </c>
      <c r="G161" s="16">
        <v>35</v>
      </c>
      <c r="H161" s="16"/>
      <c r="I161" s="16">
        <v>35</v>
      </c>
      <c r="J161" s="16">
        <v>35</v>
      </c>
      <c r="K161" s="16">
        <v>35</v>
      </c>
      <c r="L161" s="16"/>
      <c r="M161" s="20" t="s">
        <v>1375</v>
      </c>
    </row>
    <row r="162" customFormat="1" ht="26.05" customHeight="1" spans="1:13">
      <c r="A162" s="10"/>
      <c r="B162" s="10"/>
      <c r="C162" s="10"/>
      <c r="D162" s="18"/>
      <c r="E162" s="18" t="s">
        <v>1285</v>
      </c>
      <c r="F162" s="9">
        <v>549</v>
      </c>
      <c r="G162" s="9">
        <v>549</v>
      </c>
      <c r="H162" s="9"/>
      <c r="I162" s="9">
        <v>549</v>
      </c>
      <c r="J162" s="9">
        <v>549</v>
      </c>
      <c r="K162" s="9">
        <v>549</v>
      </c>
      <c r="L162" s="9"/>
      <c r="M162" s="10"/>
    </row>
    <row r="163" customFormat="1" ht="34" customHeight="1" spans="1:13">
      <c r="A163" s="13" t="s">
        <v>206</v>
      </c>
      <c r="B163" s="13" t="s">
        <v>1216</v>
      </c>
      <c r="C163" s="13" t="s">
        <v>685</v>
      </c>
      <c r="D163" s="17" t="s">
        <v>1280</v>
      </c>
      <c r="E163" s="18" t="s">
        <v>1286</v>
      </c>
      <c r="F163" s="16">
        <v>549</v>
      </c>
      <c r="G163" s="16">
        <v>549</v>
      </c>
      <c r="H163" s="16"/>
      <c r="I163" s="16">
        <v>549</v>
      </c>
      <c r="J163" s="16">
        <v>549</v>
      </c>
      <c r="K163" s="16">
        <v>549</v>
      </c>
      <c r="L163" s="16"/>
      <c r="M163" s="20" t="s">
        <v>1376</v>
      </c>
    </row>
    <row r="164" customFormat="1" ht="26.05" customHeight="1" spans="1:13">
      <c r="A164" s="10"/>
      <c r="B164" s="10"/>
      <c r="C164" s="10"/>
      <c r="D164" s="18" t="s">
        <v>1377</v>
      </c>
      <c r="E164" s="18" t="s">
        <v>1378</v>
      </c>
      <c r="F164" s="9">
        <v>133.762157</v>
      </c>
      <c r="G164" s="9">
        <v>133.762157</v>
      </c>
      <c r="H164" s="9"/>
      <c r="I164" s="9">
        <v>133.762157</v>
      </c>
      <c r="J164" s="9">
        <v>133.762157</v>
      </c>
      <c r="K164" s="9">
        <v>133.762157</v>
      </c>
      <c r="L164" s="9">
        <v>0</v>
      </c>
      <c r="M164" s="10"/>
    </row>
    <row r="165" customFormat="1" ht="26.05" customHeight="1" spans="1:13">
      <c r="A165" s="10"/>
      <c r="B165" s="10"/>
      <c r="C165" s="10"/>
      <c r="D165" s="18"/>
      <c r="E165" s="18" t="s">
        <v>1278</v>
      </c>
      <c r="F165" s="9">
        <v>113.162157</v>
      </c>
      <c r="G165" s="9">
        <v>113.162157</v>
      </c>
      <c r="H165" s="9"/>
      <c r="I165" s="9">
        <v>113.162157</v>
      </c>
      <c r="J165" s="9">
        <v>113.162157</v>
      </c>
      <c r="K165" s="9">
        <v>113.162157</v>
      </c>
      <c r="L165" s="9"/>
      <c r="M165" s="10"/>
    </row>
    <row r="166" customFormat="1" ht="26.05" customHeight="1" spans="1:13">
      <c r="A166" s="10"/>
      <c r="B166" s="10"/>
      <c r="C166" s="10"/>
      <c r="D166" s="18"/>
      <c r="E166" s="18" t="s">
        <v>1279</v>
      </c>
      <c r="F166" s="9">
        <v>12.6</v>
      </c>
      <c r="G166" s="9">
        <v>12.6</v>
      </c>
      <c r="H166" s="9"/>
      <c r="I166" s="9">
        <v>12.6</v>
      </c>
      <c r="J166" s="9">
        <v>12.6</v>
      </c>
      <c r="K166" s="9">
        <v>12.6</v>
      </c>
      <c r="L166" s="9"/>
      <c r="M166" s="10"/>
    </row>
    <row r="167" customFormat="1" ht="26.05" customHeight="1" spans="1:13">
      <c r="A167" s="13" t="s">
        <v>206</v>
      </c>
      <c r="B167" s="13" t="s">
        <v>1243</v>
      </c>
      <c r="C167" s="13" t="s">
        <v>1300</v>
      </c>
      <c r="D167" s="17" t="s">
        <v>1301</v>
      </c>
      <c r="E167" s="18" t="s">
        <v>1281</v>
      </c>
      <c r="F167" s="16">
        <v>12.6</v>
      </c>
      <c r="G167" s="16">
        <v>12.6</v>
      </c>
      <c r="H167" s="16"/>
      <c r="I167" s="16">
        <v>12.6</v>
      </c>
      <c r="J167" s="16">
        <v>12.6</v>
      </c>
      <c r="K167" s="16">
        <v>12.6</v>
      </c>
      <c r="L167" s="16"/>
      <c r="M167" s="20" t="s">
        <v>676</v>
      </c>
    </row>
    <row r="168" customFormat="1" ht="26.05" customHeight="1" spans="1:13">
      <c r="A168" s="10"/>
      <c r="B168" s="10"/>
      <c r="C168" s="10"/>
      <c r="D168" s="18"/>
      <c r="E168" s="18" t="s">
        <v>1285</v>
      </c>
      <c r="F168" s="9">
        <v>8</v>
      </c>
      <c r="G168" s="9">
        <v>8</v>
      </c>
      <c r="H168" s="9"/>
      <c r="I168" s="9">
        <v>8</v>
      </c>
      <c r="J168" s="9">
        <v>8</v>
      </c>
      <c r="K168" s="9">
        <v>8</v>
      </c>
      <c r="L168" s="9"/>
      <c r="M168" s="10"/>
    </row>
    <row r="169" customFormat="1" ht="26.05" customHeight="1" spans="1:13">
      <c r="A169" s="13" t="s">
        <v>206</v>
      </c>
      <c r="B169" s="13" t="s">
        <v>1243</v>
      </c>
      <c r="C169" s="13" t="s">
        <v>1300</v>
      </c>
      <c r="D169" s="17" t="s">
        <v>1301</v>
      </c>
      <c r="E169" s="18" t="s">
        <v>1286</v>
      </c>
      <c r="F169" s="16">
        <v>8</v>
      </c>
      <c r="G169" s="16">
        <v>8</v>
      </c>
      <c r="H169" s="16"/>
      <c r="I169" s="16">
        <v>8</v>
      </c>
      <c r="J169" s="16">
        <v>8</v>
      </c>
      <c r="K169" s="16">
        <v>8</v>
      </c>
      <c r="L169" s="16"/>
      <c r="M169" s="20" t="s">
        <v>1379</v>
      </c>
    </row>
    <row r="170" customFormat="1" ht="26.05" customHeight="1" spans="1:13">
      <c r="A170" s="10"/>
      <c r="B170" s="10"/>
      <c r="C170" s="10"/>
      <c r="D170" s="18" t="s">
        <v>1380</v>
      </c>
      <c r="E170" s="18" t="s">
        <v>1381</v>
      </c>
      <c r="F170" s="9">
        <v>142.484582</v>
      </c>
      <c r="G170" s="9">
        <v>142.484582</v>
      </c>
      <c r="H170" s="9"/>
      <c r="I170" s="9">
        <v>142.484582</v>
      </c>
      <c r="J170" s="9">
        <v>142.484582</v>
      </c>
      <c r="K170" s="9">
        <v>142.484582</v>
      </c>
      <c r="L170" s="9">
        <v>0</v>
      </c>
      <c r="M170" s="10"/>
    </row>
    <row r="171" customFormat="1" ht="26.05" customHeight="1" spans="1:13">
      <c r="A171" s="10"/>
      <c r="B171" s="10"/>
      <c r="C171" s="10"/>
      <c r="D171" s="18"/>
      <c r="E171" s="18" t="s">
        <v>1278</v>
      </c>
      <c r="F171" s="9">
        <v>97.684582</v>
      </c>
      <c r="G171" s="9">
        <v>97.684582</v>
      </c>
      <c r="H171" s="9"/>
      <c r="I171" s="9">
        <v>97.684582</v>
      </c>
      <c r="J171" s="9">
        <v>97.684582</v>
      </c>
      <c r="K171" s="9">
        <v>97.684582</v>
      </c>
      <c r="L171" s="9"/>
      <c r="M171" s="10"/>
    </row>
    <row r="172" customFormat="1" ht="26.05" customHeight="1" spans="1:13">
      <c r="A172" s="10"/>
      <c r="B172" s="10"/>
      <c r="C172" s="10"/>
      <c r="D172" s="18"/>
      <c r="E172" s="18" t="s">
        <v>1279</v>
      </c>
      <c r="F172" s="9">
        <v>10.8</v>
      </c>
      <c r="G172" s="9">
        <v>10.8</v>
      </c>
      <c r="H172" s="9"/>
      <c r="I172" s="9">
        <v>10.8</v>
      </c>
      <c r="J172" s="9">
        <v>10.8</v>
      </c>
      <c r="K172" s="9">
        <v>10.8</v>
      </c>
      <c r="L172" s="9"/>
      <c r="M172" s="10"/>
    </row>
    <row r="173" customFormat="1" ht="26.05" customHeight="1" spans="1:13">
      <c r="A173" s="13" t="s">
        <v>206</v>
      </c>
      <c r="B173" s="13" t="s">
        <v>1245</v>
      </c>
      <c r="C173" s="13" t="s">
        <v>1300</v>
      </c>
      <c r="D173" s="17" t="s">
        <v>1301</v>
      </c>
      <c r="E173" s="18" t="s">
        <v>1281</v>
      </c>
      <c r="F173" s="16">
        <v>10.8</v>
      </c>
      <c r="G173" s="16">
        <v>10.8</v>
      </c>
      <c r="H173" s="16"/>
      <c r="I173" s="16">
        <v>10.8</v>
      </c>
      <c r="J173" s="16">
        <v>10.8</v>
      </c>
      <c r="K173" s="16">
        <v>10.8</v>
      </c>
      <c r="L173" s="16"/>
      <c r="M173" s="20" t="s">
        <v>676</v>
      </c>
    </row>
    <row r="174" customFormat="1" ht="26.05" customHeight="1" spans="1:13">
      <c r="A174" s="10"/>
      <c r="B174" s="10"/>
      <c r="C174" s="10"/>
      <c r="D174" s="18"/>
      <c r="E174" s="18" t="s">
        <v>1285</v>
      </c>
      <c r="F174" s="9">
        <v>34</v>
      </c>
      <c r="G174" s="9">
        <v>34</v>
      </c>
      <c r="H174" s="9"/>
      <c r="I174" s="9">
        <v>34</v>
      </c>
      <c r="J174" s="9">
        <v>34</v>
      </c>
      <c r="K174" s="9">
        <v>34</v>
      </c>
      <c r="L174" s="9"/>
      <c r="M174" s="10"/>
    </row>
    <row r="175" customFormat="1" ht="26.05" customHeight="1" spans="1:13">
      <c r="A175" s="13" t="s">
        <v>206</v>
      </c>
      <c r="B175" s="13" t="s">
        <v>1245</v>
      </c>
      <c r="C175" s="13" t="s">
        <v>1300</v>
      </c>
      <c r="D175" s="17" t="s">
        <v>1301</v>
      </c>
      <c r="E175" s="18" t="s">
        <v>1286</v>
      </c>
      <c r="F175" s="16">
        <v>34</v>
      </c>
      <c r="G175" s="16">
        <v>34</v>
      </c>
      <c r="H175" s="16"/>
      <c r="I175" s="16">
        <v>34</v>
      </c>
      <c r="J175" s="16">
        <v>34</v>
      </c>
      <c r="K175" s="16">
        <v>34</v>
      </c>
      <c r="L175" s="16"/>
      <c r="M175" s="20" t="s">
        <v>1382</v>
      </c>
    </row>
    <row r="176" customFormat="1" ht="26.05" customHeight="1" spans="1:13">
      <c r="A176" s="10"/>
      <c r="B176" s="10"/>
      <c r="C176" s="10"/>
      <c r="D176" s="18" t="s">
        <v>1383</v>
      </c>
      <c r="E176" s="18" t="s">
        <v>1384</v>
      </c>
      <c r="F176" s="9">
        <v>76.875167</v>
      </c>
      <c r="G176" s="9">
        <v>76.875167</v>
      </c>
      <c r="H176" s="9"/>
      <c r="I176" s="9">
        <v>76.875167</v>
      </c>
      <c r="J176" s="9">
        <v>76.875167</v>
      </c>
      <c r="K176" s="9">
        <v>76.875167</v>
      </c>
      <c r="L176" s="9">
        <v>0</v>
      </c>
      <c r="M176" s="10"/>
    </row>
    <row r="177" customFormat="1" ht="26.05" customHeight="1" spans="1:13">
      <c r="A177" s="10"/>
      <c r="B177" s="10"/>
      <c r="C177" s="10"/>
      <c r="D177" s="18"/>
      <c r="E177" s="18" t="s">
        <v>1278</v>
      </c>
      <c r="F177" s="9">
        <v>38.475167</v>
      </c>
      <c r="G177" s="9">
        <v>38.475167</v>
      </c>
      <c r="H177" s="9"/>
      <c r="I177" s="9">
        <v>38.475167</v>
      </c>
      <c r="J177" s="9">
        <v>38.475167</v>
      </c>
      <c r="K177" s="9">
        <v>38.475167</v>
      </c>
      <c r="L177" s="9"/>
      <c r="M177" s="10"/>
    </row>
    <row r="178" customFormat="1" ht="26.05" customHeight="1" spans="1:13">
      <c r="A178" s="10"/>
      <c r="B178" s="10"/>
      <c r="C178" s="10"/>
      <c r="D178" s="18"/>
      <c r="E178" s="18" t="s">
        <v>1279</v>
      </c>
      <c r="F178" s="9">
        <v>5.4</v>
      </c>
      <c r="G178" s="9">
        <v>5.4</v>
      </c>
      <c r="H178" s="9"/>
      <c r="I178" s="9">
        <v>5.4</v>
      </c>
      <c r="J178" s="9">
        <v>5.4</v>
      </c>
      <c r="K178" s="9">
        <v>5.4</v>
      </c>
      <c r="L178" s="9"/>
      <c r="M178" s="10"/>
    </row>
    <row r="179" customFormat="1" ht="26.05" customHeight="1" spans="1:13">
      <c r="A179" s="13" t="s">
        <v>206</v>
      </c>
      <c r="B179" s="13" t="s">
        <v>1245</v>
      </c>
      <c r="C179" s="13" t="s">
        <v>1300</v>
      </c>
      <c r="D179" s="17" t="s">
        <v>1301</v>
      </c>
      <c r="E179" s="18" t="s">
        <v>1281</v>
      </c>
      <c r="F179" s="16">
        <v>5.4</v>
      </c>
      <c r="G179" s="16">
        <v>5.4</v>
      </c>
      <c r="H179" s="16"/>
      <c r="I179" s="16">
        <v>5.4</v>
      </c>
      <c r="J179" s="16">
        <v>5.4</v>
      </c>
      <c r="K179" s="16">
        <v>5.4</v>
      </c>
      <c r="L179" s="16"/>
      <c r="M179" s="20" t="s">
        <v>676</v>
      </c>
    </row>
    <row r="180" customFormat="1" ht="26.05" customHeight="1" spans="1:13">
      <c r="A180" s="10"/>
      <c r="B180" s="10"/>
      <c r="C180" s="10"/>
      <c r="D180" s="18"/>
      <c r="E180" s="18" t="s">
        <v>1285</v>
      </c>
      <c r="F180" s="9">
        <v>33</v>
      </c>
      <c r="G180" s="9">
        <v>33</v>
      </c>
      <c r="H180" s="9"/>
      <c r="I180" s="9">
        <v>33</v>
      </c>
      <c r="J180" s="9">
        <v>33</v>
      </c>
      <c r="K180" s="9">
        <v>33</v>
      </c>
      <c r="L180" s="9"/>
      <c r="M180" s="10"/>
    </row>
    <row r="181" customFormat="1" ht="26.05" customHeight="1" spans="1:13">
      <c r="A181" s="13" t="s">
        <v>206</v>
      </c>
      <c r="B181" s="13" t="s">
        <v>1245</v>
      </c>
      <c r="C181" s="13" t="s">
        <v>1300</v>
      </c>
      <c r="D181" s="17" t="s">
        <v>1301</v>
      </c>
      <c r="E181" s="18" t="s">
        <v>1286</v>
      </c>
      <c r="F181" s="16">
        <v>33</v>
      </c>
      <c r="G181" s="16">
        <v>33</v>
      </c>
      <c r="H181" s="16"/>
      <c r="I181" s="16">
        <v>33</v>
      </c>
      <c r="J181" s="16">
        <v>33</v>
      </c>
      <c r="K181" s="16">
        <v>33</v>
      </c>
      <c r="L181" s="16"/>
      <c r="M181" s="20" t="s">
        <v>1385</v>
      </c>
    </row>
    <row r="182" customFormat="1" ht="26.05" customHeight="1" spans="1:13">
      <c r="A182" s="10"/>
      <c r="B182" s="10"/>
      <c r="C182" s="10"/>
      <c r="D182" s="18" t="s">
        <v>1386</v>
      </c>
      <c r="E182" s="18" t="s">
        <v>1387</v>
      </c>
      <c r="F182" s="9">
        <v>406.418162</v>
      </c>
      <c r="G182" s="9">
        <v>406.418162</v>
      </c>
      <c r="H182" s="9"/>
      <c r="I182" s="9">
        <v>406.418162</v>
      </c>
      <c r="J182" s="9">
        <v>406.418162</v>
      </c>
      <c r="K182" s="9">
        <v>406.418162</v>
      </c>
      <c r="L182" s="9">
        <v>0</v>
      </c>
      <c r="M182" s="10"/>
    </row>
    <row r="183" customFormat="1" ht="26.05" customHeight="1" spans="1:13">
      <c r="A183" s="10"/>
      <c r="B183" s="10"/>
      <c r="C183" s="10"/>
      <c r="D183" s="18"/>
      <c r="E183" s="18" t="s">
        <v>1278</v>
      </c>
      <c r="F183" s="9">
        <v>332.618162</v>
      </c>
      <c r="G183" s="9">
        <v>332.618162</v>
      </c>
      <c r="H183" s="9"/>
      <c r="I183" s="9">
        <v>332.618162</v>
      </c>
      <c r="J183" s="9">
        <v>332.618162</v>
      </c>
      <c r="K183" s="9">
        <v>332.618162</v>
      </c>
      <c r="L183" s="9"/>
      <c r="M183" s="10"/>
    </row>
    <row r="184" customFormat="1" ht="26.05" customHeight="1" spans="1:13">
      <c r="A184" s="10"/>
      <c r="B184" s="10"/>
      <c r="C184" s="10"/>
      <c r="D184" s="18"/>
      <c r="E184" s="18" t="s">
        <v>1279</v>
      </c>
      <c r="F184" s="9">
        <v>37.8</v>
      </c>
      <c r="G184" s="9">
        <v>37.8</v>
      </c>
      <c r="H184" s="9"/>
      <c r="I184" s="9">
        <v>37.8</v>
      </c>
      <c r="J184" s="9">
        <v>37.8</v>
      </c>
      <c r="K184" s="9">
        <v>37.8</v>
      </c>
      <c r="L184" s="9"/>
      <c r="M184" s="10"/>
    </row>
    <row r="185" customFormat="1" ht="26.05" customHeight="1" spans="1:13">
      <c r="A185" s="13" t="s">
        <v>206</v>
      </c>
      <c r="B185" s="13" t="s">
        <v>1245</v>
      </c>
      <c r="C185" s="13" t="s">
        <v>1300</v>
      </c>
      <c r="D185" s="17" t="s">
        <v>1301</v>
      </c>
      <c r="E185" s="18" t="s">
        <v>1281</v>
      </c>
      <c r="F185" s="16">
        <v>37.8</v>
      </c>
      <c r="G185" s="16">
        <v>37.8</v>
      </c>
      <c r="H185" s="16"/>
      <c r="I185" s="16">
        <v>37.8</v>
      </c>
      <c r="J185" s="16">
        <v>37.8</v>
      </c>
      <c r="K185" s="16">
        <v>37.8</v>
      </c>
      <c r="L185" s="16"/>
      <c r="M185" s="20" t="s">
        <v>676</v>
      </c>
    </row>
    <row r="186" customFormat="1" ht="26.05" customHeight="1" spans="1:13">
      <c r="A186" s="10"/>
      <c r="B186" s="10"/>
      <c r="C186" s="10"/>
      <c r="D186" s="18"/>
      <c r="E186" s="18" t="s">
        <v>1285</v>
      </c>
      <c r="F186" s="9">
        <v>36</v>
      </c>
      <c r="G186" s="9">
        <v>36</v>
      </c>
      <c r="H186" s="9"/>
      <c r="I186" s="9">
        <v>36</v>
      </c>
      <c r="J186" s="9">
        <v>36</v>
      </c>
      <c r="K186" s="9">
        <v>36</v>
      </c>
      <c r="L186" s="9"/>
      <c r="M186" s="10"/>
    </row>
    <row r="187" customFormat="1" ht="30" customHeight="1" spans="1:13">
      <c r="A187" s="13" t="s">
        <v>206</v>
      </c>
      <c r="B187" s="13" t="s">
        <v>1245</v>
      </c>
      <c r="C187" s="13" t="s">
        <v>1300</v>
      </c>
      <c r="D187" s="17" t="s">
        <v>1301</v>
      </c>
      <c r="E187" s="18" t="s">
        <v>1286</v>
      </c>
      <c r="F187" s="16">
        <v>36</v>
      </c>
      <c r="G187" s="16">
        <v>36</v>
      </c>
      <c r="H187" s="16"/>
      <c r="I187" s="16">
        <v>36</v>
      </c>
      <c r="J187" s="16">
        <v>36</v>
      </c>
      <c r="K187" s="16">
        <v>36</v>
      </c>
      <c r="L187" s="16"/>
      <c r="M187" s="20" t="s">
        <v>1388</v>
      </c>
    </row>
    <row r="188" customFormat="1" ht="26.05" customHeight="1" spans="1:13">
      <c r="A188" s="10"/>
      <c r="B188" s="10"/>
      <c r="C188" s="10"/>
      <c r="D188" s="18" t="s">
        <v>1389</v>
      </c>
      <c r="E188" s="18" t="s">
        <v>1390</v>
      </c>
      <c r="F188" s="9">
        <v>127.83685</v>
      </c>
      <c r="G188" s="9">
        <v>127.83685</v>
      </c>
      <c r="H188" s="9"/>
      <c r="I188" s="9">
        <v>127.83685</v>
      </c>
      <c r="J188" s="9">
        <v>127.83685</v>
      </c>
      <c r="K188" s="9">
        <v>127.83685</v>
      </c>
      <c r="L188" s="9">
        <v>0</v>
      </c>
      <c r="M188" s="10"/>
    </row>
    <row r="189" customFormat="1" ht="26.05" customHeight="1" spans="1:13">
      <c r="A189" s="10"/>
      <c r="B189" s="10"/>
      <c r="C189" s="10"/>
      <c r="D189" s="18"/>
      <c r="E189" s="18" t="s">
        <v>1278</v>
      </c>
      <c r="F189" s="9">
        <v>97.63685</v>
      </c>
      <c r="G189" s="9">
        <v>97.63685</v>
      </c>
      <c r="H189" s="9"/>
      <c r="I189" s="9">
        <v>97.63685</v>
      </c>
      <c r="J189" s="9">
        <v>97.63685</v>
      </c>
      <c r="K189" s="9">
        <v>97.63685</v>
      </c>
      <c r="L189" s="9"/>
      <c r="M189" s="10"/>
    </row>
    <row r="190" customFormat="1" ht="26.05" customHeight="1" spans="1:13">
      <c r="A190" s="10"/>
      <c r="B190" s="10"/>
      <c r="C190" s="10"/>
      <c r="D190" s="18"/>
      <c r="E190" s="18" t="s">
        <v>1279</v>
      </c>
      <c r="F190" s="9">
        <v>16.2</v>
      </c>
      <c r="G190" s="9">
        <v>16.2</v>
      </c>
      <c r="H190" s="9"/>
      <c r="I190" s="9">
        <v>16.2</v>
      </c>
      <c r="J190" s="9">
        <v>16.2</v>
      </c>
      <c r="K190" s="9">
        <v>16.2</v>
      </c>
      <c r="L190" s="9"/>
      <c r="M190" s="10"/>
    </row>
    <row r="191" customFormat="1" ht="26.05" customHeight="1" spans="1:13">
      <c r="A191" s="13" t="s">
        <v>206</v>
      </c>
      <c r="B191" s="13" t="s">
        <v>1247</v>
      </c>
      <c r="C191" s="13" t="s">
        <v>1300</v>
      </c>
      <c r="D191" s="17" t="s">
        <v>1301</v>
      </c>
      <c r="E191" s="18" t="s">
        <v>1281</v>
      </c>
      <c r="F191" s="16">
        <v>16.2</v>
      </c>
      <c r="G191" s="16">
        <v>16.2</v>
      </c>
      <c r="H191" s="16"/>
      <c r="I191" s="16">
        <v>16.2</v>
      </c>
      <c r="J191" s="16">
        <v>16.2</v>
      </c>
      <c r="K191" s="16">
        <v>16.2</v>
      </c>
      <c r="L191" s="16"/>
      <c r="M191" s="20" t="s">
        <v>676</v>
      </c>
    </row>
    <row r="192" customFormat="1" ht="26.05" customHeight="1" spans="1:13">
      <c r="A192" s="10"/>
      <c r="B192" s="10"/>
      <c r="C192" s="10"/>
      <c r="D192" s="18"/>
      <c r="E192" s="18" t="s">
        <v>1285</v>
      </c>
      <c r="F192" s="9">
        <v>14</v>
      </c>
      <c r="G192" s="9">
        <v>14</v>
      </c>
      <c r="H192" s="9"/>
      <c r="I192" s="9">
        <v>14</v>
      </c>
      <c r="J192" s="9">
        <v>14</v>
      </c>
      <c r="K192" s="9">
        <v>14</v>
      </c>
      <c r="L192" s="9"/>
      <c r="M192" s="10"/>
    </row>
    <row r="193" customFormat="1" ht="26.05" customHeight="1" spans="1:13">
      <c r="A193" s="13" t="s">
        <v>206</v>
      </c>
      <c r="B193" s="13" t="s">
        <v>1247</v>
      </c>
      <c r="C193" s="13" t="s">
        <v>1300</v>
      </c>
      <c r="D193" s="17" t="s">
        <v>1301</v>
      </c>
      <c r="E193" s="18" t="s">
        <v>1286</v>
      </c>
      <c r="F193" s="16">
        <v>14</v>
      </c>
      <c r="G193" s="16">
        <v>14</v>
      </c>
      <c r="H193" s="16"/>
      <c r="I193" s="16">
        <v>14</v>
      </c>
      <c r="J193" s="16">
        <v>14</v>
      </c>
      <c r="K193" s="16">
        <v>14</v>
      </c>
      <c r="L193" s="16"/>
      <c r="M193" s="20" t="s">
        <v>1391</v>
      </c>
    </row>
    <row r="194" customFormat="1" ht="26.05" customHeight="1" spans="1:13">
      <c r="A194" s="10"/>
      <c r="B194" s="10"/>
      <c r="C194" s="10"/>
      <c r="D194" s="18" t="s">
        <v>1392</v>
      </c>
      <c r="E194" s="18" t="s">
        <v>1393</v>
      </c>
      <c r="F194" s="9">
        <v>159.832324</v>
      </c>
      <c r="G194" s="9">
        <v>159.832324</v>
      </c>
      <c r="H194" s="9"/>
      <c r="I194" s="9">
        <v>159.832324</v>
      </c>
      <c r="J194" s="9">
        <v>159.832324</v>
      </c>
      <c r="K194" s="9">
        <v>159.832324</v>
      </c>
      <c r="L194" s="9">
        <v>0</v>
      </c>
      <c r="M194" s="10"/>
    </row>
    <row r="195" customFormat="1" ht="26.05" customHeight="1" spans="1:13">
      <c r="A195" s="10"/>
      <c r="B195" s="10"/>
      <c r="C195" s="10"/>
      <c r="D195" s="18"/>
      <c r="E195" s="18" t="s">
        <v>1278</v>
      </c>
      <c r="F195" s="9">
        <v>92.832324</v>
      </c>
      <c r="G195" s="9">
        <v>92.832324</v>
      </c>
      <c r="H195" s="9"/>
      <c r="I195" s="9">
        <v>92.832324</v>
      </c>
      <c r="J195" s="9">
        <v>92.832324</v>
      </c>
      <c r="K195" s="9">
        <v>92.832324</v>
      </c>
      <c r="L195" s="9"/>
      <c r="M195" s="10"/>
    </row>
    <row r="196" customFormat="1" ht="26.05" customHeight="1" spans="1:13">
      <c r="A196" s="10"/>
      <c r="B196" s="10"/>
      <c r="C196" s="10"/>
      <c r="D196" s="18"/>
      <c r="E196" s="18" t="s">
        <v>1279</v>
      </c>
      <c r="F196" s="9">
        <v>9</v>
      </c>
      <c r="G196" s="9">
        <v>9</v>
      </c>
      <c r="H196" s="9"/>
      <c r="I196" s="9">
        <v>9</v>
      </c>
      <c r="J196" s="9">
        <v>9</v>
      </c>
      <c r="K196" s="9">
        <v>9</v>
      </c>
      <c r="L196" s="9"/>
      <c r="M196" s="10"/>
    </row>
    <row r="197" customFormat="1" ht="26.05" customHeight="1" spans="1:13">
      <c r="A197" s="13" t="s">
        <v>301</v>
      </c>
      <c r="B197" s="13" t="s">
        <v>704</v>
      </c>
      <c r="C197" s="13" t="s">
        <v>685</v>
      </c>
      <c r="D197" s="17" t="s">
        <v>1280</v>
      </c>
      <c r="E197" s="18" t="s">
        <v>1281</v>
      </c>
      <c r="F197" s="16">
        <v>9</v>
      </c>
      <c r="G197" s="16">
        <v>9</v>
      </c>
      <c r="H197" s="16"/>
      <c r="I197" s="16">
        <v>9</v>
      </c>
      <c r="J197" s="16">
        <v>9</v>
      </c>
      <c r="K197" s="16">
        <v>9</v>
      </c>
      <c r="L197" s="16"/>
      <c r="M197" s="20" t="s">
        <v>676</v>
      </c>
    </row>
    <row r="198" customFormat="1" ht="26.05" customHeight="1" spans="1:13">
      <c r="A198" s="10"/>
      <c r="B198" s="10"/>
      <c r="C198" s="10"/>
      <c r="D198" s="18"/>
      <c r="E198" s="18" t="s">
        <v>1285</v>
      </c>
      <c r="F198" s="9">
        <v>58</v>
      </c>
      <c r="G198" s="9">
        <v>58</v>
      </c>
      <c r="H198" s="9"/>
      <c r="I198" s="9">
        <v>58</v>
      </c>
      <c r="J198" s="9">
        <v>58</v>
      </c>
      <c r="K198" s="9">
        <v>58</v>
      </c>
      <c r="L198" s="9"/>
      <c r="M198" s="10"/>
    </row>
    <row r="199" customFormat="1" ht="36" customHeight="1" spans="1:13">
      <c r="A199" s="13" t="s">
        <v>301</v>
      </c>
      <c r="B199" s="13" t="s">
        <v>704</v>
      </c>
      <c r="C199" s="13" t="s">
        <v>685</v>
      </c>
      <c r="D199" s="17" t="s">
        <v>1280</v>
      </c>
      <c r="E199" s="18" t="s">
        <v>1286</v>
      </c>
      <c r="F199" s="16">
        <v>58</v>
      </c>
      <c r="G199" s="16">
        <v>58</v>
      </c>
      <c r="H199" s="16"/>
      <c r="I199" s="16">
        <v>58</v>
      </c>
      <c r="J199" s="16">
        <v>58</v>
      </c>
      <c r="K199" s="16">
        <v>58</v>
      </c>
      <c r="L199" s="16"/>
      <c r="M199" s="20" t="s">
        <v>1394</v>
      </c>
    </row>
    <row r="200" customFormat="1" ht="26" customHeight="1" spans="1:13">
      <c r="A200" s="10"/>
      <c r="B200" s="10"/>
      <c r="C200" s="10"/>
      <c r="D200" s="18" t="s">
        <v>1395</v>
      </c>
      <c r="E200" s="18" t="s">
        <v>1396</v>
      </c>
      <c r="F200" s="9">
        <v>707.993904</v>
      </c>
      <c r="G200" s="9">
        <v>707.993904</v>
      </c>
      <c r="H200" s="9"/>
      <c r="I200" s="9">
        <v>707.993904</v>
      </c>
      <c r="J200" s="9">
        <v>707.993904</v>
      </c>
      <c r="K200" s="9">
        <v>707.993904</v>
      </c>
      <c r="L200" s="9">
        <v>0</v>
      </c>
      <c r="M200" s="10"/>
    </row>
    <row r="201" customFormat="1" ht="26.05" customHeight="1" spans="1:13">
      <c r="A201" s="10"/>
      <c r="B201" s="10"/>
      <c r="C201" s="10"/>
      <c r="D201" s="18"/>
      <c r="E201" s="18" t="s">
        <v>1278</v>
      </c>
      <c r="F201" s="9">
        <v>365.793904</v>
      </c>
      <c r="G201" s="9">
        <v>365.793904</v>
      </c>
      <c r="H201" s="9"/>
      <c r="I201" s="9">
        <v>365.793904</v>
      </c>
      <c r="J201" s="9">
        <v>365.793904</v>
      </c>
      <c r="K201" s="9">
        <v>365.793904</v>
      </c>
      <c r="L201" s="9"/>
      <c r="M201" s="10"/>
    </row>
    <row r="202" customFormat="1" ht="26.05" customHeight="1" spans="1:13">
      <c r="A202" s="10"/>
      <c r="B202" s="10"/>
      <c r="C202" s="10"/>
      <c r="D202" s="18"/>
      <c r="E202" s="18" t="s">
        <v>1279</v>
      </c>
      <c r="F202" s="9">
        <v>46.2</v>
      </c>
      <c r="G202" s="9">
        <v>46.2</v>
      </c>
      <c r="H202" s="9"/>
      <c r="I202" s="9">
        <v>46.2</v>
      </c>
      <c r="J202" s="9">
        <v>46.2</v>
      </c>
      <c r="K202" s="9">
        <v>46.2</v>
      </c>
      <c r="L202" s="9"/>
      <c r="M202" s="10"/>
    </row>
    <row r="203" customFormat="1" ht="26.05" customHeight="1" spans="1:13">
      <c r="A203" s="13" t="s">
        <v>206</v>
      </c>
      <c r="B203" s="13" t="s">
        <v>1247</v>
      </c>
      <c r="C203" s="13" t="s">
        <v>685</v>
      </c>
      <c r="D203" s="17" t="s">
        <v>1280</v>
      </c>
      <c r="E203" s="18" t="s">
        <v>1281</v>
      </c>
      <c r="F203" s="16">
        <v>46.2</v>
      </c>
      <c r="G203" s="16">
        <v>46.2</v>
      </c>
      <c r="H203" s="16"/>
      <c r="I203" s="16">
        <v>46.2</v>
      </c>
      <c r="J203" s="16">
        <v>46.2</v>
      </c>
      <c r="K203" s="16">
        <v>46.2</v>
      </c>
      <c r="L203" s="16"/>
      <c r="M203" s="20" t="s">
        <v>676</v>
      </c>
    </row>
    <row r="204" customFormat="1" ht="26.05" customHeight="1" spans="1:13">
      <c r="A204" s="10"/>
      <c r="B204" s="10"/>
      <c r="C204" s="10"/>
      <c r="D204" s="18"/>
      <c r="E204" s="18" t="s">
        <v>1285</v>
      </c>
      <c r="F204" s="9">
        <v>296</v>
      </c>
      <c r="G204" s="9">
        <v>296</v>
      </c>
      <c r="H204" s="9"/>
      <c r="I204" s="9">
        <v>296</v>
      </c>
      <c r="J204" s="9">
        <v>296</v>
      </c>
      <c r="K204" s="9">
        <v>296</v>
      </c>
      <c r="L204" s="9"/>
      <c r="M204" s="10"/>
    </row>
    <row r="205" customFormat="1" ht="72" customHeight="1" spans="1:13">
      <c r="A205" s="13" t="s">
        <v>206</v>
      </c>
      <c r="B205" s="13" t="s">
        <v>1247</v>
      </c>
      <c r="C205" s="13" t="s">
        <v>685</v>
      </c>
      <c r="D205" s="17" t="s">
        <v>1280</v>
      </c>
      <c r="E205" s="18" t="s">
        <v>1286</v>
      </c>
      <c r="F205" s="16">
        <v>296</v>
      </c>
      <c r="G205" s="16">
        <v>296</v>
      </c>
      <c r="H205" s="16"/>
      <c r="I205" s="16">
        <v>296</v>
      </c>
      <c r="J205" s="16">
        <v>296</v>
      </c>
      <c r="K205" s="16">
        <v>296</v>
      </c>
      <c r="L205" s="16"/>
      <c r="M205" s="20" t="s">
        <v>1397</v>
      </c>
    </row>
    <row r="206" customFormat="1" ht="26" customHeight="1" spans="1:13">
      <c r="A206" s="10"/>
      <c r="B206" s="10"/>
      <c r="C206" s="10"/>
      <c r="D206" s="18" t="s">
        <v>1398</v>
      </c>
      <c r="E206" s="18" t="s">
        <v>1399</v>
      </c>
      <c r="F206" s="9">
        <v>124.728492</v>
      </c>
      <c r="G206" s="9">
        <v>124.728492</v>
      </c>
      <c r="H206" s="9"/>
      <c r="I206" s="9">
        <v>124.728492</v>
      </c>
      <c r="J206" s="9">
        <v>124.728492</v>
      </c>
      <c r="K206" s="9">
        <v>124.728492</v>
      </c>
      <c r="L206" s="9">
        <v>0</v>
      </c>
      <c r="M206" s="10"/>
    </row>
    <row r="207" customFormat="1" ht="26.05" customHeight="1" spans="1:13">
      <c r="A207" s="10"/>
      <c r="B207" s="10"/>
      <c r="C207" s="10"/>
      <c r="D207" s="18"/>
      <c r="E207" s="18" t="s">
        <v>1278</v>
      </c>
      <c r="F207" s="9">
        <v>41.328492</v>
      </c>
      <c r="G207" s="9">
        <v>41.328492</v>
      </c>
      <c r="H207" s="9"/>
      <c r="I207" s="9">
        <v>41.328492</v>
      </c>
      <c r="J207" s="9">
        <v>41.328492</v>
      </c>
      <c r="K207" s="9">
        <v>41.328492</v>
      </c>
      <c r="L207" s="9"/>
      <c r="M207" s="10"/>
    </row>
    <row r="208" customFormat="1" ht="26.05" customHeight="1" spans="1:13">
      <c r="A208" s="10"/>
      <c r="B208" s="10"/>
      <c r="C208" s="10"/>
      <c r="D208" s="18"/>
      <c r="E208" s="18" t="s">
        <v>1279</v>
      </c>
      <c r="F208" s="9">
        <v>5.4</v>
      </c>
      <c r="G208" s="9">
        <v>5.4</v>
      </c>
      <c r="H208" s="9"/>
      <c r="I208" s="9">
        <v>5.4</v>
      </c>
      <c r="J208" s="9">
        <v>5.4</v>
      </c>
      <c r="K208" s="9">
        <v>5.4</v>
      </c>
      <c r="L208" s="9"/>
      <c r="M208" s="10"/>
    </row>
    <row r="209" customFormat="1" ht="26.05" customHeight="1" spans="1:13">
      <c r="A209" s="13" t="s">
        <v>206</v>
      </c>
      <c r="B209" s="13" t="s">
        <v>1247</v>
      </c>
      <c r="C209" s="13" t="s">
        <v>1300</v>
      </c>
      <c r="D209" s="17" t="s">
        <v>1301</v>
      </c>
      <c r="E209" s="18" t="s">
        <v>1281</v>
      </c>
      <c r="F209" s="16">
        <v>5.4</v>
      </c>
      <c r="G209" s="16">
        <v>5.4</v>
      </c>
      <c r="H209" s="16"/>
      <c r="I209" s="16">
        <v>5.4</v>
      </c>
      <c r="J209" s="16">
        <v>5.4</v>
      </c>
      <c r="K209" s="16">
        <v>5.4</v>
      </c>
      <c r="L209" s="16"/>
      <c r="M209" s="20" t="s">
        <v>676</v>
      </c>
    </row>
    <row r="210" customFormat="1" ht="26.05" customHeight="1" spans="1:13">
      <c r="A210" s="10"/>
      <c r="B210" s="10"/>
      <c r="C210" s="10"/>
      <c r="D210" s="18"/>
      <c r="E210" s="18" t="s">
        <v>1282</v>
      </c>
      <c r="F210" s="9">
        <v>30</v>
      </c>
      <c r="G210" s="9">
        <v>30</v>
      </c>
      <c r="H210" s="9"/>
      <c r="I210" s="9">
        <v>30</v>
      </c>
      <c r="J210" s="9">
        <v>30</v>
      </c>
      <c r="K210" s="9">
        <v>30</v>
      </c>
      <c r="L210" s="9"/>
      <c r="M210" s="10"/>
    </row>
    <row r="211" customFormat="1" ht="26.05" customHeight="1" spans="1:13">
      <c r="A211" s="13" t="s">
        <v>206</v>
      </c>
      <c r="B211" s="13" t="s">
        <v>1247</v>
      </c>
      <c r="C211" s="13" t="s">
        <v>1300</v>
      </c>
      <c r="D211" s="17" t="s">
        <v>1301</v>
      </c>
      <c r="E211" s="18" t="s">
        <v>1283</v>
      </c>
      <c r="F211" s="16">
        <v>30</v>
      </c>
      <c r="G211" s="16">
        <v>30</v>
      </c>
      <c r="H211" s="16"/>
      <c r="I211" s="16">
        <v>30</v>
      </c>
      <c r="J211" s="16">
        <v>30</v>
      </c>
      <c r="K211" s="16">
        <v>30</v>
      </c>
      <c r="L211" s="16"/>
      <c r="M211" s="20" t="s">
        <v>1400</v>
      </c>
    </row>
    <row r="212" customFormat="1" ht="26.05" customHeight="1" spans="1:13">
      <c r="A212" s="10"/>
      <c r="B212" s="10"/>
      <c r="C212" s="10"/>
      <c r="D212" s="18"/>
      <c r="E212" s="18" t="s">
        <v>1285</v>
      </c>
      <c r="F212" s="9">
        <v>48</v>
      </c>
      <c r="G212" s="9">
        <v>48</v>
      </c>
      <c r="H212" s="9"/>
      <c r="I212" s="9">
        <v>48</v>
      </c>
      <c r="J212" s="9">
        <v>48</v>
      </c>
      <c r="K212" s="9">
        <v>48</v>
      </c>
      <c r="L212" s="9"/>
      <c r="M212" s="10"/>
    </row>
    <row r="213" customFormat="1" ht="26.05" customHeight="1" spans="1:13">
      <c r="A213" s="13" t="s">
        <v>206</v>
      </c>
      <c r="B213" s="13" t="s">
        <v>1247</v>
      </c>
      <c r="C213" s="13" t="s">
        <v>1300</v>
      </c>
      <c r="D213" s="17" t="s">
        <v>1301</v>
      </c>
      <c r="E213" s="18" t="s">
        <v>1286</v>
      </c>
      <c r="F213" s="16">
        <v>48</v>
      </c>
      <c r="G213" s="16">
        <v>48</v>
      </c>
      <c r="H213" s="16"/>
      <c r="I213" s="16">
        <v>48</v>
      </c>
      <c r="J213" s="16">
        <v>48</v>
      </c>
      <c r="K213" s="16">
        <v>48</v>
      </c>
      <c r="L213" s="16"/>
      <c r="M213" s="20" t="s">
        <v>1401</v>
      </c>
    </row>
    <row r="214" customFormat="1" ht="26.05" customHeight="1" spans="1:13">
      <c r="A214" s="10"/>
      <c r="B214" s="10"/>
      <c r="C214" s="10"/>
      <c r="D214" s="18" t="s">
        <v>1402</v>
      </c>
      <c r="E214" s="18" t="s">
        <v>1403</v>
      </c>
      <c r="F214" s="9">
        <v>1082.088243</v>
      </c>
      <c r="G214" s="9">
        <v>1082.088243</v>
      </c>
      <c r="H214" s="9"/>
      <c r="I214" s="9">
        <v>1082.088243</v>
      </c>
      <c r="J214" s="9">
        <v>1082.088243</v>
      </c>
      <c r="K214" s="9">
        <v>1082.088243</v>
      </c>
      <c r="L214" s="9">
        <v>0</v>
      </c>
      <c r="M214" s="10"/>
    </row>
    <row r="215" customFormat="1" ht="26.05" customHeight="1" spans="1:13">
      <c r="A215" s="10"/>
      <c r="B215" s="10"/>
      <c r="C215" s="10"/>
      <c r="D215" s="18"/>
      <c r="E215" s="18" t="s">
        <v>1278</v>
      </c>
      <c r="F215" s="9">
        <v>510.688243</v>
      </c>
      <c r="G215" s="9">
        <v>510.688243</v>
      </c>
      <c r="H215" s="9"/>
      <c r="I215" s="9">
        <v>510.688243</v>
      </c>
      <c r="J215" s="9">
        <v>510.688243</v>
      </c>
      <c r="K215" s="9">
        <v>510.688243</v>
      </c>
      <c r="L215" s="9"/>
      <c r="M215" s="10"/>
    </row>
    <row r="216" customFormat="1" ht="26.05" customHeight="1" spans="1:13">
      <c r="A216" s="10"/>
      <c r="B216" s="10"/>
      <c r="C216" s="10"/>
      <c r="D216" s="18"/>
      <c r="E216" s="18" t="s">
        <v>1279</v>
      </c>
      <c r="F216" s="9">
        <v>70.4</v>
      </c>
      <c r="G216" s="9">
        <v>70.4</v>
      </c>
      <c r="H216" s="9"/>
      <c r="I216" s="9">
        <v>70.4</v>
      </c>
      <c r="J216" s="9">
        <v>70.4</v>
      </c>
      <c r="K216" s="9">
        <v>70.4</v>
      </c>
      <c r="L216" s="9"/>
      <c r="M216" s="10"/>
    </row>
    <row r="217" customFormat="1" ht="26.05" customHeight="1" spans="1:13">
      <c r="A217" s="13" t="s">
        <v>206</v>
      </c>
      <c r="B217" s="13" t="s">
        <v>1404</v>
      </c>
      <c r="C217" s="13" t="s">
        <v>685</v>
      </c>
      <c r="D217" s="17" t="s">
        <v>1280</v>
      </c>
      <c r="E217" s="18" t="s">
        <v>1281</v>
      </c>
      <c r="F217" s="16">
        <v>70.4</v>
      </c>
      <c r="G217" s="16">
        <v>70.4</v>
      </c>
      <c r="H217" s="16"/>
      <c r="I217" s="16">
        <v>70.4</v>
      </c>
      <c r="J217" s="16">
        <v>70.4</v>
      </c>
      <c r="K217" s="16">
        <v>70.4</v>
      </c>
      <c r="L217" s="16"/>
      <c r="M217" s="20" t="s">
        <v>676</v>
      </c>
    </row>
    <row r="218" customFormat="1" ht="26.05" customHeight="1" spans="1:13">
      <c r="A218" s="10"/>
      <c r="B218" s="10"/>
      <c r="C218" s="10"/>
      <c r="D218" s="18"/>
      <c r="E218" s="18" t="s">
        <v>1285</v>
      </c>
      <c r="F218" s="9">
        <v>501</v>
      </c>
      <c r="G218" s="9">
        <v>501</v>
      </c>
      <c r="H218" s="9"/>
      <c r="I218" s="9">
        <v>501</v>
      </c>
      <c r="J218" s="9">
        <v>501</v>
      </c>
      <c r="K218" s="9">
        <v>501</v>
      </c>
      <c r="L218" s="9"/>
      <c r="M218" s="10"/>
    </row>
    <row r="219" customFormat="1" ht="54" customHeight="1" spans="1:13">
      <c r="A219" s="13" t="s">
        <v>206</v>
      </c>
      <c r="B219" s="13" t="s">
        <v>1404</v>
      </c>
      <c r="C219" s="13" t="s">
        <v>685</v>
      </c>
      <c r="D219" s="17" t="s">
        <v>1280</v>
      </c>
      <c r="E219" s="18" t="s">
        <v>1286</v>
      </c>
      <c r="F219" s="16">
        <v>501</v>
      </c>
      <c r="G219" s="16">
        <v>501</v>
      </c>
      <c r="H219" s="16"/>
      <c r="I219" s="16">
        <v>501</v>
      </c>
      <c r="J219" s="16">
        <v>501</v>
      </c>
      <c r="K219" s="16">
        <v>501</v>
      </c>
      <c r="L219" s="16"/>
      <c r="M219" s="20" t="s">
        <v>1405</v>
      </c>
    </row>
    <row r="220" customFormat="1" ht="26.05" customHeight="1" spans="1:13">
      <c r="A220" s="10"/>
      <c r="B220" s="10"/>
      <c r="C220" s="10"/>
      <c r="D220" s="18" t="s">
        <v>1406</v>
      </c>
      <c r="E220" s="18" t="s">
        <v>1407</v>
      </c>
      <c r="F220" s="9">
        <v>774.703307</v>
      </c>
      <c r="G220" s="9">
        <v>774.703307</v>
      </c>
      <c r="H220" s="9"/>
      <c r="I220" s="9">
        <v>774.703307</v>
      </c>
      <c r="J220" s="9">
        <v>774.703307</v>
      </c>
      <c r="K220" s="9">
        <v>774.703307</v>
      </c>
      <c r="L220" s="9">
        <v>0</v>
      </c>
      <c r="M220" s="10"/>
    </row>
    <row r="221" customFormat="1" ht="26.05" customHeight="1" spans="1:13">
      <c r="A221" s="10"/>
      <c r="B221" s="10"/>
      <c r="C221" s="10"/>
      <c r="D221" s="18"/>
      <c r="E221" s="18" t="s">
        <v>1278</v>
      </c>
      <c r="F221" s="9">
        <v>225.903307</v>
      </c>
      <c r="G221" s="9">
        <v>225.903307</v>
      </c>
      <c r="H221" s="9"/>
      <c r="I221" s="9">
        <v>225.903307</v>
      </c>
      <c r="J221" s="9">
        <v>225.903307</v>
      </c>
      <c r="K221" s="9">
        <v>225.903307</v>
      </c>
      <c r="L221" s="9"/>
      <c r="M221" s="10"/>
    </row>
    <row r="222" customFormat="1" ht="26.05" customHeight="1" spans="1:13">
      <c r="A222" s="10"/>
      <c r="B222" s="10"/>
      <c r="C222" s="10"/>
      <c r="D222" s="18"/>
      <c r="E222" s="18" t="s">
        <v>1279</v>
      </c>
      <c r="F222" s="9">
        <v>30.8</v>
      </c>
      <c r="G222" s="9">
        <v>30.8</v>
      </c>
      <c r="H222" s="9"/>
      <c r="I222" s="9">
        <v>30.8</v>
      </c>
      <c r="J222" s="9">
        <v>30.8</v>
      </c>
      <c r="K222" s="9">
        <v>30.8</v>
      </c>
      <c r="L222" s="9"/>
      <c r="M222" s="10"/>
    </row>
    <row r="223" customFormat="1" ht="26.05" customHeight="1" spans="1:13">
      <c r="A223" s="13" t="s">
        <v>206</v>
      </c>
      <c r="B223" s="13" t="s">
        <v>1408</v>
      </c>
      <c r="C223" s="13" t="s">
        <v>685</v>
      </c>
      <c r="D223" s="17" t="s">
        <v>1280</v>
      </c>
      <c r="E223" s="18" t="s">
        <v>1281</v>
      </c>
      <c r="F223" s="16">
        <v>30.8</v>
      </c>
      <c r="G223" s="16">
        <v>30.8</v>
      </c>
      <c r="H223" s="16"/>
      <c r="I223" s="16">
        <v>30.8</v>
      </c>
      <c r="J223" s="16">
        <v>30.8</v>
      </c>
      <c r="K223" s="16">
        <v>30.8</v>
      </c>
      <c r="L223" s="16"/>
      <c r="M223" s="20" t="s">
        <v>676</v>
      </c>
    </row>
    <row r="224" customFormat="1" ht="26.05" customHeight="1" spans="1:13">
      <c r="A224" s="10"/>
      <c r="B224" s="10"/>
      <c r="C224" s="10"/>
      <c r="D224" s="18"/>
      <c r="E224" s="18" t="s">
        <v>1285</v>
      </c>
      <c r="F224" s="9">
        <v>518</v>
      </c>
      <c r="G224" s="9">
        <v>518</v>
      </c>
      <c r="H224" s="9"/>
      <c r="I224" s="9">
        <v>518</v>
      </c>
      <c r="J224" s="9">
        <v>518</v>
      </c>
      <c r="K224" s="9">
        <v>518</v>
      </c>
      <c r="L224" s="9"/>
      <c r="M224" s="10"/>
    </row>
    <row r="225" customFormat="1" ht="49" customHeight="1" spans="1:13">
      <c r="A225" s="13" t="s">
        <v>206</v>
      </c>
      <c r="B225" s="13" t="s">
        <v>1408</v>
      </c>
      <c r="C225" s="13" t="s">
        <v>685</v>
      </c>
      <c r="D225" s="17" t="s">
        <v>1280</v>
      </c>
      <c r="E225" s="18" t="s">
        <v>1286</v>
      </c>
      <c r="F225" s="16">
        <v>518</v>
      </c>
      <c r="G225" s="16">
        <v>518</v>
      </c>
      <c r="H225" s="16"/>
      <c r="I225" s="16">
        <v>518</v>
      </c>
      <c r="J225" s="16">
        <v>518</v>
      </c>
      <c r="K225" s="16">
        <v>518</v>
      </c>
      <c r="L225" s="16"/>
      <c r="M225" s="20" t="s">
        <v>1409</v>
      </c>
    </row>
    <row r="226" customFormat="1" ht="26.05" customHeight="1" spans="1:13">
      <c r="A226" s="10"/>
      <c r="B226" s="10"/>
      <c r="C226" s="10"/>
      <c r="D226" s="18" t="s">
        <v>1410</v>
      </c>
      <c r="E226" s="18" t="s">
        <v>1411</v>
      </c>
      <c r="F226" s="9">
        <v>283.455776</v>
      </c>
      <c r="G226" s="9">
        <v>283.455776</v>
      </c>
      <c r="H226" s="9"/>
      <c r="I226" s="9">
        <v>283.455776</v>
      </c>
      <c r="J226" s="9">
        <v>283.455776</v>
      </c>
      <c r="K226" s="9">
        <v>283.455776</v>
      </c>
      <c r="L226" s="9">
        <v>0</v>
      </c>
      <c r="M226" s="10"/>
    </row>
    <row r="227" customFormat="1" ht="26.05" customHeight="1" spans="1:13">
      <c r="A227" s="10"/>
      <c r="B227" s="10"/>
      <c r="C227" s="10"/>
      <c r="D227" s="18"/>
      <c r="E227" s="18" t="s">
        <v>1278</v>
      </c>
      <c r="F227" s="9">
        <v>168.055776</v>
      </c>
      <c r="G227" s="9">
        <v>168.055776</v>
      </c>
      <c r="H227" s="9"/>
      <c r="I227" s="9">
        <v>168.055776</v>
      </c>
      <c r="J227" s="9">
        <v>168.055776</v>
      </c>
      <c r="K227" s="9">
        <v>168.055776</v>
      </c>
      <c r="L227" s="9"/>
      <c r="M227" s="10"/>
    </row>
    <row r="228" customFormat="1" ht="26.05" customHeight="1" spans="1:13">
      <c r="A228" s="10"/>
      <c r="B228" s="10"/>
      <c r="C228" s="10"/>
      <c r="D228" s="18"/>
      <c r="E228" s="18" t="s">
        <v>1279</v>
      </c>
      <c r="F228" s="9">
        <v>23.4</v>
      </c>
      <c r="G228" s="9">
        <v>23.4</v>
      </c>
      <c r="H228" s="9"/>
      <c r="I228" s="9">
        <v>23.4</v>
      </c>
      <c r="J228" s="9">
        <v>23.4</v>
      </c>
      <c r="K228" s="9">
        <v>23.4</v>
      </c>
      <c r="L228" s="9"/>
      <c r="M228" s="10"/>
    </row>
    <row r="229" customFormat="1" ht="26.05" customHeight="1" spans="1:13">
      <c r="A229" s="13" t="s">
        <v>206</v>
      </c>
      <c r="B229" s="13" t="s">
        <v>1408</v>
      </c>
      <c r="C229" s="13" t="s">
        <v>1300</v>
      </c>
      <c r="D229" s="17" t="s">
        <v>1301</v>
      </c>
      <c r="E229" s="18" t="s">
        <v>1281</v>
      </c>
      <c r="F229" s="16">
        <v>23.4</v>
      </c>
      <c r="G229" s="16">
        <v>23.4</v>
      </c>
      <c r="H229" s="16"/>
      <c r="I229" s="16">
        <v>23.4</v>
      </c>
      <c r="J229" s="16">
        <v>23.4</v>
      </c>
      <c r="K229" s="16">
        <v>23.4</v>
      </c>
      <c r="L229" s="16"/>
      <c r="M229" s="20" t="s">
        <v>676</v>
      </c>
    </row>
    <row r="230" customFormat="1" ht="26.05" customHeight="1" spans="1:13">
      <c r="A230" s="10"/>
      <c r="B230" s="10"/>
      <c r="C230" s="10"/>
      <c r="D230" s="18"/>
      <c r="E230" s="18" t="s">
        <v>1285</v>
      </c>
      <c r="F230" s="9">
        <v>92</v>
      </c>
      <c r="G230" s="9">
        <v>92</v>
      </c>
      <c r="H230" s="9"/>
      <c r="I230" s="9">
        <v>92</v>
      </c>
      <c r="J230" s="9">
        <v>92</v>
      </c>
      <c r="K230" s="9">
        <v>92</v>
      </c>
      <c r="L230" s="9"/>
      <c r="M230" s="10"/>
    </row>
    <row r="231" customFormat="1" ht="26.05" customHeight="1" spans="1:13">
      <c r="A231" s="13" t="s">
        <v>206</v>
      </c>
      <c r="B231" s="13" t="s">
        <v>1408</v>
      </c>
      <c r="C231" s="13" t="s">
        <v>1300</v>
      </c>
      <c r="D231" s="17" t="s">
        <v>1301</v>
      </c>
      <c r="E231" s="18" t="s">
        <v>1306</v>
      </c>
      <c r="F231" s="16">
        <v>40</v>
      </c>
      <c r="G231" s="16">
        <v>40</v>
      </c>
      <c r="H231" s="16"/>
      <c r="I231" s="16">
        <v>40</v>
      </c>
      <c r="J231" s="16">
        <v>40</v>
      </c>
      <c r="K231" s="16">
        <v>40</v>
      </c>
      <c r="L231" s="16"/>
      <c r="M231" s="20" t="s">
        <v>1412</v>
      </c>
    </row>
    <row r="232" customFormat="1" ht="26.05" customHeight="1" spans="1:13">
      <c r="A232" s="13" t="s">
        <v>206</v>
      </c>
      <c r="B232" s="13" t="s">
        <v>1408</v>
      </c>
      <c r="C232" s="13" t="s">
        <v>1300</v>
      </c>
      <c r="D232" s="17" t="s">
        <v>1301</v>
      </c>
      <c r="E232" s="18" t="s">
        <v>1286</v>
      </c>
      <c r="F232" s="16">
        <v>52</v>
      </c>
      <c r="G232" s="16">
        <v>52</v>
      </c>
      <c r="H232" s="16"/>
      <c r="I232" s="16">
        <v>52</v>
      </c>
      <c r="J232" s="16">
        <v>52</v>
      </c>
      <c r="K232" s="16">
        <v>52</v>
      </c>
      <c r="L232" s="16"/>
      <c r="M232" s="20" t="s">
        <v>1413</v>
      </c>
    </row>
    <row r="233" customFormat="1" ht="26.05" customHeight="1" spans="1:13">
      <c r="A233" s="10"/>
      <c r="B233" s="10"/>
      <c r="C233" s="10"/>
      <c r="D233" s="18" t="s">
        <v>1414</v>
      </c>
      <c r="E233" s="18" t="s">
        <v>1415</v>
      </c>
      <c r="F233" s="9">
        <v>182.721956</v>
      </c>
      <c r="G233" s="9">
        <v>182.721956</v>
      </c>
      <c r="H233" s="9"/>
      <c r="I233" s="9">
        <v>182.721956</v>
      </c>
      <c r="J233" s="9">
        <v>182.721956</v>
      </c>
      <c r="K233" s="9">
        <v>182.721956</v>
      </c>
      <c r="L233" s="9">
        <v>0</v>
      </c>
      <c r="M233" s="10"/>
    </row>
    <row r="234" customFormat="1" ht="26.05" customHeight="1" spans="1:13">
      <c r="A234" s="10"/>
      <c r="B234" s="10"/>
      <c r="C234" s="10"/>
      <c r="D234" s="18"/>
      <c r="E234" s="18" t="s">
        <v>1278</v>
      </c>
      <c r="F234" s="9">
        <v>60.721956</v>
      </c>
      <c r="G234" s="9">
        <v>60.721956</v>
      </c>
      <c r="H234" s="9"/>
      <c r="I234" s="9">
        <v>60.721956</v>
      </c>
      <c r="J234" s="9">
        <v>60.721956</v>
      </c>
      <c r="K234" s="9">
        <v>60.721956</v>
      </c>
      <c r="L234" s="9"/>
      <c r="M234" s="10"/>
    </row>
    <row r="235" customFormat="1" ht="26.05" customHeight="1" spans="1:13">
      <c r="A235" s="10"/>
      <c r="B235" s="10"/>
      <c r="C235" s="10"/>
      <c r="D235" s="18"/>
      <c r="E235" s="18" t="s">
        <v>1279</v>
      </c>
      <c r="F235" s="9">
        <v>9</v>
      </c>
      <c r="G235" s="9">
        <v>9</v>
      </c>
      <c r="H235" s="9"/>
      <c r="I235" s="9">
        <v>9</v>
      </c>
      <c r="J235" s="9">
        <v>9</v>
      </c>
      <c r="K235" s="9">
        <v>9</v>
      </c>
      <c r="L235" s="9"/>
      <c r="M235" s="10"/>
    </row>
    <row r="236" customFormat="1" ht="26.05" customHeight="1" spans="1:13">
      <c r="A236" s="13" t="s">
        <v>206</v>
      </c>
      <c r="B236" s="13" t="s">
        <v>1408</v>
      </c>
      <c r="C236" s="13" t="s">
        <v>1300</v>
      </c>
      <c r="D236" s="17" t="s">
        <v>1301</v>
      </c>
      <c r="E236" s="18" t="s">
        <v>1281</v>
      </c>
      <c r="F236" s="16">
        <v>9</v>
      </c>
      <c r="G236" s="16">
        <v>9</v>
      </c>
      <c r="H236" s="16"/>
      <c r="I236" s="16">
        <v>9</v>
      </c>
      <c r="J236" s="16">
        <v>9</v>
      </c>
      <c r="K236" s="16">
        <v>9</v>
      </c>
      <c r="L236" s="16"/>
      <c r="M236" s="20" t="s">
        <v>676</v>
      </c>
    </row>
    <row r="237" customFormat="1" ht="26.05" customHeight="1" spans="1:13">
      <c r="A237" s="10"/>
      <c r="B237" s="10"/>
      <c r="C237" s="10"/>
      <c r="D237" s="18"/>
      <c r="E237" s="18" t="s">
        <v>1282</v>
      </c>
      <c r="F237" s="9">
        <v>72</v>
      </c>
      <c r="G237" s="9">
        <v>72</v>
      </c>
      <c r="H237" s="9"/>
      <c r="I237" s="9">
        <v>72</v>
      </c>
      <c r="J237" s="9">
        <v>72</v>
      </c>
      <c r="K237" s="9">
        <v>72</v>
      </c>
      <c r="L237" s="9"/>
      <c r="M237" s="10"/>
    </row>
    <row r="238" customFormat="1" ht="26.05" customHeight="1" spans="1:13">
      <c r="A238" s="13" t="s">
        <v>206</v>
      </c>
      <c r="B238" s="13" t="s">
        <v>1408</v>
      </c>
      <c r="C238" s="13" t="s">
        <v>1300</v>
      </c>
      <c r="D238" s="17" t="s">
        <v>1301</v>
      </c>
      <c r="E238" s="18" t="s">
        <v>1283</v>
      </c>
      <c r="F238" s="16">
        <v>72</v>
      </c>
      <c r="G238" s="16">
        <v>72</v>
      </c>
      <c r="H238" s="16"/>
      <c r="I238" s="16">
        <v>72</v>
      </c>
      <c r="J238" s="16">
        <v>72</v>
      </c>
      <c r="K238" s="16">
        <v>72</v>
      </c>
      <c r="L238" s="16"/>
      <c r="M238" s="20" t="s">
        <v>1416</v>
      </c>
    </row>
    <row r="239" customFormat="1" ht="26.05" customHeight="1" spans="1:13">
      <c r="A239" s="10"/>
      <c r="B239" s="10"/>
      <c r="C239" s="10"/>
      <c r="D239" s="18"/>
      <c r="E239" s="18" t="s">
        <v>1285</v>
      </c>
      <c r="F239" s="9">
        <v>41</v>
      </c>
      <c r="G239" s="9">
        <v>41</v>
      </c>
      <c r="H239" s="9"/>
      <c r="I239" s="9">
        <v>41</v>
      </c>
      <c r="J239" s="9">
        <v>41</v>
      </c>
      <c r="K239" s="9">
        <v>41</v>
      </c>
      <c r="L239" s="9"/>
      <c r="M239" s="10"/>
    </row>
    <row r="240" customFormat="1" ht="26.05" customHeight="1" spans="1:13">
      <c r="A240" s="13" t="s">
        <v>206</v>
      </c>
      <c r="B240" s="13" t="s">
        <v>1408</v>
      </c>
      <c r="C240" s="13" t="s">
        <v>1300</v>
      </c>
      <c r="D240" s="17" t="s">
        <v>1301</v>
      </c>
      <c r="E240" s="18" t="s">
        <v>1306</v>
      </c>
      <c r="F240" s="16">
        <v>15</v>
      </c>
      <c r="G240" s="16">
        <v>15</v>
      </c>
      <c r="H240" s="16"/>
      <c r="I240" s="16">
        <v>15</v>
      </c>
      <c r="J240" s="16">
        <v>15</v>
      </c>
      <c r="K240" s="16">
        <v>15</v>
      </c>
      <c r="L240" s="16"/>
      <c r="M240" s="20" t="s">
        <v>1363</v>
      </c>
    </row>
    <row r="241" customFormat="1" ht="41" customHeight="1" spans="1:13">
      <c r="A241" s="13" t="s">
        <v>206</v>
      </c>
      <c r="B241" s="13" t="s">
        <v>1408</v>
      </c>
      <c r="C241" s="13" t="s">
        <v>1300</v>
      </c>
      <c r="D241" s="17" t="s">
        <v>1301</v>
      </c>
      <c r="E241" s="18" t="s">
        <v>1286</v>
      </c>
      <c r="F241" s="16">
        <v>26</v>
      </c>
      <c r="G241" s="16">
        <v>26</v>
      </c>
      <c r="H241" s="16"/>
      <c r="I241" s="16">
        <v>26</v>
      </c>
      <c r="J241" s="16">
        <v>26</v>
      </c>
      <c r="K241" s="16">
        <v>26</v>
      </c>
      <c r="L241" s="16"/>
      <c r="M241" s="20" t="s">
        <v>1417</v>
      </c>
    </row>
    <row r="242" customFormat="1" ht="24" customHeight="1" spans="1:13">
      <c r="A242" s="10"/>
      <c r="B242" s="10"/>
      <c r="C242" s="10"/>
      <c r="D242" s="18" t="s">
        <v>1418</v>
      </c>
      <c r="E242" s="18" t="s">
        <v>1419</v>
      </c>
      <c r="F242" s="9">
        <v>257.275191</v>
      </c>
      <c r="G242" s="9">
        <v>257.275191</v>
      </c>
      <c r="H242" s="9"/>
      <c r="I242" s="9">
        <v>257.275191</v>
      </c>
      <c r="J242" s="9">
        <v>257.275191</v>
      </c>
      <c r="K242" s="9">
        <v>257.275191</v>
      </c>
      <c r="L242" s="9">
        <v>0</v>
      </c>
      <c r="M242" s="10"/>
    </row>
    <row r="243" customFormat="1" ht="26.05" customHeight="1" spans="1:13">
      <c r="A243" s="10"/>
      <c r="B243" s="10"/>
      <c r="C243" s="10"/>
      <c r="D243" s="18"/>
      <c r="E243" s="18" t="s">
        <v>1278</v>
      </c>
      <c r="F243" s="9">
        <v>143.875191</v>
      </c>
      <c r="G243" s="9">
        <v>143.875191</v>
      </c>
      <c r="H243" s="9"/>
      <c r="I243" s="9">
        <v>143.875191</v>
      </c>
      <c r="J243" s="9">
        <v>143.875191</v>
      </c>
      <c r="K243" s="9">
        <v>143.875191</v>
      </c>
      <c r="L243" s="9"/>
      <c r="M243" s="10"/>
    </row>
    <row r="244" customFormat="1" ht="26.05" customHeight="1" spans="1:13">
      <c r="A244" s="10"/>
      <c r="B244" s="10"/>
      <c r="C244" s="10"/>
      <c r="D244" s="18"/>
      <c r="E244" s="18" t="s">
        <v>1279</v>
      </c>
      <c r="F244" s="9">
        <v>15.4</v>
      </c>
      <c r="G244" s="9">
        <v>15.4</v>
      </c>
      <c r="H244" s="9"/>
      <c r="I244" s="9">
        <v>15.4</v>
      </c>
      <c r="J244" s="9">
        <v>15.4</v>
      </c>
      <c r="K244" s="9">
        <v>15.4</v>
      </c>
      <c r="L244" s="9"/>
      <c r="M244" s="10"/>
    </row>
    <row r="245" customFormat="1" ht="26.05" customHeight="1" spans="1:13">
      <c r="A245" s="13" t="s">
        <v>206</v>
      </c>
      <c r="B245" s="13" t="s">
        <v>1420</v>
      </c>
      <c r="C245" s="13" t="s">
        <v>685</v>
      </c>
      <c r="D245" s="17" t="s">
        <v>1280</v>
      </c>
      <c r="E245" s="18" t="s">
        <v>1281</v>
      </c>
      <c r="F245" s="16">
        <v>15.4</v>
      </c>
      <c r="G245" s="16">
        <v>15.4</v>
      </c>
      <c r="H245" s="16"/>
      <c r="I245" s="16">
        <v>15.4</v>
      </c>
      <c r="J245" s="16">
        <v>15.4</v>
      </c>
      <c r="K245" s="16">
        <v>15.4</v>
      </c>
      <c r="L245" s="16"/>
      <c r="M245" s="20" t="s">
        <v>676</v>
      </c>
    </row>
    <row r="246" customFormat="1" ht="26.05" customHeight="1" spans="1:13">
      <c r="A246" s="10"/>
      <c r="B246" s="10"/>
      <c r="C246" s="10"/>
      <c r="D246" s="18"/>
      <c r="E246" s="18" t="s">
        <v>1285</v>
      </c>
      <c r="F246" s="9">
        <v>98</v>
      </c>
      <c r="G246" s="9">
        <v>98</v>
      </c>
      <c r="H246" s="9"/>
      <c r="I246" s="9">
        <v>98</v>
      </c>
      <c r="J246" s="9">
        <v>98</v>
      </c>
      <c r="K246" s="9">
        <v>98</v>
      </c>
      <c r="L246" s="9"/>
      <c r="M246" s="10"/>
    </row>
    <row r="247" customFormat="1" ht="33" customHeight="1" spans="1:13">
      <c r="A247" s="13" t="s">
        <v>206</v>
      </c>
      <c r="B247" s="13" t="s">
        <v>1420</v>
      </c>
      <c r="C247" s="13" t="s">
        <v>685</v>
      </c>
      <c r="D247" s="17" t="s">
        <v>1280</v>
      </c>
      <c r="E247" s="18" t="s">
        <v>1286</v>
      </c>
      <c r="F247" s="16">
        <v>98</v>
      </c>
      <c r="G247" s="16">
        <v>98</v>
      </c>
      <c r="H247" s="16"/>
      <c r="I247" s="16">
        <v>98</v>
      </c>
      <c r="J247" s="16">
        <v>98</v>
      </c>
      <c r="K247" s="16">
        <v>98</v>
      </c>
      <c r="L247" s="16"/>
      <c r="M247" s="20" t="s">
        <v>1421</v>
      </c>
    </row>
    <row r="248" customFormat="1" ht="26.05" customHeight="1" spans="1:13">
      <c r="A248" s="10"/>
      <c r="B248" s="10"/>
      <c r="C248" s="10"/>
      <c r="D248" s="18" t="s">
        <v>1422</v>
      </c>
      <c r="E248" s="18" t="s">
        <v>1423</v>
      </c>
      <c r="F248" s="9">
        <v>43.603776</v>
      </c>
      <c r="G248" s="9">
        <v>43.603776</v>
      </c>
      <c r="H248" s="9"/>
      <c r="I248" s="9">
        <v>43.603776</v>
      </c>
      <c r="J248" s="9">
        <v>43.603776</v>
      </c>
      <c r="K248" s="9">
        <v>43.603776</v>
      </c>
      <c r="L248" s="9">
        <v>0</v>
      </c>
      <c r="M248" s="10"/>
    </row>
    <row r="249" customFormat="1" ht="26.05" customHeight="1" spans="1:13">
      <c r="A249" s="10"/>
      <c r="B249" s="10"/>
      <c r="C249" s="10"/>
      <c r="D249" s="18"/>
      <c r="E249" s="18" t="s">
        <v>1278</v>
      </c>
      <c r="F249" s="9">
        <v>30.003776</v>
      </c>
      <c r="G249" s="9">
        <v>30.003776</v>
      </c>
      <c r="H249" s="9"/>
      <c r="I249" s="9">
        <v>30.003776</v>
      </c>
      <c r="J249" s="9">
        <v>30.003776</v>
      </c>
      <c r="K249" s="9">
        <v>30.003776</v>
      </c>
      <c r="L249" s="9"/>
      <c r="M249" s="10"/>
    </row>
    <row r="250" customFormat="1" ht="26.05" customHeight="1" spans="1:13">
      <c r="A250" s="10"/>
      <c r="B250" s="10"/>
      <c r="C250" s="10"/>
      <c r="D250" s="18"/>
      <c r="E250" s="18" t="s">
        <v>1279</v>
      </c>
      <c r="F250" s="9">
        <v>3.6</v>
      </c>
      <c r="G250" s="9">
        <v>3.6</v>
      </c>
      <c r="H250" s="9"/>
      <c r="I250" s="9">
        <v>3.6</v>
      </c>
      <c r="J250" s="9">
        <v>3.6</v>
      </c>
      <c r="K250" s="9">
        <v>3.6</v>
      </c>
      <c r="L250" s="9"/>
      <c r="M250" s="10"/>
    </row>
    <row r="251" customFormat="1" ht="26.05" customHeight="1" spans="1:13">
      <c r="A251" s="13" t="s">
        <v>206</v>
      </c>
      <c r="B251" s="13" t="s">
        <v>1420</v>
      </c>
      <c r="C251" s="13" t="s">
        <v>698</v>
      </c>
      <c r="D251" s="17" t="s">
        <v>1424</v>
      </c>
      <c r="E251" s="18" t="s">
        <v>1281</v>
      </c>
      <c r="F251" s="16">
        <v>3.6</v>
      </c>
      <c r="G251" s="16">
        <v>3.6</v>
      </c>
      <c r="H251" s="16"/>
      <c r="I251" s="16">
        <v>3.6</v>
      </c>
      <c r="J251" s="16">
        <v>3.6</v>
      </c>
      <c r="K251" s="16">
        <v>3.6</v>
      </c>
      <c r="L251" s="16"/>
      <c r="M251" s="20" t="s">
        <v>676</v>
      </c>
    </row>
    <row r="252" customFormat="1" ht="26.05" customHeight="1" spans="1:13">
      <c r="A252" s="10"/>
      <c r="B252" s="10"/>
      <c r="C252" s="10"/>
      <c r="D252" s="18"/>
      <c r="E252" s="18" t="s">
        <v>1285</v>
      </c>
      <c r="F252" s="9">
        <v>10</v>
      </c>
      <c r="G252" s="9">
        <v>10</v>
      </c>
      <c r="H252" s="9"/>
      <c r="I252" s="9">
        <v>10</v>
      </c>
      <c r="J252" s="9">
        <v>10</v>
      </c>
      <c r="K252" s="9">
        <v>10</v>
      </c>
      <c r="L252" s="9"/>
      <c r="M252" s="10"/>
    </row>
    <row r="253" customFormat="1" ht="26.05" customHeight="1" spans="1:13">
      <c r="A253" s="13" t="s">
        <v>206</v>
      </c>
      <c r="B253" s="13" t="s">
        <v>1420</v>
      </c>
      <c r="C253" s="13" t="s">
        <v>698</v>
      </c>
      <c r="D253" s="17" t="s">
        <v>1424</v>
      </c>
      <c r="E253" s="18" t="s">
        <v>1286</v>
      </c>
      <c r="F253" s="16">
        <v>10</v>
      </c>
      <c r="G253" s="16">
        <v>10</v>
      </c>
      <c r="H253" s="16"/>
      <c r="I253" s="16">
        <v>10</v>
      </c>
      <c r="J253" s="16">
        <v>10</v>
      </c>
      <c r="K253" s="16">
        <v>10</v>
      </c>
      <c r="L253" s="16"/>
      <c r="M253" s="20" t="s">
        <v>1425</v>
      </c>
    </row>
    <row r="254" customFormat="1" ht="26.05" customHeight="1" spans="1:13">
      <c r="A254" s="10"/>
      <c r="B254" s="10"/>
      <c r="C254" s="10"/>
      <c r="D254" s="18" t="s">
        <v>1426</v>
      </c>
      <c r="E254" s="18" t="s">
        <v>1427</v>
      </c>
      <c r="F254" s="9">
        <v>142.420335</v>
      </c>
      <c r="G254" s="9">
        <v>142.420335</v>
      </c>
      <c r="H254" s="9"/>
      <c r="I254" s="9">
        <v>142.420335</v>
      </c>
      <c r="J254" s="9">
        <v>142.420335</v>
      </c>
      <c r="K254" s="9">
        <v>142.420335</v>
      </c>
      <c r="L254" s="9">
        <v>0</v>
      </c>
      <c r="M254" s="10"/>
    </row>
    <row r="255" customFormat="1" ht="26.05" customHeight="1" spans="1:13">
      <c r="A255" s="10"/>
      <c r="B255" s="10"/>
      <c r="C255" s="10"/>
      <c r="D255" s="18"/>
      <c r="E255" s="18" t="s">
        <v>1278</v>
      </c>
      <c r="F255" s="9">
        <v>117.820335</v>
      </c>
      <c r="G255" s="9">
        <v>117.820335</v>
      </c>
      <c r="H255" s="9"/>
      <c r="I255" s="9">
        <v>117.820335</v>
      </c>
      <c r="J255" s="9">
        <v>117.820335</v>
      </c>
      <c r="K255" s="9">
        <v>117.820335</v>
      </c>
      <c r="L255" s="9"/>
      <c r="M255" s="10"/>
    </row>
    <row r="256" customFormat="1" ht="26.05" customHeight="1" spans="1:13">
      <c r="A256" s="10"/>
      <c r="B256" s="10"/>
      <c r="C256" s="10"/>
      <c r="D256" s="18"/>
      <c r="E256" s="18" t="s">
        <v>1279</v>
      </c>
      <c r="F256" s="9">
        <v>12.6</v>
      </c>
      <c r="G256" s="9">
        <v>12.6</v>
      </c>
      <c r="H256" s="9"/>
      <c r="I256" s="9">
        <v>12.6</v>
      </c>
      <c r="J256" s="9">
        <v>12.6</v>
      </c>
      <c r="K256" s="9">
        <v>12.6</v>
      </c>
      <c r="L256" s="9"/>
      <c r="M256" s="10"/>
    </row>
    <row r="257" customFormat="1" ht="26.05" customHeight="1" spans="1:13">
      <c r="A257" s="13" t="s">
        <v>206</v>
      </c>
      <c r="B257" s="13" t="s">
        <v>689</v>
      </c>
      <c r="C257" s="13" t="s">
        <v>1300</v>
      </c>
      <c r="D257" s="17" t="s">
        <v>1301</v>
      </c>
      <c r="E257" s="18" t="s">
        <v>1281</v>
      </c>
      <c r="F257" s="16">
        <v>12.6</v>
      </c>
      <c r="G257" s="16">
        <v>12.6</v>
      </c>
      <c r="H257" s="16"/>
      <c r="I257" s="16">
        <v>12.6</v>
      </c>
      <c r="J257" s="16">
        <v>12.6</v>
      </c>
      <c r="K257" s="16">
        <v>12.6</v>
      </c>
      <c r="L257" s="16"/>
      <c r="M257" s="20" t="s">
        <v>676</v>
      </c>
    </row>
    <row r="258" customFormat="1" ht="26.05" customHeight="1" spans="1:13">
      <c r="A258" s="10"/>
      <c r="B258" s="10"/>
      <c r="C258" s="10"/>
      <c r="D258" s="18"/>
      <c r="E258" s="18" t="s">
        <v>1285</v>
      </c>
      <c r="F258" s="9">
        <v>12</v>
      </c>
      <c r="G258" s="9">
        <v>12</v>
      </c>
      <c r="H258" s="9"/>
      <c r="I258" s="9">
        <v>12</v>
      </c>
      <c r="J258" s="9">
        <v>12</v>
      </c>
      <c r="K258" s="9">
        <v>12</v>
      </c>
      <c r="L258" s="9"/>
      <c r="M258" s="10"/>
    </row>
    <row r="259" customFormat="1" ht="30" customHeight="1" spans="1:13">
      <c r="A259" s="13" t="s">
        <v>206</v>
      </c>
      <c r="B259" s="13" t="s">
        <v>689</v>
      </c>
      <c r="C259" s="13" t="s">
        <v>1300</v>
      </c>
      <c r="D259" s="17" t="s">
        <v>1301</v>
      </c>
      <c r="E259" s="18" t="s">
        <v>1286</v>
      </c>
      <c r="F259" s="16">
        <v>12</v>
      </c>
      <c r="G259" s="16">
        <v>12</v>
      </c>
      <c r="H259" s="16"/>
      <c r="I259" s="16">
        <v>12</v>
      </c>
      <c r="J259" s="16">
        <v>12</v>
      </c>
      <c r="K259" s="16">
        <v>12</v>
      </c>
      <c r="L259" s="16"/>
      <c r="M259" s="20" t="s">
        <v>1428</v>
      </c>
    </row>
    <row r="260" customFormat="1" ht="26.05" customHeight="1" spans="1:13">
      <c r="A260" s="10"/>
      <c r="B260" s="10"/>
      <c r="C260" s="10"/>
      <c r="D260" s="18" t="s">
        <v>1429</v>
      </c>
      <c r="E260" s="18" t="s">
        <v>1430</v>
      </c>
      <c r="F260" s="9">
        <v>49.473326</v>
      </c>
      <c r="G260" s="9">
        <v>49.473326</v>
      </c>
      <c r="H260" s="9"/>
      <c r="I260" s="9">
        <v>49.473326</v>
      </c>
      <c r="J260" s="9">
        <v>49.473326</v>
      </c>
      <c r="K260" s="9">
        <v>49.473326</v>
      </c>
      <c r="L260" s="9">
        <v>0</v>
      </c>
      <c r="M260" s="10"/>
    </row>
    <row r="261" customFormat="1" ht="26.05" customHeight="1" spans="1:13">
      <c r="A261" s="10"/>
      <c r="B261" s="10"/>
      <c r="C261" s="10"/>
      <c r="D261" s="18"/>
      <c r="E261" s="18" t="s">
        <v>1278</v>
      </c>
      <c r="F261" s="9">
        <v>31.873326</v>
      </c>
      <c r="G261" s="9">
        <v>31.873326</v>
      </c>
      <c r="H261" s="9"/>
      <c r="I261" s="9">
        <v>31.873326</v>
      </c>
      <c r="J261" s="9">
        <v>31.873326</v>
      </c>
      <c r="K261" s="9">
        <v>31.873326</v>
      </c>
      <c r="L261" s="9"/>
      <c r="M261" s="10"/>
    </row>
    <row r="262" customFormat="1" ht="26.05" customHeight="1" spans="1:13">
      <c r="A262" s="10"/>
      <c r="B262" s="10"/>
      <c r="C262" s="10"/>
      <c r="D262" s="18"/>
      <c r="E262" s="18" t="s">
        <v>1279</v>
      </c>
      <c r="F262" s="9">
        <v>3.6</v>
      </c>
      <c r="G262" s="9">
        <v>3.6</v>
      </c>
      <c r="H262" s="9"/>
      <c r="I262" s="9">
        <v>3.6</v>
      </c>
      <c r="J262" s="9">
        <v>3.6</v>
      </c>
      <c r="K262" s="9">
        <v>3.6</v>
      </c>
      <c r="L262" s="9"/>
      <c r="M262" s="10"/>
    </row>
    <row r="263" customFormat="1" ht="26.05" customHeight="1" spans="1:13">
      <c r="A263" s="13" t="s">
        <v>206</v>
      </c>
      <c r="B263" s="13" t="s">
        <v>1431</v>
      </c>
      <c r="C263" s="13" t="s">
        <v>685</v>
      </c>
      <c r="D263" s="17" t="s">
        <v>1280</v>
      </c>
      <c r="E263" s="18" t="s">
        <v>1281</v>
      </c>
      <c r="F263" s="16">
        <v>3.6</v>
      </c>
      <c r="G263" s="16">
        <v>3.6</v>
      </c>
      <c r="H263" s="16"/>
      <c r="I263" s="16">
        <v>3.6</v>
      </c>
      <c r="J263" s="16">
        <v>3.6</v>
      </c>
      <c r="K263" s="16">
        <v>3.6</v>
      </c>
      <c r="L263" s="16"/>
      <c r="M263" s="20" t="s">
        <v>676</v>
      </c>
    </row>
    <row r="264" customFormat="1" ht="26.05" customHeight="1" spans="1:13">
      <c r="A264" s="10"/>
      <c r="B264" s="10"/>
      <c r="C264" s="10"/>
      <c r="D264" s="18"/>
      <c r="E264" s="18" t="s">
        <v>1285</v>
      </c>
      <c r="F264" s="9">
        <v>14</v>
      </c>
      <c r="G264" s="9">
        <v>14</v>
      </c>
      <c r="H264" s="9"/>
      <c r="I264" s="9">
        <v>14</v>
      </c>
      <c r="J264" s="9">
        <v>14</v>
      </c>
      <c r="K264" s="9">
        <v>14</v>
      </c>
      <c r="L264" s="9"/>
      <c r="M264" s="10"/>
    </row>
    <row r="265" customFormat="1" ht="26.05" customHeight="1" spans="1:13">
      <c r="A265" s="13" t="s">
        <v>206</v>
      </c>
      <c r="B265" s="13" t="s">
        <v>1431</v>
      </c>
      <c r="C265" s="13" t="s">
        <v>685</v>
      </c>
      <c r="D265" s="17" t="s">
        <v>1280</v>
      </c>
      <c r="E265" s="18" t="s">
        <v>1286</v>
      </c>
      <c r="F265" s="16">
        <v>14</v>
      </c>
      <c r="G265" s="16">
        <v>14</v>
      </c>
      <c r="H265" s="16"/>
      <c r="I265" s="16">
        <v>14</v>
      </c>
      <c r="J265" s="16">
        <v>14</v>
      </c>
      <c r="K265" s="16">
        <v>14</v>
      </c>
      <c r="L265" s="16"/>
      <c r="M265" s="20" t="s">
        <v>1432</v>
      </c>
    </row>
    <row r="266" customFormat="1" ht="26.05" customHeight="1" spans="1:13">
      <c r="A266" s="10"/>
      <c r="B266" s="10"/>
      <c r="C266" s="10"/>
      <c r="D266" s="18" t="s">
        <v>1433</v>
      </c>
      <c r="E266" s="18" t="s">
        <v>1434</v>
      </c>
      <c r="F266" s="9">
        <v>256.442574</v>
      </c>
      <c r="G266" s="9">
        <v>256.442574</v>
      </c>
      <c r="H266" s="9"/>
      <c r="I266" s="9">
        <v>256.442574</v>
      </c>
      <c r="J266" s="9">
        <v>256.442574</v>
      </c>
      <c r="K266" s="9">
        <v>256.442574</v>
      </c>
      <c r="L266" s="9">
        <v>0</v>
      </c>
      <c r="M266" s="10"/>
    </row>
    <row r="267" customFormat="1" ht="26.05" customHeight="1" spans="1:13">
      <c r="A267" s="10"/>
      <c r="B267" s="10"/>
      <c r="C267" s="10"/>
      <c r="D267" s="18"/>
      <c r="E267" s="18" t="s">
        <v>1278</v>
      </c>
      <c r="F267" s="9">
        <v>133.442574</v>
      </c>
      <c r="G267" s="9">
        <v>133.442574</v>
      </c>
      <c r="H267" s="9"/>
      <c r="I267" s="9">
        <v>133.442574</v>
      </c>
      <c r="J267" s="9">
        <v>133.442574</v>
      </c>
      <c r="K267" s="9">
        <v>133.442574</v>
      </c>
      <c r="L267" s="9"/>
      <c r="M267" s="10"/>
    </row>
    <row r="268" customFormat="1" ht="26.05" customHeight="1" spans="1:13">
      <c r="A268" s="10"/>
      <c r="B268" s="10"/>
      <c r="C268" s="10"/>
      <c r="D268" s="18"/>
      <c r="E268" s="18" t="s">
        <v>1279</v>
      </c>
      <c r="F268" s="9">
        <v>18</v>
      </c>
      <c r="G268" s="9">
        <v>18</v>
      </c>
      <c r="H268" s="9"/>
      <c r="I268" s="9">
        <v>18</v>
      </c>
      <c r="J268" s="9">
        <v>18</v>
      </c>
      <c r="K268" s="9">
        <v>18</v>
      </c>
      <c r="L268" s="9"/>
      <c r="M268" s="10"/>
    </row>
    <row r="269" customFormat="1" ht="26.05" customHeight="1" spans="1:13">
      <c r="A269" s="13" t="s">
        <v>206</v>
      </c>
      <c r="B269" s="13" t="s">
        <v>1435</v>
      </c>
      <c r="C269" s="13" t="s">
        <v>685</v>
      </c>
      <c r="D269" s="17" t="s">
        <v>1280</v>
      </c>
      <c r="E269" s="18" t="s">
        <v>1281</v>
      </c>
      <c r="F269" s="16">
        <v>18</v>
      </c>
      <c r="G269" s="16">
        <v>18</v>
      </c>
      <c r="H269" s="16"/>
      <c r="I269" s="16">
        <v>18</v>
      </c>
      <c r="J269" s="16">
        <v>18</v>
      </c>
      <c r="K269" s="16">
        <v>18</v>
      </c>
      <c r="L269" s="16"/>
      <c r="M269" s="20" t="s">
        <v>676</v>
      </c>
    </row>
    <row r="270" customFormat="1" ht="26.05" customHeight="1" spans="1:13">
      <c r="A270" s="10"/>
      <c r="B270" s="10"/>
      <c r="C270" s="10"/>
      <c r="D270" s="18"/>
      <c r="E270" s="18" t="s">
        <v>1282</v>
      </c>
      <c r="F270" s="9">
        <v>23</v>
      </c>
      <c r="G270" s="9">
        <v>23</v>
      </c>
      <c r="H270" s="9"/>
      <c r="I270" s="9">
        <v>23</v>
      </c>
      <c r="J270" s="9">
        <v>23</v>
      </c>
      <c r="K270" s="9">
        <v>23</v>
      </c>
      <c r="L270" s="9"/>
      <c r="M270" s="10"/>
    </row>
    <row r="271" customFormat="1" ht="26.05" customHeight="1" spans="1:13">
      <c r="A271" s="13" t="s">
        <v>206</v>
      </c>
      <c r="B271" s="13" t="s">
        <v>1435</v>
      </c>
      <c r="C271" s="13" t="s">
        <v>685</v>
      </c>
      <c r="D271" s="17" t="s">
        <v>1280</v>
      </c>
      <c r="E271" s="18" t="s">
        <v>1283</v>
      </c>
      <c r="F271" s="16">
        <v>23</v>
      </c>
      <c r="G271" s="16">
        <v>23</v>
      </c>
      <c r="H271" s="16"/>
      <c r="I271" s="16">
        <v>23</v>
      </c>
      <c r="J271" s="16">
        <v>23</v>
      </c>
      <c r="K271" s="16">
        <v>23</v>
      </c>
      <c r="L271" s="16"/>
      <c r="M271" s="20" t="s">
        <v>1436</v>
      </c>
    </row>
    <row r="272" customFormat="1" ht="26.05" customHeight="1" spans="1:13">
      <c r="A272" s="10"/>
      <c r="B272" s="10"/>
      <c r="C272" s="10"/>
      <c r="D272" s="18"/>
      <c r="E272" s="18" t="s">
        <v>1285</v>
      </c>
      <c r="F272" s="9">
        <v>82</v>
      </c>
      <c r="G272" s="9">
        <v>82</v>
      </c>
      <c r="H272" s="9"/>
      <c r="I272" s="9">
        <v>82</v>
      </c>
      <c r="J272" s="9">
        <v>82</v>
      </c>
      <c r="K272" s="9">
        <v>82</v>
      </c>
      <c r="L272" s="9"/>
      <c r="M272" s="10"/>
    </row>
    <row r="273" customFormat="1" ht="43" customHeight="1" spans="1:13">
      <c r="A273" s="13" t="s">
        <v>206</v>
      </c>
      <c r="B273" s="13" t="s">
        <v>1435</v>
      </c>
      <c r="C273" s="13" t="s">
        <v>685</v>
      </c>
      <c r="D273" s="17" t="s">
        <v>1280</v>
      </c>
      <c r="E273" s="18" t="s">
        <v>1286</v>
      </c>
      <c r="F273" s="16">
        <v>82</v>
      </c>
      <c r="G273" s="16">
        <v>82</v>
      </c>
      <c r="H273" s="16"/>
      <c r="I273" s="16">
        <v>82</v>
      </c>
      <c r="J273" s="16">
        <v>82</v>
      </c>
      <c r="K273" s="16">
        <v>82</v>
      </c>
      <c r="L273" s="16"/>
      <c r="M273" s="20" t="s">
        <v>1437</v>
      </c>
    </row>
    <row r="274" customFormat="1" ht="24" customHeight="1" spans="1:13">
      <c r="A274" s="10"/>
      <c r="B274" s="10"/>
      <c r="C274" s="10"/>
      <c r="D274" s="18" t="s">
        <v>1438</v>
      </c>
      <c r="E274" s="18" t="s">
        <v>1439</v>
      </c>
      <c r="F274" s="9">
        <v>359.261724</v>
      </c>
      <c r="G274" s="9">
        <v>359.261724</v>
      </c>
      <c r="H274" s="9"/>
      <c r="I274" s="9">
        <v>359.261724</v>
      </c>
      <c r="J274" s="9">
        <v>359.261724</v>
      </c>
      <c r="K274" s="9">
        <v>359.261724</v>
      </c>
      <c r="L274" s="9">
        <v>0</v>
      </c>
      <c r="M274" s="10"/>
    </row>
    <row r="275" customFormat="1" ht="26.05" customHeight="1" spans="1:13">
      <c r="A275" s="10"/>
      <c r="B275" s="10"/>
      <c r="C275" s="10"/>
      <c r="D275" s="18"/>
      <c r="E275" s="18" t="s">
        <v>1278</v>
      </c>
      <c r="F275" s="9">
        <v>224.061724</v>
      </c>
      <c r="G275" s="9">
        <v>224.061724</v>
      </c>
      <c r="H275" s="9"/>
      <c r="I275" s="9">
        <v>224.061724</v>
      </c>
      <c r="J275" s="9">
        <v>224.061724</v>
      </c>
      <c r="K275" s="9">
        <v>224.061724</v>
      </c>
      <c r="L275" s="9"/>
      <c r="M275" s="10"/>
    </row>
    <row r="276" customFormat="1" ht="26.05" customHeight="1" spans="1:13">
      <c r="A276" s="10"/>
      <c r="B276" s="10"/>
      <c r="C276" s="10"/>
      <c r="D276" s="18"/>
      <c r="E276" s="18" t="s">
        <v>1279</v>
      </c>
      <c r="F276" s="9">
        <v>35.2</v>
      </c>
      <c r="G276" s="9">
        <v>35.2</v>
      </c>
      <c r="H276" s="9"/>
      <c r="I276" s="9">
        <v>35.2</v>
      </c>
      <c r="J276" s="9">
        <v>35.2</v>
      </c>
      <c r="K276" s="9">
        <v>35.2</v>
      </c>
      <c r="L276" s="9"/>
      <c r="M276" s="10"/>
    </row>
    <row r="277" customFormat="1" ht="26.05" customHeight="1" spans="1:13">
      <c r="A277" s="13" t="s">
        <v>206</v>
      </c>
      <c r="B277" s="13" t="s">
        <v>1216</v>
      </c>
      <c r="C277" s="13" t="s">
        <v>685</v>
      </c>
      <c r="D277" s="17" t="s">
        <v>1280</v>
      </c>
      <c r="E277" s="18" t="s">
        <v>1281</v>
      </c>
      <c r="F277" s="16">
        <v>35.2</v>
      </c>
      <c r="G277" s="16">
        <v>35.2</v>
      </c>
      <c r="H277" s="16"/>
      <c r="I277" s="16">
        <v>35.2</v>
      </c>
      <c r="J277" s="16">
        <v>35.2</v>
      </c>
      <c r="K277" s="16">
        <v>35.2</v>
      </c>
      <c r="L277" s="16"/>
      <c r="M277" s="20" t="s">
        <v>676</v>
      </c>
    </row>
    <row r="278" customFormat="1" ht="26.05" customHeight="1" spans="1:13">
      <c r="A278" s="10"/>
      <c r="B278" s="10"/>
      <c r="C278" s="10"/>
      <c r="D278" s="18"/>
      <c r="E278" s="18" t="s">
        <v>1285</v>
      </c>
      <c r="F278" s="9">
        <v>100</v>
      </c>
      <c r="G278" s="9">
        <v>100</v>
      </c>
      <c r="H278" s="9"/>
      <c r="I278" s="9">
        <v>100</v>
      </c>
      <c r="J278" s="9">
        <v>100</v>
      </c>
      <c r="K278" s="9">
        <v>100</v>
      </c>
      <c r="L278" s="9"/>
      <c r="M278" s="10"/>
    </row>
    <row r="279" customFormat="1" ht="37" customHeight="1" spans="1:13">
      <c r="A279" s="13" t="s">
        <v>206</v>
      </c>
      <c r="B279" s="13" t="s">
        <v>1216</v>
      </c>
      <c r="C279" s="13" t="s">
        <v>685</v>
      </c>
      <c r="D279" s="17" t="s">
        <v>1280</v>
      </c>
      <c r="E279" s="18" t="s">
        <v>1286</v>
      </c>
      <c r="F279" s="16">
        <v>100</v>
      </c>
      <c r="G279" s="16">
        <v>100</v>
      </c>
      <c r="H279" s="16"/>
      <c r="I279" s="16">
        <v>100</v>
      </c>
      <c r="J279" s="16">
        <v>100</v>
      </c>
      <c r="K279" s="16">
        <v>100</v>
      </c>
      <c r="L279" s="16"/>
      <c r="M279" s="20" t="s">
        <v>1440</v>
      </c>
    </row>
    <row r="280" customFormat="1" ht="26.05" customHeight="1" spans="1:13">
      <c r="A280" s="10"/>
      <c r="B280" s="10"/>
      <c r="C280" s="10"/>
      <c r="D280" s="18" t="s">
        <v>1441</v>
      </c>
      <c r="E280" s="18" t="s">
        <v>1442</v>
      </c>
      <c r="F280" s="9">
        <v>239.331154</v>
      </c>
      <c r="G280" s="9">
        <v>239.331154</v>
      </c>
      <c r="H280" s="9"/>
      <c r="I280" s="9">
        <v>239.331154</v>
      </c>
      <c r="J280" s="9">
        <v>239.331154</v>
      </c>
      <c r="K280" s="9">
        <v>239.331154</v>
      </c>
      <c r="L280" s="9">
        <v>0</v>
      </c>
      <c r="M280" s="10"/>
    </row>
    <row r="281" customFormat="1" ht="26.05" customHeight="1" spans="1:13">
      <c r="A281" s="10"/>
      <c r="B281" s="10"/>
      <c r="C281" s="10"/>
      <c r="D281" s="18"/>
      <c r="E281" s="18" t="s">
        <v>1278</v>
      </c>
      <c r="F281" s="9">
        <v>114.731154</v>
      </c>
      <c r="G281" s="9">
        <v>114.731154</v>
      </c>
      <c r="H281" s="9"/>
      <c r="I281" s="9">
        <v>114.731154</v>
      </c>
      <c r="J281" s="9">
        <v>114.731154</v>
      </c>
      <c r="K281" s="9">
        <v>114.731154</v>
      </c>
      <c r="L281" s="9"/>
      <c r="M281" s="10"/>
    </row>
    <row r="282" customFormat="1" ht="26.05" customHeight="1" spans="1:13">
      <c r="A282" s="10"/>
      <c r="B282" s="10"/>
      <c r="C282" s="10"/>
      <c r="D282" s="18"/>
      <c r="E282" s="18" t="s">
        <v>1279</v>
      </c>
      <c r="F282" s="9">
        <v>12.6</v>
      </c>
      <c r="G282" s="9">
        <v>12.6</v>
      </c>
      <c r="H282" s="9"/>
      <c r="I282" s="9">
        <v>12.6</v>
      </c>
      <c r="J282" s="9">
        <v>12.6</v>
      </c>
      <c r="K282" s="9">
        <v>12.6</v>
      </c>
      <c r="L282" s="9"/>
      <c r="M282" s="10"/>
    </row>
    <row r="283" customFormat="1" ht="26.05" customHeight="1" spans="1:13">
      <c r="A283" s="13" t="s">
        <v>206</v>
      </c>
      <c r="B283" s="13" t="s">
        <v>1240</v>
      </c>
      <c r="C283" s="13" t="s">
        <v>691</v>
      </c>
      <c r="D283" s="17" t="s">
        <v>1443</v>
      </c>
      <c r="E283" s="18" t="s">
        <v>1281</v>
      </c>
      <c r="F283" s="16">
        <v>12.6</v>
      </c>
      <c r="G283" s="16">
        <v>12.6</v>
      </c>
      <c r="H283" s="16"/>
      <c r="I283" s="16">
        <v>12.6</v>
      </c>
      <c r="J283" s="16">
        <v>12.6</v>
      </c>
      <c r="K283" s="16">
        <v>12.6</v>
      </c>
      <c r="L283" s="16"/>
      <c r="M283" s="20" t="s">
        <v>676</v>
      </c>
    </row>
    <row r="284" customFormat="1" ht="26.05" customHeight="1" spans="1:13">
      <c r="A284" s="10"/>
      <c r="B284" s="10"/>
      <c r="C284" s="10"/>
      <c r="D284" s="18"/>
      <c r="E284" s="18" t="s">
        <v>1282</v>
      </c>
      <c r="F284" s="9">
        <v>26</v>
      </c>
      <c r="G284" s="9">
        <v>26</v>
      </c>
      <c r="H284" s="9"/>
      <c r="I284" s="9">
        <v>26</v>
      </c>
      <c r="J284" s="9">
        <v>26</v>
      </c>
      <c r="K284" s="9">
        <v>26</v>
      </c>
      <c r="L284" s="9"/>
      <c r="M284" s="10"/>
    </row>
    <row r="285" customFormat="1" ht="30" customHeight="1" spans="1:13">
      <c r="A285" s="13" t="s">
        <v>206</v>
      </c>
      <c r="B285" s="13" t="s">
        <v>1240</v>
      </c>
      <c r="C285" s="13" t="s">
        <v>691</v>
      </c>
      <c r="D285" s="17" t="s">
        <v>1443</v>
      </c>
      <c r="E285" s="18" t="s">
        <v>1283</v>
      </c>
      <c r="F285" s="16">
        <v>26</v>
      </c>
      <c r="G285" s="16">
        <v>26</v>
      </c>
      <c r="H285" s="16"/>
      <c r="I285" s="16">
        <v>26</v>
      </c>
      <c r="J285" s="16">
        <v>26</v>
      </c>
      <c r="K285" s="16">
        <v>26</v>
      </c>
      <c r="L285" s="16"/>
      <c r="M285" s="20" t="s">
        <v>1444</v>
      </c>
    </row>
    <row r="286" customFormat="1" ht="26.05" customHeight="1" spans="1:13">
      <c r="A286" s="10"/>
      <c r="B286" s="10"/>
      <c r="C286" s="10"/>
      <c r="D286" s="18"/>
      <c r="E286" s="18" t="s">
        <v>1285</v>
      </c>
      <c r="F286" s="9">
        <v>86</v>
      </c>
      <c r="G286" s="9">
        <v>86</v>
      </c>
      <c r="H286" s="9"/>
      <c r="I286" s="9">
        <v>86</v>
      </c>
      <c r="J286" s="9">
        <v>86</v>
      </c>
      <c r="K286" s="9">
        <v>86</v>
      </c>
      <c r="L286" s="9"/>
      <c r="M286" s="10"/>
    </row>
    <row r="287" customFormat="1" ht="31" customHeight="1" spans="1:13">
      <c r="A287" s="13" t="s">
        <v>206</v>
      </c>
      <c r="B287" s="13" t="s">
        <v>1240</v>
      </c>
      <c r="C287" s="13" t="s">
        <v>691</v>
      </c>
      <c r="D287" s="17" t="s">
        <v>1443</v>
      </c>
      <c r="E287" s="18" t="s">
        <v>1286</v>
      </c>
      <c r="F287" s="16">
        <v>86</v>
      </c>
      <c r="G287" s="16">
        <v>86</v>
      </c>
      <c r="H287" s="16"/>
      <c r="I287" s="16">
        <v>86</v>
      </c>
      <c r="J287" s="16">
        <v>86</v>
      </c>
      <c r="K287" s="16">
        <v>86</v>
      </c>
      <c r="L287" s="16"/>
      <c r="M287" s="20" t="s">
        <v>1445</v>
      </c>
    </row>
    <row r="288" customFormat="1" ht="26.05" customHeight="1" spans="1:13">
      <c r="A288" s="10"/>
      <c r="B288" s="10"/>
      <c r="C288" s="10"/>
      <c r="D288" s="18" t="s">
        <v>1446</v>
      </c>
      <c r="E288" s="18" t="s">
        <v>1447</v>
      </c>
      <c r="F288" s="9">
        <v>1418.093395</v>
      </c>
      <c r="G288" s="9">
        <v>1418.093395</v>
      </c>
      <c r="H288" s="9"/>
      <c r="I288" s="9">
        <v>1418.093395</v>
      </c>
      <c r="J288" s="9">
        <v>1418.093395</v>
      </c>
      <c r="K288" s="9">
        <v>1418.093395</v>
      </c>
      <c r="L288" s="9">
        <v>0</v>
      </c>
      <c r="M288" s="10"/>
    </row>
    <row r="289" customFormat="1" ht="26.05" customHeight="1" spans="1:13">
      <c r="A289" s="10"/>
      <c r="B289" s="10"/>
      <c r="C289" s="10"/>
      <c r="D289" s="18" t="s">
        <v>1448</v>
      </c>
      <c r="E289" s="18" t="s">
        <v>1449</v>
      </c>
      <c r="F289" s="9">
        <v>1418.093395</v>
      </c>
      <c r="G289" s="9">
        <v>1418.093395</v>
      </c>
      <c r="H289" s="9"/>
      <c r="I289" s="9">
        <v>1418.093395</v>
      </c>
      <c r="J289" s="9">
        <v>1418.093395</v>
      </c>
      <c r="K289" s="9">
        <v>1418.093395</v>
      </c>
      <c r="L289" s="9">
        <v>0</v>
      </c>
      <c r="M289" s="10"/>
    </row>
    <row r="290" customFormat="1" ht="26.05" customHeight="1" spans="1:13">
      <c r="A290" s="10"/>
      <c r="B290" s="10"/>
      <c r="C290" s="10"/>
      <c r="D290" s="18"/>
      <c r="E290" s="18" t="s">
        <v>1278</v>
      </c>
      <c r="F290" s="9">
        <v>988.493395</v>
      </c>
      <c r="G290" s="9">
        <v>988.493395</v>
      </c>
      <c r="H290" s="9"/>
      <c r="I290" s="9">
        <v>988.493395</v>
      </c>
      <c r="J290" s="9">
        <v>988.493395</v>
      </c>
      <c r="K290" s="9">
        <v>988.493395</v>
      </c>
      <c r="L290" s="9"/>
      <c r="M290" s="10"/>
    </row>
    <row r="291" customFormat="1" ht="26.05" customHeight="1" spans="1:13">
      <c r="A291" s="10"/>
      <c r="B291" s="10"/>
      <c r="C291" s="10"/>
      <c r="D291" s="18"/>
      <c r="E291" s="18" t="s">
        <v>1279</v>
      </c>
      <c r="F291" s="9">
        <v>149.6</v>
      </c>
      <c r="G291" s="9">
        <v>149.6</v>
      </c>
      <c r="H291" s="9"/>
      <c r="I291" s="9">
        <v>149.6</v>
      </c>
      <c r="J291" s="9">
        <v>149.6</v>
      </c>
      <c r="K291" s="9">
        <v>149.6</v>
      </c>
      <c r="L291" s="9"/>
      <c r="M291" s="10"/>
    </row>
    <row r="292" customFormat="1" ht="26.05" customHeight="1" spans="1:13">
      <c r="A292" s="13" t="s">
        <v>301</v>
      </c>
      <c r="B292" s="13" t="s">
        <v>700</v>
      </c>
      <c r="C292" s="13" t="s">
        <v>685</v>
      </c>
      <c r="D292" s="17" t="s">
        <v>1280</v>
      </c>
      <c r="E292" s="18" t="s">
        <v>1281</v>
      </c>
      <c r="F292" s="16">
        <v>149.6</v>
      </c>
      <c r="G292" s="16">
        <v>149.6</v>
      </c>
      <c r="H292" s="16"/>
      <c r="I292" s="16">
        <v>149.6</v>
      </c>
      <c r="J292" s="16">
        <v>149.6</v>
      </c>
      <c r="K292" s="16">
        <v>149.6</v>
      </c>
      <c r="L292" s="16"/>
      <c r="M292" s="20" t="s">
        <v>676</v>
      </c>
    </row>
    <row r="293" customFormat="1" ht="26.05" customHeight="1" spans="1:13">
      <c r="A293" s="10"/>
      <c r="B293" s="10"/>
      <c r="C293" s="10"/>
      <c r="D293" s="18"/>
      <c r="E293" s="18" t="s">
        <v>1285</v>
      </c>
      <c r="F293" s="9">
        <v>280</v>
      </c>
      <c r="G293" s="9">
        <v>280</v>
      </c>
      <c r="H293" s="9"/>
      <c r="I293" s="9">
        <v>280</v>
      </c>
      <c r="J293" s="9">
        <v>280</v>
      </c>
      <c r="K293" s="9">
        <v>280</v>
      </c>
      <c r="L293" s="9"/>
      <c r="M293" s="10"/>
    </row>
    <row r="294" customFormat="1" ht="40" customHeight="1" spans="1:13">
      <c r="A294" s="13" t="s">
        <v>301</v>
      </c>
      <c r="B294" s="13" t="s">
        <v>700</v>
      </c>
      <c r="C294" s="13" t="s">
        <v>685</v>
      </c>
      <c r="D294" s="17" t="s">
        <v>1280</v>
      </c>
      <c r="E294" s="18" t="s">
        <v>1286</v>
      </c>
      <c r="F294" s="16">
        <v>280</v>
      </c>
      <c r="G294" s="16">
        <v>280</v>
      </c>
      <c r="H294" s="16"/>
      <c r="I294" s="16">
        <v>280</v>
      </c>
      <c r="J294" s="16">
        <v>280</v>
      </c>
      <c r="K294" s="16">
        <v>280</v>
      </c>
      <c r="L294" s="16"/>
      <c r="M294" s="20" t="s">
        <v>1450</v>
      </c>
    </row>
    <row r="295" customFormat="1" ht="26.05" customHeight="1" spans="1:13">
      <c r="A295" s="10"/>
      <c r="B295" s="10"/>
      <c r="C295" s="10"/>
      <c r="D295" s="18" t="s">
        <v>1451</v>
      </c>
      <c r="E295" s="18" t="s">
        <v>1452</v>
      </c>
      <c r="F295" s="9">
        <v>1355.676774</v>
      </c>
      <c r="G295" s="9">
        <v>1355.676774</v>
      </c>
      <c r="H295" s="9"/>
      <c r="I295" s="9">
        <v>1355.676774</v>
      </c>
      <c r="J295" s="9">
        <v>1355.676774</v>
      </c>
      <c r="K295" s="9">
        <v>1355.676774</v>
      </c>
      <c r="L295" s="9">
        <v>0</v>
      </c>
      <c r="M295" s="10"/>
    </row>
    <row r="296" customFormat="1" ht="26.05" customHeight="1" spans="1:13">
      <c r="A296" s="10"/>
      <c r="B296" s="10"/>
      <c r="C296" s="10"/>
      <c r="D296" s="18" t="s">
        <v>1453</v>
      </c>
      <c r="E296" s="18" t="s">
        <v>1454</v>
      </c>
      <c r="F296" s="9">
        <v>1355.676774</v>
      </c>
      <c r="G296" s="9">
        <v>1355.676774</v>
      </c>
      <c r="H296" s="9"/>
      <c r="I296" s="9">
        <v>1355.676774</v>
      </c>
      <c r="J296" s="9">
        <v>1355.676774</v>
      </c>
      <c r="K296" s="9">
        <v>1355.676774</v>
      </c>
      <c r="L296" s="9">
        <v>0</v>
      </c>
      <c r="M296" s="10"/>
    </row>
    <row r="297" customFormat="1" ht="26.05" customHeight="1" spans="1:13">
      <c r="A297" s="10"/>
      <c r="B297" s="10"/>
      <c r="C297" s="10"/>
      <c r="D297" s="18"/>
      <c r="E297" s="18" t="s">
        <v>1278</v>
      </c>
      <c r="F297" s="9">
        <v>217.076774</v>
      </c>
      <c r="G297" s="9">
        <v>217.076774</v>
      </c>
      <c r="H297" s="9"/>
      <c r="I297" s="9">
        <v>217.076774</v>
      </c>
      <c r="J297" s="9">
        <v>217.076774</v>
      </c>
      <c r="K297" s="9">
        <v>217.076774</v>
      </c>
      <c r="L297" s="9"/>
      <c r="M297" s="10"/>
    </row>
    <row r="298" customFormat="1" ht="26.05" customHeight="1" spans="1:13">
      <c r="A298" s="10"/>
      <c r="B298" s="10"/>
      <c r="C298" s="10"/>
      <c r="D298" s="18"/>
      <c r="E298" s="18" t="s">
        <v>1279</v>
      </c>
      <c r="F298" s="9">
        <v>30.6</v>
      </c>
      <c r="G298" s="9">
        <v>30.6</v>
      </c>
      <c r="H298" s="9"/>
      <c r="I298" s="9">
        <v>30.6</v>
      </c>
      <c r="J298" s="9">
        <v>30.6</v>
      </c>
      <c r="K298" s="9">
        <v>30.6</v>
      </c>
      <c r="L298" s="9"/>
      <c r="M298" s="10"/>
    </row>
    <row r="299" customFormat="1" ht="26.05" customHeight="1" spans="1:13">
      <c r="A299" s="13" t="s">
        <v>206</v>
      </c>
      <c r="B299" s="13" t="s">
        <v>689</v>
      </c>
      <c r="C299" s="13" t="s">
        <v>685</v>
      </c>
      <c r="D299" s="17" t="s">
        <v>1280</v>
      </c>
      <c r="E299" s="18" t="s">
        <v>1281</v>
      </c>
      <c r="F299" s="16">
        <v>30.6</v>
      </c>
      <c r="G299" s="16">
        <v>30.6</v>
      </c>
      <c r="H299" s="16"/>
      <c r="I299" s="16">
        <v>30.6</v>
      </c>
      <c r="J299" s="16">
        <v>30.6</v>
      </c>
      <c r="K299" s="16">
        <v>30.6</v>
      </c>
      <c r="L299" s="16"/>
      <c r="M299" s="20" t="s">
        <v>676</v>
      </c>
    </row>
    <row r="300" customFormat="1" ht="26.05" customHeight="1" spans="1:13">
      <c r="A300" s="10"/>
      <c r="B300" s="10"/>
      <c r="C300" s="10"/>
      <c r="D300" s="18"/>
      <c r="E300" s="18" t="s">
        <v>1282</v>
      </c>
      <c r="F300" s="9">
        <v>800</v>
      </c>
      <c r="G300" s="9">
        <v>800</v>
      </c>
      <c r="H300" s="9"/>
      <c r="I300" s="9">
        <v>800</v>
      </c>
      <c r="J300" s="9">
        <v>800</v>
      </c>
      <c r="K300" s="9">
        <v>800</v>
      </c>
      <c r="L300" s="9"/>
      <c r="M300" s="10"/>
    </row>
    <row r="301" customFormat="1" ht="102" customHeight="1" spans="1:13">
      <c r="A301" s="13" t="s">
        <v>206</v>
      </c>
      <c r="B301" s="13" t="s">
        <v>689</v>
      </c>
      <c r="C301" s="13" t="s">
        <v>685</v>
      </c>
      <c r="D301" s="17" t="s">
        <v>1280</v>
      </c>
      <c r="E301" s="18" t="s">
        <v>1283</v>
      </c>
      <c r="F301" s="16">
        <v>800</v>
      </c>
      <c r="G301" s="16">
        <v>800</v>
      </c>
      <c r="H301" s="16"/>
      <c r="I301" s="16">
        <v>800</v>
      </c>
      <c r="J301" s="16">
        <v>800</v>
      </c>
      <c r="K301" s="16">
        <v>800</v>
      </c>
      <c r="L301" s="16"/>
      <c r="M301" s="20" t="s">
        <v>1455</v>
      </c>
    </row>
    <row r="302" customFormat="1" ht="26.05" customHeight="1" spans="1:13">
      <c r="A302" s="10"/>
      <c r="B302" s="10"/>
      <c r="C302" s="10"/>
      <c r="D302" s="18"/>
      <c r="E302" s="18" t="s">
        <v>1285</v>
      </c>
      <c r="F302" s="9">
        <v>308</v>
      </c>
      <c r="G302" s="9">
        <v>308</v>
      </c>
      <c r="H302" s="9"/>
      <c r="I302" s="9">
        <v>308</v>
      </c>
      <c r="J302" s="9">
        <v>308</v>
      </c>
      <c r="K302" s="9">
        <v>308</v>
      </c>
      <c r="L302" s="9"/>
      <c r="M302" s="10"/>
    </row>
    <row r="303" customFormat="1" ht="26.05" customHeight="1" spans="1:13">
      <c r="A303" s="13" t="s">
        <v>206</v>
      </c>
      <c r="B303" s="13" t="s">
        <v>689</v>
      </c>
      <c r="C303" s="13" t="s">
        <v>685</v>
      </c>
      <c r="D303" s="17" t="s">
        <v>1280</v>
      </c>
      <c r="E303" s="18" t="s">
        <v>1306</v>
      </c>
      <c r="F303" s="16">
        <v>144</v>
      </c>
      <c r="G303" s="16">
        <v>144</v>
      </c>
      <c r="H303" s="16"/>
      <c r="I303" s="16">
        <v>144</v>
      </c>
      <c r="J303" s="16">
        <v>144</v>
      </c>
      <c r="K303" s="16">
        <v>144</v>
      </c>
      <c r="L303" s="16"/>
      <c r="M303" s="20" t="s">
        <v>1456</v>
      </c>
    </row>
    <row r="304" customFormat="1" ht="26.05" customHeight="1" spans="1:13">
      <c r="A304" s="13" t="s">
        <v>206</v>
      </c>
      <c r="B304" s="13" t="s">
        <v>689</v>
      </c>
      <c r="C304" s="13" t="s">
        <v>685</v>
      </c>
      <c r="D304" s="17" t="s">
        <v>1280</v>
      </c>
      <c r="E304" s="18" t="s">
        <v>1286</v>
      </c>
      <c r="F304" s="16">
        <v>164</v>
      </c>
      <c r="G304" s="16">
        <v>164</v>
      </c>
      <c r="H304" s="16"/>
      <c r="I304" s="16">
        <v>164</v>
      </c>
      <c r="J304" s="16">
        <v>164</v>
      </c>
      <c r="K304" s="16">
        <v>164</v>
      </c>
      <c r="L304" s="16"/>
      <c r="M304" s="20" t="s">
        <v>1457</v>
      </c>
    </row>
    <row r="305" customFormat="1" ht="26.05" customHeight="1" spans="1:13">
      <c r="A305" s="10"/>
      <c r="B305" s="10"/>
      <c r="C305" s="10"/>
      <c r="D305" s="18" t="s">
        <v>1458</v>
      </c>
      <c r="E305" s="18" t="s">
        <v>1459</v>
      </c>
      <c r="F305" s="9">
        <v>5292.30917</v>
      </c>
      <c r="G305" s="9">
        <v>5292.30917</v>
      </c>
      <c r="H305" s="9"/>
      <c r="I305" s="9">
        <v>5292.30917</v>
      </c>
      <c r="J305" s="9">
        <v>5292.30917</v>
      </c>
      <c r="K305" s="9">
        <v>5142.30917</v>
      </c>
      <c r="L305" s="9">
        <v>150</v>
      </c>
      <c r="M305" s="10"/>
    </row>
    <row r="306" customFormat="1" ht="26.05" customHeight="1" spans="1:13">
      <c r="A306" s="10"/>
      <c r="B306" s="10"/>
      <c r="C306" s="10"/>
      <c r="D306" s="18" t="s">
        <v>1460</v>
      </c>
      <c r="E306" s="18" t="s">
        <v>1461</v>
      </c>
      <c r="F306" s="9">
        <v>5292.30917</v>
      </c>
      <c r="G306" s="9">
        <v>5292.30917</v>
      </c>
      <c r="H306" s="9"/>
      <c r="I306" s="9">
        <v>5292.30917</v>
      </c>
      <c r="J306" s="9">
        <v>5292.30917</v>
      </c>
      <c r="K306" s="9">
        <v>5142.30917</v>
      </c>
      <c r="L306" s="9">
        <v>150</v>
      </c>
      <c r="M306" s="10"/>
    </row>
    <row r="307" customFormat="1" ht="26.05" customHeight="1" spans="1:13">
      <c r="A307" s="10"/>
      <c r="B307" s="10"/>
      <c r="C307" s="10"/>
      <c r="D307" s="18"/>
      <c r="E307" s="18" t="s">
        <v>1278</v>
      </c>
      <c r="F307" s="9">
        <v>4212.10917</v>
      </c>
      <c r="G307" s="9">
        <v>4212.10917</v>
      </c>
      <c r="H307" s="9"/>
      <c r="I307" s="9">
        <v>4212.10917</v>
      </c>
      <c r="J307" s="9">
        <v>4212.10917</v>
      </c>
      <c r="K307" s="9">
        <v>4212.10917</v>
      </c>
      <c r="L307" s="9"/>
      <c r="M307" s="10"/>
    </row>
    <row r="308" customFormat="1" ht="26.05" customHeight="1" spans="1:13">
      <c r="A308" s="10"/>
      <c r="B308" s="10"/>
      <c r="C308" s="10"/>
      <c r="D308" s="18"/>
      <c r="E308" s="18" t="s">
        <v>1279</v>
      </c>
      <c r="F308" s="9">
        <v>484.2</v>
      </c>
      <c r="G308" s="9">
        <v>484.2</v>
      </c>
      <c r="H308" s="9"/>
      <c r="I308" s="9">
        <v>484.2</v>
      </c>
      <c r="J308" s="9">
        <v>484.2</v>
      </c>
      <c r="K308" s="9">
        <v>484.2</v>
      </c>
      <c r="L308" s="9"/>
      <c r="M308" s="10"/>
    </row>
    <row r="309" customFormat="1" ht="26.05" customHeight="1" spans="1:13">
      <c r="A309" s="13" t="s">
        <v>206</v>
      </c>
      <c r="B309" s="13" t="s">
        <v>1462</v>
      </c>
      <c r="C309" s="13" t="s">
        <v>685</v>
      </c>
      <c r="D309" s="17" t="s">
        <v>1280</v>
      </c>
      <c r="E309" s="18" t="s">
        <v>1281</v>
      </c>
      <c r="F309" s="16">
        <v>484.2</v>
      </c>
      <c r="G309" s="16">
        <v>484.2</v>
      </c>
      <c r="H309" s="16"/>
      <c r="I309" s="16">
        <v>484.2</v>
      </c>
      <c r="J309" s="16">
        <v>484.2</v>
      </c>
      <c r="K309" s="16">
        <v>484.2</v>
      </c>
      <c r="L309" s="16"/>
      <c r="M309" s="20" t="s">
        <v>676</v>
      </c>
    </row>
    <row r="310" customFormat="1" ht="26.05" customHeight="1" spans="1:13">
      <c r="A310" s="10"/>
      <c r="B310" s="10"/>
      <c r="C310" s="10"/>
      <c r="D310" s="18"/>
      <c r="E310" s="18" t="s">
        <v>1282</v>
      </c>
      <c r="F310" s="9">
        <v>57</v>
      </c>
      <c r="G310" s="9">
        <v>57</v>
      </c>
      <c r="H310" s="9"/>
      <c r="I310" s="9">
        <v>57</v>
      </c>
      <c r="J310" s="9">
        <v>57</v>
      </c>
      <c r="K310" s="9">
        <v>57</v>
      </c>
      <c r="L310" s="9"/>
      <c r="M310" s="10"/>
    </row>
    <row r="311" customFormat="1" ht="26.05" customHeight="1" spans="1:13">
      <c r="A311" s="13" t="s">
        <v>206</v>
      </c>
      <c r="B311" s="13" t="s">
        <v>1462</v>
      </c>
      <c r="C311" s="13" t="s">
        <v>685</v>
      </c>
      <c r="D311" s="17" t="s">
        <v>1280</v>
      </c>
      <c r="E311" s="18" t="s">
        <v>703</v>
      </c>
      <c r="F311" s="16">
        <v>57</v>
      </c>
      <c r="G311" s="16">
        <v>57</v>
      </c>
      <c r="H311" s="16"/>
      <c r="I311" s="16">
        <v>57</v>
      </c>
      <c r="J311" s="16">
        <v>57</v>
      </c>
      <c r="K311" s="16">
        <v>57</v>
      </c>
      <c r="L311" s="16"/>
      <c r="M311" s="20" t="s">
        <v>1463</v>
      </c>
    </row>
    <row r="312" customFormat="1" ht="26.05" customHeight="1" spans="1:13">
      <c r="A312" s="10"/>
      <c r="B312" s="10"/>
      <c r="C312" s="10"/>
      <c r="D312" s="18"/>
      <c r="E312" s="18" t="s">
        <v>1285</v>
      </c>
      <c r="F312" s="9">
        <v>539</v>
      </c>
      <c r="G312" s="9">
        <v>539</v>
      </c>
      <c r="H312" s="9"/>
      <c r="I312" s="9">
        <v>539</v>
      </c>
      <c r="J312" s="9">
        <v>539</v>
      </c>
      <c r="K312" s="9">
        <v>389</v>
      </c>
      <c r="L312" s="9">
        <v>150</v>
      </c>
      <c r="M312" s="10"/>
    </row>
    <row r="313" customFormat="1" ht="26.05" customHeight="1" spans="1:13">
      <c r="A313" s="13" t="s">
        <v>206</v>
      </c>
      <c r="B313" s="13" t="s">
        <v>1462</v>
      </c>
      <c r="C313" s="13" t="s">
        <v>685</v>
      </c>
      <c r="D313" s="17" t="s">
        <v>1280</v>
      </c>
      <c r="E313" s="18" t="s">
        <v>1306</v>
      </c>
      <c r="F313" s="16">
        <v>85</v>
      </c>
      <c r="G313" s="16">
        <v>85</v>
      </c>
      <c r="H313" s="16"/>
      <c r="I313" s="16">
        <v>85</v>
      </c>
      <c r="J313" s="16">
        <v>85</v>
      </c>
      <c r="K313" s="16">
        <v>85</v>
      </c>
      <c r="L313" s="16"/>
      <c r="M313" s="20" t="s">
        <v>1464</v>
      </c>
    </row>
    <row r="314" customFormat="1" ht="26.05" customHeight="1" spans="1:13">
      <c r="A314" s="13" t="s">
        <v>206</v>
      </c>
      <c r="B314" s="13" t="s">
        <v>1462</v>
      </c>
      <c r="C314" s="13" t="s">
        <v>685</v>
      </c>
      <c r="D314" s="17" t="s">
        <v>1280</v>
      </c>
      <c r="E314" s="18" t="s">
        <v>1286</v>
      </c>
      <c r="F314" s="16">
        <v>454</v>
      </c>
      <c r="G314" s="16">
        <v>454</v>
      </c>
      <c r="H314" s="16"/>
      <c r="I314" s="16">
        <v>454</v>
      </c>
      <c r="J314" s="16">
        <v>454</v>
      </c>
      <c r="K314" s="16">
        <v>304</v>
      </c>
      <c r="L314" s="16">
        <v>150</v>
      </c>
      <c r="M314" s="20" t="s">
        <v>1465</v>
      </c>
    </row>
    <row r="315" customFormat="1" ht="26.05" customHeight="1" spans="1:13">
      <c r="A315" s="10"/>
      <c r="B315" s="10"/>
      <c r="C315" s="10"/>
      <c r="D315" s="18" t="s">
        <v>1466</v>
      </c>
      <c r="E315" s="18" t="s">
        <v>1467</v>
      </c>
      <c r="F315" s="9">
        <v>2810.010313</v>
      </c>
      <c r="G315" s="9">
        <v>2810.010313</v>
      </c>
      <c r="H315" s="9"/>
      <c r="I315" s="9">
        <v>2810.010313</v>
      </c>
      <c r="J315" s="9">
        <v>2810.010313</v>
      </c>
      <c r="K315" s="9">
        <v>2810.010313</v>
      </c>
      <c r="L315" s="9">
        <v>0</v>
      </c>
      <c r="M315" s="10"/>
    </row>
    <row r="316" customFormat="1" ht="26.05" customHeight="1" spans="1:13">
      <c r="A316" s="10"/>
      <c r="B316" s="10"/>
      <c r="C316" s="10"/>
      <c r="D316" s="18" t="s">
        <v>1468</v>
      </c>
      <c r="E316" s="18" t="s">
        <v>1469</v>
      </c>
      <c r="F316" s="9">
        <v>613.066305</v>
      </c>
      <c r="G316" s="9">
        <v>613.066305</v>
      </c>
      <c r="H316" s="9"/>
      <c r="I316" s="9">
        <v>613.066305</v>
      </c>
      <c r="J316" s="9">
        <v>613.066305</v>
      </c>
      <c r="K316" s="9">
        <v>613.066305</v>
      </c>
      <c r="L316" s="9">
        <v>0</v>
      </c>
      <c r="M316" s="10"/>
    </row>
    <row r="317" customFormat="1" ht="26.05" customHeight="1" spans="1:13">
      <c r="A317" s="10"/>
      <c r="B317" s="10"/>
      <c r="C317" s="10"/>
      <c r="D317" s="18"/>
      <c r="E317" s="18" t="s">
        <v>1278</v>
      </c>
      <c r="F317" s="9">
        <v>309.266305</v>
      </c>
      <c r="G317" s="9">
        <v>309.266305</v>
      </c>
      <c r="H317" s="9"/>
      <c r="I317" s="9">
        <v>309.266305</v>
      </c>
      <c r="J317" s="9">
        <v>309.266305</v>
      </c>
      <c r="K317" s="9">
        <v>309.266305</v>
      </c>
      <c r="L317" s="9"/>
      <c r="M317" s="10"/>
    </row>
    <row r="318" customFormat="1" ht="26.05" customHeight="1" spans="1:13">
      <c r="A318" s="10"/>
      <c r="B318" s="10"/>
      <c r="C318" s="10"/>
      <c r="D318" s="18"/>
      <c r="E318" s="18" t="s">
        <v>1279</v>
      </c>
      <c r="F318" s="9">
        <v>28.8</v>
      </c>
      <c r="G318" s="9">
        <v>28.8</v>
      </c>
      <c r="H318" s="9"/>
      <c r="I318" s="9">
        <v>28.8</v>
      </c>
      <c r="J318" s="9">
        <v>28.8</v>
      </c>
      <c r="K318" s="9">
        <v>28.8</v>
      </c>
      <c r="L318" s="9"/>
      <c r="M318" s="10"/>
    </row>
    <row r="319" customFormat="1" ht="26.05" customHeight="1" spans="1:13">
      <c r="A319" s="13" t="s">
        <v>386</v>
      </c>
      <c r="B319" s="13" t="s">
        <v>685</v>
      </c>
      <c r="C319" s="13" t="s">
        <v>685</v>
      </c>
      <c r="D319" s="17" t="s">
        <v>1280</v>
      </c>
      <c r="E319" s="18" t="s">
        <v>1281</v>
      </c>
      <c r="F319" s="16">
        <v>28.8</v>
      </c>
      <c r="G319" s="16">
        <v>28.8</v>
      </c>
      <c r="H319" s="16"/>
      <c r="I319" s="16">
        <v>28.8</v>
      </c>
      <c r="J319" s="16">
        <v>28.8</v>
      </c>
      <c r="K319" s="16">
        <v>28.8</v>
      </c>
      <c r="L319" s="16"/>
      <c r="M319" s="20" t="s">
        <v>676</v>
      </c>
    </row>
    <row r="320" customFormat="1" ht="26.05" customHeight="1" spans="1:13">
      <c r="A320" s="10"/>
      <c r="B320" s="10"/>
      <c r="C320" s="10"/>
      <c r="D320" s="18"/>
      <c r="E320" s="18" t="s">
        <v>1282</v>
      </c>
      <c r="F320" s="9">
        <v>101</v>
      </c>
      <c r="G320" s="9">
        <v>101</v>
      </c>
      <c r="H320" s="9"/>
      <c r="I320" s="9">
        <v>101</v>
      </c>
      <c r="J320" s="9">
        <v>101</v>
      </c>
      <c r="K320" s="9">
        <v>101</v>
      </c>
      <c r="L320" s="9"/>
      <c r="M320" s="10"/>
    </row>
    <row r="321" customFormat="1" ht="38" customHeight="1" spans="1:13">
      <c r="A321" s="13" t="s">
        <v>386</v>
      </c>
      <c r="B321" s="13" t="s">
        <v>685</v>
      </c>
      <c r="C321" s="13" t="s">
        <v>685</v>
      </c>
      <c r="D321" s="17" t="s">
        <v>1280</v>
      </c>
      <c r="E321" s="18" t="s">
        <v>1283</v>
      </c>
      <c r="F321" s="16">
        <v>101</v>
      </c>
      <c r="G321" s="16">
        <v>101</v>
      </c>
      <c r="H321" s="16"/>
      <c r="I321" s="16">
        <v>101</v>
      </c>
      <c r="J321" s="16">
        <v>101</v>
      </c>
      <c r="K321" s="16">
        <v>101</v>
      </c>
      <c r="L321" s="16"/>
      <c r="M321" s="20" t="s">
        <v>1470</v>
      </c>
    </row>
    <row r="322" customFormat="1" ht="26.05" customHeight="1" spans="1:13">
      <c r="A322" s="10"/>
      <c r="B322" s="10"/>
      <c r="C322" s="10"/>
      <c r="D322" s="18"/>
      <c r="E322" s="18" t="s">
        <v>1285</v>
      </c>
      <c r="F322" s="9">
        <v>174</v>
      </c>
      <c r="G322" s="9">
        <v>174</v>
      </c>
      <c r="H322" s="9"/>
      <c r="I322" s="9">
        <v>174</v>
      </c>
      <c r="J322" s="9">
        <v>174</v>
      </c>
      <c r="K322" s="9">
        <v>174</v>
      </c>
      <c r="L322" s="9"/>
      <c r="M322" s="10"/>
    </row>
    <row r="323" customFormat="1" ht="26.05" customHeight="1" spans="1:13">
      <c r="A323" s="13" t="s">
        <v>386</v>
      </c>
      <c r="B323" s="13" t="s">
        <v>685</v>
      </c>
      <c r="C323" s="13" t="s">
        <v>685</v>
      </c>
      <c r="D323" s="17" t="s">
        <v>1280</v>
      </c>
      <c r="E323" s="18" t="s">
        <v>1306</v>
      </c>
      <c r="F323" s="16">
        <v>70</v>
      </c>
      <c r="G323" s="16">
        <v>70</v>
      </c>
      <c r="H323" s="16"/>
      <c r="I323" s="16">
        <v>70</v>
      </c>
      <c r="J323" s="16">
        <v>70</v>
      </c>
      <c r="K323" s="16">
        <v>70</v>
      </c>
      <c r="L323" s="16"/>
      <c r="M323" s="20" t="s">
        <v>1471</v>
      </c>
    </row>
    <row r="324" customFormat="1" ht="31" customHeight="1" spans="1:13">
      <c r="A324" s="13" t="s">
        <v>386</v>
      </c>
      <c r="B324" s="13" t="s">
        <v>685</v>
      </c>
      <c r="C324" s="13" t="s">
        <v>685</v>
      </c>
      <c r="D324" s="17" t="s">
        <v>1280</v>
      </c>
      <c r="E324" s="18" t="s">
        <v>1286</v>
      </c>
      <c r="F324" s="16">
        <v>104</v>
      </c>
      <c r="G324" s="16">
        <v>104</v>
      </c>
      <c r="H324" s="16"/>
      <c r="I324" s="16">
        <v>104</v>
      </c>
      <c r="J324" s="16">
        <v>104</v>
      </c>
      <c r="K324" s="16">
        <v>104</v>
      </c>
      <c r="L324" s="16"/>
      <c r="M324" s="20" t="s">
        <v>1472</v>
      </c>
    </row>
    <row r="325" customFormat="1" ht="26.05" customHeight="1" spans="1:13">
      <c r="A325" s="10"/>
      <c r="B325" s="10"/>
      <c r="C325" s="10"/>
      <c r="D325" s="18" t="s">
        <v>1473</v>
      </c>
      <c r="E325" s="18" t="s">
        <v>1474</v>
      </c>
      <c r="F325" s="9">
        <v>264.775438</v>
      </c>
      <c r="G325" s="9">
        <v>264.775438</v>
      </c>
      <c r="H325" s="9"/>
      <c r="I325" s="9">
        <v>264.775438</v>
      </c>
      <c r="J325" s="9">
        <v>264.775438</v>
      </c>
      <c r="K325" s="9">
        <v>264.775438</v>
      </c>
      <c r="L325" s="9">
        <v>0</v>
      </c>
      <c r="M325" s="10"/>
    </row>
    <row r="326" customFormat="1" ht="26.05" customHeight="1" spans="1:13">
      <c r="A326" s="10"/>
      <c r="B326" s="10"/>
      <c r="C326" s="10"/>
      <c r="D326" s="18"/>
      <c r="E326" s="18" t="s">
        <v>1278</v>
      </c>
      <c r="F326" s="9">
        <v>179.775438</v>
      </c>
      <c r="G326" s="9">
        <v>179.775438</v>
      </c>
      <c r="H326" s="9"/>
      <c r="I326" s="9">
        <v>179.775438</v>
      </c>
      <c r="J326" s="9">
        <v>179.775438</v>
      </c>
      <c r="K326" s="9">
        <v>179.775438</v>
      </c>
      <c r="L326" s="9"/>
      <c r="M326" s="10"/>
    </row>
    <row r="327" customFormat="1" ht="26.05" customHeight="1" spans="1:13">
      <c r="A327" s="10"/>
      <c r="B327" s="10"/>
      <c r="C327" s="10"/>
      <c r="D327" s="18"/>
      <c r="E327" s="18" t="s">
        <v>1279</v>
      </c>
      <c r="F327" s="9">
        <v>27</v>
      </c>
      <c r="G327" s="9">
        <v>27</v>
      </c>
      <c r="H327" s="9"/>
      <c r="I327" s="9">
        <v>27</v>
      </c>
      <c r="J327" s="9">
        <v>27</v>
      </c>
      <c r="K327" s="9">
        <v>27</v>
      </c>
      <c r="L327" s="9"/>
      <c r="M327" s="10"/>
    </row>
    <row r="328" customFormat="1" ht="26.05" customHeight="1" spans="1:13">
      <c r="A328" s="13" t="s">
        <v>386</v>
      </c>
      <c r="B328" s="13" t="s">
        <v>685</v>
      </c>
      <c r="C328" s="13" t="s">
        <v>702</v>
      </c>
      <c r="D328" s="17" t="s">
        <v>1475</v>
      </c>
      <c r="E328" s="18" t="s">
        <v>1281</v>
      </c>
      <c r="F328" s="16">
        <v>27</v>
      </c>
      <c r="G328" s="16">
        <v>27</v>
      </c>
      <c r="H328" s="16"/>
      <c r="I328" s="16">
        <v>27</v>
      </c>
      <c r="J328" s="16">
        <v>27</v>
      </c>
      <c r="K328" s="16">
        <v>27</v>
      </c>
      <c r="L328" s="16"/>
      <c r="M328" s="20" t="s">
        <v>676</v>
      </c>
    </row>
    <row r="329" customFormat="1" ht="26.05" customHeight="1" spans="1:13">
      <c r="A329" s="10"/>
      <c r="B329" s="10"/>
      <c r="C329" s="10"/>
      <c r="D329" s="18"/>
      <c r="E329" s="18" t="s">
        <v>1282</v>
      </c>
      <c r="F329" s="9">
        <v>40</v>
      </c>
      <c r="G329" s="9">
        <v>40</v>
      </c>
      <c r="H329" s="9"/>
      <c r="I329" s="9">
        <v>40</v>
      </c>
      <c r="J329" s="9">
        <v>40</v>
      </c>
      <c r="K329" s="9">
        <v>40</v>
      </c>
      <c r="L329" s="9"/>
      <c r="M329" s="10"/>
    </row>
    <row r="330" customFormat="1" ht="26.05" customHeight="1" spans="1:13">
      <c r="A330" s="13" t="s">
        <v>386</v>
      </c>
      <c r="B330" s="13" t="s">
        <v>685</v>
      </c>
      <c r="C330" s="13" t="s">
        <v>702</v>
      </c>
      <c r="D330" s="17" t="s">
        <v>1475</v>
      </c>
      <c r="E330" s="18" t="s">
        <v>1283</v>
      </c>
      <c r="F330" s="16">
        <v>40</v>
      </c>
      <c r="G330" s="16">
        <v>40</v>
      </c>
      <c r="H330" s="16"/>
      <c r="I330" s="16">
        <v>40</v>
      </c>
      <c r="J330" s="16">
        <v>40</v>
      </c>
      <c r="K330" s="16">
        <v>40</v>
      </c>
      <c r="L330" s="16"/>
      <c r="M330" s="20" t="s">
        <v>1476</v>
      </c>
    </row>
    <row r="331" customFormat="1" ht="26.05" customHeight="1" spans="1:13">
      <c r="A331" s="10"/>
      <c r="B331" s="10"/>
      <c r="C331" s="10"/>
      <c r="D331" s="18"/>
      <c r="E331" s="18" t="s">
        <v>1285</v>
      </c>
      <c r="F331" s="9">
        <v>18</v>
      </c>
      <c r="G331" s="9">
        <v>18</v>
      </c>
      <c r="H331" s="9"/>
      <c r="I331" s="9">
        <v>18</v>
      </c>
      <c r="J331" s="9">
        <v>18</v>
      </c>
      <c r="K331" s="9">
        <v>18</v>
      </c>
      <c r="L331" s="9"/>
      <c r="M331" s="10"/>
    </row>
    <row r="332" customFormat="1" ht="26.05" customHeight="1" spans="1:13">
      <c r="A332" s="13" t="s">
        <v>386</v>
      </c>
      <c r="B332" s="13" t="s">
        <v>685</v>
      </c>
      <c r="C332" s="13" t="s">
        <v>702</v>
      </c>
      <c r="D332" s="17" t="s">
        <v>1475</v>
      </c>
      <c r="E332" s="18" t="s">
        <v>1286</v>
      </c>
      <c r="F332" s="16">
        <v>18</v>
      </c>
      <c r="G332" s="16">
        <v>18</v>
      </c>
      <c r="H332" s="16"/>
      <c r="I332" s="16">
        <v>18</v>
      </c>
      <c r="J332" s="16">
        <v>18</v>
      </c>
      <c r="K332" s="16">
        <v>18</v>
      </c>
      <c r="L332" s="16"/>
      <c r="M332" s="20" t="s">
        <v>1477</v>
      </c>
    </row>
    <row r="333" customFormat="1" ht="26.05" customHeight="1" spans="1:13">
      <c r="A333" s="10"/>
      <c r="B333" s="10"/>
      <c r="C333" s="10"/>
      <c r="D333" s="18" t="s">
        <v>1478</v>
      </c>
      <c r="E333" s="18" t="s">
        <v>1479</v>
      </c>
      <c r="F333" s="9">
        <v>394.085336</v>
      </c>
      <c r="G333" s="9">
        <v>394.085336</v>
      </c>
      <c r="H333" s="9"/>
      <c r="I333" s="9">
        <v>394.085336</v>
      </c>
      <c r="J333" s="9">
        <v>394.085336</v>
      </c>
      <c r="K333" s="9">
        <v>394.085336</v>
      </c>
      <c r="L333" s="9">
        <v>0</v>
      </c>
      <c r="M333" s="10"/>
    </row>
    <row r="334" customFormat="1" ht="26.05" customHeight="1" spans="1:13">
      <c r="A334" s="10"/>
      <c r="B334" s="10"/>
      <c r="C334" s="10"/>
      <c r="D334" s="18"/>
      <c r="E334" s="18" t="s">
        <v>1278</v>
      </c>
      <c r="F334" s="9">
        <v>328.085336</v>
      </c>
      <c r="G334" s="9">
        <v>328.085336</v>
      </c>
      <c r="H334" s="9"/>
      <c r="I334" s="9">
        <v>328.085336</v>
      </c>
      <c r="J334" s="9">
        <v>328.085336</v>
      </c>
      <c r="K334" s="9">
        <v>328.085336</v>
      </c>
      <c r="L334" s="9"/>
      <c r="M334" s="10"/>
    </row>
    <row r="335" customFormat="1" ht="26.05" customHeight="1" spans="1:13">
      <c r="A335" s="10"/>
      <c r="B335" s="10"/>
      <c r="C335" s="10"/>
      <c r="D335" s="18"/>
      <c r="E335" s="18" t="s">
        <v>1279</v>
      </c>
      <c r="F335" s="9">
        <v>45</v>
      </c>
      <c r="G335" s="9">
        <v>45</v>
      </c>
      <c r="H335" s="9"/>
      <c r="I335" s="9">
        <v>45</v>
      </c>
      <c r="J335" s="9">
        <v>45</v>
      </c>
      <c r="K335" s="9">
        <v>45</v>
      </c>
      <c r="L335" s="9"/>
      <c r="M335" s="10"/>
    </row>
    <row r="336" customFormat="1" ht="26.05" customHeight="1" spans="1:13">
      <c r="A336" s="13" t="s">
        <v>386</v>
      </c>
      <c r="B336" s="13" t="s">
        <v>685</v>
      </c>
      <c r="C336" s="13" t="s">
        <v>691</v>
      </c>
      <c r="D336" s="17" t="s">
        <v>1480</v>
      </c>
      <c r="E336" s="18" t="s">
        <v>1281</v>
      </c>
      <c r="F336" s="16">
        <v>45</v>
      </c>
      <c r="G336" s="16">
        <v>45</v>
      </c>
      <c r="H336" s="16"/>
      <c r="I336" s="16">
        <v>45</v>
      </c>
      <c r="J336" s="16">
        <v>45</v>
      </c>
      <c r="K336" s="16">
        <v>45</v>
      </c>
      <c r="L336" s="16"/>
      <c r="M336" s="20" t="s">
        <v>676</v>
      </c>
    </row>
    <row r="337" customFormat="1" ht="26.05" customHeight="1" spans="1:13">
      <c r="A337" s="10"/>
      <c r="B337" s="10"/>
      <c r="C337" s="10"/>
      <c r="D337" s="18"/>
      <c r="E337" s="18" t="s">
        <v>1285</v>
      </c>
      <c r="F337" s="9">
        <v>21</v>
      </c>
      <c r="G337" s="9">
        <v>21</v>
      </c>
      <c r="H337" s="9"/>
      <c r="I337" s="9">
        <v>21</v>
      </c>
      <c r="J337" s="9">
        <v>21</v>
      </c>
      <c r="K337" s="9">
        <v>21</v>
      </c>
      <c r="L337" s="9"/>
      <c r="M337" s="10"/>
    </row>
    <row r="338" customFormat="1" ht="26.05" customHeight="1" spans="1:13">
      <c r="A338" s="13" t="s">
        <v>386</v>
      </c>
      <c r="B338" s="13" t="s">
        <v>685</v>
      </c>
      <c r="C338" s="13" t="s">
        <v>691</v>
      </c>
      <c r="D338" s="17" t="s">
        <v>1480</v>
      </c>
      <c r="E338" s="18" t="s">
        <v>1286</v>
      </c>
      <c r="F338" s="16">
        <v>21</v>
      </c>
      <c r="G338" s="16">
        <v>21</v>
      </c>
      <c r="H338" s="16"/>
      <c r="I338" s="16">
        <v>21</v>
      </c>
      <c r="J338" s="16">
        <v>21</v>
      </c>
      <c r="K338" s="16">
        <v>21</v>
      </c>
      <c r="L338" s="16"/>
      <c r="M338" s="20" t="s">
        <v>1481</v>
      </c>
    </row>
    <row r="339" customFormat="1" ht="26.05" customHeight="1" spans="1:13">
      <c r="A339" s="10"/>
      <c r="B339" s="10"/>
      <c r="C339" s="10"/>
      <c r="D339" s="18" t="s">
        <v>1482</v>
      </c>
      <c r="E339" s="18" t="s">
        <v>1483</v>
      </c>
      <c r="F339" s="9">
        <v>261.437934</v>
      </c>
      <c r="G339" s="9">
        <v>261.437934</v>
      </c>
      <c r="H339" s="9"/>
      <c r="I339" s="9">
        <v>261.437934</v>
      </c>
      <c r="J339" s="9">
        <v>261.437934</v>
      </c>
      <c r="K339" s="9">
        <v>261.437934</v>
      </c>
      <c r="L339" s="9">
        <v>0</v>
      </c>
      <c r="M339" s="10"/>
    </row>
    <row r="340" customFormat="1" ht="26.05" customHeight="1" spans="1:13">
      <c r="A340" s="10"/>
      <c r="B340" s="10"/>
      <c r="C340" s="10"/>
      <c r="D340" s="18"/>
      <c r="E340" s="18" t="s">
        <v>1278</v>
      </c>
      <c r="F340" s="9">
        <v>215.437934</v>
      </c>
      <c r="G340" s="9">
        <v>215.437934</v>
      </c>
      <c r="H340" s="9"/>
      <c r="I340" s="9">
        <v>215.437934</v>
      </c>
      <c r="J340" s="9">
        <v>215.437934</v>
      </c>
      <c r="K340" s="9">
        <v>215.437934</v>
      </c>
      <c r="L340" s="9"/>
      <c r="M340" s="10"/>
    </row>
    <row r="341" customFormat="1" ht="26.05" customHeight="1" spans="1:13">
      <c r="A341" s="10"/>
      <c r="B341" s="10"/>
      <c r="C341" s="10"/>
      <c r="D341" s="18"/>
      <c r="E341" s="18" t="s">
        <v>1279</v>
      </c>
      <c r="F341" s="9">
        <v>27</v>
      </c>
      <c r="G341" s="9">
        <v>27</v>
      </c>
      <c r="H341" s="9"/>
      <c r="I341" s="9">
        <v>27</v>
      </c>
      <c r="J341" s="9">
        <v>27</v>
      </c>
      <c r="K341" s="9">
        <v>27</v>
      </c>
      <c r="L341" s="9"/>
      <c r="M341" s="10"/>
    </row>
    <row r="342" customFormat="1" ht="26.05" customHeight="1" spans="1:13">
      <c r="A342" s="13" t="s">
        <v>386</v>
      </c>
      <c r="B342" s="13" t="s">
        <v>685</v>
      </c>
      <c r="C342" s="13" t="s">
        <v>698</v>
      </c>
      <c r="D342" s="17" t="s">
        <v>1484</v>
      </c>
      <c r="E342" s="18" t="s">
        <v>1281</v>
      </c>
      <c r="F342" s="16">
        <v>27</v>
      </c>
      <c r="G342" s="16">
        <v>27</v>
      </c>
      <c r="H342" s="16"/>
      <c r="I342" s="16">
        <v>27</v>
      </c>
      <c r="J342" s="16">
        <v>27</v>
      </c>
      <c r="K342" s="16">
        <v>27</v>
      </c>
      <c r="L342" s="16"/>
      <c r="M342" s="20" t="s">
        <v>676</v>
      </c>
    </row>
    <row r="343" customFormat="1" ht="26.05" customHeight="1" spans="1:13">
      <c r="A343" s="10"/>
      <c r="B343" s="10"/>
      <c r="C343" s="10"/>
      <c r="D343" s="18"/>
      <c r="E343" s="18" t="s">
        <v>1282</v>
      </c>
      <c r="F343" s="9">
        <v>3</v>
      </c>
      <c r="G343" s="9">
        <v>3</v>
      </c>
      <c r="H343" s="9"/>
      <c r="I343" s="9">
        <v>3</v>
      </c>
      <c r="J343" s="9">
        <v>3</v>
      </c>
      <c r="K343" s="9">
        <v>3</v>
      </c>
      <c r="L343" s="9"/>
      <c r="M343" s="10"/>
    </row>
    <row r="344" customFormat="1" ht="26.05" customHeight="1" spans="1:13">
      <c r="A344" s="13" t="s">
        <v>386</v>
      </c>
      <c r="B344" s="13" t="s">
        <v>685</v>
      </c>
      <c r="C344" s="13" t="s">
        <v>698</v>
      </c>
      <c r="D344" s="17" t="s">
        <v>1484</v>
      </c>
      <c r="E344" s="18" t="s">
        <v>703</v>
      </c>
      <c r="F344" s="16">
        <v>3</v>
      </c>
      <c r="G344" s="16">
        <v>3</v>
      </c>
      <c r="H344" s="16"/>
      <c r="I344" s="16">
        <v>3</v>
      </c>
      <c r="J344" s="16">
        <v>3</v>
      </c>
      <c r="K344" s="16">
        <v>3</v>
      </c>
      <c r="L344" s="16"/>
      <c r="M344" s="20" t="s">
        <v>1362</v>
      </c>
    </row>
    <row r="345" customFormat="1" ht="26.05" customHeight="1" spans="1:13">
      <c r="A345" s="10"/>
      <c r="B345" s="10"/>
      <c r="C345" s="10"/>
      <c r="D345" s="18"/>
      <c r="E345" s="18" t="s">
        <v>1285</v>
      </c>
      <c r="F345" s="9">
        <v>16</v>
      </c>
      <c r="G345" s="9">
        <v>16</v>
      </c>
      <c r="H345" s="9"/>
      <c r="I345" s="9">
        <v>16</v>
      </c>
      <c r="J345" s="9">
        <v>16</v>
      </c>
      <c r="K345" s="9">
        <v>16</v>
      </c>
      <c r="L345" s="9"/>
      <c r="M345" s="10"/>
    </row>
    <row r="346" customFormat="1" ht="26.05" customHeight="1" spans="1:13">
      <c r="A346" s="13" t="s">
        <v>386</v>
      </c>
      <c r="B346" s="13" t="s">
        <v>685</v>
      </c>
      <c r="C346" s="13" t="s">
        <v>698</v>
      </c>
      <c r="D346" s="17" t="s">
        <v>1484</v>
      </c>
      <c r="E346" s="18" t="s">
        <v>1286</v>
      </c>
      <c r="F346" s="16">
        <v>16</v>
      </c>
      <c r="G346" s="16">
        <v>16</v>
      </c>
      <c r="H346" s="16"/>
      <c r="I346" s="16">
        <v>16</v>
      </c>
      <c r="J346" s="16">
        <v>16</v>
      </c>
      <c r="K346" s="16">
        <v>16</v>
      </c>
      <c r="L346" s="16"/>
      <c r="M346" s="20" t="s">
        <v>1485</v>
      </c>
    </row>
    <row r="347" customFormat="1" ht="26.05" customHeight="1" spans="1:13">
      <c r="A347" s="10"/>
      <c r="B347" s="10"/>
      <c r="C347" s="10"/>
      <c r="D347" s="18" t="s">
        <v>1486</v>
      </c>
      <c r="E347" s="18" t="s">
        <v>1487</v>
      </c>
      <c r="F347" s="9">
        <v>470.65003</v>
      </c>
      <c r="G347" s="9">
        <v>470.65003</v>
      </c>
      <c r="H347" s="9"/>
      <c r="I347" s="9">
        <v>470.65003</v>
      </c>
      <c r="J347" s="9">
        <v>470.65003</v>
      </c>
      <c r="K347" s="9">
        <v>470.65003</v>
      </c>
      <c r="L347" s="9">
        <v>0</v>
      </c>
      <c r="M347" s="10"/>
    </row>
    <row r="348" customFormat="1" ht="26.05" customHeight="1" spans="1:13">
      <c r="A348" s="10"/>
      <c r="B348" s="10"/>
      <c r="C348" s="10"/>
      <c r="D348" s="18"/>
      <c r="E348" s="18" t="s">
        <v>1278</v>
      </c>
      <c r="F348" s="9">
        <v>405.65003</v>
      </c>
      <c r="G348" s="9">
        <v>405.65003</v>
      </c>
      <c r="H348" s="9"/>
      <c r="I348" s="9">
        <v>405.65003</v>
      </c>
      <c r="J348" s="9">
        <v>405.65003</v>
      </c>
      <c r="K348" s="9">
        <v>405.65003</v>
      </c>
      <c r="L348" s="9"/>
      <c r="M348" s="10"/>
    </row>
    <row r="349" customFormat="1" ht="26.05" customHeight="1" spans="1:13">
      <c r="A349" s="10"/>
      <c r="B349" s="10"/>
      <c r="C349" s="10"/>
      <c r="D349" s="18"/>
      <c r="E349" s="18" t="s">
        <v>1279</v>
      </c>
      <c r="F349" s="9">
        <v>45</v>
      </c>
      <c r="G349" s="9">
        <v>45</v>
      </c>
      <c r="H349" s="9"/>
      <c r="I349" s="9">
        <v>45</v>
      </c>
      <c r="J349" s="9">
        <v>45</v>
      </c>
      <c r="K349" s="9">
        <v>45</v>
      </c>
      <c r="L349" s="9"/>
      <c r="M349" s="10"/>
    </row>
    <row r="350" customFormat="1" ht="26.05" customHeight="1" spans="1:13">
      <c r="A350" s="13" t="s">
        <v>386</v>
      </c>
      <c r="B350" s="13" t="s">
        <v>685</v>
      </c>
      <c r="C350" s="13" t="s">
        <v>700</v>
      </c>
      <c r="D350" s="17" t="s">
        <v>1488</v>
      </c>
      <c r="E350" s="18" t="s">
        <v>1281</v>
      </c>
      <c r="F350" s="16">
        <v>45</v>
      </c>
      <c r="G350" s="16">
        <v>45</v>
      </c>
      <c r="H350" s="16"/>
      <c r="I350" s="16">
        <v>45</v>
      </c>
      <c r="J350" s="16">
        <v>45</v>
      </c>
      <c r="K350" s="16">
        <v>45</v>
      </c>
      <c r="L350" s="16"/>
      <c r="M350" s="20" t="s">
        <v>676</v>
      </c>
    </row>
    <row r="351" customFormat="1" ht="26.05" customHeight="1" spans="1:13">
      <c r="A351" s="10"/>
      <c r="B351" s="10"/>
      <c r="C351" s="10"/>
      <c r="D351" s="18"/>
      <c r="E351" s="18" t="s">
        <v>1285</v>
      </c>
      <c r="F351" s="9">
        <v>20</v>
      </c>
      <c r="G351" s="9">
        <v>20</v>
      </c>
      <c r="H351" s="9"/>
      <c r="I351" s="9">
        <v>20</v>
      </c>
      <c r="J351" s="9">
        <v>20</v>
      </c>
      <c r="K351" s="9">
        <v>20</v>
      </c>
      <c r="L351" s="9"/>
      <c r="M351" s="10"/>
    </row>
    <row r="352" customFormat="1" ht="39" customHeight="1" spans="1:13">
      <c r="A352" s="13" t="s">
        <v>386</v>
      </c>
      <c r="B352" s="13" t="s">
        <v>685</v>
      </c>
      <c r="C352" s="13" t="s">
        <v>700</v>
      </c>
      <c r="D352" s="17" t="s">
        <v>1488</v>
      </c>
      <c r="E352" s="18" t="s">
        <v>1286</v>
      </c>
      <c r="F352" s="16">
        <v>20</v>
      </c>
      <c r="G352" s="16">
        <v>20</v>
      </c>
      <c r="H352" s="16"/>
      <c r="I352" s="16">
        <v>20</v>
      </c>
      <c r="J352" s="16">
        <v>20</v>
      </c>
      <c r="K352" s="16">
        <v>20</v>
      </c>
      <c r="L352" s="16"/>
      <c r="M352" s="20" t="s">
        <v>1489</v>
      </c>
    </row>
    <row r="353" customFormat="1" ht="26.05" customHeight="1" spans="1:13">
      <c r="A353" s="10"/>
      <c r="B353" s="10"/>
      <c r="C353" s="10"/>
      <c r="D353" s="18" t="s">
        <v>1490</v>
      </c>
      <c r="E353" s="18" t="s">
        <v>1491</v>
      </c>
      <c r="F353" s="9">
        <v>98.153128</v>
      </c>
      <c r="G353" s="9">
        <v>98.153128</v>
      </c>
      <c r="H353" s="9"/>
      <c r="I353" s="9">
        <v>98.153128</v>
      </c>
      <c r="J353" s="9">
        <v>98.153128</v>
      </c>
      <c r="K353" s="9">
        <v>98.153128</v>
      </c>
      <c r="L353" s="9">
        <v>0</v>
      </c>
      <c r="M353" s="10"/>
    </row>
    <row r="354" customFormat="1" ht="26.05" customHeight="1" spans="1:13">
      <c r="A354" s="10"/>
      <c r="B354" s="10"/>
      <c r="C354" s="10"/>
      <c r="D354" s="18"/>
      <c r="E354" s="18" t="s">
        <v>1278</v>
      </c>
      <c r="F354" s="9">
        <v>84.353128</v>
      </c>
      <c r="G354" s="9">
        <v>84.353128</v>
      </c>
      <c r="H354" s="9"/>
      <c r="I354" s="9">
        <v>84.353128</v>
      </c>
      <c r="J354" s="9">
        <v>84.353128</v>
      </c>
      <c r="K354" s="9">
        <v>84.353128</v>
      </c>
      <c r="L354" s="9"/>
      <c r="M354" s="10"/>
    </row>
    <row r="355" customFormat="1" ht="26.05" customHeight="1" spans="1:13">
      <c r="A355" s="10"/>
      <c r="B355" s="10"/>
      <c r="C355" s="10"/>
      <c r="D355" s="18"/>
      <c r="E355" s="18" t="s">
        <v>1279</v>
      </c>
      <c r="F355" s="9">
        <v>10.8</v>
      </c>
      <c r="G355" s="9">
        <v>10.8</v>
      </c>
      <c r="H355" s="9"/>
      <c r="I355" s="9">
        <v>10.8</v>
      </c>
      <c r="J355" s="9">
        <v>10.8</v>
      </c>
      <c r="K355" s="9">
        <v>10.8</v>
      </c>
      <c r="L355" s="9"/>
      <c r="M355" s="10"/>
    </row>
    <row r="356" customFormat="1" ht="26.05" customHeight="1" spans="1:13">
      <c r="A356" s="13" t="s">
        <v>386</v>
      </c>
      <c r="B356" s="13" t="s">
        <v>685</v>
      </c>
      <c r="C356" s="13" t="s">
        <v>1210</v>
      </c>
      <c r="D356" s="17" t="s">
        <v>1492</v>
      </c>
      <c r="E356" s="18" t="s">
        <v>1281</v>
      </c>
      <c r="F356" s="16">
        <v>10.8</v>
      </c>
      <c r="G356" s="16">
        <v>10.8</v>
      </c>
      <c r="H356" s="16"/>
      <c r="I356" s="16">
        <v>10.8</v>
      </c>
      <c r="J356" s="16">
        <v>10.8</v>
      </c>
      <c r="K356" s="16">
        <v>10.8</v>
      </c>
      <c r="L356" s="16"/>
      <c r="M356" s="20" t="s">
        <v>676</v>
      </c>
    </row>
    <row r="357" customFormat="1" ht="26.05" customHeight="1" spans="1:13">
      <c r="A357" s="10"/>
      <c r="B357" s="10"/>
      <c r="C357" s="10"/>
      <c r="D357" s="18"/>
      <c r="E357" s="18" t="s">
        <v>1285</v>
      </c>
      <c r="F357" s="9">
        <v>3</v>
      </c>
      <c r="G357" s="9">
        <v>3</v>
      </c>
      <c r="H357" s="9"/>
      <c r="I357" s="9">
        <v>3</v>
      </c>
      <c r="J357" s="9">
        <v>3</v>
      </c>
      <c r="K357" s="9">
        <v>3</v>
      </c>
      <c r="L357" s="9"/>
      <c r="M357" s="10"/>
    </row>
    <row r="358" customFormat="1" ht="26.05" customHeight="1" spans="1:13">
      <c r="A358" s="13" t="s">
        <v>386</v>
      </c>
      <c r="B358" s="13" t="s">
        <v>685</v>
      </c>
      <c r="C358" s="13" t="s">
        <v>1210</v>
      </c>
      <c r="D358" s="17" t="s">
        <v>1492</v>
      </c>
      <c r="E358" s="18" t="s">
        <v>1286</v>
      </c>
      <c r="F358" s="16">
        <v>3</v>
      </c>
      <c r="G358" s="16">
        <v>3</v>
      </c>
      <c r="H358" s="16"/>
      <c r="I358" s="16">
        <v>3</v>
      </c>
      <c r="J358" s="16">
        <v>3</v>
      </c>
      <c r="K358" s="16">
        <v>3</v>
      </c>
      <c r="L358" s="16"/>
      <c r="M358" s="20" t="s">
        <v>1493</v>
      </c>
    </row>
    <row r="359" customFormat="1" ht="26.05" customHeight="1" spans="1:13">
      <c r="A359" s="10"/>
      <c r="B359" s="10"/>
      <c r="C359" s="10"/>
      <c r="D359" s="18" t="s">
        <v>1494</v>
      </c>
      <c r="E359" s="18" t="s">
        <v>1495</v>
      </c>
      <c r="F359" s="9">
        <v>391.468169</v>
      </c>
      <c r="G359" s="9">
        <v>391.468169</v>
      </c>
      <c r="H359" s="9"/>
      <c r="I359" s="9">
        <v>391.468169</v>
      </c>
      <c r="J359" s="9">
        <v>391.468169</v>
      </c>
      <c r="K359" s="9">
        <v>391.468169</v>
      </c>
      <c r="L359" s="9">
        <v>0</v>
      </c>
      <c r="M359" s="10"/>
    </row>
    <row r="360" customFormat="1" ht="26.05" customHeight="1" spans="1:13">
      <c r="A360" s="10"/>
      <c r="B360" s="10"/>
      <c r="C360" s="10"/>
      <c r="D360" s="18"/>
      <c r="E360" s="18" t="s">
        <v>1278</v>
      </c>
      <c r="F360" s="9">
        <v>322.868169</v>
      </c>
      <c r="G360" s="9">
        <v>322.868169</v>
      </c>
      <c r="H360" s="9"/>
      <c r="I360" s="9">
        <v>322.868169</v>
      </c>
      <c r="J360" s="9">
        <v>322.868169</v>
      </c>
      <c r="K360" s="9">
        <v>322.868169</v>
      </c>
      <c r="L360" s="9"/>
      <c r="M360" s="10"/>
    </row>
    <row r="361" customFormat="1" ht="26.05" customHeight="1" spans="1:13">
      <c r="A361" s="10"/>
      <c r="B361" s="10"/>
      <c r="C361" s="10"/>
      <c r="D361" s="18"/>
      <c r="E361" s="18" t="s">
        <v>1279</v>
      </c>
      <c r="F361" s="9">
        <v>39.6</v>
      </c>
      <c r="G361" s="9">
        <v>39.6</v>
      </c>
      <c r="H361" s="9"/>
      <c r="I361" s="9">
        <v>39.6</v>
      </c>
      <c r="J361" s="9">
        <v>39.6</v>
      </c>
      <c r="K361" s="9">
        <v>39.6</v>
      </c>
      <c r="L361" s="9"/>
      <c r="M361" s="10"/>
    </row>
    <row r="362" customFormat="1" ht="26.05" customHeight="1" spans="1:13">
      <c r="A362" s="13" t="s">
        <v>386</v>
      </c>
      <c r="B362" s="13" t="s">
        <v>685</v>
      </c>
      <c r="C362" s="13" t="s">
        <v>1210</v>
      </c>
      <c r="D362" s="17" t="s">
        <v>1492</v>
      </c>
      <c r="E362" s="18" t="s">
        <v>1281</v>
      </c>
      <c r="F362" s="16">
        <v>39.6</v>
      </c>
      <c r="G362" s="16">
        <v>39.6</v>
      </c>
      <c r="H362" s="16"/>
      <c r="I362" s="16">
        <v>39.6</v>
      </c>
      <c r="J362" s="16">
        <v>39.6</v>
      </c>
      <c r="K362" s="16">
        <v>39.6</v>
      </c>
      <c r="L362" s="16"/>
      <c r="M362" s="20" t="s">
        <v>676</v>
      </c>
    </row>
    <row r="363" customFormat="1" ht="26.05" customHeight="1" spans="1:13">
      <c r="A363" s="10"/>
      <c r="B363" s="10"/>
      <c r="C363" s="10"/>
      <c r="D363" s="18"/>
      <c r="E363" s="18" t="s">
        <v>1282</v>
      </c>
      <c r="F363" s="9">
        <v>7</v>
      </c>
      <c r="G363" s="9">
        <v>7</v>
      </c>
      <c r="H363" s="9"/>
      <c r="I363" s="9">
        <v>7</v>
      </c>
      <c r="J363" s="9">
        <v>7</v>
      </c>
      <c r="K363" s="9">
        <v>7</v>
      </c>
      <c r="L363" s="9"/>
      <c r="M363" s="10"/>
    </row>
    <row r="364" customFormat="1" ht="26.05" customHeight="1" spans="1:13">
      <c r="A364" s="13" t="s">
        <v>386</v>
      </c>
      <c r="B364" s="13" t="s">
        <v>685</v>
      </c>
      <c r="C364" s="13" t="s">
        <v>1210</v>
      </c>
      <c r="D364" s="17" t="s">
        <v>1492</v>
      </c>
      <c r="E364" s="18" t="s">
        <v>1283</v>
      </c>
      <c r="F364" s="16">
        <v>7</v>
      </c>
      <c r="G364" s="16">
        <v>7</v>
      </c>
      <c r="H364" s="16"/>
      <c r="I364" s="16">
        <v>7</v>
      </c>
      <c r="J364" s="16">
        <v>7</v>
      </c>
      <c r="K364" s="16">
        <v>7</v>
      </c>
      <c r="L364" s="16"/>
      <c r="M364" s="20" t="s">
        <v>1496</v>
      </c>
    </row>
    <row r="365" customFormat="1" ht="26.05" customHeight="1" spans="1:13">
      <c r="A365" s="10"/>
      <c r="B365" s="10"/>
      <c r="C365" s="10"/>
      <c r="D365" s="18"/>
      <c r="E365" s="18" t="s">
        <v>1285</v>
      </c>
      <c r="F365" s="9">
        <v>22</v>
      </c>
      <c r="G365" s="9">
        <v>22</v>
      </c>
      <c r="H365" s="9"/>
      <c r="I365" s="9">
        <v>22</v>
      </c>
      <c r="J365" s="9">
        <v>22</v>
      </c>
      <c r="K365" s="9">
        <v>22</v>
      </c>
      <c r="L365" s="9"/>
      <c r="M365" s="10"/>
    </row>
    <row r="366" customFormat="1" ht="26.05" customHeight="1" spans="1:13">
      <c r="A366" s="13" t="s">
        <v>386</v>
      </c>
      <c r="B366" s="13" t="s">
        <v>685</v>
      </c>
      <c r="C366" s="13" t="s">
        <v>1210</v>
      </c>
      <c r="D366" s="17" t="s">
        <v>1492</v>
      </c>
      <c r="E366" s="18" t="s">
        <v>1286</v>
      </c>
      <c r="F366" s="16">
        <v>22</v>
      </c>
      <c r="G366" s="16">
        <v>22</v>
      </c>
      <c r="H366" s="16"/>
      <c r="I366" s="16">
        <v>22</v>
      </c>
      <c r="J366" s="16">
        <v>22</v>
      </c>
      <c r="K366" s="16">
        <v>22</v>
      </c>
      <c r="L366" s="16"/>
      <c r="M366" s="20" t="s">
        <v>1497</v>
      </c>
    </row>
    <row r="367" customFormat="1" ht="26.05" customHeight="1" spans="1:13">
      <c r="A367" s="10"/>
      <c r="B367" s="10"/>
      <c r="C367" s="10"/>
      <c r="D367" s="18" t="s">
        <v>1498</v>
      </c>
      <c r="E367" s="18" t="s">
        <v>1499</v>
      </c>
      <c r="F367" s="9">
        <v>316.373973</v>
      </c>
      <c r="G367" s="9">
        <v>316.373973</v>
      </c>
      <c r="H367" s="9"/>
      <c r="I367" s="9">
        <v>316.373973</v>
      </c>
      <c r="J367" s="9">
        <v>316.373973</v>
      </c>
      <c r="K367" s="9">
        <v>316.373973</v>
      </c>
      <c r="L367" s="9">
        <v>0</v>
      </c>
      <c r="M367" s="10"/>
    </row>
    <row r="368" customFormat="1" ht="26.05" customHeight="1" spans="1:13">
      <c r="A368" s="10"/>
      <c r="B368" s="10"/>
      <c r="C368" s="10"/>
      <c r="D368" s="18"/>
      <c r="E368" s="18" t="s">
        <v>1278</v>
      </c>
      <c r="F368" s="9">
        <v>264.373973</v>
      </c>
      <c r="G368" s="9">
        <v>264.373973</v>
      </c>
      <c r="H368" s="9"/>
      <c r="I368" s="9">
        <v>264.373973</v>
      </c>
      <c r="J368" s="9">
        <v>264.373973</v>
      </c>
      <c r="K368" s="9">
        <v>264.373973</v>
      </c>
      <c r="L368" s="9"/>
      <c r="M368" s="10"/>
    </row>
    <row r="369" customFormat="1" ht="26.05" customHeight="1" spans="1:13">
      <c r="A369" s="10"/>
      <c r="B369" s="10"/>
      <c r="C369" s="10"/>
      <c r="D369" s="18"/>
      <c r="E369" s="18" t="s">
        <v>1279</v>
      </c>
      <c r="F369" s="9">
        <v>36</v>
      </c>
      <c r="G369" s="9">
        <v>36</v>
      </c>
      <c r="H369" s="9"/>
      <c r="I369" s="9">
        <v>36</v>
      </c>
      <c r="J369" s="9">
        <v>36</v>
      </c>
      <c r="K369" s="9">
        <v>36</v>
      </c>
      <c r="L369" s="9"/>
      <c r="M369" s="10"/>
    </row>
    <row r="370" customFormat="1" ht="26.05" customHeight="1" spans="1:13">
      <c r="A370" s="13" t="s">
        <v>386</v>
      </c>
      <c r="B370" s="13" t="s">
        <v>685</v>
      </c>
      <c r="C370" s="13" t="s">
        <v>1218</v>
      </c>
      <c r="D370" s="17" t="s">
        <v>1500</v>
      </c>
      <c r="E370" s="18" t="s">
        <v>1281</v>
      </c>
      <c r="F370" s="16">
        <v>36</v>
      </c>
      <c r="G370" s="16">
        <v>36</v>
      </c>
      <c r="H370" s="16"/>
      <c r="I370" s="16">
        <v>36</v>
      </c>
      <c r="J370" s="16">
        <v>36</v>
      </c>
      <c r="K370" s="16">
        <v>36</v>
      </c>
      <c r="L370" s="16"/>
      <c r="M370" s="20" t="s">
        <v>676</v>
      </c>
    </row>
    <row r="371" customFormat="1" ht="26.05" customHeight="1" spans="1:13">
      <c r="A371" s="10"/>
      <c r="B371" s="10"/>
      <c r="C371" s="10"/>
      <c r="D371" s="18"/>
      <c r="E371" s="18" t="s">
        <v>1285</v>
      </c>
      <c r="F371" s="9">
        <v>16</v>
      </c>
      <c r="G371" s="9">
        <v>16</v>
      </c>
      <c r="H371" s="9"/>
      <c r="I371" s="9">
        <v>16</v>
      </c>
      <c r="J371" s="9">
        <v>16</v>
      </c>
      <c r="K371" s="9">
        <v>16</v>
      </c>
      <c r="L371" s="9"/>
      <c r="M371" s="10"/>
    </row>
    <row r="372" customFormat="1" ht="26.05" customHeight="1" spans="1:13">
      <c r="A372" s="13" t="s">
        <v>386</v>
      </c>
      <c r="B372" s="13" t="s">
        <v>685</v>
      </c>
      <c r="C372" s="13" t="s">
        <v>1218</v>
      </c>
      <c r="D372" s="17" t="s">
        <v>1500</v>
      </c>
      <c r="E372" s="18" t="s">
        <v>1286</v>
      </c>
      <c r="F372" s="16">
        <v>16</v>
      </c>
      <c r="G372" s="16">
        <v>16</v>
      </c>
      <c r="H372" s="16"/>
      <c r="I372" s="16">
        <v>16</v>
      </c>
      <c r="J372" s="16">
        <v>16</v>
      </c>
      <c r="K372" s="16">
        <v>16</v>
      </c>
      <c r="L372" s="16"/>
      <c r="M372" s="20" t="s">
        <v>1501</v>
      </c>
    </row>
    <row r="373" customFormat="1" ht="26.05" customHeight="1" spans="1:13">
      <c r="A373" s="10"/>
      <c r="B373" s="10"/>
      <c r="C373" s="10"/>
      <c r="D373" s="18" t="s">
        <v>206</v>
      </c>
      <c r="E373" s="18" t="s">
        <v>1502</v>
      </c>
      <c r="F373" s="9">
        <v>1508.211951</v>
      </c>
      <c r="G373" s="9">
        <v>1508.211951</v>
      </c>
      <c r="H373" s="9"/>
      <c r="I373" s="9">
        <v>1508.211951</v>
      </c>
      <c r="J373" s="9">
        <v>1508.211951</v>
      </c>
      <c r="K373" s="9">
        <v>1505.931951</v>
      </c>
      <c r="L373" s="9">
        <v>2.28</v>
      </c>
      <c r="M373" s="10"/>
    </row>
    <row r="374" customFormat="1" ht="26.05" customHeight="1" spans="1:13">
      <c r="A374" s="10"/>
      <c r="B374" s="10"/>
      <c r="C374" s="10"/>
      <c r="D374" s="18" t="s">
        <v>1503</v>
      </c>
      <c r="E374" s="18" t="s">
        <v>1504</v>
      </c>
      <c r="F374" s="9">
        <v>1219.44033</v>
      </c>
      <c r="G374" s="9">
        <v>1219.44033</v>
      </c>
      <c r="H374" s="9"/>
      <c r="I374" s="9">
        <v>1219.44033</v>
      </c>
      <c r="J374" s="9">
        <v>1219.44033</v>
      </c>
      <c r="K374" s="9">
        <v>1219.44033</v>
      </c>
      <c r="L374" s="9">
        <v>0</v>
      </c>
      <c r="M374" s="10"/>
    </row>
    <row r="375" customFormat="1" ht="26.05" customHeight="1" spans="1:13">
      <c r="A375" s="10"/>
      <c r="B375" s="10"/>
      <c r="C375" s="10"/>
      <c r="D375" s="18"/>
      <c r="E375" s="18" t="s">
        <v>1278</v>
      </c>
      <c r="F375" s="9">
        <v>969.84033</v>
      </c>
      <c r="G375" s="9">
        <v>969.84033</v>
      </c>
      <c r="H375" s="9"/>
      <c r="I375" s="9">
        <v>969.84033</v>
      </c>
      <c r="J375" s="9">
        <v>969.84033</v>
      </c>
      <c r="K375" s="9">
        <v>969.84033</v>
      </c>
      <c r="L375" s="9"/>
      <c r="M375" s="10"/>
    </row>
    <row r="376" customFormat="1" ht="26.05" customHeight="1" spans="1:13">
      <c r="A376" s="10"/>
      <c r="B376" s="10"/>
      <c r="C376" s="10"/>
      <c r="D376" s="18"/>
      <c r="E376" s="18" t="s">
        <v>1279</v>
      </c>
      <c r="F376" s="9">
        <v>120.6</v>
      </c>
      <c r="G376" s="9">
        <v>120.6</v>
      </c>
      <c r="H376" s="9"/>
      <c r="I376" s="9">
        <v>120.6</v>
      </c>
      <c r="J376" s="9">
        <v>120.6</v>
      </c>
      <c r="K376" s="9">
        <v>120.6</v>
      </c>
      <c r="L376" s="9"/>
      <c r="M376" s="10"/>
    </row>
    <row r="377" customFormat="1" ht="26.05" customHeight="1" spans="1:13">
      <c r="A377" s="13" t="s">
        <v>386</v>
      </c>
      <c r="B377" s="13" t="s">
        <v>687</v>
      </c>
      <c r="C377" s="13" t="s">
        <v>685</v>
      </c>
      <c r="D377" s="17" t="s">
        <v>1280</v>
      </c>
      <c r="E377" s="18" t="s">
        <v>1281</v>
      </c>
      <c r="F377" s="16">
        <v>120.6</v>
      </c>
      <c r="G377" s="16">
        <v>120.6</v>
      </c>
      <c r="H377" s="16"/>
      <c r="I377" s="16">
        <v>120.6</v>
      </c>
      <c r="J377" s="16">
        <v>120.6</v>
      </c>
      <c r="K377" s="16">
        <v>120.6</v>
      </c>
      <c r="L377" s="16"/>
      <c r="M377" s="20" t="s">
        <v>676</v>
      </c>
    </row>
    <row r="378" customFormat="1" ht="26.05" customHeight="1" spans="1:13">
      <c r="A378" s="10"/>
      <c r="B378" s="10"/>
      <c r="C378" s="10"/>
      <c r="D378" s="18"/>
      <c r="E378" s="18" t="s">
        <v>1282</v>
      </c>
      <c r="F378" s="9">
        <v>3</v>
      </c>
      <c r="G378" s="9">
        <v>3</v>
      </c>
      <c r="H378" s="9"/>
      <c r="I378" s="9">
        <v>3</v>
      </c>
      <c r="J378" s="9">
        <v>3</v>
      </c>
      <c r="K378" s="9">
        <v>3</v>
      </c>
      <c r="L378" s="9"/>
      <c r="M378" s="10"/>
    </row>
    <row r="379" customFormat="1" ht="26.05" customHeight="1" spans="1:13">
      <c r="A379" s="13" t="s">
        <v>386</v>
      </c>
      <c r="B379" s="13" t="s">
        <v>687</v>
      </c>
      <c r="C379" s="13" t="s">
        <v>685</v>
      </c>
      <c r="D379" s="17" t="s">
        <v>1280</v>
      </c>
      <c r="E379" s="18" t="s">
        <v>703</v>
      </c>
      <c r="F379" s="16">
        <v>3</v>
      </c>
      <c r="G379" s="16">
        <v>3</v>
      </c>
      <c r="H379" s="16"/>
      <c r="I379" s="16">
        <v>3</v>
      </c>
      <c r="J379" s="16">
        <v>3</v>
      </c>
      <c r="K379" s="16">
        <v>3</v>
      </c>
      <c r="L379" s="16"/>
      <c r="M379" s="20" t="s">
        <v>1362</v>
      </c>
    </row>
    <row r="380" customFormat="1" ht="26.05" customHeight="1" spans="1:13">
      <c r="A380" s="10"/>
      <c r="B380" s="10"/>
      <c r="C380" s="10"/>
      <c r="D380" s="18"/>
      <c r="E380" s="18" t="s">
        <v>1285</v>
      </c>
      <c r="F380" s="9">
        <v>126</v>
      </c>
      <c r="G380" s="9">
        <v>126</v>
      </c>
      <c r="H380" s="9"/>
      <c r="I380" s="9">
        <v>126</v>
      </c>
      <c r="J380" s="9">
        <v>126</v>
      </c>
      <c r="K380" s="9">
        <v>126</v>
      </c>
      <c r="L380" s="9"/>
      <c r="M380" s="10"/>
    </row>
    <row r="381" customFormat="1" ht="39" customHeight="1" spans="1:13">
      <c r="A381" s="13" t="s">
        <v>386</v>
      </c>
      <c r="B381" s="13" t="s">
        <v>687</v>
      </c>
      <c r="C381" s="13" t="s">
        <v>685</v>
      </c>
      <c r="D381" s="17" t="s">
        <v>1280</v>
      </c>
      <c r="E381" s="18" t="s">
        <v>1286</v>
      </c>
      <c r="F381" s="16">
        <v>126</v>
      </c>
      <c r="G381" s="16">
        <v>126</v>
      </c>
      <c r="H381" s="16"/>
      <c r="I381" s="16">
        <v>126</v>
      </c>
      <c r="J381" s="16">
        <v>126</v>
      </c>
      <c r="K381" s="16">
        <v>126</v>
      </c>
      <c r="L381" s="16"/>
      <c r="M381" s="20" t="s">
        <v>1505</v>
      </c>
    </row>
    <row r="382" customFormat="1" ht="26.05" customHeight="1" spans="1:13">
      <c r="A382" s="10"/>
      <c r="B382" s="10"/>
      <c r="C382" s="10"/>
      <c r="D382" s="18" t="s">
        <v>1506</v>
      </c>
      <c r="E382" s="18" t="s">
        <v>1507</v>
      </c>
      <c r="F382" s="9">
        <v>126.496545</v>
      </c>
      <c r="G382" s="9">
        <v>126.496545</v>
      </c>
      <c r="H382" s="9"/>
      <c r="I382" s="9">
        <v>126.496545</v>
      </c>
      <c r="J382" s="9">
        <v>126.496545</v>
      </c>
      <c r="K382" s="9">
        <v>126.496545</v>
      </c>
      <c r="L382" s="9">
        <v>0</v>
      </c>
      <c r="M382" s="10"/>
    </row>
    <row r="383" customFormat="1" ht="26.05" customHeight="1" spans="1:13">
      <c r="A383" s="10"/>
      <c r="B383" s="10"/>
      <c r="C383" s="10"/>
      <c r="D383" s="18"/>
      <c r="E383" s="18" t="s">
        <v>1278</v>
      </c>
      <c r="F383" s="9">
        <v>85.496545</v>
      </c>
      <c r="G383" s="9">
        <v>85.496545</v>
      </c>
      <c r="H383" s="9"/>
      <c r="I383" s="9">
        <v>85.496545</v>
      </c>
      <c r="J383" s="9">
        <v>85.496545</v>
      </c>
      <c r="K383" s="9">
        <v>85.496545</v>
      </c>
      <c r="L383" s="9"/>
      <c r="M383" s="10"/>
    </row>
    <row r="384" customFormat="1" ht="26.05" customHeight="1" spans="1:13">
      <c r="A384" s="10"/>
      <c r="B384" s="10"/>
      <c r="C384" s="10"/>
      <c r="D384" s="18"/>
      <c r="E384" s="18" t="s">
        <v>1279</v>
      </c>
      <c r="F384" s="9">
        <v>9</v>
      </c>
      <c r="G384" s="9">
        <v>9</v>
      </c>
      <c r="H384" s="9"/>
      <c r="I384" s="9">
        <v>9</v>
      </c>
      <c r="J384" s="9">
        <v>9</v>
      </c>
      <c r="K384" s="9">
        <v>9</v>
      </c>
      <c r="L384" s="9"/>
      <c r="M384" s="10"/>
    </row>
    <row r="385" customFormat="1" ht="26.05" customHeight="1" spans="1:13">
      <c r="A385" s="13" t="s">
        <v>386</v>
      </c>
      <c r="B385" s="13" t="s">
        <v>1214</v>
      </c>
      <c r="C385" s="13" t="s">
        <v>698</v>
      </c>
      <c r="D385" s="17" t="s">
        <v>1508</v>
      </c>
      <c r="E385" s="18" t="s">
        <v>1281</v>
      </c>
      <c r="F385" s="16">
        <v>9</v>
      </c>
      <c r="G385" s="16">
        <v>9</v>
      </c>
      <c r="H385" s="16"/>
      <c r="I385" s="16">
        <v>9</v>
      </c>
      <c r="J385" s="16">
        <v>9</v>
      </c>
      <c r="K385" s="16">
        <v>9</v>
      </c>
      <c r="L385" s="16"/>
      <c r="M385" s="20" t="s">
        <v>676</v>
      </c>
    </row>
    <row r="386" customFormat="1" ht="26.05" customHeight="1" spans="1:13">
      <c r="A386" s="10"/>
      <c r="B386" s="10"/>
      <c r="C386" s="10"/>
      <c r="D386" s="18"/>
      <c r="E386" s="18" t="s">
        <v>1285</v>
      </c>
      <c r="F386" s="9">
        <v>32</v>
      </c>
      <c r="G386" s="9">
        <v>32</v>
      </c>
      <c r="H386" s="9"/>
      <c r="I386" s="9">
        <v>32</v>
      </c>
      <c r="J386" s="9">
        <v>32</v>
      </c>
      <c r="K386" s="9">
        <v>32</v>
      </c>
      <c r="L386" s="9"/>
      <c r="M386" s="10"/>
    </row>
    <row r="387" customFormat="1" ht="26.05" customHeight="1" spans="1:13">
      <c r="A387" s="13" t="s">
        <v>386</v>
      </c>
      <c r="B387" s="13" t="s">
        <v>1214</v>
      </c>
      <c r="C387" s="13" t="s">
        <v>698</v>
      </c>
      <c r="D387" s="17" t="s">
        <v>1508</v>
      </c>
      <c r="E387" s="18" t="s">
        <v>1286</v>
      </c>
      <c r="F387" s="16">
        <v>32</v>
      </c>
      <c r="G387" s="16">
        <v>32</v>
      </c>
      <c r="H387" s="16"/>
      <c r="I387" s="16">
        <v>32</v>
      </c>
      <c r="J387" s="16">
        <v>32</v>
      </c>
      <c r="K387" s="16">
        <v>32</v>
      </c>
      <c r="L387" s="16"/>
      <c r="M387" s="20" t="s">
        <v>1509</v>
      </c>
    </row>
    <row r="388" customFormat="1" ht="26.05" customHeight="1" spans="1:13">
      <c r="A388" s="10"/>
      <c r="B388" s="10"/>
      <c r="C388" s="10"/>
      <c r="D388" s="18" t="s">
        <v>1510</v>
      </c>
      <c r="E388" s="18" t="s">
        <v>1511</v>
      </c>
      <c r="F388" s="9">
        <v>96.609736</v>
      </c>
      <c r="G388" s="9">
        <v>96.609736</v>
      </c>
      <c r="H388" s="9"/>
      <c r="I388" s="9">
        <v>96.609736</v>
      </c>
      <c r="J388" s="9">
        <v>96.609736</v>
      </c>
      <c r="K388" s="9">
        <v>96.609736</v>
      </c>
      <c r="L388" s="9">
        <v>0</v>
      </c>
      <c r="M388" s="10"/>
    </row>
    <row r="389" customFormat="1" ht="26.05" customHeight="1" spans="1:13">
      <c r="A389" s="10"/>
      <c r="B389" s="10"/>
      <c r="C389" s="10"/>
      <c r="D389" s="18"/>
      <c r="E389" s="18" t="s">
        <v>1278</v>
      </c>
      <c r="F389" s="9">
        <v>59.209736</v>
      </c>
      <c r="G389" s="9">
        <v>59.209736</v>
      </c>
      <c r="H389" s="9"/>
      <c r="I389" s="9">
        <v>59.209736</v>
      </c>
      <c r="J389" s="9">
        <v>59.209736</v>
      </c>
      <c r="K389" s="9">
        <v>59.209736</v>
      </c>
      <c r="L389" s="9"/>
      <c r="M389" s="10"/>
    </row>
    <row r="390" customFormat="1" ht="26.05" customHeight="1" spans="1:13">
      <c r="A390" s="10"/>
      <c r="B390" s="10"/>
      <c r="C390" s="10"/>
      <c r="D390" s="18"/>
      <c r="E390" s="18" t="s">
        <v>1279</v>
      </c>
      <c r="F390" s="9">
        <v>5.4</v>
      </c>
      <c r="G390" s="9">
        <v>5.4</v>
      </c>
      <c r="H390" s="9"/>
      <c r="I390" s="9">
        <v>5.4</v>
      </c>
      <c r="J390" s="9">
        <v>5.4</v>
      </c>
      <c r="K390" s="9">
        <v>5.4</v>
      </c>
      <c r="L390" s="9"/>
      <c r="M390" s="10"/>
    </row>
    <row r="391" customFormat="1" ht="26.05" customHeight="1" spans="1:13">
      <c r="A391" s="13" t="s">
        <v>386</v>
      </c>
      <c r="B391" s="13" t="s">
        <v>1214</v>
      </c>
      <c r="C391" s="13" t="s">
        <v>698</v>
      </c>
      <c r="D391" s="17" t="s">
        <v>1508</v>
      </c>
      <c r="E391" s="18" t="s">
        <v>1281</v>
      </c>
      <c r="F391" s="16">
        <v>5.4</v>
      </c>
      <c r="G391" s="16">
        <v>5.4</v>
      </c>
      <c r="H391" s="16"/>
      <c r="I391" s="16">
        <v>5.4</v>
      </c>
      <c r="J391" s="16">
        <v>5.4</v>
      </c>
      <c r="K391" s="16">
        <v>5.4</v>
      </c>
      <c r="L391" s="16"/>
      <c r="M391" s="20" t="s">
        <v>676</v>
      </c>
    </row>
    <row r="392" customFormat="1" ht="26.05" customHeight="1" spans="1:13">
      <c r="A392" s="10"/>
      <c r="B392" s="10"/>
      <c r="C392" s="10"/>
      <c r="D392" s="18"/>
      <c r="E392" s="18" t="s">
        <v>1285</v>
      </c>
      <c r="F392" s="9">
        <v>32</v>
      </c>
      <c r="G392" s="9">
        <v>32</v>
      </c>
      <c r="H392" s="9"/>
      <c r="I392" s="9">
        <v>32</v>
      </c>
      <c r="J392" s="9">
        <v>32</v>
      </c>
      <c r="K392" s="9">
        <v>32</v>
      </c>
      <c r="L392" s="9"/>
      <c r="M392" s="10"/>
    </row>
    <row r="393" customFormat="1" ht="26.05" customHeight="1" spans="1:13">
      <c r="A393" s="13" t="s">
        <v>386</v>
      </c>
      <c r="B393" s="13" t="s">
        <v>1214</v>
      </c>
      <c r="C393" s="13" t="s">
        <v>698</v>
      </c>
      <c r="D393" s="17" t="s">
        <v>1508</v>
      </c>
      <c r="E393" s="18" t="s">
        <v>1286</v>
      </c>
      <c r="F393" s="16">
        <v>32</v>
      </c>
      <c r="G393" s="16">
        <v>32</v>
      </c>
      <c r="H393" s="16"/>
      <c r="I393" s="16">
        <v>32</v>
      </c>
      <c r="J393" s="16">
        <v>32</v>
      </c>
      <c r="K393" s="16">
        <v>32</v>
      </c>
      <c r="L393" s="16"/>
      <c r="M393" s="20" t="s">
        <v>1509</v>
      </c>
    </row>
    <row r="394" customFormat="1" ht="26.05" customHeight="1" spans="1:13">
      <c r="A394" s="10"/>
      <c r="B394" s="10"/>
      <c r="C394" s="10"/>
      <c r="D394" s="18" t="s">
        <v>1512</v>
      </c>
      <c r="E394" s="18" t="s">
        <v>1513</v>
      </c>
      <c r="F394" s="9">
        <v>65.66534</v>
      </c>
      <c r="G394" s="9">
        <v>65.66534</v>
      </c>
      <c r="H394" s="9"/>
      <c r="I394" s="9">
        <v>65.66534</v>
      </c>
      <c r="J394" s="9">
        <v>65.66534</v>
      </c>
      <c r="K394" s="9">
        <v>63.38534</v>
      </c>
      <c r="L394" s="9">
        <v>2.28</v>
      </c>
      <c r="M394" s="10"/>
    </row>
    <row r="395" customFormat="1" ht="26.05" customHeight="1" spans="1:13">
      <c r="A395" s="10"/>
      <c r="B395" s="10"/>
      <c r="C395" s="10"/>
      <c r="D395" s="18"/>
      <c r="E395" s="18" t="s">
        <v>1278</v>
      </c>
      <c r="F395" s="9">
        <v>31.86534</v>
      </c>
      <c r="G395" s="9">
        <v>31.86534</v>
      </c>
      <c r="H395" s="9"/>
      <c r="I395" s="9">
        <v>31.86534</v>
      </c>
      <c r="J395" s="9">
        <v>31.86534</v>
      </c>
      <c r="K395" s="9">
        <v>31.86534</v>
      </c>
      <c r="L395" s="9"/>
      <c r="M395" s="10"/>
    </row>
    <row r="396" customFormat="1" ht="26.05" customHeight="1" spans="1:13">
      <c r="A396" s="10"/>
      <c r="B396" s="10"/>
      <c r="C396" s="10"/>
      <c r="D396" s="18"/>
      <c r="E396" s="18" t="s">
        <v>1279</v>
      </c>
      <c r="F396" s="9">
        <v>1.8</v>
      </c>
      <c r="G396" s="9">
        <v>1.8</v>
      </c>
      <c r="H396" s="9"/>
      <c r="I396" s="9">
        <v>1.8</v>
      </c>
      <c r="J396" s="9">
        <v>1.8</v>
      </c>
      <c r="K396" s="9">
        <v>1.8</v>
      </c>
      <c r="L396" s="9"/>
      <c r="M396" s="10"/>
    </row>
    <row r="397" customFormat="1" ht="26.05" customHeight="1" spans="1:13">
      <c r="A397" s="13" t="s">
        <v>386</v>
      </c>
      <c r="B397" s="13" t="s">
        <v>1214</v>
      </c>
      <c r="C397" s="13" t="s">
        <v>698</v>
      </c>
      <c r="D397" s="17" t="s">
        <v>1508</v>
      </c>
      <c r="E397" s="18" t="s">
        <v>1281</v>
      </c>
      <c r="F397" s="16">
        <v>1.8</v>
      </c>
      <c r="G397" s="16">
        <v>1.8</v>
      </c>
      <c r="H397" s="16"/>
      <c r="I397" s="16">
        <v>1.8</v>
      </c>
      <c r="J397" s="16">
        <v>1.8</v>
      </c>
      <c r="K397" s="16">
        <v>1.8</v>
      </c>
      <c r="L397" s="16"/>
      <c r="M397" s="20" t="s">
        <v>676</v>
      </c>
    </row>
    <row r="398" customFormat="1" ht="26.05" customHeight="1" spans="1:13">
      <c r="A398" s="10"/>
      <c r="B398" s="10"/>
      <c r="C398" s="10"/>
      <c r="D398" s="18"/>
      <c r="E398" s="18" t="s">
        <v>1285</v>
      </c>
      <c r="F398" s="9">
        <v>32</v>
      </c>
      <c r="G398" s="9">
        <v>32</v>
      </c>
      <c r="H398" s="9"/>
      <c r="I398" s="9">
        <v>32</v>
      </c>
      <c r="J398" s="9">
        <v>32</v>
      </c>
      <c r="K398" s="9">
        <v>29.72</v>
      </c>
      <c r="L398" s="9">
        <v>2.28</v>
      </c>
      <c r="M398" s="10"/>
    </row>
    <row r="399" customFormat="1" ht="26.05" customHeight="1" spans="1:13">
      <c r="A399" s="13" t="s">
        <v>386</v>
      </c>
      <c r="B399" s="13" t="s">
        <v>1214</v>
      </c>
      <c r="C399" s="13" t="s">
        <v>698</v>
      </c>
      <c r="D399" s="17" t="s">
        <v>1508</v>
      </c>
      <c r="E399" s="18" t="s">
        <v>1286</v>
      </c>
      <c r="F399" s="16">
        <v>32</v>
      </c>
      <c r="G399" s="16">
        <v>32</v>
      </c>
      <c r="H399" s="16"/>
      <c r="I399" s="16">
        <v>32</v>
      </c>
      <c r="J399" s="16">
        <v>32</v>
      </c>
      <c r="K399" s="16">
        <v>29.72</v>
      </c>
      <c r="L399" s="16">
        <v>2.28</v>
      </c>
      <c r="M399" s="20" t="s">
        <v>1509</v>
      </c>
    </row>
    <row r="400" customFormat="1" ht="26.05" customHeight="1" spans="1:13">
      <c r="A400" s="10"/>
      <c r="B400" s="10"/>
      <c r="C400" s="10"/>
      <c r="D400" s="18" t="s">
        <v>1514</v>
      </c>
      <c r="E400" s="18" t="s">
        <v>1515</v>
      </c>
      <c r="F400" s="9">
        <v>469.501012</v>
      </c>
      <c r="G400" s="9">
        <v>469.501012</v>
      </c>
      <c r="H400" s="9"/>
      <c r="I400" s="9">
        <v>469.501012</v>
      </c>
      <c r="J400" s="9">
        <v>469.501012</v>
      </c>
      <c r="K400" s="9">
        <v>469.501012</v>
      </c>
      <c r="L400" s="9">
        <v>0</v>
      </c>
      <c r="M400" s="10"/>
    </row>
    <row r="401" customFormat="1" ht="26.05" customHeight="1" spans="1:13">
      <c r="A401" s="10"/>
      <c r="B401" s="10"/>
      <c r="C401" s="10"/>
      <c r="D401" s="18" t="s">
        <v>1516</v>
      </c>
      <c r="E401" s="18" t="s">
        <v>1517</v>
      </c>
      <c r="F401" s="9">
        <v>469.501012</v>
      </c>
      <c r="G401" s="9">
        <v>469.501012</v>
      </c>
      <c r="H401" s="9"/>
      <c r="I401" s="9">
        <v>469.501012</v>
      </c>
      <c r="J401" s="9">
        <v>469.501012</v>
      </c>
      <c r="K401" s="9">
        <v>469.501012</v>
      </c>
      <c r="L401" s="9">
        <v>0</v>
      </c>
      <c r="M401" s="10"/>
    </row>
    <row r="402" customFormat="1" ht="26.05" customHeight="1" spans="1:13">
      <c r="A402" s="10"/>
      <c r="B402" s="10"/>
      <c r="C402" s="10"/>
      <c r="D402" s="18"/>
      <c r="E402" s="18" t="s">
        <v>1278</v>
      </c>
      <c r="F402" s="9">
        <v>417.301012</v>
      </c>
      <c r="G402" s="9">
        <v>417.301012</v>
      </c>
      <c r="H402" s="9"/>
      <c r="I402" s="9">
        <v>417.301012</v>
      </c>
      <c r="J402" s="9">
        <v>417.301012</v>
      </c>
      <c r="K402" s="9">
        <v>417.301012</v>
      </c>
      <c r="L402" s="9"/>
      <c r="M402" s="10"/>
    </row>
    <row r="403" customFormat="1" ht="26.05" customHeight="1" spans="1:13">
      <c r="A403" s="10"/>
      <c r="B403" s="10"/>
      <c r="C403" s="10"/>
      <c r="D403" s="18"/>
      <c r="E403" s="18" t="s">
        <v>1279</v>
      </c>
      <c r="F403" s="9">
        <v>52.2</v>
      </c>
      <c r="G403" s="9">
        <v>52.2</v>
      </c>
      <c r="H403" s="9"/>
      <c r="I403" s="9">
        <v>52.2</v>
      </c>
      <c r="J403" s="9">
        <v>52.2</v>
      </c>
      <c r="K403" s="9">
        <v>52.2</v>
      </c>
      <c r="L403" s="9"/>
      <c r="M403" s="10"/>
    </row>
    <row r="404" customFormat="1" ht="26.05" customHeight="1" spans="1:13">
      <c r="A404" s="13" t="s">
        <v>386</v>
      </c>
      <c r="B404" s="13" t="s">
        <v>1216</v>
      </c>
      <c r="C404" s="13" t="s">
        <v>685</v>
      </c>
      <c r="D404" s="17" t="s">
        <v>1280</v>
      </c>
      <c r="E404" s="18" t="s">
        <v>1281</v>
      </c>
      <c r="F404" s="16">
        <v>52.2</v>
      </c>
      <c r="G404" s="16">
        <v>52.2</v>
      </c>
      <c r="H404" s="16"/>
      <c r="I404" s="16">
        <v>52.2</v>
      </c>
      <c r="J404" s="16">
        <v>52.2</v>
      </c>
      <c r="K404" s="16">
        <v>52.2</v>
      </c>
      <c r="L404" s="16"/>
      <c r="M404" s="20" t="s">
        <v>676</v>
      </c>
    </row>
    <row r="405" customFormat="1" ht="26.05" customHeight="1" spans="1:13">
      <c r="A405" s="10"/>
      <c r="B405" s="10"/>
      <c r="C405" s="10"/>
      <c r="D405" s="18" t="s">
        <v>295</v>
      </c>
      <c r="E405" s="18" t="s">
        <v>1518</v>
      </c>
      <c r="F405" s="9">
        <v>4389.971913</v>
      </c>
      <c r="G405" s="9">
        <v>4389.971913</v>
      </c>
      <c r="H405" s="9"/>
      <c r="I405" s="9">
        <v>4389.971913</v>
      </c>
      <c r="J405" s="9">
        <v>4389.971913</v>
      </c>
      <c r="K405" s="9">
        <v>4118.971913</v>
      </c>
      <c r="L405" s="9">
        <v>271</v>
      </c>
      <c r="M405" s="10"/>
    </row>
    <row r="406" customFormat="1" ht="26.05" customHeight="1" spans="1:13">
      <c r="A406" s="10"/>
      <c r="B406" s="10"/>
      <c r="C406" s="10"/>
      <c r="D406" s="18" t="s">
        <v>1519</v>
      </c>
      <c r="E406" s="18" t="s">
        <v>1520</v>
      </c>
      <c r="F406" s="9">
        <v>760.796034</v>
      </c>
      <c r="G406" s="9">
        <v>760.796034</v>
      </c>
      <c r="H406" s="9"/>
      <c r="I406" s="9">
        <v>760.796034</v>
      </c>
      <c r="J406" s="9">
        <v>760.796034</v>
      </c>
      <c r="K406" s="9">
        <v>760.796034</v>
      </c>
      <c r="L406" s="9">
        <v>0</v>
      </c>
      <c r="M406" s="10"/>
    </row>
    <row r="407" customFormat="1" ht="26.05" customHeight="1" spans="1:13">
      <c r="A407" s="10"/>
      <c r="B407" s="10"/>
      <c r="C407" s="10"/>
      <c r="D407" s="18"/>
      <c r="E407" s="18" t="s">
        <v>1278</v>
      </c>
      <c r="F407" s="9">
        <v>554.196034</v>
      </c>
      <c r="G407" s="9">
        <v>554.196034</v>
      </c>
      <c r="H407" s="9"/>
      <c r="I407" s="9">
        <v>554.196034</v>
      </c>
      <c r="J407" s="9">
        <v>554.196034</v>
      </c>
      <c r="K407" s="9">
        <v>554.196034</v>
      </c>
      <c r="L407" s="9"/>
      <c r="M407" s="10"/>
    </row>
    <row r="408" customFormat="1" ht="26.05" customHeight="1" spans="1:13">
      <c r="A408" s="10"/>
      <c r="B408" s="10"/>
      <c r="C408" s="10"/>
      <c r="D408" s="18"/>
      <c r="E408" s="18" t="s">
        <v>1279</v>
      </c>
      <c r="F408" s="9">
        <v>48.6</v>
      </c>
      <c r="G408" s="9">
        <v>48.6</v>
      </c>
      <c r="H408" s="9"/>
      <c r="I408" s="9">
        <v>48.6</v>
      </c>
      <c r="J408" s="9">
        <v>48.6</v>
      </c>
      <c r="K408" s="9">
        <v>48.6</v>
      </c>
      <c r="L408" s="9"/>
      <c r="M408" s="10"/>
    </row>
    <row r="409" customFormat="1" ht="26.05" customHeight="1" spans="1:13">
      <c r="A409" s="13" t="s">
        <v>493</v>
      </c>
      <c r="B409" s="13" t="s">
        <v>685</v>
      </c>
      <c r="C409" s="13" t="s">
        <v>685</v>
      </c>
      <c r="D409" s="17" t="s">
        <v>1280</v>
      </c>
      <c r="E409" s="18" t="s">
        <v>1281</v>
      </c>
      <c r="F409" s="16">
        <v>48.6</v>
      </c>
      <c r="G409" s="16">
        <v>48.6</v>
      </c>
      <c r="H409" s="16"/>
      <c r="I409" s="16">
        <v>48.6</v>
      </c>
      <c r="J409" s="16">
        <v>48.6</v>
      </c>
      <c r="K409" s="16">
        <v>48.6</v>
      </c>
      <c r="L409" s="16"/>
      <c r="M409" s="20" t="s">
        <v>676</v>
      </c>
    </row>
    <row r="410" customFormat="1" ht="26.05" customHeight="1" spans="1:13">
      <c r="A410" s="10"/>
      <c r="B410" s="10"/>
      <c r="C410" s="10"/>
      <c r="D410" s="18"/>
      <c r="E410" s="18" t="s">
        <v>1282</v>
      </c>
      <c r="F410" s="9">
        <v>3</v>
      </c>
      <c r="G410" s="9">
        <v>3</v>
      </c>
      <c r="H410" s="9"/>
      <c r="I410" s="9">
        <v>3</v>
      </c>
      <c r="J410" s="9">
        <v>3</v>
      </c>
      <c r="K410" s="9">
        <v>3</v>
      </c>
      <c r="L410" s="9"/>
      <c r="M410" s="10"/>
    </row>
    <row r="411" customFormat="1" ht="26.05" customHeight="1" spans="1:13">
      <c r="A411" s="13" t="s">
        <v>493</v>
      </c>
      <c r="B411" s="13" t="s">
        <v>685</v>
      </c>
      <c r="C411" s="13" t="s">
        <v>685</v>
      </c>
      <c r="D411" s="17" t="s">
        <v>1280</v>
      </c>
      <c r="E411" s="18" t="s">
        <v>703</v>
      </c>
      <c r="F411" s="16">
        <v>3</v>
      </c>
      <c r="G411" s="16">
        <v>3</v>
      </c>
      <c r="H411" s="16"/>
      <c r="I411" s="16">
        <v>3</v>
      </c>
      <c r="J411" s="16">
        <v>3</v>
      </c>
      <c r="K411" s="16">
        <v>3</v>
      </c>
      <c r="L411" s="16"/>
      <c r="M411" s="20" t="s">
        <v>1362</v>
      </c>
    </row>
    <row r="412" customFormat="1" ht="26.05" customHeight="1" spans="1:13">
      <c r="A412" s="10"/>
      <c r="B412" s="10"/>
      <c r="C412" s="10"/>
      <c r="D412" s="18"/>
      <c r="E412" s="18" t="s">
        <v>1285</v>
      </c>
      <c r="F412" s="9">
        <v>155</v>
      </c>
      <c r="G412" s="9">
        <v>155</v>
      </c>
      <c r="H412" s="9"/>
      <c r="I412" s="9">
        <v>155</v>
      </c>
      <c r="J412" s="9">
        <v>155</v>
      </c>
      <c r="K412" s="9">
        <v>155</v>
      </c>
      <c r="L412" s="9"/>
      <c r="M412" s="10"/>
    </row>
    <row r="413" customFormat="1" ht="63" customHeight="1" spans="1:13">
      <c r="A413" s="13" t="s">
        <v>493</v>
      </c>
      <c r="B413" s="13" t="s">
        <v>685</v>
      </c>
      <c r="C413" s="13" t="s">
        <v>685</v>
      </c>
      <c r="D413" s="17" t="s">
        <v>1280</v>
      </c>
      <c r="E413" s="18" t="s">
        <v>1286</v>
      </c>
      <c r="F413" s="16">
        <v>155</v>
      </c>
      <c r="G413" s="16">
        <v>155</v>
      </c>
      <c r="H413" s="16"/>
      <c r="I413" s="16">
        <v>155</v>
      </c>
      <c r="J413" s="16">
        <v>155</v>
      </c>
      <c r="K413" s="16">
        <v>155</v>
      </c>
      <c r="L413" s="16"/>
      <c r="M413" s="20" t="s">
        <v>1521</v>
      </c>
    </row>
    <row r="414" customFormat="1" ht="26.05" customHeight="1" spans="1:13">
      <c r="A414" s="10"/>
      <c r="B414" s="10"/>
      <c r="C414" s="10"/>
      <c r="D414" s="18" t="s">
        <v>1522</v>
      </c>
      <c r="E414" s="18" t="s">
        <v>1523</v>
      </c>
      <c r="F414" s="9">
        <v>173.935574</v>
      </c>
      <c r="G414" s="9">
        <v>173.935574</v>
      </c>
      <c r="H414" s="9"/>
      <c r="I414" s="9">
        <v>173.935574</v>
      </c>
      <c r="J414" s="9">
        <v>173.935574</v>
      </c>
      <c r="K414" s="9">
        <v>173.935574</v>
      </c>
      <c r="L414" s="9">
        <v>0</v>
      </c>
      <c r="M414" s="10"/>
    </row>
    <row r="415" customFormat="1" ht="26.05" customHeight="1" spans="1:13">
      <c r="A415" s="10"/>
      <c r="B415" s="10"/>
      <c r="C415" s="10"/>
      <c r="D415" s="18"/>
      <c r="E415" s="18" t="s">
        <v>1278</v>
      </c>
      <c r="F415" s="9">
        <v>132.735574</v>
      </c>
      <c r="G415" s="9">
        <v>132.735574</v>
      </c>
      <c r="H415" s="9"/>
      <c r="I415" s="9">
        <v>132.735574</v>
      </c>
      <c r="J415" s="9">
        <v>132.735574</v>
      </c>
      <c r="K415" s="9">
        <v>132.735574</v>
      </c>
      <c r="L415" s="9"/>
      <c r="M415" s="10"/>
    </row>
    <row r="416" customFormat="1" ht="26.05" customHeight="1" spans="1:13">
      <c r="A416" s="10"/>
      <c r="B416" s="10"/>
      <c r="C416" s="10"/>
      <c r="D416" s="18"/>
      <c r="E416" s="18" t="s">
        <v>1279</v>
      </c>
      <c r="F416" s="9">
        <v>16.2</v>
      </c>
      <c r="G416" s="9">
        <v>16.2</v>
      </c>
      <c r="H416" s="9"/>
      <c r="I416" s="9">
        <v>16.2</v>
      </c>
      <c r="J416" s="9">
        <v>16.2</v>
      </c>
      <c r="K416" s="9">
        <v>16.2</v>
      </c>
      <c r="L416" s="9"/>
      <c r="M416" s="10"/>
    </row>
    <row r="417" customFormat="1" ht="26.05" customHeight="1" spans="1:13">
      <c r="A417" s="13" t="s">
        <v>493</v>
      </c>
      <c r="B417" s="13" t="s">
        <v>1226</v>
      </c>
      <c r="C417" s="13" t="s">
        <v>691</v>
      </c>
      <c r="D417" s="17" t="s">
        <v>1524</v>
      </c>
      <c r="E417" s="18" t="s">
        <v>1281</v>
      </c>
      <c r="F417" s="16">
        <v>16.2</v>
      </c>
      <c r="G417" s="16">
        <v>16.2</v>
      </c>
      <c r="H417" s="16"/>
      <c r="I417" s="16">
        <v>16.2</v>
      </c>
      <c r="J417" s="16">
        <v>16.2</v>
      </c>
      <c r="K417" s="16">
        <v>16.2</v>
      </c>
      <c r="L417" s="16"/>
      <c r="M417" s="20" t="s">
        <v>676</v>
      </c>
    </row>
    <row r="418" ht="26.05" customHeight="1" spans="1:13">
      <c r="A418" s="10"/>
      <c r="B418" s="10"/>
      <c r="C418" s="10"/>
      <c r="D418" s="18"/>
      <c r="E418" s="18" t="s">
        <v>1285</v>
      </c>
      <c r="F418" s="9">
        <v>25</v>
      </c>
      <c r="G418" s="9">
        <v>25</v>
      </c>
      <c r="H418" s="9"/>
      <c r="I418" s="9">
        <v>25</v>
      </c>
      <c r="J418" s="9">
        <v>25</v>
      </c>
      <c r="K418" s="9">
        <v>25</v>
      </c>
      <c r="L418" s="9"/>
      <c r="M418" s="10"/>
    </row>
    <row r="419" ht="26.05" customHeight="1" spans="1:13">
      <c r="A419" s="13" t="s">
        <v>493</v>
      </c>
      <c r="B419" s="13" t="s">
        <v>1226</v>
      </c>
      <c r="C419" s="13" t="s">
        <v>691</v>
      </c>
      <c r="D419" s="17" t="s">
        <v>1524</v>
      </c>
      <c r="E419" s="18" t="s">
        <v>1286</v>
      </c>
      <c r="F419" s="16">
        <v>25</v>
      </c>
      <c r="G419" s="16">
        <v>25</v>
      </c>
      <c r="H419" s="16"/>
      <c r="I419" s="16">
        <v>25</v>
      </c>
      <c r="J419" s="16">
        <v>25</v>
      </c>
      <c r="K419" s="16">
        <v>25</v>
      </c>
      <c r="L419" s="16"/>
      <c r="M419" s="20" t="s">
        <v>1525</v>
      </c>
    </row>
    <row r="420" ht="26.05" customHeight="1" spans="1:13">
      <c r="A420" s="10"/>
      <c r="B420" s="10"/>
      <c r="C420" s="10"/>
      <c r="D420" s="18" t="s">
        <v>1526</v>
      </c>
      <c r="E420" s="18" t="s">
        <v>1527</v>
      </c>
      <c r="F420" s="9">
        <v>729.645381</v>
      </c>
      <c r="G420" s="9">
        <v>729.645381</v>
      </c>
      <c r="H420" s="9"/>
      <c r="I420" s="9">
        <v>729.645381</v>
      </c>
      <c r="J420" s="9">
        <v>729.645381</v>
      </c>
      <c r="K420" s="9">
        <v>729.645381</v>
      </c>
      <c r="L420" s="9">
        <v>0</v>
      </c>
      <c r="M420" s="10"/>
    </row>
    <row r="421" ht="26.05" customHeight="1" spans="1:13">
      <c r="A421" s="10"/>
      <c r="B421" s="10"/>
      <c r="C421" s="10"/>
      <c r="D421" s="18"/>
      <c r="E421" s="18" t="s">
        <v>1278</v>
      </c>
      <c r="F421" s="9">
        <v>644.645381</v>
      </c>
      <c r="G421" s="9">
        <v>644.645381</v>
      </c>
      <c r="H421" s="9"/>
      <c r="I421" s="9">
        <v>644.645381</v>
      </c>
      <c r="J421" s="9">
        <v>644.645381</v>
      </c>
      <c r="K421" s="9">
        <v>644.645381</v>
      </c>
      <c r="L421" s="9"/>
      <c r="M421" s="10"/>
    </row>
    <row r="422" ht="26.05" customHeight="1" spans="1:13">
      <c r="A422" s="10"/>
      <c r="B422" s="10"/>
      <c r="C422" s="10"/>
      <c r="D422" s="18"/>
      <c r="E422" s="18" t="s">
        <v>1279</v>
      </c>
      <c r="F422" s="9">
        <v>72</v>
      </c>
      <c r="G422" s="9">
        <v>72</v>
      </c>
      <c r="H422" s="9"/>
      <c r="I422" s="9">
        <v>72</v>
      </c>
      <c r="J422" s="9">
        <v>72</v>
      </c>
      <c r="K422" s="9">
        <v>72</v>
      </c>
      <c r="L422" s="9"/>
      <c r="M422" s="10"/>
    </row>
    <row r="423" ht="26.05" customHeight="1" spans="1:13">
      <c r="A423" s="13" t="s">
        <v>493</v>
      </c>
      <c r="B423" s="13" t="s">
        <v>1226</v>
      </c>
      <c r="C423" s="13" t="s">
        <v>685</v>
      </c>
      <c r="D423" s="17" t="s">
        <v>1528</v>
      </c>
      <c r="E423" s="18" t="s">
        <v>1281</v>
      </c>
      <c r="F423" s="16">
        <v>72</v>
      </c>
      <c r="G423" s="16">
        <v>72</v>
      </c>
      <c r="H423" s="16"/>
      <c r="I423" s="16">
        <v>72</v>
      </c>
      <c r="J423" s="16">
        <v>72</v>
      </c>
      <c r="K423" s="16">
        <v>72</v>
      </c>
      <c r="L423" s="16"/>
      <c r="M423" s="20" t="s">
        <v>676</v>
      </c>
    </row>
    <row r="424" ht="26.05" customHeight="1" spans="1:13">
      <c r="A424" s="10"/>
      <c r="B424" s="10"/>
      <c r="C424" s="10"/>
      <c r="D424" s="18"/>
      <c r="E424" s="18" t="s">
        <v>1282</v>
      </c>
      <c r="F424" s="9">
        <v>3</v>
      </c>
      <c r="G424" s="9">
        <v>3</v>
      </c>
      <c r="H424" s="9"/>
      <c r="I424" s="9">
        <v>3</v>
      </c>
      <c r="J424" s="9">
        <v>3</v>
      </c>
      <c r="K424" s="9">
        <v>3</v>
      </c>
      <c r="L424" s="9"/>
      <c r="M424" s="10"/>
    </row>
    <row r="425" ht="26.05" customHeight="1" spans="1:13">
      <c r="A425" s="13" t="s">
        <v>493</v>
      </c>
      <c r="B425" s="13" t="s">
        <v>1226</v>
      </c>
      <c r="C425" s="13" t="s">
        <v>685</v>
      </c>
      <c r="D425" s="17" t="s">
        <v>1528</v>
      </c>
      <c r="E425" s="18" t="s">
        <v>703</v>
      </c>
      <c r="F425" s="16">
        <v>3</v>
      </c>
      <c r="G425" s="16">
        <v>3</v>
      </c>
      <c r="H425" s="16"/>
      <c r="I425" s="16">
        <v>3</v>
      </c>
      <c r="J425" s="16">
        <v>3</v>
      </c>
      <c r="K425" s="16">
        <v>3</v>
      </c>
      <c r="L425" s="16"/>
      <c r="M425" s="20" t="s">
        <v>1362</v>
      </c>
    </row>
    <row r="426" ht="26.05" customHeight="1" spans="1:13">
      <c r="A426" s="10"/>
      <c r="B426" s="10"/>
      <c r="C426" s="10"/>
      <c r="D426" s="18"/>
      <c r="E426" s="18" t="s">
        <v>1285</v>
      </c>
      <c r="F426" s="9">
        <v>10</v>
      </c>
      <c r="G426" s="9">
        <v>10</v>
      </c>
      <c r="H426" s="9"/>
      <c r="I426" s="9">
        <v>10</v>
      </c>
      <c r="J426" s="9">
        <v>10</v>
      </c>
      <c r="K426" s="9">
        <v>10</v>
      </c>
      <c r="L426" s="9"/>
      <c r="M426" s="10"/>
    </row>
    <row r="427" ht="26.05" customHeight="1" spans="1:13">
      <c r="A427" s="13" t="s">
        <v>493</v>
      </c>
      <c r="B427" s="13" t="s">
        <v>1226</v>
      </c>
      <c r="C427" s="13" t="s">
        <v>685</v>
      </c>
      <c r="D427" s="17" t="s">
        <v>1528</v>
      </c>
      <c r="E427" s="18" t="s">
        <v>1286</v>
      </c>
      <c r="F427" s="16">
        <v>10</v>
      </c>
      <c r="G427" s="16">
        <v>10</v>
      </c>
      <c r="H427" s="16"/>
      <c r="I427" s="16">
        <v>10</v>
      </c>
      <c r="J427" s="16">
        <v>10</v>
      </c>
      <c r="K427" s="16">
        <v>10</v>
      </c>
      <c r="L427" s="16"/>
      <c r="M427" s="20" t="s">
        <v>1529</v>
      </c>
    </row>
    <row r="428" ht="26.05" customHeight="1" spans="1:13">
      <c r="A428" s="10"/>
      <c r="B428" s="10"/>
      <c r="C428" s="10"/>
      <c r="D428" s="18" t="s">
        <v>1530</v>
      </c>
      <c r="E428" s="18" t="s">
        <v>1531</v>
      </c>
      <c r="F428" s="9">
        <v>89.510091</v>
      </c>
      <c r="G428" s="9">
        <v>89.510091</v>
      </c>
      <c r="H428" s="9"/>
      <c r="I428" s="9">
        <v>89.510091</v>
      </c>
      <c r="J428" s="9">
        <v>89.510091</v>
      </c>
      <c r="K428" s="9">
        <v>89.510091</v>
      </c>
      <c r="L428" s="9">
        <v>0</v>
      </c>
      <c r="M428" s="10"/>
    </row>
    <row r="429" ht="26.05" customHeight="1" spans="1:13">
      <c r="A429" s="10"/>
      <c r="B429" s="10"/>
      <c r="C429" s="10"/>
      <c r="D429" s="18"/>
      <c r="E429" s="18" t="s">
        <v>1278</v>
      </c>
      <c r="F429" s="9">
        <v>65.510091</v>
      </c>
      <c r="G429" s="9">
        <v>65.510091</v>
      </c>
      <c r="H429" s="9"/>
      <c r="I429" s="9">
        <v>65.510091</v>
      </c>
      <c r="J429" s="9">
        <v>65.510091</v>
      </c>
      <c r="K429" s="9">
        <v>65.510091</v>
      </c>
      <c r="L429" s="9"/>
      <c r="M429" s="10"/>
    </row>
    <row r="430" ht="26.05" customHeight="1" spans="1:13">
      <c r="A430" s="10"/>
      <c r="B430" s="10"/>
      <c r="C430" s="10"/>
      <c r="D430" s="18"/>
      <c r="E430" s="18" t="s">
        <v>1279</v>
      </c>
      <c r="F430" s="9">
        <v>9</v>
      </c>
      <c r="G430" s="9">
        <v>9</v>
      </c>
      <c r="H430" s="9"/>
      <c r="I430" s="9">
        <v>9</v>
      </c>
      <c r="J430" s="9">
        <v>9</v>
      </c>
      <c r="K430" s="9">
        <v>9</v>
      </c>
      <c r="L430" s="9"/>
      <c r="M430" s="10"/>
    </row>
    <row r="431" ht="26.05" customHeight="1" spans="1:13">
      <c r="A431" s="13" t="s">
        <v>493</v>
      </c>
      <c r="B431" s="13" t="s">
        <v>1235</v>
      </c>
      <c r="C431" s="13" t="s">
        <v>1300</v>
      </c>
      <c r="D431" s="17" t="s">
        <v>1301</v>
      </c>
      <c r="E431" s="18" t="s">
        <v>1281</v>
      </c>
      <c r="F431" s="16">
        <v>9</v>
      </c>
      <c r="G431" s="16">
        <v>9</v>
      </c>
      <c r="H431" s="16"/>
      <c r="I431" s="16">
        <v>9</v>
      </c>
      <c r="J431" s="16">
        <v>9</v>
      </c>
      <c r="K431" s="16">
        <v>9</v>
      </c>
      <c r="L431" s="16"/>
      <c r="M431" s="20" t="s">
        <v>676</v>
      </c>
    </row>
    <row r="432" ht="26.05" customHeight="1" spans="1:13">
      <c r="A432" s="10"/>
      <c r="B432" s="10"/>
      <c r="C432" s="10"/>
      <c r="D432" s="18"/>
      <c r="E432" s="18" t="s">
        <v>1282</v>
      </c>
      <c r="F432" s="9">
        <v>3</v>
      </c>
      <c r="G432" s="9">
        <v>3</v>
      </c>
      <c r="H432" s="9"/>
      <c r="I432" s="9">
        <v>3</v>
      </c>
      <c r="J432" s="9">
        <v>3</v>
      </c>
      <c r="K432" s="9">
        <v>3</v>
      </c>
      <c r="L432" s="9"/>
      <c r="M432" s="10"/>
    </row>
    <row r="433" ht="26.05" customHeight="1" spans="1:13">
      <c r="A433" s="13" t="s">
        <v>493</v>
      </c>
      <c r="B433" s="13" t="s">
        <v>1235</v>
      </c>
      <c r="C433" s="13" t="s">
        <v>1300</v>
      </c>
      <c r="D433" s="17" t="s">
        <v>1301</v>
      </c>
      <c r="E433" s="18" t="s">
        <v>703</v>
      </c>
      <c r="F433" s="16">
        <v>3</v>
      </c>
      <c r="G433" s="16">
        <v>3</v>
      </c>
      <c r="H433" s="16"/>
      <c r="I433" s="16">
        <v>3</v>
      </c>
      <c r="J433" s="16">
        <v>3</v>
      </c>
      <c r="K433" s="16">
        <v>3</v>
      </c>
      <c r="L433" s="16"/>
      <c r="M433" s="20" t="s">
        <v>1362</v>
      </c>
    </row>
    <row r="434" ht="26.05" customHeight="1" spans="1:13">
      <c r="A434" s="10"/>
      <c r="B434" s="10"/>
      <c r="C434" s="10"/>
      <c r="D434" s="18"/>
      <c r="E434" s="18" t="s">
        <v>1285</v>
      </c>
      <c r="F434" s="9">
        <v>12</v>
      </c>
      <c r="G434" s="9">
        <v>12</v>
      </c>
      <c r="H434" s="9"/>
      <c r="I434" s="9">
        <v>12</v>
      </c>
      <c r="J434" s="9">
        <v>12</v>
      </c>
      <c r="K434" s="9">
        <v>12</v>
      </c>
      <c r="L434" s="9"/>
      <c r="M434" s="10"/>
    </row>
    <row r="435" ht="26.05" customHeight="1" spans="1:13">
      <c r="A435" s="13" t="s">
        <v>493</v>
      </c>
      <c r="B435" s="13" t="s">
        <v>1235</v>
      </c>
      <c r="C435" s="13" t="s">
        <v>1300</v>
      </c>
      <c r="D435" s="17" t="s">
        <v>1301</v>
      </c>
      <c r="E435" s="18" t="s">
        <v>1286</v>
      </c>
      <c r="F435" s="16">
        <v>12</v>
      </c>
      <c r="G435" s="16">
        <v>12</v>
      </c>
      <c r="H435" s="16"/>
      <c r="I435" s="16">
        <v>12</v>
      </c>
      <c r="J435" s="16">
        <v>12</v>
      </c>
      <c r="K435" s="16">
        <v>12</v>
      </c>
      <c r="L435" s="16"/>
      <c r="M435" s="20" t="s">
        <v>1532</v>
      </c>
    </row>
    <row r="436" ht="26.05" customHeight="1" spans="1:13">
      <c r="A436" s="10"/>
      <c r="B436" s="10"/>
      <c r="C436" s="10"/>
      <c r="D436" s="18" t="s">
        <v>1533</v>
      </c>
      <c r="E436" s="18" t="s">
        <v>1534</v>
      </c>
      <c r="F436" s="9">
        <v>71.983797</v>
      </c>
      <c r="G436" s="9">
        <v>71.983797</v>
      </c>
      <c r="H436" s="9"/>
      <c r="I436" s="9">
        <v>71.983797</v>
      </c>
      <c r="J436" s="9">
        <v>71.983797</v>
      </c>
      <c r="K436" s="9">
        <v>71.983797</v>
      </c>
      <c r="L436" s="9">
        <v>0</v>
      </c>
      <c r="M436" s="10"/>
    </row>
    <row r="437" ht="26.05" customHeight="1" spans="1:13">
      <c r="A437" s="10"/>
      <c r="B437" s="10"/>
      <c r="C437" s="10"/>
      <c r="D437" s="18"/>
      <c r="E437" s="18" t="s">
        <v>1278</v>
      </c>
      <c r="F437" s="9">
        <v>54.783797</v>
      </c>
      <c r="G437" s="9">
        <v>54.783797</v>
      </c>
      <c r="H437" s="9"/>
      <c r="I437" s="9">
        <v>54.783797</v>
      </c>
      <c r="J437" s="9">
        <v>54.783797</v>
      </c>
      <c r="K437" s="9">
        <v>54.783797</v>
      </c>
      <c r="L437" s="9"/>
      <c r="M437" s="10"/>
    </row>
    <row r="438" ht="26.05" customHeight="1" spans="1:13">
      <c r="A438" s="10"/>
      <c r="B438" s="10"/>
      <c r="C438" s="10"/>
      <c r="D438" s="18"/>
      <c r="E438" s="18" t="s">
        <v>1279</v>
      </c>
      <c r="F438" s="9">
        <v>7.2</v>
      </c>
      <c r="G438" s="9">
        <v>7.2</v>
      </c>
      <c r="H438" s="9"/>
      <c r="I438" s="9">
        <v>7.2</v>
      </c>
      <c r="J438" s="9">
        <v>7.2</v>
      </c>
      <c r="K438" s="9">
        <v>7.2</v>
      </c>
      <c r="L438" s="9"/>
      <c r="M438" s="10"/>
    </row>
    <row r="439" ht="26.05" customHeight="1" spans="1:13">
      <c r="A439" s="13" t="s">
        <v>493</v>
      </c>
      <c r="B439" s="13" t="s">
        <v>1226</v>
      </c>
      <c r="C439" s="13" t="s">
        <v>691</v>
      </c>
      <c r="D439" s="17" t="s">
        <v>1524</v>
      </c>
      <c r="E439" s="18" t="s">
        <v>1281</v>
      </c>
      <c r="F439" s="16">
        <v>7.2</v>
      </c>
      <c r="G439" s="16">
        <v>7.2</v>
      </c>
      <c r="H439" s="16"/>
      <c r="I439" s="16">
        <v>7.2</v>
      </c>
      <c r="J439" s="16">
        <v>7.2</v>
      </c>
      <c r="K439" s="16">
        <v>7.2</v>
      </c>
      <c r="L439" s="16"/>
      <c r="M439" s="20" t="s">
        <v>676</v>
      </c>
    </row>
    <row r="440" ht="26.05" customHeight="1" spans="1:13">
      <c r="A440" s="10"/>
      <c r="B440" s="10"/>
      <c r="C440" s="10"/>
      <c r="D440" s="18"/>
      <c r="E440" s="18" t="s">
        <v>1285</v>
      </c>
      <c r="F440" s="9">
        <v>10</v>
      </c>
      <c r="G440" s="9">
        <v>10</v>
      </c>
      <c r="H440" s="9"/>
      <c r="I440" s="9">
        <v>10</v>
      </c>
      <c r="J440" s="9">
        <v>10</v>
      </c>
      <c r="K440" s="9">
        <v>10</v>
      </c>
      <c r="L440" s="9"/>
      <c r="M440" s="10"/>
    </row>
    <row r="441" ht="26.05" customHeight="1" spans="1:13">
      <c r="A441" s="13" t="s">
        <v>493</v>
      </c>
      <c r="B441" s="13" t="s">
        <v>1226</v>
      </c>
      <c r="C441" s="13" t="s">
        <v>691</v>
      </c>
      <c r="D441" s="17" t="s">
        <v>1524</v>
      </c>
      <c r="E441" s="18" t="s">
        <v>1286</v>
      </c>
      <c r="F441" s="16">
        <v>10</v>
      </c>
      <c r="G441" s="16">
        <v>10</v>
      </c>
      <c r="H441" s="16"/>
      <c r="I441" s="16">
        <v>10</v>
      </c>
      <c r="J441" s="16">
        <v>10</v>
      </c>
      <c r="K441" s="16">
        <v>10</v>
      </c>
      <c r="L441" s="16"/>
      <c r="M441" s="20" t="s">
        <v>1535</v>
      </c>
    </row>
    <row r="442" ht="26.05" customHeight="1" spans="1:13">
      <c r="A442" s="10"/>
      <c r="B442" s="10"/>
      <c r="C442" s="10"/>
      <c r="D442" s="18" t="s">
        <v>1536</v>
      </c>
      <c r="E442" s="18" t="s">
        <v>1537</v>
      </c>
      <c r="F442" s="9">
        <v>1197.382238</v>
      </c>
      <c r="G442" s="9">
        <v>1197.382238</v>
      </c>
      <c r="H442" s="9"/>
      <c r="I442" s="9">
        <v>1197.382238</v>
      </c>
      <c r="J442" s="9">
        <v>1197.382238</v>
      </c>
      <c r="K442" s="9">
        <v>983.382238</v>
      </c>
      <c r="L442" s="9">
        <v>214</v>
      </c>
      <c r="M442" s="10"/>
    </row>
    <row r="443" ht="26.05" customHeight="1" spans="1:13">
      <c r="A443" s="10"/>
      <c r="B443" s="10"/>
      <c r="C443" s="10"/>
      <c r="D443" s="18"/>
      <c r="E443" s="18" t="s">
        <v>1278</v>
      </c>
      <c r="F443" s="9">
        <v>808.182238</v>
      </c>
      <c r="G443" s="9">
        <v>808.182238</v>
      </c>
      <c r="H443" s="9"/>
      <c r="I443" s="9">
        <v>808.182238</v>
      </c>
      <c r="J443" s="9">
        <v>808.182238</v>
      </c>
      <c r="K443" s="9">
        <v>808.182238</v>
      </c>
      <c r="L443" s="9"/>
      <c r="M443" s="10"/>
    </row>
    <row r="444" ht="26.05" customHeight="1" spans="1:13">
      <c r="A444" s="10"/>
      <c r="B444" s="10"/>
      <c r="C444" s="10"/>
      <c r="D444" s="18"/>
      <c r="E444" s="18" t="s">
        <v>1279</v>
      </c>
      <c r="F444" s="9">
        <v>88.2</v>
      </c>
      <c r="G444" s="9">
        <v>88.2</v>
      </c>
      <c r="H444" s="9"/>
      <c r="I444" s="9">
        <v>88.2</v>
      </c>
      <c r="J444" s="9">
        <v>88.2</v>
      </c>
      <c r="K444" s="9">
        <v>88.2</v>
      </c>
      <c r="L444" s="9"/>
      <c r="M444" s="10"/>
    </row>
    <row r="445" ht="26.05" customHeight="1" spans="1:13">
      <c r="A445" s="13" t="s">
        <v>493</v>
      </c>
      <c r="B445" s="13" t="s">
        <v>1226</v>
      </c>
      <c r="C445" s="13" t="s">
        <v>685</v>
      </c>
      <c r="D445" s="17" t="s">
        <v>1528</v>
      </c>
      <c r="E445" s="18" t="s">
        <v>1281</v>
      </c>
      <c r="F445" s="16">
        <v>88.2</v>
      </c>
      <c r="G445" s="16">
        <v>88.2</v>
      </c>
      <c r="H445" s="16"/>
      <c r="I445" s="16">
        <v>88.2</v>
      </c>
      <c r="J445" s="16">
        <v>88.2</v>
      </c>
      <c r="K445" s="16">
        <v>88.2</v>
      </c>
      <c r="L445" s="16"/>
      <c r="M445" s="20" t="s">
        <v>676</v>
      </c>
    </row>
    <row r="446" ht="26.05" customHeight="1" spans="1:13">
      <c r="A446" s="10"/>
      <c r="B446" s="10"/>
      <c r="C446" s="10"/>
      <c r="D446" s="18"/>
      <c r="E446" s="18" t="s">
        <v>1282</v>
      </c>
      <c r="F446" s="9">
        <v>9</v>
      </c>
      <c r="G446" s="9">
        <v>9</v>
      </c>
      <c r="H446" s="9"/>
      <c r="I446" s="9">
        <v>9</v>
      </c>
      <c r="J446" s="9">
        <v>9</v>
      </c>
      <c r="K446" s="9">
        <v>9</v>
      </c>
      <c r="L446" s="9"/>
      <c r="M446" s="10"/>
    </row>
    <row r="447" ht="26.05" customHeight="1" spans="1:13">
      <c r="A447" s="13" t="s">
        <v>493</v>
      </c>
      <c r="B447" s="13" t="s">
        <v>1226</v>
      </c>
      <c r="C447" s="13" t="s">
        <v>685</v>
      </c>
      <c r="D447" s="17" t="s">
        <v>1528</v>
      </c>
      <c r="E447" s="18" t="s">
        <v>703</v>
      </c>
      <c r="F447" s="16">
        <v>9</v>
      </c>
      <c r="G447" s="16">
        <v>9</v>
      </c>
      <c r="H447" s="16"/>
      <c r="I447" s="16">
        <v>9</v>
      </c>
      <c r="J447" s="16">
        <v>9</v>
      </c>
      <c r="K447" s="16">
        <v>9</v>
      </c>
      <c r="L447" s="16"/>
      <c r="M447" s="20" t="s">
        <v>1538</v>
      </c>
    </row>
    <row r="448" ht="26.05" customHeight="1" spans="1:13">
      <c r="A448" s="10"/>
      <c r="B448" s="10"/>
      <c r="C448" s="10"/>
      <c r="D448" s="18"/>
      <c r="E448" s="18" t="s">
        <v>1285</v>
      </c>
      <c r="F448" s="9">
        <v>292</v>
      </c>
      <c r="G448" s="9">
        <v>292</v>
      </c>
      <c r="H448" s="9"/>
      <c r="I448" s="9">
        <v>292</v>
      </c>
      <c r="J448" s="9">
        <v>292</v>
      </c>
      <c r="K448" s="9">
        <v>78</v>
      </c>
      <c r="L448" s="9">
        <v>214</v>
      </c>
      <c r="M448" s="10"/>
    </row>
    <row r="449" ht="59" customHeight="1" spans="1:13">
      <c r="A449" s="13" t="s">
        <v>493</v>
      </c>
      <c r="B449" s="13" t="s">
        <v>1226</v>
      </c>
      <c r="C449" s="13" t="s">
        <v>685</v>
      </c>
      <c r="D449" s="17" t="s">
        <v>1528</v>
      </c>
      <c r="E449" s="18" t="s">
        <v>1286</v>
      </c>
      <c r="F449" s="16">
        <v>292</v>
      </c>
      <c r="G449" s="16">
        <v>292</v>
      </c>
      <c r="H449" s="16"/>
      <c r="I449" s="16">
        <v>292</v>
      </c>
      <c r="J449" s="16">
        <v>292</v>
      </c>
      <c r="K449" s="16">
        <v>78</v>
      </c>
      <c r="L449" s="16">
        <v>214</v>
      </c>
      <c r="M449" s="20" t="s">
        <v>1539</v>
      </c>
    </row>
    <row r="450" ht="26.05" customHeight="1" spans="1:13">
      <c r="A450" s="10"/>
      <c r="B450" s="10"/>
      <c r="C450" s="10"/>
      <c r="D450" s="18" t="s">
        <v>1540</v>
      </c>
      <c r="E450" s="18" t="s">
        <v>1541</v>
      </c>
      <c r="F450" s="9">
        <v>959.347877</v>
      </c>
      <c r="G450" s="9">
        <v>959.347877</v>
      </c>
      <c r="H450" s="9"/>
      <c r="I450" s="9">
        <v>959.347877</v>
      </c>
      <c r="J450" s="9">
        <v>959.347877</v>
      </c>
      <c r="K450" s="9">
        <v>927.347877</v>
      </c>
      <c r="L450" s="9">
        <v>32</v>
      </c>
      <c r="M450" s="10"/>
    </row>
    <row r="451" ht="26.05" customHeight="1" spans="1:13">
      <c r="A451" s="10"/>
      <c r="B451" s="10"/>
      <c r="C451" s="10"/>
      <c r="D451" s="18"/>
      <c r="E451" s="18" t="s">
        <v>1278</v>
      </c>
      <c r="F451" s="9">
        <v>789.347877</v>
      </c>
      <c r="G451" s="9">
        <v>789.347877</v>
      </c>
      <c r="H451" s="9"/>
      <c r="I451" s="9">
        <v>789.347877</v>
      </c>
      <c r="J451" s="9">
        <v>789.347877</v>
      </c>
      <c r="K451" s="9">
        <v>789.347877</v>
      </c>
      <c r="L451" s="9"/>
      <c r="M451" s="10"/>
    </row>
    <row r="452" ht="26.05" customHeight="1" spans="1:13">
      <c r="A452" s="10"/>
      <c r="B452" s="10"/>
      <c r="C452" s="10"/>
      <c r="D452" s="18"/>
      <c r="E452" s="18" t="s">
        <v>1279</v>
      </c>
      <c r="F452" s="9">
        <v>99</v>
      </c>
      <c r="G452" s="9">
        <v>99</v>
      </c>
      <c r="H452" s="9"/>
      <c r="I452" s="9">
        <v>99</v>
      </c>
      <c r="J452" s="9">
        <v>99</v>
      </c>
      <c r="K452" s="9">
        <v>99</v>
      </c>
      <c r="L452" s="9"/>
      <c r="M452" s="10"/>
    </row>
    <row r="453" ht="26.05" customHeight="1" spans="1:13">
      <c r="A453" s="13" t="s">
        <v>493</v>
      </c>
      <c r="B453" s="13" t="s">
        <v>685</v>
      </c>
      <c r="C453" s="13" t="s">
        <v>685</v>
      </c>
      <c r="D453" s="17" t="s">
        <v>1280</v>
      </c>
      <c r="E453" s="18" t="s">
        <v>1281</v>
      </c>
      <c r="F453" s="16">
        <v>99</v>
      </c>
      <c r="G453" s="16">
        <v>99</v>
      </c>
      <c r="H453" s="16"/>
      <c r="I453" s="16">
        <v>99</v>
      </c>
      <c r="J453" s="16">
        <v>99</v>
      </c>
      <c r="K453" s="16">
        <v>99</v>
      </c>
      <c r="L453" s="16"/>
      <c r="M453" s="20" t="s">
        <v>676</v>
      </c>
    </row>
    <row r="454" ht="26.05" customHeight="1" spans="1:13">
      <c r="A454" s="10"/>
      <c r="B454" s="10"/>
      <c r="C454" s="10"/>
      <c r="D454" s="18"/>
      <c r="E454" s="18" t="s">
        <v>1282</v>
      </c>
      <c r="F454" s="9">
        <v>3</v>
      </c>
      <c r="G454" s="9">
        <v>3</v>
      </c>
      <c r="H454" s="9"/>
      <c r="I454" s="9">
        <v>3</v>
      </c>
      <c r="J454" s="9">
        <v>3</v>
      </c>
      <c r="K454" s="9">
        <v>3</v>
      </c>
      <c r="L454" s="9"/>
      <c r="M454" s="10"/>
    </row>
    <row r="455" ht="26.05" customHeight="1" spans="1:13">
      <c r="A455" s="13" t="s">
        <v>493</v>
      </c>
      <c r="B455" s="13" t="s">
        <v>685</v>
      </c>
      <c r="C455" s="13" t="s">
        <v>685</v>
      </c>
      <c r="D455" s="17" t="s">
        <v>1280</v>
      </c>
      <c r="E455" s="18" t="s">
        <v>703</v>
      </c>
      <c r="F455" s="16">
        <v>3</v>
      </c>
      <c r="G455" s="16">
        <v>3</v>
      </c>
      <c r="H455" s="16"/>
      <c r="I455" s="16">
        <v>3</v>
      </c>
      <c r="J455" s="16">
        <v>3</v>
      </c>
      <c r="K455" s="16">
        <v>3</v>
      </c>
      <c r="L455" s="16"/>
      <c r="M455" s="20" t="s">
        <v>1362</v>
      </c>
    </row>
    <row r="456" ht="26.05" customHeight="1" spans="1:13">
      <c r="A456" s="10"/>
      <c r="B456" s="10"/>
      <c r="C456" s="10"/>
      <c r="D456" s="18"/>
      <c r="E456" s="18" t="s">
        <v>1285</v>
      </c>
      <c r="F456" s="9">
        <v>68</v>
      </c>
      <c r="G456" s="9">
        <v>68</v>
      </c>
      <c r="H456" s="9"/>
      <c r="I456" s="9">
        <v>68</v>
      </c>
      <c r="J456" s="9">
        <v>68</v>
      </c>
      <c r="K456" s="9">
        <v>36</v>
      </c>
      <c r="L456" s="9">
        <v>32</v>
      </c>
      <c r="M456" s="10"/>
    </row>
    <row r="457" ht="26.05" customHeight="1" spans="1:13">
      <c r="A457" s="13" t="s">
        <v>493</v>
      </c>
      <c r="B457" s="13" t="s">
        <v>685</v>
      </c>
      <c r="C457" s="13" t="s">
        <v>685</v>
      </c>
      <c r="D457" s="17" t="s">
        <v>1280</v>
      </c>
      <c r="E457" s="18" t="s">
        <v>1286</v>
      </c>
      <c r="F457" s="16">
        <v>68</v>
      </c>
      <c r="G457" s="16">
        <v>68</v>
      </c>
      <c r="H457" s="16"/>
      <c r="I457" s="16">
        <v>68</v>
      </c>
      <c r="J457" s="16">
        <v>68</v>
      </c>
      <c r="K457" s="16">
        <v>36</v>
      </c>
      <c r="L457" s="16">
        <v>32</v>
      </c>
      <c r="M457" s="20" t="s">
        <v>1542</v>
      </c>
    </row>
    <row r="458" ht="26.05" customHeight="1" spans="1:13">
      <c r="A458" s="10"/>
      <c r="B458" s="10"/>
      <c r="C458" s="10"/>
      <c r="D458" s="18" t="s">
        <v>1543</v>
      </c>
      <c r="E458" s="18" t="s">
        <v>1544</v>
      </c>
      <c r="F458" s="9">
        <v>101.065655</v>
      </c>
      <c r="G458" s="9">
        <v>101.065655</v>
      </c>
      <c r="H458" s="9"/>
      <c r="I458" s="9">
        <v>101.065655</v>
      </c>
      <c r="J458" s="9">
        <v>101.065655</v>
      </c>
      <c r="K458" s="9">
        <v>101.065655</v>
      </c>
      <c r="L458" s="9">
        <v>0</v>
      </c>
      <c r="M458" s="10"/>
    </row>
    <row r="459" ht="26.05" customHeight="1" spans="1:13">
      <c r="A459" s="10"/>
      <c r="B459" s="10"/>
      <c r="C459" s="10"/>
      <c r="D459" s="18"/>
      <c r="E459" s="18" t="s">
        <v>1278</v>
      </c>
      <c r="F459" s="9">
        <v>86.065655</v>
      </c>
      <c r="G459" s="9">
        <v>86.065655</v>
      </c>
      <c r="H459" s="9"/>
      <c r="I459" s="9">
        <v>86.065655</v>
      </c>
      <c r="J459" s="9">
        <v>86.065655</v>
      </c>
      <c r="K459" s="9">
        <v>86.065655</v>
      </c>
      <c r="L459" s="9"/>
      <c r="M459" s="10"/>
    </row>
    <row r="460" ht="26.05" customHeight="1" spans="1:13">
      <c r="A460" s="10"/>
      <c r="B460" s="10"/>
      <c r="C460" s="10"/>
      <c r="D460" s="18"/>
      <c r="E460" s="18" t="s">
        <v>1279</v>
      </c>
      <c r="F460" s="9">
        <v>9</v>
      </c>
      <c r="G460" s="9">
        <v>9</v>
      </c>
      <c r="H460" s="9"/>
      <c r="I460" s="9">
        <v>9</v>
      </c>
      <c r="J460" s="9">
        <v>9</v>
      </c>
      <c r="K460" s="9">
        <v>9</v>
      </c>
      <c r="L460" s="9"/>
      <c r="M460" s="10"/>
    </row>
    <row r="461" ht="26.05" customHeight="1" spans="1:13">
      <c r="A461" s="13" t="s">
        <v>493</v>
      </c>
      <c r="B461" s="13" t="s">
        <v>1210</v>
      </c>
      <c r="C461" s="13" t="s">
        <v>1237</v>
      </c>
      <c r="D461" s="17" t="s">
        <v>1545</v>
      </c>
      <c r="E461" s="18" t="s">
        <v>1281</v>
      </c>
      <c r="F461" s="16">
        <v>9</v>
      </c>
      <c r="G461" s="16">
        <v>9</v>
      </c>
      <c r="H461" s="16"/>
      <c r="I461" s="16">
        <v>9</v>
      </c>
      <c r="J461" s="16">
        <v>9</v>
      </c>
      <c r="K461" s="16">
        <v>9</v>
      </c>
      <c r="L461" s="16"/>
      <c r="M461" s="20" t="s">
        <v>676</v>
      </c>
    </row>
    <row r="462" ht="26.05" customHeight="1" spans="1:13">
      <c r="A462" s="10"/>
      <c r="B462" s="10"/>
      <c r="C462" s="10"/>
      <c r="D462" s="18"/>
      <c r="E462" s="18" t="s">
        <v>1285</v>
      </c>
      <c r="F462" s="9">
        <v>6</v>
      </c>
      <c r="G462" s="9">
        <v>6</v>
      </c>
      <c r="H462" s="9"/>
      <c r="I462" s="9">
        <v>6</v>
      </c>
      <c r="J462" s="9">
        <v>6</v>
      </c>
      <c r="K462" s="9">
        <v>6</v>
      </c>
      <c r="L462" s="9"/>
      <c r="M462" s="10"/>
    </row>
    <row r="463" ht="26.05" customHeight="1" spans="1:13">
      <c r="A463" s="13" t="s">
        <v>493</v>
      </c>
      <c r="B463" s="13" t="s">
        <v>1210</v>
      </c>
      <c r="C463" s="13" t="s">
        <v>1237</v>
      </c>
      <c r="D463" s="17" t="s">
        <v>1545</v>
      </c>
      <c r="E463" s="18" t="s">
        <v>1286</v>
      </c>
      <c r="F463" s="16">
        <v>6</v>
      </c>
      <c r="G463" s="16">
        <v>6</v>
      </c>
      <c r="H463" s="16"/>
      <c r="I463" s="16">
        <v>6</v>
      </c>
      <c r="J463" s="16">
        <v>6</v>
      </c>
      <c r="K463" s="16">
        <v>6</v>
      </c>
      <c r="L463" s="16"/>
      <c r="M463" s="20" t="s">
        <v>1546</v>
      </c>
    </row>
    <row r="464" ht="26.05" customHeight="1" spans="1:13">
      <c r="A464" s="10"/>
      <c r="B464" s="10"/>
      <c r="C464" s="10"/>
      <c r="D464" s="18" t="s">
        <v>1547</v>
      </c>
      <c r="E464" s="18" t="s">
        <v>1548</v>
      </c>
      <c r="F464" s="9">
        <v>204.859799</v>
      </c>
      <c r="G464" s="9">
        <v>204.859799</v>
      </c>
      <c r="H464" s="9"/>
      <c r="I464" s="9">
        <v>204.859799</v>
      </c>
      <c r="J464" s="9">
        <v>204.859799</v>
      </c>
      <c r="K464" s="9">
        <v>204.859799</v>
      </c>
      <c r="L464" s="9">
        <v>0</v>
      </c>
      <c r="M464" s="10"/>
    </row>
    <row r="465" ht="26.05" customHeight="1" spans="1:13">
      <c r="A465" s="10"/>
      <c r="B465" s="10"/>
      <c r="C465" s="10"/>
      <c r="D465" s="18"/>
      <c r="E465" s="18" t="s">
        <v>1278</v>
      </c>
      <c r="F465" s="9">
        <v>167.259799</v>
      </c>
      <c r="G465" s="9">
        <v>167.259799</v>
      </c>
      <c r="H465" s="9"/>
      <c r="I465" s="9">
        <v>167.259799</v>
      </c>
      <c r="J465" s="9">
        <v>167.259799</v>
      </c>
      <c r="K465" s="9">
        <v>167.259799</v>
      </c>
      <c r="L465" s="9"/>
      <c r="M465" s="10"/>
    </row>
    <row r="466" ht="26.05" customHeight="1" spans="1:13">
      <c r="A466" s="10"/>
      <c r="B466" s="10"/>
      <c r="C466" s="10"/>
      <c r="D466" s="18"/>
      <c r="E466" s="18" t="s">
        <v>1279</v>
      </c>
      <c r="F466" s="9">
        <v>21.6</v>
      </c>
      <c r="G466" s="9">
        <v>21.6</v>
      </c>
      <c r="H466" s="9"/>
      <c r="I466" s="9">
        <v>21.6</v>
      </c>
      <c r="J466" s="9">
        <v>21.6</v>
      </c>
      <c r="K466" s="9">
        <v>21.6</v>
      </c>
      <c r="L466" s="9"/>
      <c r="M466" s="10"/>
    </row>
    <row r="467" ht="26.05" customHeight="1" spans="1:13">
      <c r="A467" s="13" t="s">
        <v>493</v>
      </c>
      <c r="B467" s="13" t="s">
        <v>685</v>
      </c>
      <c r="C467" s="13" t="s">
        <v>691</v>
      </c>
      <c r="D467" s="17" t="s">
        <v>1549</v>
      </c>
      <c r="E467" s="18" t="s">
        <v>1281</v>
      </c>
      <c r="F467" s="16">
        <v>21.6</v>
      </c>
      <c r="G467" s="16">
        <v>21.6</v>
      </c>
      <c r="H467" s="16"/>
      <c r="I467" s="16">
        <v>21.6</v>
      </c>
      <c r="J467" s="16">
        <v>21.6</v>
      </c>
      <c r="K467" s="16">
        <v>21.6</v>
      </c>
      <c r="L467" s="16"/>
      <c r="M467" s="20" t="s">
        <v>676</v>
      </c>
    </row>
    <row r="468" ht="26.05" customHeight="1" spans="1:13">
      <c r="A468" s="10"/>
      <c r="B468" s="10"/>
      <c r="C468" s="10"/>
      <c r="D468" s="18"/>
      <c r="E468" s="18" t="s">
        <v>1285</v>
      </c>
      <c r="F468" s="9">
        <v>16</v>
      </c>
      <c r="G468" s="9">
        <v>16</v>
      </c>
      <c r="H468" s="9"/>
      <c r="I468" s="9">
        <v>16</v>
      </c>
      <c r="J468" s="9">
        <v>16</v>
      </c>
      <c r="K468" s="9">
        <v>16</v>
      </c>
      <c r="L468" s="9"/>
      <c r="M468" s="10"/>
    </row>
    <row r="469" ht="26.05" customHeight="1" spans="1:13">
      <c r="A469" s="13" t="s">
        <v>493</v>
      </c>
      <c r="B469" s="13" t="s">
        <v>685</v>
      </c>
      <c r="C469" s="13" t="s">
        <v>691</v>
      </c>
      <c r="D469" s="17" t="s">
        <v>1549</v>
      </c>
      <c r="E469" s="18" t="s">
        <v>1286</v>
      </c>
      <c r="F469" s="16">
        <v>16</v>
      </c>
      <c r="G469" s="16">
        <v>16</v>
      </c>
      <c r="H469" s="16"/>
      <c r="I469" s="16">
        <v>16</v>
      </c>
      <c r="J469" s="16">
        <v>16</v>
      </c>
      <c r="K469" s="16">
        <v>16</v>
      </c>
      <c r="L469" s="16"/>
      <c r="M469" s="20" t="s">
        <v>1550</v>
      </c>
    </row>
    <row r="470" ht="26.05" customHeight="1" spans="1:13">
      <c r="A470" s="10"/>
      <c r="B470" s="10"/>
      <c r="C470" s="10"/>
      <c r="D470" s="18" t="s">
        <v>1551</v>
      </c>
      <c r="E470" s="18" t="s">
        <v>1552</v>
      </c>
      <c r="F470" s="9">
        <v>101.445467</v>
      </c>
      <c r="G470" s="9">
        <v>101.445467</v>
      </c>
      <c r="H470" s="9"/>
      <c r="I470" s="9">
        <v>101.445467</v>
      </c>
      <c r="J470" s="9">
        <v>101.445467</v>
      </c>
      <c r="K470" s="9">
        <v>76.445467</v>
      </c>
      <c r="L470" s="9">
        <v>25</v>
      </c>
      <c r="M470" s="10"/>
    </row>
    <row r="471" ht="26.05" customHeight="1" spans="1:13">
      <c r="A471" s="10"/>
      <c r="B471" s="10"/>
      <c r="C471" s="10"/>
      <c r="D471" s="18"/>
      <c r="E471" s="18" t="s">
        <v>1278</v>
      </c>
      <c r="F471" s="9">
        <v>55.245467</v>
      </c>
      <c r="G471" s="9">
        <v>55.245467</v>
      </c>
      <c r="H471" s="9"/>
      <c r="I471" s="9">
        <v>55.245467</v>
      </c>
      <c r="J471" s="9">
        <v>55.245467</v>
      </c>
      <c r="K471" s="9">
        <v>55.245467</v>
      </c>
      <c r="L471" s="9"/>
      <c r="M471" s="10"/>
    </row>
    <row r="472" ht="26.05" customHeight="1" spans="1:13">
      <c r="A472" s="10"/>
      <c r="B472" s="10"/>
      <c r="C472" s="10"/>
      <c r="D472" s="18"/>
      <c r="E472" s="18" t="s">
        <v>1279</v>
      </c>
      <c r="F472" s="9">
        <v>7.2</v>
      </c>
      <c r="G472" s="9">
        <v>7.2</v>
      </c>
      <c r="H472" s="9"/>
      <c r="I472" s="9">
        <v>7.2</v>
      </c>
      <c r="J472" s="9">
        <v>7.2</v>
      </c>
      <c r="K472" s="9">
        <v>7.2</v>
      </c>
      <c r="L472" s="9"/>
      <c r="M472" s="10"/>
    </row>
    <row r="473" ht="26.05" customHeight="1" spans="1:13">
      <c r="A473" s="13" t="s">
        <v>493</v>
      </c>
      <c r="B473" s="13" t="s">
        <v>1226</v>
      </c>
      <c r="C473" s="13" t="s">
        <v>691</v>
      </c>
      <c r="D473" s="17" t="s">
        <v>1524</v>
      </c>
      <c r="E473" s="18" t="s">
        <v>1281</v>
      </c>
      <c r="F473" s="16">
        <v>7.2</v>
      </c>
      <c r="G473" s="16">
        <v>7.2</v>
      </c>
      <c r="H473" s="16"/>
      <c r="I473" s="16">
        <v>7.2</v>
      </c>
      <c r="J473" s="16">
        <v>7.2</v>
      </c>
      <c r="K473" s="16">
        <v>7.2</v>
      </c>
      <c r="L473" s="16"/>
      <c r="M473" s="20" t="s">
        <v>676</v>
      </c>
    </row>
    <row r="474" ht="26.05" customHeight="1" spans="1:13">
      <c r="A474" s="10"/>
      <c r="B474" s="10"/>
      <c r="C474" s="10"/>
      <c r="D474" s="18"/>
      <c r="E474" s="18" t="s">
        <v>1285</v>
      </c>
      <c r="F474" s="9">
        <v>39</v>
      </c>
      <c r="G474" s="9">
        <v>39</v>
      </c>
      <c r="H474" s="9"/>
      <c r="I474" s="9">
        <v>39</v>
      </c>
      <c r="J474" s="9">
        <v>39</v>
      </c>
      <c r="K474" s="9">
        <v>14</v>
      </c>
      <c r="L474" s="9">
        <v>25</v>
      </c>
      <c r="M474" s="10"/>
    </row>
    <row r="475" ht="26.05" customHeight="1" spans="1:13">
      <c r="A475" s="13" t="s">
        <v>493</v>
      </c>
      <c r="B475" s="13" t="s">
        <v>1226</v>
      </c>
      <c r="C475" s="13" t="s">
        <v>691</v>
      </c>
      <c r="D475" s="17" t="s">
        <v>1524</v>
      </c>
      <c r="E475" s="18" t="s">
        <v>1286</v>
      </c>
      <c r="F475" s="16">
        <v>39</v>
      </c>
      <c r="G475" s="16">
        <v>39</v>
      </c>
      <c r="H475" s="16"/>
      <c r="I475" s="16">
        <v>39</v>
      </c>
      <c r="J475" s="16">
        <v>39</v>
      </c>
      <c r="K475" s="16">
        <v>14</v>
      </c>
      <c r="L475" s="16">
        <v>25</v>
      </c>
      <c r="M475" s="20" t="s">
        <v>1553</v>
      </c>
    </row>
    <row r="476" ht="26.05" customHeight="1" spans="1:13">
      <c r="A476" s="10"/>
      <c r="B476" s="10"/>
      <c r="C476" s="10"/>
      <c r="D476" s="18" t="s">
        <v>354</v>
      </c>
      <c r="E476" s="18" t="s">
        <v>1554</v>
      </c>
      <c r="F476" s="9">
        <v>80.215272</v>
      </c>
      <c r="G476" s="9">
        <v>80.215272</v>
      </c>
      <c r="H476" s="9"/>
      <c r="I476" s="9">
        <v>80.215272</v>
      </c>
      <c r="J476" s="9">
        <v>80.215272</v>
      </c>
      <c r="K476" s="9">
        <v>80.215272</v>
      </c>
      <c r="L476" s="9">
        <v>0</v>
      </c>
      <c r="M476" s="10"/>
    </row>
    <row r="477" ht="26.05" customHeight="1" spans="1:13">
      <c r="A477" s="10"/>
      <c r="B477" s="10"/>
      <c r="C477" s="10"/>
      <c r="D477" s="18" t="s">
        <v>1555</v>
      </c>
      <c r="E477" s="18" t="s">
        <v>1556</v>
      </c>
      <c r="F477" s="9">
        <v>80.215272</v>
      </c>
      <c r="G477" s="9">
        <v>80.215272</v>
      </c>
      <c r="H477" s="9"/>
      <c r="I477" s="9">
        <v>80.215272</v>
      </c>
      <c r="J477" s="9">
        <v>80.215272</v>
      </c>
      <c r="K477" s="9">
        <v>80.215272</v>
      </c>
      <c r="L477" s="9">
        <v>0</v>
      </c>
      <c r="M477" s="10"/>
    </row>
    <row r="478" ht="26.05" customHeight="1" spans="1:13">
      <c r="A478" s="10"/>
      <c r="B478" s="10"/>
      <c r="C478" s="10"/>
      <c r="D478" s="18"/>
      <c r="E478" s="18" t="s">
        <v>1278</v>
      </c>
      <c r="F478" s="9">
        <v>54.015272</v>
      </c>
      <c r="G478" s="9">
        <v>54.015272</v>
      </c>
      <c r="H478" s="9"/>
      <c r="I478" s="9">
        <v>54.015272</v>
      </c>
      <c r="J478" s="9">
        <v>54.015272</v>
      </c>
      <c r="K478" s="9">
        <v>54.015272</v>
      </c>
      <c r="L478" s="9"/>
      <c r="M478" s="10"/>
    </row>
    <row r="479" ht="26.05" customHeight="1" spans="1:13">
      <c r="A479" s="10"/>
      <c r="B479" s="10"/>
      <c r="C479" s="10"/>
      <c r="D479" s="18"/>
      <c r="E479" s="18" t="s">
        <v>1279</v>
      </c>
      <c r="F479" s="9">
        <v>7.2</v>
      </c>
      <c r="G479" s="9">
        <v>7.2</v>
      </c>
      <c r="H479" s="9"/>
      <c r="I479" s="9">
        <v>7.2</v>
      </c>
      <c r="J479" s="9">
        <v>7.2</v>
      </c>
      <c r="K479" s="9">
        <v>7.2</v>
      </c>
      <c r="L479" s="9"/>
      <c r="M479" s="10"/>
    </row>
    <row r="480" ht="26.05" customHeight="1" spans="1:13">
      <c r="A480" s="13" t="s">
        <v>386</v>
      </c>
      <c r="B480" s="13" t="s">
        <v>1236</v>
      </c>
      <c r="C480" s="13" t="s">
        <v>691</v>
      </c>
      <c r="D480" s="17" t="s">
        <v>1557</v>
      </c>
      <c r="E480" s="18" t="s">
        <v>1281</v>
      </c>
      <c r="F480" s="16">
        <v>7.2</v>
      </c>
      <c r="G480" s="16">
        <v>7.2</v>
      </c>
      <c r="H480" s="16"/>
      <c r="I480" s="16">
        <v>7.2</v>
      </c>
      <c r="J480" s="16">
        <v>7.2</v>
      </c>
      <c r="K480" s="16">
        <v>7.2</v>
      </c>
      <c r="L480" s="16"/>
      <c r="M480" s="20" t="s">
        <v>676</v>
      </c>
    </row>
    <row r="481" ht="26.05" customHeight="1" spans="1:13">
      <c r="A481" s="10"/>
      <c r="B481" s="10"/>
      <c r="C481" s="10"/>
      <c r="D481" s="18"/>
      <c r="E481" s="18" t="s">
        <v>1285</v>
      </c>
      <c r="F481" s="9">
        <v>19</v>
      </c>
      <c r="G481" s="9">
        <v>19</v>
      </c>
      <c r="H481" s="9"/>
      <c r="I481" s="9">
        <v>19</v>
      </c>
      <c r="J481" s="9">
        <v>19</v>
      </c>
      <c r="K481" s="9">
        <v>19</v>
      </c>
      <c r="L481" s="9"/>
      <c r="M481" s="10"/>
    </row>
    <row r="482" ht="30" customHeight="1" spans="1:13">
      <c r="A482" s="13" t="s">
        <v>386</v>
      </c>
      <c r="B482" s="13" t="s">
        <v>1236</v>
      </c>
      <c r="C482" s="13" t="s">
        <v>691</v>
      </c>
      <c r="D482" s="17" t="s">
        <v>1557</v>
      </c>
      <c r="E482" s="18" t="s">
        <v>1286</v>
      </c>
      <c r="F482" s="16">
        <v>19</v>
      </c>
      <c r="G482" s="16">
        <v>19</v>
      </c>
      <c r="H482" s="16"/>
      <c r="I482" s="16">
        <v>19</v>
      </c>
      <c r="J482" s="16">
        <v>19</v>
      </c>
      <c r="K482" s="16">
        <v>19</v>
      </c>
      <c r="L482" s="16"/>
      <c r="M482" s="20" t="s">
        <v>1558</v>
      </c>
    </row>
    <row r="483" ht="26.05" customHeight="1" spans="1:13">
      <c r="A483" s="10"/>
      <c r="B483" s="10"/>
      <c r="C483" s="10"/>
      <c r="D483" s="18" t="s">
        <v>367</v>
      </c>
      <c r="E483" s="18" t="s">
        <v>1559</v>
      </c>
      <c r="F483" s="9">
        <v>520.85249</v>
      </c>
      <c r="G483" s="9">
        <v>520.85249</v>
      </c>
      <c r="H483" s="9"/>
      <c r="I483" s="9">
        <v>520.85249</v>
      </c>
      <c r="J483" s="9">
        <v>520.85249</v>
      </c>
      <c r="K483" s="9">
        <v>520.85249</v>
      </c>
      <c r="L483" s="9">
        <v>0</v>
      </c>
      <c r="M483" s="10"/>
    </row>
    <row r="484" ht="26.05" customHeight="1" spans="1:13">
      <c r="A484" s="10"/>
      <c r="B484" s="10"/>
      <c r="C484" s="10"/>
      <c r="D484" s="18" t="s">
        <v>1560</v>
      </c>
      <c r="E484" s="18" t="s">
        <v>1561</v>
      </c>
      <c r="F484" s="9">
        <v>430.781328</v>
      </c>
      <c r="G484" s="9">
        <v>430.781328</v>
      </c>
      <c r="H484" s="9"/>
      <c r="I484" s="9">
        <v>430.781328</v>
      </c>
      <c r="J484" s="9">
        <v>430.781328</v>
      </c>
      <c r="K484" s="9">
        <v>430.781328</v>
      </c>
      <c r="L484" s="9">
        <v>0</v>
      </c>
      <c r="M484" s="10"/>
    </row>
    <row r="485" ht="26.05" customHeight="1" spans="1:13">
      <c r="A485" s="10"/>
      <c r="B485" s="10"/>
      <c r="C485" s="10"/>
      <c r="D485" s="18"/>
      <c r="E485" s="18" t="s">
        <v>1278</v>
      </c>
      <c r="F485" s="9">
        <v>299.381328</v>
      </c>
      <c r="G485" s="9">
        <v>299.381328</v>
      </c>
      <c r="H485" s="9"/>
      <c r="I485" s="9">
        <v>299.381328</v>
      </c>
      <c r="J485" s="9">
        <v>299.381328</v>
      </c>
      <c r="K485" s="9">
        <v>299.381328</v>
      </c>
      <c r="L485" s="9"/>
      <c r="M485" s="10"/>
    </row>
    <row r="486" ht="26.05" customHeight="1" spans="1:13">
      <c r="A486" s="10"/>
      <c r="B486" s="10"/>
      <c r="C486" s="10"/>
      <c r="D486" s="18"/>
      <c r="E486" s="18" t="s">
        <v>1279</v>
      </c>
      <c r="F486" s="9">
        <v>41.4</v>
      </c>
      <c r="G486" s="9">
        <v>41.4</v>
      </c>
      <c r="H486" s="9"/>
      <c r="I486" s="9">
        <v>41.4</v>
      </c>
      <c r="J486" s="9">
        <v>41.4</v>
      </c>
      <c r="K486" s="9">
        <v>41.4</v>
      </c>
      <c r="L486" s="9"/>
      <c r="M486" s="10"/>
    </row>
    <row r="487" ht="26.05" customHeight="1" spans="1:13">
      <c r="A487" s="13" t="s">
        <v>386</v>
      </c>
      <c r="B487" s="13" t="s">
        <v>1243</v>
      </c>
      <c r="C487" s="13" t="s">
        <v>685</v>
      </c>
      <c r="D487" s="17" t="s">
        <v>1280</v>
      </c>
      <c r="E487" s="18" t="s">
        <v>1281</v>
      </c>
      <c r="F487" s="16">
        <v>41.4</v>
      </c>
      <c r="G487" s="16">
        <v>41.4</v>
      </c>
      <c r="H487" s="16"/>
      <c r="I487" s="16">
        <v>41.4</v>
      </c>
      <c r="J487" s="16">
        <v>41.4</v>
      </c>
      <c r="K487" s="16">
        <v>41.4</v>
      </c>
      <c r="L487" s="16"/>
      <c r="M487" s="20" t="s">
        <v>676</v>
      </c>
    </row>
    <row r="488" ht="26.05" customHeight="1" spans="1:13">
      <c r="A488" s="10"/>
      <c r="B488" s="10"/>
      <c r="C488" s="10"/>
      <c r="D488" s="18"/>
      <c r="E488" s="18" t="s">
        <v>1285</v>
      </c>
      <c r="F488" s="9">
        <v>90</v>
      </c>
      <c r="G488" s="9">
        <v>90</v>
      </c>
      <c r="H488" s="9"/>
      <c r="I488" s="9">
        <v>90</v>
      </c>
      <c r="J488" s="9">
        <v>90</v>
      </c>
      <c r="K488" s="9">
        <v>90</v>
      </c>
      <c r="L488" s="9"/>
      <c r="M488" s="10"/>
    </row>
    <row r="489" ht="26.05" customHeight="1" spans="1:13">
      <c r="A489" s="13" t="s">
        <v>386</v>
      </c>
      <c r="B489" s="13" t="s">
        <v>1243</v>
      </c>
      <c r="C489" s="13" t="s">
        <v>685</v>
      </c>
      <c r="D489" s="17" t="s">
        <v>1280</v>
      </c>
      <c r="E489" s="18" t="s">
        <v>1306</v>
      </c>
      <c r="F489" s="16">
        <v>10</v>
      </c>
      <c r="G489" s="16">
        <v>10</v>
      </c>
      <c r="H489" s="16"/>
      <c r="I489" s="16">
        <v>10</v>
      </c>
      <c r="J489" s="16">
        <v>10</v>
      </c>
      <c r="K489" s="16">
        <v>10</v>
      </c>
      <c r="L489" s="16"/>
      <c r="M489" s="20" t="s">
        <v>1562</v>
      </c>
    </row>
    <row r="490" ht="43" customHeight="1" spans="1:13">
      <c r="A490" s="13" t="s">
        <v>386</v>
      </c>
      <c r="B490" s="13" t="s">
        <v>1243</v>
      </c>
      <c r="C490" s="13" t="s">
        <v>685</v>
      </c>
      <c r="D490" s="17" t="s">
        <v>1280</v>
      </c>
      <c r="E490" s="18" t="s">
        <v>1286</v>
      </c>
      <c r="F490" s="16">
        <v>80</v>
      </c>
      <c r="G490" s="16">
        <v>80</v>
      </c>
      <c r="H490" s="16"/>
      <c r="I490" s="16">
        <v>80</v>
      </c>
      <c r="J490" s="16">
        <v>80</v>
      </c>
      <c r="K490" s="16">
        <v>80</v>
      </c>
      <c r="L490" s="16"/>
      <c r="M490" s="20" t="s">
        <v>1563</v>
      </c>
    </row>
    <row r="491" ht="26.05" customHeight="1" spans="1:13">
      <c r="A491" s="10"/>
      <c r="B491" s="10"/>
      <c r="C491" s="10"/>
      <c r="D491" s="18" t="s">
        <v>1564</v>
      </c>
      <c r="E491" s="18" t="s">
        <v>1565</v>
      </c>
      <c r="F491" s="9">
        <v>90.071162</v>
      </c>
      <c r="G491" s="9">
        <v>90.071162</v>
      </c>
      <c r="H491" s="9"/>
      <c r="I491" s="9">
        <v>90.071162</v>
      </c>
      <c r="J491" s="9">
        <v>90.071162</v>
      </c>
      <c r="K491" s="9">
        <v>90.071162</v>
      </c>
      <c r="L491" s="9">
        <v>0</v>
      </c>
      <c r="M491" s="10"/>
    </row>
    <row r="492" ht="26.05" customHeight="1" spans="1:13">
      <c r="A492" s="10"/>
      <c r="B492" s="10"/>
      <c r="C492" s="10"/>
      <c r="D492" s="18"/>
      <c r="E492" s="18" t="s">
        <v>1278</v>
      </c>
      <c r="F492" s="9">
        <v>71.871162</v>
      </c>
      <c r="G492" s="9">
        <v>71.871162</v>
      </c>
      <c r="H492" s="9"/>
      <c r="I492" s="9">
        <v>71.871162</v>
      </c>
      <c r="J492" s="9">
        <v>71.871162</v>
      </c>
      <c r="K492" s="9">
        <v>71.871162</v>
      </c>
      <c r="L492" s="9"/>
      <c r="M492" s="10"/>
    </row>
    <row r="493" ht="26.05" customHeight="1" spans="1:13">
      <c r="A493" s="10"/>
      <c r="B493" s="10"/>
      <c r="C493" s="10"/>
      <c r="D493" s="18"/>
      <c r="E493" s="18" t="s">
        <v>1279</v>
      </c>
      <c r="F493" s="9">
        <v>7.2</v>
      </c>
      <c r="G493" s="9">
        <v>7.2</v>
      </c>
      <c r="H493" s="9"/>
      <c r="I493" s="9">
        <v>7.2</v>
      </c>
      <c r="J493" s="9">
        <v>7.2</v>
      </c>
      <c r="K493" s="9">
        <v>7.2</v>
      </c>
      <c r="L493" s="9"/>
      <c r="M493" s="10"/>
    </row>
    <row r="494" ht="26.05" customHeight="1" spans="1:13">
      <c r="A494" s="13" t="s">
        <v>386</v>
      </c>
      <c r="B494" s="13" t="s">
        <v>1214</v>
      </c>
      <c r="C494" s="13" t="s">
        <v>698</v>
      </c>
      <c r="D494" s="17" t="s">
        <v>1508</v>
      </c>
      <c r="E494" s="18" t="s">
        <v>1281</v>
      </c>
      <c r="F494" s="16">
        <v>7.2</v>
      </c>
      <c r="G494" s="16">
        <v>7.2</v>
      </c>
      <c r="H494" s="16"/>
      <c r="I494" s="16">
        <v>7.2</v>
      </c>
      <c r="J494" s="16">
        <v>7.2</v>
      </c>
      <c r="K494" s="16">
        <v>7.2</v>
      </c>
      <c r="L494" s="16"/>
      <c r="M494" s="20" t="s">
        <v>676</v>
      </c>
    </row>
    <row r="495" ht="26.05" customHeight="1" spans="1:13">
      <c r="A495" s="10"/>
      <c r="B495" s="10"/>
      <c r="C495" s="10"/>
      <c r="D495" s="18"/>
      <c r="E495" s="18" t="s">
        <v>1285</v>
      </c>
      <c r="F495" s="9">
        <v>11</v>
      </c>
      <c r="G495" s="9">
        <v>11</v>
      </c>
      <c r="H495" s="9"/>
      <c r="I495" s="9">
        <v>11</v>
      </c>
      <c r="J495" s="9">
        <v>11</v>
      </c>
      <c r="K495" s="9">
        <v>11</v>
      </c>
      <c r="L495" s="9"/>
      <c r="M495" s="10"/>
    </row>
    <row r="496" ht="26.05" customHeight="1" spans="1:13">
      <c r="A496" s="13" t="s">
        <v>386</v>
      </c>
      <c r="B496" s="13" t="s">
        <v>1214</v>
      </c>
      <c r="C496" s="13" t="s">
        <v>698</v>
      </c>
      <c r="D496" s="17" t="s">
        <v>1508</v>
      </c>
      <c r="E496" s="18" t="s">
        <v>1286</v>
      </c>
      <c r="F496" s="16">
        <v>11</v>
      </c>
      <c r="G496" s="16">
        <v>11</v>
      </c>
      <c r="H496" s="16"/>
      <c r="I496" s="16">
        <v>11</v>
      </c>
      <c r="J496" s="16">
        <v>11</v>
      </c>
      <c r="K496" s="16">
        <v>11</v>
      </c>
      <c r="L496" s="16"/>
      <c r="M496" s="20" t="s">
        <v>1566</v>
      </c>
    </row>
    <row r="497" ht="26.05" customHeight="1" spans="1:13">
      <c r="A497" s="10"/>
      <c r="B497" s="10"/>
      <c r="C497" s="10"/>
      <c r="D497" s="18" t="s">
        <v>386</v>
      </c>
      <c r="E497" s="18" t="s">
        <v>1567</v>
      </c>
      <c r="F497" s="9">
        <v>992.794782</v>
      </c>
      <c r="G497" s="9">
        <v>992.794782</v>
      </c>
      <c r="H497" s="9"/>
      <c r="I497" s="9">
        <v>992.794782</v>
      </c>
      <c r="J497" s="9">
        <v>992.794782</v>
      </c>
      <c r="K497" s="9">
        <v>992.794782</v>
      </c>
      <c r="L497" s="9">
        <v>0</v>
      </c>
      <c r="M497" s="10"/>
    </row>
    <row r="498" ht="26.05" customHeight="1" spans="1:13">
      <c r="A498" s="10"/>
      <c r="B498" s="10"/>
      <c r="C498" s="10"/>
      <c r="D498" s="18" t="s">
        <v>1568</v>
      </c>
      <c r="E498" s="18" t="s">
        <v>1569</v>
      </c>
      <c r="F498" s="9">
        <v>992.794782</v>
      </c>
      <c r="G498" s="9">
        <v>992.794782</v>
      </c>
      <c r="H498" s="9"/>
      <c r="I498" s="9">
        <v>992.794782</v>
      </c>
      <c r="J498" s="9">
        <v>992.794782</v>
      </c>
      <c r="K498" s="9">
        <v>992.794782</v>
      </c>
      <c r="L498" s="9">
        <v>0</v>
      </c>
      <c r="M498" s="10"/>
    </row>
    <row r="499" ht="26.05" customHeight="1" spans="1:13">
      <c r="A499" s="10"/>
      <c r="B499" s="10"/>
      <c r="C499" s="10"/>
      <c r="D499" s="18"/>
      <c r="E499" s="18" t="s">
        <v>1278</v>
      </c>
      <c r="F499" s="9">
        <v>665.194782</v>
      </c>
      <c r="G499" s="9">
        <v>665.194782</v>
      </c>
      <c r="H499" s="9"/>
      <c r="I499" s="9">
        <v>665.194782</v>
      </c>
      <c r="J499" s="9">
        <v>665.194782</v>
      </c>
      <c r="K499" s="9">
        <v>665.194782</v>
      </c>
      <c r="L499" s="9"/>
      <c r="M499" s="10"/>
    </row>
    <row r="500" ht="26.05" customHeight="1" spans="1:13">
      <c r="A500" s="10"/>
      <c r="B500" s="10"/>
      <c r="C500" s="10"/>
      <c r="D500" s="18"/>
      <c r="E500" s="18" t="s">
        <v>1279</v>
      </c>
      <c r="F500" s="9">
        <v>84.6</v>
      </c>
      <c r="G500" s="9">
        <v>84.6</v>
      </c>
      <c r="H500" s="9"/>
      <c r="I500" s="9">
        <v>84.6</v>
      </c>
      <c r="J500" s="9">
        <v>84.6</v>
      </c>
      <c r="K500" s="9">
        <v>84.6</v>
      </c>
      <c r="L500" s="9"/>
      <c r="M500" s="10"/>
    </row>
    <row r="501" ht="26.05" customHeight="1" spans="1:13">
      <c r="A501" s="13" t="s">
        <v>493</v>
      </c>
      <c r="B501" s="13" t="s">
        <v>1235</v>
      </c>
      <c r="C501" s="13" t="s">
        <v>685</v>
      </c>
      <c r="D501" s="17" t="s">
        <v>1280</v>
      </c>
      <c r="E501" s="18" t="s">
        <v>1281</v>
      </c>
      <c r="F501" s="16">
        <v>84.6</v>
      </c>
      <c r="G501" s="16">
        <v>84.6</v>
      </c>
      <c r="H501" s="16"/>
      <c r="I501" s="16">
        <v>84.6</v>
      </c>
      <c r="J501" s="16">
        <v>84.6</v>
      </c>
      <c r="K501" s="16">
        <v>84.6</v>
      </c>
      <c r="L501" s="16"/>
      <c r="M501" s="20" t="s">
        <v>676</v>
      </c>
    </row>
    <row r="502" ht="26.05" customHeight="1" spans="1:13">
      <c r="A502" s="10"/>
      <c r="B502" s="10"/>
      <c r="C502" s="10"/>
      <c r="D502" s="18"/>
      <c r="E502" s="18" t="s">
        <v>1282</v>
      </c>
      <c r="F502" s="9">
        <v>35</v>
      </c>
      <c r="G502" s="9">
        <v>35</v>
      </c>
      <c r="H502" s="9"/>
      <c r="I502" s="9">
        <v>35</v>
      </c>
      <c r="J502" s="9">
        <v>35</v>
      </c>
      <c r="K502" s="9">
        <v>35</v>
      </c>
      <c r="L502" s="9"/>
      <c r="M502" s="10"/>
    </row>
    <row r="503" ht="26.05" customHeight="1" spans="1:13">
      <c r="A503" s="13" t="s">
        <v>493</v>
      </c>
      <c r="B503" s="13" t="s">
        <v>1235</v>
      </c>
      <c r="C503" s="13" t="s">
        <v>685</v>
      </c>
      <c r="D503" s="17" t="s">
        <v>1280</v>
      </c>
      <c r="E503" s="18" t="s">
        <v>1283</v>
      </c>
      <c r="F503" s="16">
        <v>35</v>
      </c>
      <c r="G503" s="16">
        <v>35</v>
      </c>
      <c r="H503" s="16"/>
      <c r="I503" s="16">
        <v>35</v>
      </c>
      <c r="J503" s="16">
        <v>35</v>
      </c>
      <c r="K503" s="16">
        <v>35</v>
      </c>
      <c r="L503" s="16"/>
      <c r="M503" s="20" t="s">
        <v>1570</v>
      </c>
    </row>
    <row r="504" ht="26.05" customHeight="1" spans="1:13">
      <c r="A504" s="10"/>
      <c r="B504" s="10"/>
      <c r="C504" s="10"/>
      <c r="D504" s="18"/>
      <c r="E504" s="18" t="s">
        <v>1285</v>
      </c>
      <c r="F504" s="9">
        <v>208</v>
      </c>
      <c r="G504" s="9">
        <v>208</v>
      </c>
      <c r="H504" s="9"/>
      <c r="I504" s="9">
        <v>208</v>
      </c>
      <c r="J504" s="9">
        <v>208</v>
      </c>
      <c r="K504" s="9">
        <v>208</v>
      </c>
      <c r="L504" s="9"/>
      <c r="M504" s="10"/>
    </row>
    <row r="505" ht="26.05" customHeight="1" spans="1:13">
      <c r="A505" s="13" t="s">
        <v>493</v>
      </c>
      <c r="B505" s="13" t="s">
        <v>1235</v>
      </c>
      <c r="C505" s="13" t="s">
        <v>685</v>
      </c>
      <c r="D505" s="17" t="s">
        <v>1280</v>
      </c>
      <c r="E505" s="18" t="s">
        <v>1306</v>
      </c>
      <c r="F505" s="16">
        <v>75</v>
      </c>
      <c r="G505" s="16">
        <v>75</v>
      </c>
      <c r="H505" s="16"/>
      <c r="I505" s="16">
        <v>75</v>
      </c>
      <c r="J505" s="16">
        <v>75</v>
      </c>
      <c r="K505" s="16">
        <v>75</v>
      </c>
      <c r="L505" s="16"/>
      <c r="M505" s="20" t="s">
        <v>1571</v>
      </c>
    </row>
    <row r="506" ht="33" customHeight="1" spans="1:13">
      <c r="A506" s="13" t="s">
        <v>493</v>
      </c>
      <c r="B506" s="13" t="s">
        <v>1235</v>
      </c>
      <c r="C506" s="13" t="s">
        <v>685</v>
      </c>
      <c r="D506" s="17" t="s">
        <v>1280</v>
      </c>
      <c r="E506" s="18" t="s">
        <v>1286</v>
      </c>
      <c r="F506" s="16">
        <v>133</v>
      </c>
      <c r="G506" s="16">
        <v>133</v>
      </c>
      <c r="H506" s="16"/>
      <c r="I506" s="16">
        <v>133</v>
      </c>
      <c r="J506" s="16">
        <v>133</v>
      </c>
      <c r="K506" s="16">
        <v>133</v>
      </c>
      <c r="L506" s="16"/>
      <c r="M506" s="20" t="s">
        <v>1572</v>
      </c>
    </row>
    <row r="507" ht="26.05" customHeight="1" spans="1:13">
      <c r="A507" s="10"/>
      <c r="B507" s="10"/>
      <c r="C507" s="10"/>
      <c r="D507" s="18" t="s">
        <v>1573</v>
      </c>
      <c r="E507" s="18" t="s">
        <v>1574</v>
      </c>
      <c r="F507" s="9">
        <v>233.4244</v>
      </c>
      <c r="G507" s="9">
        <v>233.4244</v>
      </c>
      <c r="H507" s="9"/>
      <c r="I507" s="9">
        <v>233.4244</v>
      </c>
      <c r="J507" s="9">
        <v>233.4244</v>
      </c>
      <c r="K507" s="9">
        <v>233.4244</v>
      </c>
      <c r="L507" s="9">
        <v>0</v>
      </c>
      <c r="M507" s="10"/>
    </row>
    <row r="508" ht="26.05" customHeight="1" spans="1:13">
      <c r="A508" s="10"/>
      <c r="B508" s="10"/>
      <c r="C508" s="10"/>
      <c r="D508" s="18" t="s">
        <v>1575</v>
      </c>
      <c r="E508" s="18" t="s">
        <v>1576</v>
      </c>
      <c r="F508" s="9">
        <v>233.4244</v>
      </c>
      <c r="G508" s="9">
        <v>233.4244</v>
      </c>
      <c r="H508" s="9"/>
      <c r="I508" s="9">
        <v>233.4244</v>
      </c>
      <c r="J508" s="9">
        <v>233.4244</v>
      </c>
      <c r="K508" s="9">
        <v>233.4244</v>
      </c>
      <c r="L508" s="9">
        <v>0</v>
      </c>
      <c r="M508" s="10"/>
    </row>
    <row r="509" ht="26.05" customHeight="1" spans="1:13">
      <c r="A509" s="10"/>
      <c r="B509" s="10"/>
      <c r="C509" s="10"/>
      <c r="D509" s="18"/>
      <c r="E509" s="18" t="s">
        <v>1278</v>
      </c>
      <c r="F509" s="9">
        <v>108.0244</v>
      </c>
      <c r="G509" s="9">
        <v>108.0244</v>
      </c>
      <c r="H509" s="9"/>
      <c r="I509" s="9">
        <v>108.0244</v>
      </c>
      <c r="J509" s="9">
        <v>108.0244</v>
      </c>
      <c r="K509" s="9">
        <v>108.0244</v>
      </c>
      <c r="L509" s="9"/>
      <c r="M509" s="10"/>
    </row>
    <row r="510" ht="26.05" customHeight="1" spans="1:13">
      <c r="A510" s="10"/>
      <c r="B510" s="10"/>
      <c r="C510" s="10"/>
      <c r="D510" s="18"/>
      <c r="E510" s="18" t="s">
        <v>1279</v>
      </c>
      <c r="F510" s="9">
        <v>14.4</v>
      </c>
      <c r="G510" s="9">
        <v>14.4</v>
      </c>
      <c r="H510" s="9"/>
      <c r="I510" s="9">
        <v>14.4</v>
      </c>
      <c r="J510" s="9">
        <v>14.4</v>
      </c>
      <c r="K510" s="9">
        <v>14.4</v>
      </c>
      <c r="L510" s="9"/>
      <c r="M510" s="10"/>
    </row>
    <row r="511" ht="26.05" customHeight="1" spans="1:13">
      <c r="A511" s="13" t="s">
        <v>386</v>
      </c>
      <c r="B511" s="13" t="s">
        <v>1243</v>
      </c>
      <c r="C511" s="13" t="s">
        <v>1300</v>
      </c>
      <c r="D511" s="17" t="s">
        <v>1301</v>
      </c>
      <c r="E511" s="18" t="s">
        <v>1281</v>
      </c>
      <c r="F511" s="16">
        <v>14.4</v>
      </c>
      <c r="G511" s="16">
        <v>14.4</v>
      </c>
      <c r="H511" s="16"/>
      <c r="I511" s="16">
        <v>14.4</v>
      </c>
      <c r="J511" s="16">
        <v>14.4</v>
      </c>
      <c r="K511" s="16">
        <v>14.4</v>
      </c>
      <c r="L511" s="16"/>
      <c r="M511" s="20" t="s">
        <v>676</v>
      </c>
    </row>
    <row r="512" ht="26.05" customHeight="1" spans="1:13">
      <c r="A512" s="10"/>
      <c r="B512" s="10"/>
      <c r="C512" s="10"/>
      <c r="D512" s="18"/>
      <c r="E512" s="18" t="s">
        <v>1282</v>
      </c>
      <c r="F512" s="9">
        <v>90</v>
      </c>
      <c r="G512" s="9">
        <v>90</v>
      </c>
      <c r="H512" s="9"/>
      <c r="I512" s="9">
        <v>90</v>
      </c>
      <c r="J512" s="9">
        <v>90</v>
      </c>
      <c r="K512" s="9">
        <v>90</v>
      </c>
      <c r="L512" s="9"/>
      <c r="M512" s="10"/>
    </row>
    <row r="513" ht="26.05" customHeight="1" spans="1:13">
      <c r="A513" s="13" t="s">
        <v>386</v>
      </c>
      <c r="B513" s="13" t="s">
        <v>1243</v>
      </c>
      <c r="C513" s="13" t="s">
        <v>1300</v>
      </c>
      <c r="D513" s="17" t="s">
        <v>1301</v>
      </c>
      <c r="E513" s="18" t="s">
        <v>1283</v>
      </c>
      <c r="F513" s="16">
        <v>90</v>
      </c>
      <c r="G513" s="16">
        <v>90</v>
      </c>
      <c r="H513" s="16"/>
      <c r="I513" s="16">
        <v>90</v>
      </c>
      <c r="J513" s="16">
        <v>90</v>
      </c>
      <c r="K513" s="16">
        <v>90</v>
      </c>
      <c r="L513" s="16"/>
      <c r="M513" s="20" t="s">
        <v>1577</v>
      </c>
    </row>
    <row r="514" ht="26.05" customHeight="1" spans="1:13">
      <c r="A514" s="10"/>
      <c r="B514" s="10"/>
      <c r="C514" s="10"/>
      <c r="D514" s="18"/>
      <c r="E514" s="18" t="s">
        <v>1285</v>
      </c>
      <c r="F514" s="9">
        <v>21</v>
      </c>
      <c r="G514" s="9">
        <v>21</v>
      </c>
      <c r="H514" s="9"/>
      <c r="I514" s="9">
        <v>21</v>
      </c>
      <c r="J514" s="9">
        <v>21</v>
      </c>
      <c r="K514" s="9">
        <v>21</v>
      </c>
      <c r="L514" s="9"/>
      <c r="M514" s="10"/>
    </row>
    <row r="515" ht="26.05" customHeight="1" spans="1:13">
      <c r="A515" s="13" t="s">
        <v>386</v>
      </c>
      <c r="B515" s="13" t="s">
        <v>1243</v>
      </c>
      <c r="C515" s="13" t="s">
        <v>1300</v>
      </c>
      <c r="D515" s="17" t="s">
        <v>1301</v>
      </c>
      <c r="E515" s="18" t="s">
        <v>1306</v>
      </c>
      <c r="F515" s="16">
        <v>5</v>
      </c>
      <c r="G515" s="16">
        <v>5</v>
      </c>
      <c r="H515" s="16"/>
      <c r="I515" s="16">
        <v>5</v>
      </c>
      <c r="J515" s="16">
        <v>5</v>
      </c>
      <c r="K515" s="16">
        <v>5</v>
      </c>
      <c r="L515" s="16"/>
      <c r="M515" s="20" t="s">
        <v>1307</v>
      </c>
    </row>
    <row r="516" ht="26.05" customHeight="1" spans="1:13">
      <c r="A516" s="13" t="s">
        <v>386</v>
      </c>
      <c r="B516" s="13" t="s">
        <v>1243</v>
      </c>
      <c r="C516" s="13" t="s">
        <v>1300</v>
      </c>
      <c r="D516" s="17" t="s">
        <v>1301</v>
      </c>
      <c r="E516" s="18" t="s">
        <v>1286</v>
      </c>
      <c r="F516" s="16">
        <v>16</v>
      </c>
      <c r="G516" s="16">
        <v>16</v>
      </c>
      <c r="H516" s="16"/>
      <c r="I516" s="16">
        <v>16</v>
      </c>
      <c r="J516" s="16">
        <v>16</v>
      </c>
      <c r="K516" s="16">
        <v>16</v>
      </c>
      <c r="L516" s="16"/>
      <c r="M516" s="20" t="s">
        <v>1578</v>
      </c>
    </row>
    <row r="517" ht="26.05" customHeight="1" spans="1:13">
      <c r="A517" s="10"/>
      <c r="B517" s="10"/>
      <c r="C517" s="10"/>
      <c r="D517" s="18" t="s">
        <v>493</v>
      </c>
      <c r="E517" s="18" t="s">
        <v>1579</v>
      </c>
      <c r="F517" s="9">
        <v>175.663557</v>
      </c>
      <c r="G517" s="9">
        <v>175.663557</v>
      </c>
      <c r="H517" s="9"/>
      <c r="I517" s="9">
        <v>175.663557</v>
      </c>
      <c r="J517" s="9">
        <v>175.663557</v>
      </c>
      <c r="K517" s="9">
        <v>175.663557</v>
      </c>
      <c r="L517" s="9">
        <v>0</v>
      </c>
      <c r="M517" s="10"/>
    </row>
    <row r="518" ht="26.05" customHeight="1" spans="1:13">
      <c r="A518" s="10"/>
      <c r="B518" s="10"/>
      <c r="C518" s="10"/>
      <c r="D518" s="18" t="s">
        <v>1580</v>
      </c>
      <c r="E518" s="18" t="s">
        <v>1581</v>
      </c>
      <c r="F518" s="9">
        <v>175.663557</v>
      </c>
      <c r="G518" s="9">
        <v>175.663557</v>
      </c>
      <c r="H518" s="9"/>
      <c r="I518" s="9">
        <v>175.663557</v>
      </c>
      <c r="J518" s="9">
        <v>175.663557</v>
      </c>
      <c r="K518" s="9">
        <v>175.663557</v>
      </c>
      <c r="L518" s="9">
        <v>0</v>
      </c>
      <c r="M518" s="10"/>
    </row>
    <row r="519" ht="26.05" customHeight="1" spans="1:13">
      <c r="A519" s="10"/>
      <c r="B519" s="10"/>
      <c r="C519" s="10"/>
      <c r="D519" s="18"/>
      <c r="E519" s="18" t="s">
        <v>1278</v>
      </c>
      <c r="F519" s="9">
        <v>129.463557</v>
      </c>
      <c r="G519" s="9">
        <v>129.463557</v>
      </c>
      <c r="H519" s="9"/>
      <c r="I519" s="9">
        <v>129.463557</v>
      </c>
      <c r="J519" s="9">
        <v>129.463557</v>
      </c>
      <c r="K519" s="9">
        <v>129.463557</v>
      </c>
      <c r="L519" s="9"/>
      <c r="M519" s="10"/>
    </row>
    <row r="520" ht="26.05" customHeight="1" spans="1:13">
      <c r="A520" s="10"/>
      <c r="B520" s="10"/>
      <c r="C520" s="10"/>
      <c r="D520" s="18"/>
      <c r="E520" s="18" t="s">
        <v>1279</v>
      </c>
      <c r="F520" s="9">
        <v>16.2</v>
      </c>
      <c r="G520" s="9">
        <v>16.2</v>
      </c>
      <c r="H520" s="9"/>
      <c r="I520" s="9">
        <v>16.2</v>
      </c>
      <c r="J520" s="9">
        <v>16.2</v>
      </c>
      <c r="K520" s="9">
        <v>16.2</v>
      </c>
      <c r="L520" s="9"/>
      <c r="M520" s="10"/>
    </row>
    <row r="521" ht="26.05" customHeight="1" spans="1:13">
      <c r="A521" s="13" t="s">
        <v>493</v>
      </c>
      <c r="B521" s="13" t="s">
        <v>1210</v>
      </c>
      <c r="C521" s="13" t="s">
        <v>1237</v>
      </c>
      <c r="D521" s="17" t="s">
        <v>1545</v>
      </c>
      <c r="E521" s="18" t="s">
        <v>1281</v>
      </c>
      <c r="F521" s="16">
        <v>16.2</v>
      </c>
      <c r="G521" s="16">
        <v>16.2</v>
      </c>
      <c r="H521" s="16"/>
      <c r="I521" s="16">
        <v>16.2</v>
      </c>
      <c r="J521" s="16">
        <v>16.2</v>
      </c>
      <c r="K521" s="16">
        <v>16.2</v>
      </c>
      <c r="L521" s="16"/>
      <c r="M521" s="20" t="s">
        <v>676</v>
      </c>
    </row>
    <row r="522" ht="26.05" customHeight="1" spans="1:13">
      <c r="A522" s="10"/>
      <c r="B522" s="10"/>
      <c r="C522" s="10"/>
      <c r="D522" s="18"/>
      <c r="E522" s="18" t="s">
        <v>1285</v>
      </c>
      <c r="F522" s="9">
        <v>30</v>
      </c>
      <c r="G522" s="9">
        <v>30</v>
      </c>
      <c r="H522" s="9"/>
      <c r="I522" s="9">
        <v>30</v>
      </c>
      <c r="J522" s="9">
        <v>30</v>
      </c>
      <c r="K522" s="9">
        <v>30</v>
      </c>
      <c r="L522" s="9"/>
      <c r="M522" s="10"/>
    </row>
    <row r="523" ht="26.05" customHeight="1" spans="1:13">
      <c r="A523" s="13" t="s">
        <v>493</v>
      </c>
      <c r="B523" s="13" t="s">
        <v>1210</v>
      </c>
      <c r="C523" s="13" t="s">
        <v>1237</v>
      </c>
      <c r="D523" s="17" t="s">
        <v>1545</v>
      </c>
      <c r="E523" s="18" t="s">
        <v>1286</v>
      </c>
      <c r="F523" s="16">
        <v>30</v>
      </c>
      <c r="G523" s="16">
        <v>30</v>
      </c>
      <c r="H523" s="16"/>
      <c r="I523" s="16">
        <v>30</v>
      </c>
      <c r="J523" s="16">
        <v>30</v>
      </c>
      <c r="K523" s="16">
        <v>30</v>
      </c>
      <c r="L523" s="16"/>
      <c r="M523" s="20" t="s">
        <v>1582</v>
      </c>
    </row>
    <row r="524" ht="26.05" customHeight="1" spans="1:13">
      <c r="A524" s="10"/>
      <c r="B524" s="10"/>
      <c r="C524" s="10"/>
      <c r="D524" s="18" t="s">
        <v>1583</v>
      </c>
      <c r="E524" s="18" t="s">
        <v>1584</v>
      </c>
      <c r="F524" s="9">
        <v>1128.080634</v>
      </c>
      <c r="G524" s="9">
        <v>1128.080634</v>
      </c>
      <c r="H524" s="9"/>
      <c r="I524" s="9">
        <v>1128.080634</v>
      </c>
      <c r="J524" s="9">
        <v>1128.080634</v>
      </c>
      <c r="K524" s="9">
        <v>1107.580634</v>
      </c>
      <c r="L524" s="9">
        <v>20.5</v>
      </c>
      <c r="M524" s="10"/>
    </row>
    <row r="525" ht="26.05" customHeight="1" spans="1:13">
      <c r="A525" s="10"/>
      <c r="B525" s="10"/>
      <c r="C525" s="10"/>
      <c r="D525" s="18" t="s">
        <v>1585</v>
      </c>
      <c r="E525" s="18" t="s">
        <v>1586</v>
      </c>
      <c r="F525" s="9">
        <v>720.057024</v>
      </c>
      <c r="G525" s="9">
        <v>720.057024</v>
      </c>
      <c r="H525" s="9"/>
      <c r="I525" s="9">
        <v>720.057024</v>
      </c>
      <c r="J525" s="9">
        <v>720.057024</v>
      </c>
      <c r="K525" s="9">
        <v>699.557024</v>
      </c>
      <c r="L525" s="9">
        <v>20.5</v>
      </c>
      <c r="M525" s="10"/>
    </row>
    <row r="526" ht="26.05" customHeight="1" spans="1:13">
      <c r="A526" s="10"/>
      <c r="B526" s="10"/>
      <c r="C526" s="10"/>
      <c r="D526" s="18"/>
      <c r="E526" s="18" t="s">
        <v>1278</v>
      </c>
      <c r="F526" s="9">
        <v>562.257024</v>
      </c>
      <c r="G526" s="9">
        <v>562.257024</v>
      </c>
      <c r="H526" s="9"/>
      <c r="I526" s="9">
        <v>562.257024</v>
      </c>
      <c r="J526" s="9">
        <v>562.257024</v>
      </c>
      <c r="K526" s="9">
        <v>562.257024</v>
      </c>
      <c r="L526" s="9"/>
      <c r="M526" s="10"/>
    </row>
    <row r="527" ht="26.05" customHeight="1" spans="1:13">
      <c r="A527" s="10"/>
      <c r="B527" s="10"/>
      <c r="C527" s="10"/>
      <c r="D527" s="18"/>
      <c r="E527" s="18" t="s">
        <v>1279</v>
      </c>
      <c r="F527" s="9">
        <v>46.8</v>
      </c>
      <c r="G527" s="9">
        <v>46.8</v>
      </c>
      <c r="H527" s="9"/>
      <c r="I527" s="9">
        <v>46.8</v>
      </c>
      <c r="J527" s="9">
        <v>46.8</v>
      </c>
      <c r="K527" s="9">
        <v>46.8</v>
      </c>
      <c r="L527" s="9"/>
      <c r="M527" s="10"/>
    </row>
    <row r="528" ht="26.05" customHeight="1" spans="1:13">
      <c r="A528" s="13" t="s">
        <v>206</v>
      </c>
      <c r="B528" s="13" t="s">
        <v>1220</v>
      </c>
      <c r="C528" s="13" t="s">
        <v>685</v>
      </c>
      <c r="D528" s="17" t="s">
        <v>1280</v>
      </c>
      <c r="E528" s="18" t="s">
        <v>1281</v>
      </c>
      <c r="F528" s="16">
        <v>46.8</v>
      </c>
      <c r="G528" s="16">
        <v>46.8</v>
      </c>
      <c r="H528" s="16"/>
      <c r="I528" s="16">
        <v>46.8</v>
      </c>
      <c r="J528" s="16">
        <v>46.8</v>
      </c>
      <c r="K528" s="16">
        <v>46.8</v>
      </c>
      <c r="L528" s="16"/>
      <c r="M528" s="20" t="s">
        <v>676</v>
      </c>
    </row>
    <row r="529" ht="26.05" customHeight="1" spans="1:13">
      <c r="A529" s="10"/>
      <c r="B529" s="10"/>
      <c r="C529" s="10"/>
      <c r="D529" s="18"/>
      <c r="E529" s="18" t="s">
        <v>1285</v>
      </c>
      <c r="F529" s="9">
        <v>111</v>
      </c>
      <c r="G529" s="9">
        <v>111</v>
      </c>
      <c r="H529" s="9"/>
      <c r="I529" s="9">
        <v>111</v>
      </c>
      <c r="J529" s="9">
        <v>111</v>
      </c>
      <c r="K529" s="9">
        <v>90.5</v>
      </c>
      <c r="L529" s="9">
        <v>20.5</v>
      </c>
      <c r="M529" s="10"/>
    </row>
    <row r="530" ht="26.05" customHeight="1" spans="1:13">
      <c r="A530" s="13" t="s">
        <v>206</v>
      </c>
      <c r="B530" s="13" t="s">
        <v>1220</v>
      </c>
      <c r="C530" s="13" t="s">
        <v>685</v>
      </c>
      <c r="D530" s="17" t="s">
        <v>1280</v>
      </c>
      <c r="E530" s="18" t="s">
        <v>1306</v>
      </c>
      <c r="F530" s="16">
        <v>10</v>
      </c>
      <c r="G530" s="16">
        <v>10</v>
      </c>
      <c r="H530" s="16"/>
      <c r="I530" s="16">
        <v>10</v>
      </c>
      <c r="J530" s="16">
        <v>10</v>
      </c>
      <c r="K530" s="16">
        <v>10</v>
      </c>
      <c r="L530" s="16"/>
      <c r="M530" s="20" t="s">
        <v>1562</v>
      </c>
    </row>
    <row r="531" ht="30" customHeight="1" spans="1:13">
      <c r="A531" s="13" t="s">
        <v>206</v>
      </c>
      <c r="B531" s="13" t="s">
        <v>1220</v>
      </c>
      <c r="C531" s="13" t="s">
        <v>685</v>
      </c>
      <c r="D531" s="17" t="s">
        <v>1280</v>
      </c>
      <c r="E531" s="18" t="s">
        <v>1286</v>
      </c>
      <c r="F531" s="16">
        <v>101</v>
      </c>
      <c r="G531" s="16">
        <v>101</v>
      </c>
      <c r="H531" s="16"/>
      <c r="I531" s="16">
        <v>101</v>
      </c>
      <c r="J531" s="16">
        <v>101</v>
      </c>
      <c r="K531" s="16">
        <v>80.5</v>
      </c>
      <c r="L531" s="16">
        <v>20.5</v>
      </c>
      <c r="M531" s="20" t="s">
        <v>1587</v>
      </c>
    </row>
    <row r="532" ht="26.05" customHeight="1" spans="1:13">
      <c r="A532" s="10"/>
      <c r="B532" s="10"/>
      <c r="C532" s="10"/>
      <c r="D532" s="18" t="s">
        <v>1588</v>
      </c>
      <c r="E532" s="18" t="s">
        <v>1589</v>
      </c>
      <c r="F532" s="9">
        <v>98.567637</v>
      </c>
      <c r="G532" s="9">
        <v>98.567637</v>
      </c>
      <c r="H532" s="9"/>
      <c r="I532" s="9">
        <v>98.567637</v>
      </c>
      <c r="J532" s="9">
        <v>98.567637</v>
      </c>
      <c r="K532" s="9">
        <v>98.567637</v>
      </c>
      <c r="L532" s="9">
        <v>0</v>
      </c>
      <c r="M532" s="10"/>
    </row>
    <row r="533" ht="26.05" customHeight="1" spans="1:13">
      <c r="A533" s="10"/>
      <c r="B533" s="10"/>
      <c r="C533" s="10"/>
      <c r="D533" s="18"/>
      <c r="E533" s="18" t="s">
        <v>1278</v>
      </c>
      <c r="F533" s="9">
        <v>67.767637</v>
      </c>
      <c r="G533" s="9">
        <v>67.767637</v>
      </c>
      <c r="H533" s="9"/>
      <c r="I533" s="9">
        <v>67.767637</v>
      </c>
      <c r="J533" s="9">
        <v>67.767637</v>
      </c>
      <c r="K533" s="9">
        <v>67.767637</v>
      </c>
      <c r="L533" s="9"/>
      <c r="M533" s="10"/>
    </row>
    <row r="534" ht="26.05" customHeight="1" spans="1:13">
      <c r="A534" s="10"/>
      <c r="B534" s="10"/>
      <c r="C534" s="10"/>
      <c r="D534" s="18"/>
      <c r="E534" s="18" t="s">
        <v>1279</v>
      </c>
      <c r="F534" s="9">
        <v>10.8</v>
      </c>
      <c r="G534" s="9">
        <v>10.8</v>
      </c>
      <c r="H534" s="9"/>
      <c r="I534" s="9">
        <v>10.8</v>
      </c>
      <c r="J534" s="9">
        <v>10.8</v>
      </c>
      <c r="K534" s="9">
        <v>10.8</v>
      </c>
      <c r="L534" s="9"/>
      <c r="M534" s="10"/>
    </row>
    <row r="535" ht="26.05" customHeight="1" spans="1:13">
      <c r="A535" s="13" t="s">
        <v>206</v>
      </c>
      <c r="B535" s="13" t="s">
        <v>1220</v>
      </c>
      <c r="C535" s="13" t="s">
        <v>1300</v>
      </c>
      <c r="D535" s="17" t="s">
        <v>1301</v>
      </c>
      <c r="E535" s="18" t="s">
        <v>1281</v>
      </c>
      <c r="F535" s="16">
        <v>10.8</v>
      </c>
      <c r="G535" s="16">
        <v>10.8</v>
      </c>
      <c r="H535" s="16"/>
      <c r="I535" s="16">
        <v>10.8</v>
      </c>
      <c r="J535" s="16">
        <v>10.8</v>
      </c>
      <c r="K535" s="16">
        <v>10.8</v>
      </c>
      <c r="L535" s="16"/>
      <c r="M535" s="20" t="s">
        <v>676</v>
      </c>
    </row>
    <row r="536" ht="26.05" customHeight="1" spans="1:13">
      <c r="A536" s="10"/>
      <c r="B536" s="10"/>
      <c r="C536" s="10"/>
      <c r="D536" s="18"/>
      <c r="E536" s="18" t="s">
        <v>1285</v>
      </c>
      <c r="F536" s="9">
        <v>20</v>
      </c>
      <c r="G536" s="9">
        <v>20</v>
      </c>
      <c r="H536" s="9"/>
      <c r="I536" s="9">
        <v>20</v>
      </c>
      <c r="J536" s="9">
        <v>20</v>
      </c>
      <c r="K536" s="9">
        <v>20</v>
      </c>
      <c r="L536" s="9"/>
      <c r="M536" s="10"/>
    </row>
    <row r="537" ht="26.05" customHeight="1" spans="1:13">
      <c r="A537" s="13" t="s">
        <v>206</v>
      </c>
      <c r="B537" s="13" t="s">
        <v>1220</v>
      </c>
      <c r="C537" s="13" t="s">
        <v>702</v>
      </c>
      <c r="D537" s="17" t="s">
        <v>1590</v>
      </c>
      <c r="E537" s="18" t="s">
        <v>1286</v>
      </c>
      <c r="F537" s="16">
        <v>20</v>
      </c>
      <c r="G537" s="16">
        <v>20</v>
      </c>
      <c r="H537" s="16"/>
      <c r="I537" s="16">
        <v>20</v>
      </c>
      <c r="J537" s="16">
        <v>20</v>
      </c>
      <c r="K537" s="16">
        <v>20</v>
      </c>
      <c r="L537" s="16"/>
      <c r="M537" s="20" t="s">
        <v>1591</v>
      </c>
    </row>
    <row r="538" ht="26.05" customHeight="1" spans="1:13">
      <c r="A538" s="10"/>
      <c r="B538" s="10"/>
      <c r="C538" s="10"/>
      <c r="D538" s="18" t="s">
        <v>1592</v>
      </c>
      <c r="E538" s="18" t="s">
        <v>1593</v>
      </c>
      <c r="F538" s="9">
        <v>103.432047</v>
      </c>
      <c r="G538" s="9">
        <v>103.432047</v>
      </c>
      <c r="H538" s="9"/>
      <c r="I538" s="9">
        <v>103.432047</v>
      </c>
      <c r="J538" s="9">
        <v>103.432047</v>
      </c>
      <c r="K538" s="9">
        <v>103.432047</v>
      </c>
      <c r="L538" s="9">
        <v>0</v>
      </c>
      <c r="M538" s="10"/>
    </row>
    <row r="539" ht="26.05" customHeight="1" spans="1:13">
      <c r="A539" s="10"/>
      <c r="B539" s="10"/>
      <c r="C539" s="10"/>
      <c r="D539" s="18"/>
      <c r="E539" s="18" t="s">
        <v>1278</v>
      </c>
      <c r="F539" s="9">
        <v>76.632047</v>
      </c>
      <c r="G539" s="9">
        <v>76.632047</v>
      </c>
      <c r="H539" s="9"/>
      <c r="I539" s="9">
        <v>76.632047</v>
      </c>
      <c r="J539" s="9">
        <v>76.632047</v>
      </c>
      <c r="K539" s="9">
        <v>76.632047</v>
      </c>
      <c r="L539" s="9"/>
      <c r="M539" s="10"/>
    </row>
    <row r="540" ht="26.05" customHeight="1" spans="1:13">
      <c r="A540" s="10"/>
      <c r="B540" s="10"/>
      <c r="C540" s="10"/>
      <c r="D540" s="18"/>
      <c r="E540" s="18" t="s">
        <v>1279</v>
      </c>
      <c r="F540" s="9">
        <v>10.8</v>
      </c>
      <c r="G540" s="9">
        <v>10.8</v>
      </c>
      <c r="H540" s="9"/>
      <c r="I540" s="9">
        <v>10.8</v>
      </c>
      <c r="J540" s="9">
        <v>10.8</v>
      </c>
      <c r="K540" s="9">
        <v>10.8</v>
      </c>
      <c r="L540" s="9"/>
      <c r="M540" s="10"/>
    </row>
    <row r="541" ht="26.05" customHeight="1" spans="1:13">
      <c r="A541" s="13" t="s">
        <v>206</v>
      </c>
      <c r="B541" s="13" t="s">
        <v>1220</v>
      </c>
      <c r="C541" s="13" t="s">
        <v>1300</v>
      </c>
      <c r="D541" s="17" t="s">
        <v>1301</v>
      </c>
      <c r="E541" s="18" t="s">
        <v>1281</v>
      </c>
      <c r="F541" s="16">
        <v>10.8</v>
      </c>
      <c r="G541" s="16">
        <v>10.8</v>
      </c>
      <c r="H541" s="16"/>
      <c r="I541" s="16">
        <v>10.8</v>
      </c>
      <c r="J541" s="16">
        <v>10.8</v>
      </c>
      <c r="K541" s="16">
        <v>10.8</v>
      </c>
      <c r="L541" s="16"/>
      <c r="M541" s="20" t="s">
        <v>676</v>
      </c>
    </row>
    <row r="542" ht="26.05" customHeight="1" spans="1:13">
      <c r="A542" s="10"/>
      <c r="B542" s="10"/>
      <c r="C542" s="10"/>
      <c r="D542" s="18"/>
      <c r="E542" s="18" t="s">
        <v>1285</v>
      </c>
      <c r="F542" s="9">
        <v>16</v>
      </c>
      <c r="G542" s="9">
        <v>16</v>
      </c>
      <c r="H542" s="9"/>
      <c r="I542" s="9">
        <v>16</v>
      </c>
      <c r="J542" s="9">
        <v>16</v>
      </c>
      <c r="K542" s="9">
        <v>16</v>
      </c>
      <c r="L542" s="9"/>
      <c r="M542" s="10"/>
    </row>
    <row r="543" ht="26.05" customHeight="1" spans="1:13">
      <c r="A543" s="13" t="s">
        <v>206</v>
      </c>
      <c r="B543" s="13" t="s">
        <v>1220</v>
      </c>
      <c r="C543" s="13" t="s">
        <v>691</v>
      </c>
      <c r="D543" s="17" t="s">
        <v>1594</v>
      </c>
      <c r="E543" s="18" t="s">
        <v>1286</v>
      </c>
      <c r="F543" s="16">
        <v>16</v>
      </c>
      <c r="G543" s="16">
        <v>16</v>
      </c>
      <c r="H543" s="16"/>
      <c r="I543" s="16">
        <v>16</v>
      </c>
      <c r="J543" s="16">
        <v>16</v>
      </c>
      <c r="K543" s="16">
        <v>16</v>
      </c>
      <c r="L543" s="16"/>
      <c r="M543" s="20" t="s">
        <v>1595</v>
      </c>
    </row>
    <row r="544" ht="26.05" customHeight="1" spans="1:13">
      <c r="A544" s="10"/>
      <c r="B544" s="10"/>
      <c r="C544" s="10"/>
      <c r="D544" s="18" t="s">
        <v>1596</v>
      </c>
      <c r="E544" s="18" t="s">
        <v>1597</v>
      </c>
      <c r="F544" s="9">
        <v>206.023926</v>
      </c>
      <c r="G544" s="9">
        <v>206.023926</v>
      </c>
      <c r="H544" s="9"/>
      <c r="I544" s="9">
        <v>206.023926</v>
      </c>
      <c r="J544" s="9">
        <v>206.023926</v>
      </c>
      <c r="K544" s="9">
        <v>206.023926</v>
      </c>
      <c r="L544" s="9">
        <v>0</v>
      </c>
      <c r="M544" s="10"/>
    </row>
    <row r="545" ht="26.05" customHeight="1" spans="1:13">
      <c r="A545" s="10"/>
      <c r="B545" s="10"/>
      <c r="C545" s="10"/>
      <c r="D545" s="18"/>
      <c r="E545" s="18" t="s">
        <v>1278</v>
      </c>
      <c r="F545" s="9">
        <v>104.623926</v>
      </c>
      <c r="G545" s="9">
        <v>104.623926</v>
      </c>
      <c r="H545" s="9"/>
      <c r="I545" s="9">
        <v>104.623926</v>
      </c>
      <c r="J545" s="9">
        <v>104.623926</v>
      </c>
      <c r="K545" s="9">
        <v>104.623926</v>
      </c>
      <c r="L545" s="9"/>
      <c r="M545" s="10"/>
    </row>
    <row r="546" ht="26.05" customHeight="1" spans="1:13">
      <c r="A546" s="10"/>
      <c r="B546" s="10"/>
      <c r="C546" s="10"/>
      <c r="D546" s="18"/>
      <c r="E546" s="18" t="s">
        <v>1279</v>
      </c>
      <c r="F546" s="9">
        <v>14.4</v>
      </c>
      <c r="G546" s="9">
        <v>14.4</v>
      </c>
      <c r="H546" s="9"/>
      <c r="I546" s="9">
        <v>14.4</v>
      </c>
      <c r="J546" s="9">
        <v>14.4</v>
      </c>
      <c r="K546" s="9">
        <v>14.4</v>
      </c>
      <c r="L546" s="9"/>
      <c r="M546" s="10"/>
    </row>
    <row r="547" ht="26.05" customHeight="1" spans="1:13">
      <c r="A547" s="13" t="s">
        <v>206</v>
      </c>
      <c r="B547" s="13" t="s">
        <v>1220</v>
      </c>
      <c r="C547" s="13" t="s">
        <v>1300</v>
      </c>
      <c r="D547" s="17" t="s">
        <v>1301</v>
      </c>
      <c r="E547" s="18" t="s">
        <v>1281</v>
      </c>
      <c r="F547" s="16">
        <v>14.4</v>
      </c>
      <c r="G547" s="16">
        <v>14.4</v>
      </c>
      <c r="H547" s="16"/>
      <c r="I547" s="16">
        <v>14.4</v>
      </c>
      <c r="J547" s="16">
        <v>14.4</v>
      </c>
      <c r="K547" s="16">
        <v>14.4</v>
      </c>
      <c r="L547" s="16"/>
      <c r="M547" s="20" t="s">
        <v>676</v>
      </c>
    </row>
    <row r="548" ht="26.05" customHeight="1" spans="1:13">
      <c r="A548" s="10"/>
      <c r="B548" s="10"/>
      <c r="C548" s="10"/>
      <c r="D548" s="18"/>
      <c r="E548" s="18" t="s">
        <v>1285</v>
      </c>
      <c r="F548" s="9">
        <v>87</v>
      </c>
      <c r="G548" s="9">
        <v>87</v>
      </c>
      <c r="H548" s="9"/>
      <c r="I548" s="9">
        <v>87</v>
      </c>
      <c r="J548" s="9">
        <v>87</v>
      </c>
      <c r="K548" s="9">
        <v>87</v>
      </c>
      <c r="L548" s="9"/>
      <c r="M548" s="10"/>
    </row>
    <row r="549" ht="45" customHeight="1" spans="1:13">
      <c r="A549" s="13" t="s">
        <v>206</v>
      </c>
      <c r="B549" s="13" t="s">
        <v>1220</v>
      </c>
      <c r="C549" s="13" t="s">
        <v>691</v>
      </c>
      <c r="D549" s="17" t="s">
        <v>1594</v>
      </c>
      <c r="E549" s="18" t="s">
        <v>1286</v>
      </c>
      <c r="F549" s="16">
        <v>87</v>
      </c>
      <c r="G549" s="16">
        <v>87</v>
      </c>
      <c r="H549" s="16"/>
      <c r="I549" s="16">
        <v>87</v>
      </c>
      <c r="J549" s="16">
        <v>87</v>
      </c>
      <c r="K549" s="16">
        <v>87</v>
      </c>
      <c r="L549" s="16"/>
      <c r="M549" s="20" t="s">
        <v>1598</v>
      </c>
    </row>
    <row r="550" ht="26.05" customHeight="1" spans="1:13">
      <c r="A550" s="10"/>
      <c r="B550" s="10"/>
      <c r="C550" s="10"/>
      <c r="D550" s="18" t="s">
        <v>1204</v>
      </c>
      <c r="E550" s="18" t="s">
        <v>1599</v>
      </c>
      <c r="F550" s="9">
        <v>162.330445</v>
      </c>
      <c r="G550" s="9">
        <v>162.330445</v>
      </c>
      <c r="H550" s="9"/>
      <c r="I550" s="9">
        <v>162.330445</v>
      </c>
      <c r="J550" s="9">
        <v>162.330445</v>
      </c>
      <c r="K550" s="9">
        <v>162.330445</v>
      </c>
      <c r="L550" s="9">
        <v>0</v>
      </c>
      <c r="M550" s="10"/>
    </row>
    <row r="551" ht="26.05" customHeight="1" spans="1:13">
      <c r="A551" s="10"/>
      <c r="B551" s="10"/>
      <c r="C551" s="10"/>
      <c r="D551" s="18" t="s">
        <v>1600</v>
      </c>
      <c r="E551" s="18" t="s">
        <v>1601</v>
      </c>
      <c r="F551" s="9">
        <v>162.330445</v>
      </c>
      <c r="G551" s="9">
        <v>162.330445</v>
      </c>
      <c r="H551" s="9"/>
      <c r="I551" s="9">
        <v>162.330445</v>
      </c>
      <c r="J551" s="9">
        <v>162.330445</v>
      </c>
      <c r="K551" s="9">
        <v>162.330445</v>
      </c>
      <c r="L551" s="9">
        <v>0</v>
      </c>
      <c r="M551" s="10"/>
    </row>
    <row r="552" ht="26.05" customHeight="1" spans="1:13">
      <c r="A552" s="10"/>
      <c r="B552" s="10"/>
      <c r="C552" s="10"/>
      <c r="D552" s="18"/>
      <c r="E552" s="18" t="s">
        <v>1278</v>
      </c>
      <c r="F552" s="9">
        <v>109.730445</v>
      </c>
      <c r="G552" s="9">
        <v>109.730445</v>
      </c>
      <c r="H552" s="9"/>
      <c r="I552" s="9">
        <v>109.730445</v>
      </c>
      <c r="J552" s="9">
        <v>109.730445</v>
      </c>
      <c r="K552" s="9">
        <v>109.730445</v>
      </c>
      <c r="L552" s="9"/>
      <c r="M552" s="10"/>
    </row>
    <row r="553" ht="26.05" customHeight="1" spans="1:13">
      <c r="A553" s="10"/>
      <c r="B553" s="10"/>
      <c r="C553" s="10"/>
      <c r="D553" s="18"/>
      <c r="E553" s="18" t="s">
        <v>1279</v>
      </c>
      <c r="F553" s="9">
        <v>12.6</v>
      </c>
      <c r="G553" s="9">
        <v>12.6</v>
      </c>
      <c r="H553" s="9"/>
      <c r="I553" s="9">
        <v>12.6</v>
      </c>
      <c r="J553" s="9">
        <v>12.6</v>
      </c>
      <c r="K553" s="9">
        <v>12.6</v>
      </c>
      <c r="L553" s="9"/>
      <c r="M553" s="10"/>
    </row>
    <row r="554" ht="26.05" customHeight="1" spans="1:13">
      <c r="A554" s="13" t="s">
        <v>206</v>
      </c>
      <c r="B554" s="13" t="s">
        <v>1220</v>
      </c>
      <c r="C554" s="13" t="s">
        <v>1300</v>
      </c>
      <c r="D554" s="17" t="s">
        <v>1301</v>
      </c>
      <c r="E554" s="18" t="s">
        <v>1281</v>
      </c>
      <c r="F554" s="16">
        <v>12.6</v>
      </c>
      <c r="G554" s="16">
        <v>12.6</v>
      </c>
      <c r="H554" s="16"/>
      <c r="I554" s="16">
        <v>12.6</v>
      </c>
      <c r="J554" s="16">
        <v>12.6</v>
      </c>
      <c r="K554" s="16">
        <v>12.6</v>
      </c>
      <c r="L554" s="16"/>
      <c r="M554" s="20" t="s">
        <v>676</v>
      </c>
    </row>
    <row r="555" ht="26.05" customHeight="1" spans="1:13">
      <c r="A555" s="10"/>
      <c r="B555" s="10"/>
      <c r="C555" s="10"/>
      <c r="D555" s="18"/>
      <c r="E555" s="18" t="s">
        <v>1285</v>
      </c>
      <c r="F555" s="9">
        <v>40</v>
      </c>
      <c r="G555" s="9">
        <v>40</v>
      </c>
      <c r="H555" s="9"/>
      <c r="I555" s="9">
        <v>40</v>
      </c>
      <c r="J555" s="9">
        <v>40</v>
      </c>
      <c r="K555" s="9">
        <v>40</v>
      </c>
      <c r="L555" s="9"/>
      <c r="M555" s="10"/>
    </row>
    <row r="556" ht="26.05" customHeight="1" spans="1:13">
      <c r="A556" s="13" t="s">
        <v>206</v>
      </c>
      <c r="B556" s="13" t="s">
        <v>1220</v>
      </c>
      <c r="C556" s="13" t="s">
        <v>691</v>
      </c>
      <c r="D556" s="17" t="s">
        <v>1594</v>
      </c>
      <c r="E556" s="18" t="s">
        <v>1286</v>
      </c>
      <c r="F556" s="16">
        <v>40</v>
      </c>
      <c r="G556" s="16">
        <v>40</v>
      </c>
      <c r="H556" s="16"/>
      <c r="I556" s="16">
        <v>40</v>
      </c>
      <c r="J556" s="16">
        <v>40</v>
      </c>
      <c r="K556" s="16">
        <v>40</v>
      </c>
      <c r="L556" s="16"/>
      <c r="M556" s="20" t="s">
        <v>1602</v>
      </c>
    </row>
    <row r="557" ht="26.05" customHeight="1" spans="1:13">
      <c r="A557" s="10"/>
      <c r="B557" s="10"/>
      <c r="C557" s="10"/>
      <c r="D557" s="18" t="s">
        <v>1221</v>
      </c>
      <c r="E557" s="18" t="s">
        <v>1603</v>
      </c>
      <c r="F557" s="9">
        <v>709.632481</v>
      </c>
      <c r="G557" s="9">
        <v>709.632481</v>
      </c>
      <c r="H557" s="9"/>
      <c r="I557" s="9">
        <v>709.632481</v>
      </c>
      <c r="J557" s="9">
        <v>709.632481</v>
      </c>
      <c r="K557" s="9">
        <v>709.632481</v>
      </c>
      <c r="L557" s="9">
        <v>0</v>
      </c>
      <c r="M557" s="10"/>
    </row>
    <row r="558" ht="26.05" customHeight="1" spans="1:13">
      <c r="A558" s="10"/>
      <c r="B558" s="10"/>
      <c r="C558" s="10"/>
      <c r="D558" s="18" t="s">
        <v>1604</v>
      </c>
      <c r="E558" s="18" t="s">
        <v>1605</v>
      </c>
      <c r="F558" s="9">
        <v>709.632481</v>
      </c>
      <c r="G558" s="9">
        <v>709.632481</v>
      </c>
      <c r="H558" s="9"/>
      <c r="I558" s="9">
        <v>709.632481</v>
      </c>
      <c r="J558" s="9">
        <v>709.632481</v>
      </c>
      <c r="K558" s="9">
        <v>709.632481</v>
      </c>
      <c r="L558" s="9">
        <v>0</v>
      </c>
      <c r="M558" s="10"/>
    </row>
    <row r="559" ht="26.05" customHeight="1" spans="1:13">
      <c r="A559" s="10"/>
      <c r="B559" s="10"/>
      <c r="C559" s="10"/>
      <c r="D559" s="18"/>
      <c r="E559" s="18" t="s">
        <v>1278</v>
      </c>
      <c r="F559" s="9">
        <v>570.232481</v>
      </c>
      <c r="G559" s="9">
        <v>570.232481</v>
      </c>
      <c r="H559" s="9"/>
      <c r="I559" s="9">
        <v>570.232481</v>
      </c>
      <c r="J559" s="9">
        <v>570.232481</v>
      </c>
      <c r="K559" s="9">
        <v>570.232481</v>
      </c>
      <c r="L559" s="9"/>
      <c r="M559" s="10"/>
    </row>
    <row r="560" ht="26.05" customHeight="1" spans="1:13">
      <c r="A560" s="10"/>
      <c r="B560" s="10"/>
      <c r="C560" s="10"/>
      <c r="D560" s="18"/>
      <c r="E560" s="18" t="s">
        <v>1279</v>
      </c>
      <c r="F560" s="9">
        <v>50.4</v>
      </c>
      <c r="G560" s="9">
        <v>50.4</v>
      </c>
      <c r="H560" s="9"/>
      <c r="I560" s="9">
        <v>50.4</v>
      </c>
      <c r="J560" s="9">
        <v>50.4</v>
      </c>
      <c r="K560" s="9">
        <v>50.4</v>
      </c>
      <c r="L560" s="9"/>
      <c r="M560" s="10"/>
    </row>
    <row r="561" ht="26.05" customHeight="1" spans="1:13">
      <c r="A561" s="13" t="s">
        <v>354</v>
      </c>
      <c r="B561" s="13" t="s">
        <v>685</v>
      </c>
      <c r="C561" s="13" t="s">
        <v>685</v>
      </c>
      <c r="D561" s="17" t="s">
        <v>1280</v>
      </c>
      <c r="E561" s="18" t="s">
        <v>1281</v>
      </c>
      <c r="F561" s="16">
        <v>50.4</v>
      </c>
      <c r="G561" s="16">
        <v>50.4</v>
      </c>
      <c r="H561" s="16"/>
      <c r="I561" s="16">
        <v>50.4</v>
      </c>
      <c r="J561" s="16">
        <v>50.4</v>
      </c>
      <c r="K561" s="16">
        <v>50.4</v>
      </c>
      <c r="L561" s="16"/>
      <c r="M561" s="20" t="s">
        <v>676</v>
      </c>
    </row>
    <row r="562" ht="26.05" customHeight="1" spans="1:13">
      <c r="A562" s="10"/>
      <c r="B562" s="10"/>
      <c r="C562" s="10"/>
      <c r="D562" s="18"/>
      <c r="E562" s="18" t="s">
        <v>1285</v>
      </c>
      <c r="F562" s="9">
        <v>89</v>
      </c>
      <c r="G562" s="9">
        <v>89</v>
      </c>
      <c r="H562" s="9"/>
      <c r="I562" s="9">
        <v>89</v>
      </c>
      <c r="J562" s="9">
        <v>89</v>
      </c>
      <c r="K562" s="9">
        <v>89</v>
      </c>
      <c r="L562" s="9"/>
      <c r="M562" s="10"/>
    </row>
    <row r="563" ht="48" customHeight="1" spans="1:13">
      <c r="A563" s="13" t="s">
        <v>354</v>
      </c>
      <c r="B563" s="13" t="s">
        <v>691</v>
      </c>
      <c r="C563" s="13" t="s">
        <v>691</v>
      </c>
      <c r="D563" s="17" t="s">
        <v>1606</v>
      </c>
      <c r="E563" s="18" t="s">
        <v>1286</v>
      </c>
      <c r="F563" s="16">
        <v>89</v>
      </c>
      <c r="G563" s="16">
        <v>89</v>
      </c>
      <c r="H563" s="16"/>
      <c r="I563" s="16">
        <v>89</v>
      </c>
      <c r="J563" s="16">
        <v>89</v>
      </c>
      <c r="K563" s="16">
        <v>89</v>
      </c>
      <c r="L563" s="16"/>
      <c r="M563" s="20" t="s">
        <v>1607</v>
      </c>
    </row>
    <row r="564" ht="26.05" customHeight="1" spans="1:13">
      <c r="A564" s="10"/>
      <c r="B564" s="10"/>
      <c r="C564" s="10"/>
      <c r="D564" s="18" t="s">
        <v>1250</v>
      </c>
      <c r="E564" s="18" t="s">
        <v>1608</v>
      </c>
      <c r="F564" s="9">
        <v>799.518183</v>
      </c>
      <c r="G564" s="9">
        <v>799.518183</v>
      </c>
      <c r="H564" s="9"/>
      <c r="I564" s="9">
        <v>799.518183</v>
      </c>
      <c r="J564" s="9">
        <v>799.518183</v>
      </c>
      <c r="K564" s="9">
        <v>769.518183</v>
      </c>
      <c r="L564" s="9">
        <v>30</v>
      </c>
      <c r="M564" s="10"/>
    </row>
    <row r="565" ht="26.05" customHeight="1" spans="1:13">
      <c r="A565" s="10"/>
      <c r="B565" s="10"/>
      <c r="C565" s="10"/>
      <c r="D565" s="18" t="s">
        <v>1609</v>
      </c>
      <c r="E565" s="18" t="s">
        <v>1610</v>
      </c>
      <c r="F565" s="9">
        <v>799.518183</v>
      </c>
      <c r="G565" s="9">
        <v>799.518183</v>
      </c>
      <c r="H565" s="9"/>
      <c r="I565" s="9">
        <v>799.518183</v>
      </c>
      <c r="J565" s="9">
        <v>799.518183</v>
      </c>
      <c r="K565" s="9">
        <v>769.518183</v>
      </c>
      <c r="L565" s="9">
        <v>30</v>
      </c>
      <c r="M565" s="10"/>
    </row>
    <row r="566" ht="26.05" customHeight="1" spans="1:13">
      <c r="A566" s="10"/>
      <c r="B566" s="10"/>
      <c r="C566" s="10"/>
      <c r="D566" s="18"/>
      <c r="E566" s="18" t="s">
        <v>1278</v>
      </c>
      <c r="F566" s="9">
        <v>629.918183</v>
      </c>
      <c r="G566" s="9">
        <v>629.918183</v>
      </c>
      <c r="H566" s="9"/>
      <c r="I566" s="9">
        <v>629.918183</v>
      </c>
      <c r="J566" s="9">
        <v>629.918183</v>
      </c>
      <c r="K566" s="9">
        <v>629.918183</v>
      </c>
      <c r="L566" s="9"/>
      <c r="M566" s="10"/>
    </row>
    <row r="567" ht="26.05" customHeight="1" spans="1:13">
      <c r="A567" s="10"/>
      <c r="B567" s="10"/>
      <c r="C567" s="10"/>
      <c r="D567" s="18"/>
      <c r="E567" s="18" t="s">
        <v>1279</v>
      </c>
      <c r="F567" s="9">
        <v>84.6</v>
      </c>
      <c r="G567" s="9">
        <v>84.6</v>
      </c>
      <c r="H567" s="9"/>
      <c r="I567" s="9">
        <v>84.6</v>
      </c>
      <c r="J567" s="9">
        <v>84.6</v>
      </c>
      <c r="K567" s="9">
        <v>84.6</v>
      </c>
      <c r="L567" s="9"/>
      <c r="M567" s="10"/>
    </row>
    <row r="568" ht="26.05" customHeight="1" spans="1:13">
      <c r="A568" s="13" t="s">
        <v>639</v>
      </c>
      <c r="B568" s="13" t="s">
        <v>685</v>
      </c>
      <c r="C568" s="13" t="s">
        <v>685</v>
      </c>
      <c r="D568" s="17" t="s">
        <v>1280</v>
      </c>
      <c r="E568" s="18" t="s">
        <v>1281</v>
      </c>
      <c r="F568" s="16">
        <v>84.6</v>
      </c>
      <c r="G568" s="16">
        <v>84.6</v>
      </c>
      <c r="H568" s="16"/>
      <c r="I568" s="16">
        <v>84.6</v>
      </c>
      <c r="J568" s="16">
        <v>84.6</v>
      </c>
      <c r="K568" s="16">
        <v>84.6</v>
      </c>
      <c r="L568" s="16"/>
      <c r="M568" s="20" t="s">
        <v>676</v>
      </c>
    </row>
    <row r="569" ht="26.05" customHeight="1" spans="1:13">
      <c r="A569" s="10"/>
      <c r="B569" s="10"/>
      <c r="C569" s="10"/>
      <c r="D569" s="18"/>
      <c r="E569" s="18" t="s">
        <v>1282</v>
      </c>
      <c r="F569" s="9">
        <v>3</v>
      </c>
      <c r="G569" s="9">
        <v>3</v>
      </c>
      <c r="H569" s="9"/>
      <c r="I569" s="9">
        <v>3</v>
      </c>
      <c r="J569" s="9">
        <v>3</v>
      </c>
      <c r="K569" s="9">
        <v>3</v>
      </c>
      <c r="L569" s="9"/>
      <c r="M569" s="10"/>
    </row>
    <row r="570" ht="26.05" customHeight="1" spans="1:13">
      <c r="A570" s="13" t="s">
        <v>639</v>
      </c>
      <c r="B570" s="13" t="s">
        <v>685</v>
      </c>
      <c r="C570" s="13" t="s">
        <v>685</v>
      </c>
      <c r="D570" s="17" t="s">
        <v>1280</v>
      </c>
      <c r="E570" s="18" t="s">
        <v>703</v>
      </c>
      <c r="F570" s="16">
        <v>3</v>
      </c>
      <c r="G570" s="16">
        <v>3</v>
      </c>
      <c r="H570" s="16"/>
      <c r="I570" s="16">
        <v>3</v>
      </c>
      <c r="J570" s="16">
        <v>3</v>
      </c>
      <c r="K570" s="16">
        <v>3</v>
      </c>
      <c r="L570" s="16"/>
      <c r="M570" s="20" t="s">
        <v>1362</v>
      </c>
    </row>
    <row r="571" ht="26.05" customHeight="1" spans="1:13">
      <c r="A571" s="10"/>
      <c r="B571" s="10"/>
      <c r="C571" s="10"/>
      <c r="D571" s="18"/>
      <c r="E571" s="18" t="s">
        <v>1285</v>
      </c>
      <c r="F571" s="9">
        <v>82</v>
      </c>
      <c r="G571" s="9">
        <v>82</v>
      </c>
      <c r="H571" s="9"/>
      <c r="I571" s="9">
        <v>82</v>
      </c>
      <c r="J571" s="9">
        <v>82</v>
      </c>
      <c r="K571" s="9">
        <v>52</v>
      </c>
      <c r="L571" s="9">
        <v>30</v>
      </c>
      <c r="M571" s="10"/>
    </row>
    <row r="572" ht="26.05" customHeight="1" spans="1:13">
      <c r="A572" s="13" t="s">
        <v>639</v>
      </c>
      <c r="B572" s="13" t="s">
        <v>685</v>
      </c>
      <c r="C572" s="13" t="s">
        <v>685</v>
      </c>
      <c r="D572" s="17" t="s">
        <v>1280</v>
      </c>
      <c r="E572" s="18" t="s">
        <v>1306</v>
      </c>
      <c r="F572" s="16">
        <v>10</v>
      </c>
      <c r="G572" s="16">
        <v>10</v>
      </c>
      <c r="H572" s="16"/>
      <c r="I572" s="16">
        <v>10</v>
      </c>
      <c r="J572" s="16">
        <v>10</v>
      </c>
      <c r="K572" s="16">
        <v>10</v>
      </c>
      <c r="L572" s="16"/>
      <c r="M572" s="20" t="s">
        <v>1562</v>
      </c>
    </row>
    <row r="573" ht="30" customHeight="1" spans="1:13">
      <c r="A573" s="13" t="s">
        <v>639</v>
      </c>
      <c r="B573" s="13" t="s">
        <v>691</v>
      </c>
      <c r="C573" s="13" t="s">
        <v>691</v>
      </c>
      <c r="D573" s="17" t="s">
        <v>1611</v>
      </c>
      <c r="E573" s="18" t="s">
        <v>1286</v>
      </c>
      <c r="F573" s="16">
        <v>72</v>
      </c>
      <c r="G573" s="16">
        <v>72</v>
      </c>
      <c r="H573" s="16"/>
      <c r="I573" s="16">
        <v>72</v>
      </c>
      <c r="J573" s="16">
        <v>72</v>
      </c>
      <c r="K573" s="16">
        <v>42</v>
      </c>
      <c r="L573" s="16">
        <v>30</v>
      </c>
      <c r="M573" s="20" t="s">
        <v>1612</v>
      </c>
    </row>
    <row r="574" ht="26.05" customHeight="1" spans="1:13">
      <c r="A574" s="10"/>
      <c r="B574" s="10"/>
      <c r="C574" s="10"/>
      <c r="D574" s="18" t="s">
        <v>1613</v>
      </c>
      <c r="E574" s="18" t="s">
        <v>1614</v>
      </c>
      <c r="F574" s="9">
        <v>950.296501</v>
      </c>
      <c r="G574" s="9">
        <v>950.296501</v>
      </c>
      <c r="H574" s="9"/>
      <c r="I574" s="9">
        <v>950.296501</v>
      </c>
      <c r="J574" s="9">
        <v>950.296501</v>
      </c>
      <c r="K574" s="9">
        <v>793.296501</v>
      </c>
      <c r="L574" s="9">
        <v>157</v>
      </c>
      <c r="M574" s="10"/>
    </row>
    <row r="575" ht="26.05" customHeight="1" spans="1:13">
      <c r="A575" s="10"/>
      <c r="B575" s="10"/>
      <c r="C575" s="10"/>
      <c r="D575" s="18" t="s">
        <v>1615</v>
      </c>
      <c r="E575" s="18" t="s">
        <v>1616</v>
      </c>
      <c r="F575" s="9">
        <v>950.296501</v>
      </c>
      <c r="G575" s="9">
        <v>950.296501</v>
      </c>
      <c r="H575" s="9"/>
      <c r="I575" s="9">
        <v>950.296501</v>
      </c>
      <c r="J575" s="9">
        <v>950.296501</v>
      </c>
      <c r="K575" s="9">
        <v>793.296501</v>
      </c>
      <c r="L575" s="9">
        <v>157</v>
      </c>
      <c r="M575" s="10"/>
    </row>
    <row r="576" ht="26.05" customHeight="1" spans="1:13">
      <c r="A576" s="10"/>
      <c r="B576" s="10"/>
      <c r="C576" s="10"/>
      <c r="D576" s="18"/>
      <c r="E576" s="18" t="s">
        <v>1278</v>
      </c>
      <c r="F576" s="9">
        <v>712.296501</v>
      </c>
      <c r="G576" s="9">
        <v>712.296501</v>
      </c>
      <c r="H576" s="9"/>
      <c r="I576" s="9">
        <v>712.296501</v>
      </c>
      <c r="J576" s="9">
        <v>712.296501</v>
      </c>
      <c r="K576" s="9">
        <v>712.296501</v>
      </c>
      <c r="L576" s="9"/>
      <c r="M576" s="10"/>
    </row>
    <row r="577" ht="26.05" customHeight="1" spans="1:13">
      <c r="A577" s="10"/>
      <c r="B577" s="10"/>
      <c r="C577" s="10"/>
      <c r="D577" s="18"/>
      <c r="E577" s="18" t="s">
        <v>1279</v>
      </c>
      <c r="F577" s="9">
        <v>81</v>
      </c>
      <c r="G577" s="9">
        <v>81</v>
      </c>
      <c r="H577" s="9"/>
      <c r="I577" s="9">
        <v>81</v>
      </c>
      <c r="J577" s="9">
        <v>81</v>
      </c>
      <c r="K577" s="9">
        <v>81</v>
      </c>
      <c r="L577" s="9"/>
      <c r="M577" s="10"/>
    </row>
    <row r="578" ht="26.05" customHeight="1" spans="1:13">
      <c r="A578" s="13" t="s">
        <v>206</v>
      </c>
      <c r="B578" s="13" t="s">
        <v>1220</v>
      </c>
      <c r="C578" s="13" t="s">
        <v>691</v>
      </c>
      <c r="D578" s="17" t="s">
        <v>1594</v>
      </c>
      <c r="E578" s="18" t="s">
        <v>1281</v>
      </c>
      <c r="F578" s="16">
        <v>81</v>
      </c>
      <c r="G578" s="16">
        <v>81</v>
      </c>
      <c r="H578" s="16"/>
      <c r="I578" s="16">
        <v>81</v>
      </c>
      <c r="J578" s="16">
        <v>81</v>
      </c>
      <c r="K578" s="16">
        <v>81</v>
      </c>
      <c r="L578" s="16"/>
      <c r="M578" s="20" t="s">
        <v>676</v>
      </c>
    </row>
    <row r="579" ht="26.05" customHeight="1" spans="1:13">
      <c r="A579" s="10"/>
      <c r="B579" s="10"/>
      <c r="C579" s="10"/>
      <c r="D579" s="18"/>
      <c r="E579" s="18" t="s">
        <v>1285</v>
      </c>
      <c r="F579" s="9">
        <v>157</v>
      </c>
      <c r="G579" s="9">
        <v>157</v>
      </c>
      <c r="H579" s="9"/>
      <c r="I579" s="9">
        <v>157</v>
      </c>
      <c r="J579" s="9">
        <v>157</v>
      </c>
      <c r="K579" s="9"/>
      <c r="L579" s="9">
        <v>157</v>
      </c>
      <c r="M579" s="10"/>
    </row>
    <row r="580" ht="26.05" customHeight="1" spans="1:13">
      <c r="A580" s="13" t="s">
        <v>206</v>
      </c>
      <c r="B580" s="13" t="s">
        <v>1220</v>
      </c>
      <c r="C580" s="13" t="s">
        <v>691</v>
      </c>
      <c r="D580" s="17" t="s">
        <v>1594</v>
      </c>
      <c r="E580" s="18" t="s">
        <v>1286</v>
      </c>
      <c r="F580" s="16">
        <v>157</v>
      </c>
      <c r="G580" s="16">
        <v>157</v>
      </c>
      <c r="H580" s="16"/>
      <c r="I580" s="16">
        <v>157</v>
      </c>
      <c r="J580" s="16">
        <v>157</v>
      </c>
      <c r="K580" s="16"/>
      <c r="L580" s="16">
        <v>157</v>
      </c>
      <c r="M580" s="20" t="s">
        <v>1617</v>
      </c>
    </row>
    <row r="581" ht="26.05" customHeight="1" spans="1:13">
      <c r="A581" s="10"/>
      <c r="B581" s="10"/>
      <c r="C581" s="10"/>
      <c r="D581" s="18" t="s">
        <v>1618</v>
      </c>
      <c r="E581" s="18" t="s">
        <v>1619</v>
      </c>
      <c r="F581" s="9">
        <v>126.47937</v>
      </c>
      <c r="G581" s="9">
        <v>126.47937</v>
      </c>
      <c r="H581" s="9"/>
      <c r="I581" s="9">
        <v>126.47937</v>
      </c>
      <c r="J581" s="9">
        <v>126.47937</v>
      </c>
      <c r="K581" s="9">
        <v>126.47937</v>
      </c>
      <c r="L581" s="9">
        <v>0</v>
      </c>
      <c r="M581" s="10"/>
    </row>
    <row r="582" ht="26.05" customHeight="1" spans="1:13">
      <c r="A582" s="10"/>
      <c r="B582" s="10"/>
      <c r="C582" s="10"/>
      <c r="D582" s="18" t="s">
        <v>1620</v>
      </c>
      <c r="E582" s="18" t="s">
        <v>1621</v>
      </c>
      <c r="F582" s="9">
        <v>126.47937</v>
      </c>
      <c r="G582" s="9">
        <v>126.47937</v>
      </c>
      <c r="H582" s="9"/>
      <c r="I582" s="9">
        <v>126.47937</v>
      </c>
      <c r="J582" s="9">
        <v>126.47937</v>
      </c>
      <c r="K582" s="9">
        <v>126.47937</v>
      </c>
      <c r="L582" s="9">
        <v>0</v>
      </c>
      <c r="M582" s="10"/>
    </row>
    <row r="583" ht="26.05" customHeight="1" spans="1:13">
      <c r="A583" s="10"/>
      <c r="B583" s="10"/>
      <c r="C583" s="10"/>
      <c r="D583" s="18"/>
      <c r="E583" s="18" t="s">
        <v>1278</v>
      </c>
      <c r="F583" s="9">
        <v>112.07937</v>
      </c>
      <c r="G583" s="9">
        <v>112.07937</v>
      </c>
      <c r="H583" s="9"/>
      <c r="I583" s="9">
        <v>112.07937</v>
      </c>
      <c r="J583" s="9">
        <v>112.07937</v>
      </c>
      <c r="K583" s="9">
        <v>112.07937</v>
      </c>
      <c r="L583" s="9"/>
      <c r="M583" s="10"/>
    </row>
    <row r="584" ht="26.05" customHeight="1" spans="1:13">
      <c r="A584" s="10"/>
      <c r="B584" s="10"/>
      <c r="C584" s="10"/>
      <c r="D584" s="18"/>
      <c r="E584" s="18" t="s">
        <v>1279</v>
      </c>
      <c r="F584" s="9">
        <v>14.4</v>
      </c>
      <c r="G584" s="9">
        <v>14.4</v>
      </c>
      <c r="H584" s="9"/>
      <c r="I584" s="9">
        <v>14.4</v>
      </c>
      <c r="J584" s="9">
        <v>14.4</v>
      </c>
      <c r="K584" s="9">
        <v>14.4</v>
      </c>
      <c r="L584" s="9"/>
      <c r="M584" s="10"/>
    </row>
    <row r="585" ht="26.05" customHeight="1" spans="1:13">
      <c r="A585" s="13" t="s">
        <v>552</v>
      </c>
      <c r="B585" s="13" t="s">
        <v>691</v>
      </c>
      <c r="C585" s="13" t="s">
        <v>691</v>
      </c>
      <c r="D585" s="17" t="s">
        <v>875</v>
      </c>
      <c r="E585" s="18" t="s">
        <v>1281</v>
      </c>
      <c r="F585" s="16">
        <v>14.4</v>
      </c>
      <c r="G585" s="16">
        <v>14.4</v>
      </c>
      <c r="H585" s="16"/>
      <c r="I585" s="16">
        <v>14.4</v>
      </c>
      <c r="J585" s="16">
        <v>14.4</v>
      </c>
      <c r="K585" s="16">
        <v>14.4</v>
      </c>
      <c r="L585" s="16"/>
      <c r="M585" s="20" t="s">
        <v>676</v>
      </c>
    </row>
    <row r="586" ht="26.05" customHeight="1" spans="1:13">
      <c r="A586" s="10"/>
      <c r="B586" s="10"/>
      <c r="C586" s="10"/>
      <c r="D586" s="18" t="s">
        <v>1622</v>
      </c>
      <c r="E586" s="18" t="s">
        <v>1623</v>
      </c>
      <c r="F586" s="9">
        <v>157.372011</v>
      </c>
      <c r="G586" s="9">
        <v>157.372011</v>
      </c>
      <c r="H586" s="9"/>
      <c r="I586" s="9">
        <v>157.372011</v>
      </c>
      <c r="J586" s="9">
        <v>157.372011</v>
      </c>
      <c r="K586" s="9">
        <v>157.372011</v>
      </c>
      <c r="L586" s="9">
        <v>0</v>
      </c>
      <c r="M586" s="10"/>
    </row>
    <row r="587" ht="26.05" customHeight="1" spans="1:13">
      <c r="A587" s="10"/>
      <c r="B587" s="10"/>
      <c r="C587" s="10"/>
      <c r="D587" s="18" t="s">
        <v>1624</v>
      </c>
      <c r="E587" s="18" t="s">
        <v>1625</v>
      </c>
      <c r="F587" s="9">
        <v>157.372011</v>
      </c>
      <c r="G587" s="9">
        <v>157.372011</v>
      </c>
      <c r="H587" s="9"/>
      <c r="I587" s="9">
        <v>157.372011</v>
      </c>
      <c r="J587" s="9">
        <v>157.372011</v>
      </c>
      <c r="K587" s="9">
        <v>157.372011</v>
      </c>
      <c r="L587" s="9">
        <v>0</v>
      </c>
      <c r="M587" s="10"/>
    </row>
    <row r="588" ht="26.05" customHeight="1" spans="1:13">
      <c r="A588" s="10"/>
      <c r="B588" s="10"/>
      <c r="C588" s="10"/>
      <c r="D588" s="18"/>
      <c r="E588" s="18" t="s">
        <v>1278</v>
      </c>
      <c r="F588" s="9">
        <v>139.372011</v>
      </c>
      <c r="G588" s="9">
        <v>139.372011</v>
      </c>
      <c r="H588" s="9"/>
      <c r="I588" s="9">
        <v>139.372011</v>
      </c>
      <c r="J588" s="9">
        <v>139.372011</v>
      </c>
      <c r="K588" s="9">
        <v>139.372011</v>
      </c>
      <c r="L588" s="9"/>
      <c r="M588" s="10"/>
    </row>
    <row r="589" ht="26.05" customHeight="1" spans="1:13">
      <c r="A589" s="10"/>
      <c r="B589" s="10"/>
      <c r="C589" s="10"/>
      <c r="D589" s="18"/>
      <c r="E589" s="18" t="s">
        <v>1279</v>
      </c>
      <c r="F589" s="9">
        <v>18</v>
      </c>
      <c r="G589" s="9">
        <v>18</v>
      </c>
      <c r="H589" s="9"/>
      <c r="I589" s="9">
        <v>18</v>
      </c>
      <c r="J589" s="9">
        <v>18</v>
      </c>
      <c r="K589" s="9">
        <v>18</v>
      </c>
      <c r="L589" s="9"/>
      <c r="M589" s="10"/>
    </row>
    <row r="590" ht="26.05" customHeight="1" spans="1:13">
      <c r="A590" s="13" t="s">
        <v>552</v>
      </c>
      <c r="B590" s="13" t="s">
        <v>691</v>
      </c>
      <c r="C590" s="13" t="s">
        <v>691</v>
      </c>
      <c r="D590" s="17" t="s">
        <v>875</v>
      </c>
      <c r="E590" s="18" t="s">
        <v>1281</v>
      </c>
      <c r="F590" s="16">
        <v>18</v>
      </c>
      <c r="G590" s="16">
        <v>18</v>
      </c>
      <c r="H590" s="16"/>
      <c r="I590" s="16">
        <v>18</v>
      </c>
      <c r="J590" s="16">
        <v>18</v>
      </c>
      <c r="K590" s="16">
        <v>18</v>
      </c>
      <c r="L590" s="16"/>
      <c r="M590" s="20" t="s">
        <v>676</v>
      </c>
    </row>
    <row r="591" ht="26.05" customHeight="1" spans="1:13">
      <c r="A591" s="10"/>
      <c r="B591" s="10"/>
      <c r="C591" s="10"/>
      <c r="D591" s="18" t="s">
        <v>1626</v>
      </c>
      <c r="E591" s="18" t="s">
        <v>1627</v>
      </c>
      <c r="F591" s="9">
        <v>102.831418</v>
      </c>
      <c r="G591" s="9">
        <v>102.831418</v>
      </c>
      <c r="H591" s="9"/>
      <c r="I591" s="9">
        <v>102.831418</v>
      </c>
      <c r="J591" s="9">
        <v>102.831418</v>
      </c>
      <c r="K591" s="9">
        <v>102.831418</v>
      </c>
      <c r="L591" s="9">
        <v>0</v>
      </c>
      <c r="M591" s="10"/>
    </row>
    <row r="592" ht="26.05" customHeight="1" spans="1:13">
      <c r="A592" s="10"/>
      <c r="B592" s="10"/>
      <c r="C592" s="10"/>
      <c r="D592" s="18" t="s">
        <v>1628</v>
      </c>
      <c r="E592" s="18" t="s">
        <v>1629</v>
      </c>
      <c r="F592" s="9">
        <v>102.831418</v>
      </c>
      <c r="G592" s="9">
        <v>102.831418</v>
      </c>
      <c r="H592" s="9"/>
      <c r="I592" s="9">
        <v>102.831418</v>
      </c>
      <c r="J592" s="9">
        <v>102.831418</v>
      </c>
      <c r="K592" s="9">
        <v>102.831418</v>
      </c>
      <c r="L592" s="9">
        <v>0</v>
      </c>
      <c r="M592" s="10"/>
    </row>
    <row r="593" ht="26.05" customHeight="1" spans="1:13">
      <c r="A593" s="10"/>
      <c r="B593" s="10"/>
      <c r="C593" s="10"/>
      <c r="D593" s="18"/>
      <c r="E593" s="18" t="s">
        <v>1278</v>
      </c>
      <c r="F593" s="9">
        <v>65.831418</v>
      </c>
      <c r="G593" s="9">
        <v>65.831418</v>
      </c>
      <c r="H593" s="9"/>
      <c r="I593" s="9">
        <v>65.831418</v>
      </c>
      <c r="J593" s="9">
        <v>65.831418</v>
      </c>
      <c r="K593" s="9">
        <v>65.831418</v>
      </c>
      <c r="L593" s="9"/>
      <c r="M593" s="10"/>
    </row>
    <row r="594" ht="26.05" customHeight="1" spans="1:13">
      <c r="A594" s="10"/>
      <c r="B594" s="10"/>
      <c r="C594" s="10"/>
      <c r="D594" s="18"/>
      <c r="E594" s="18" t="s">
        <v>1279</v>
      </c>
      <c r="F594" s="9">
        <v>9</v>
      </c>
      <c r="G594" s="9">
        <v>9</v>
      </c>
      <c r="H594" s="9"/>
      <c r="I594" s="9">
        <v>9</v>
      </c>
      <c r="J594" s="9">
        <v>9</v>
      </c>
      <c r="K594" s="9">
        <v>9</v>
      </c>
      <c r="L594" s="9"/>
      <c r="M594" s="10"/>
    </row>
    <row r="595" ht="26.05" customHeight="1" spans="1:13">
      <c r="A595" s="13" t="s">
        <v>552</v>
      </c>
      <c r="B595" s="13" t="s">
        <v>691</v>
      </c>
      <c r="C595" s="13" t="s">
        <v>691</v>
      </c>
      <c r="D595" s="17" t="s">
        <v>875</v>
      </c>
      <c r="E595" s="18" t="s">
        <v>1281</v>
      </c>
      <c r="F595" s="16">
        <v>9</v>
      </c>
      <c r="G595" s="16">
        <v>9</v>
      </c>
      <c r="H595" s="16"/>
      <c r="I595" s="16">
        <v>9</v>
      </c>
      <c r="J595" s="16">
        <v>9</v>
      </c>
      <c r="K595" s="16">
        <v>9</v>
      </c>
      <c r="L595" s="16"/>
      <c r="M595" s="20" t="s">
        <v>676</v>
      </c>
    </row>
    <row r="596" ht="26.05" customHeight="1" spans="1:13">
      <c r="A596" s="10"/>
      <c r="B596" s="10"/>
      <c r="C596" s="10"/>
      <c r="D596" s="18"/>
      <c r="E596" s="18" t="s">
        <v>1285</v>
      </c>
      <c r="F596" s="9">
        <v>28</v>
      </c>
      <c r="G596" s="9">
        <v>28</v>
      </c>
      <c r="H596" s="9"/>
      <c r="I596" s="9">
        <v>28</v>
      </c>
      <c r="J596" s="9">
        <v>28</v>
      </c>
      <c r="K596" s="9">
        <v>28</v>
      </c>
      <c r="L596" s="9"/>
      <c r="M596" s="10"/>
    </row>
    <row r="597" ht="26.05" customHeight="1" spans="1:13">
      <c r="A597" s="13" t="s">
        <v>552</v>
      </c>
      <c r="B597" s="13" t="s">
        <v>691</v>
      </c>
      <c r="C597" s="13" t="s">
        <v>691</v>
      </c>
      <c r="D597" s="17" t="s">
        <v>875</v>
      </c>
      <c r="E597" s="18" t="s">
        <v>1286</v>
      </c>
      <c r="F597" s="16">
        <v>28</v>
      </c>
      <c r="G597" s="16">
        <v>28</v>
      </c>
      <c r="H597" s="16"/>
      <c r="I597" s="16">
        <v>28</v>
      </c>
      <c r="J597" s="16">
        <v>28</v>
      </c>
      <c r="K597" s="16">
        <v>28</v>
      </c>
      <c r="L597" s="16"/>
      <c r="M597" s="20" t="s">
        <v>1630</v>
      </c>
    </row>
    <row r="598" ht="26.05" customHeight="1" spans="1:13">
      <c r="A598" s="10"/>
      <c r="B598" s="10"/>
      <c r="C598" s="10"/>
      <c r="D598" s="18" t="s">
        <v>1631</v>
      </c>
      <c r="E598" s="18" t="s">
        <v>1632</v>
      </c>
      <c r="F598" s="9">
        <v>4513.09932</v>
      </c>
      <c r="G598" s="9">
        <v>4513.09932</v>
      </c>
      <c r="H598" s="9"/>
      <c r="I598" s="9">
        <v>4513.09932</v>
      </c>
      <c r="J598" s="9">
        <v>4513.09932</v>
      </c>
      <c r="K598" s="9">
        <v>4498.09932</v>
      </c>
      <c r="L598" s="9">
        <v>15</v>
      </c>
      <c r="M598" s="10"/>
    </row>
    <row r="599" ht="26.05" customHeight="1" spans="1:13">
      <c r="A599" s="10"/>
      <c r="B599" s="10"/>
      <c r="C599" s="10"/>
      <c r="D599" s="18" t="s">
        <v>1633</v>
      </c>
      <c r="E599" s="18" t="s">
        <v>1634</v>
      </c>
      <c r="F599" s="9">
        <v>4513.09932</v>
      </c>
      <c r="G599" s="9">
        <v>4513.09932</v>
      </c>
      <c r="H599" s="9"/>
      <c r="I599" s="9">
        <v>4513.09932</v>
      </c>
      <c r="J599" s="9">
        <v>4513.09932</v>
      </c>
      <c r="K599" s="9">
        <v>4498.09932</v>
      </c>
      <c r="L599" s="9">
        <v>15</v>
      </c>
      <c r="M599" s="10"/>
    </row>
    <row r="600" ht="26.05" customHeight="1" spans="1:13">
      <c r="A600" s="10"/>
      <c r="B600" s="10"/>
      <c r="C600" s="10"/>
      <c r="D600" s="18"/>
      <c r="E600" s="18" t="s">
        <v>1278</v>
      </c>
      <c r="F600" s="9">
        <v>3827.49932</v>
      </c>
      <c r="G600" s="9">
        <v>3827.49932</v>
      </c>
      <c r="H600" s="9"/>
      <c r="I600" s="9">
        <v>3827.49932</v>
      </c>
      <c r="J600" s="9">
        <v>3827.49932</v>
      </c>
      <c r="K600" s="9">
        <v>3827.49932</v>
      </c>
      <c r="L600" s="9"/>
      <c r="M600" s="10"/>
    </row>
    <row r="601" ht="26.05" customHeight="1" spans="1:13">
      <c r="A601" s="10"/>
      <c r="B601" s="10"/>
      <c r="C601" s="10"/>
      <c r="D601" s="18"/>
      <c r="E601" s="18" t="s">
        <v>1279</v>
      </c>
      <c r="F601" s="9">
        <v>561.6</v>
      </c>
      <c r="G601" s="9">
        <v>561.6</v>
      </c>
      <c r="H601" s="9"/>
      <c r="I601" s="9">
        <v>561.6</v>
      </c>
      <c r="J601" s="9">
        <v>561.6</v>
      </c>
      <c r="K601" s="9">
        <v>561.6</v>
      </c>
      <c r="L601" s="9"/>
      <c r="M601" s="10"/>
    </row>
    <row r="602" ht="26.05" customHeight="1" spans="1:13">
      <c r="A602" s="13" t="s">
        <v>552</v>
      </c>
      <c r="B602" s="13" t="s">
        <v>685</v>
      </c>
      <c r="C602" s="13" t="s">
        <v>685</v>
      </c>
      <c r="D602" s="17" t="s">
        <v>1280</v>
      </c>
      <c r="E602" s="18" t="s">
        <v>1281</v>
      </c>
      <c r="F602" s="16">
        <v>561.6</v>
      </c>
      <c r="G602" s="16">
        <v>561.6</v>
      </c>
      <c r="H602" s="16"/>
      <c r="I602" s="16">
        <v>561.6</v>
      </c>
      <c r="J602" s="16">
        <v>561.6</v>
      </c>
      <c r="K602" s="16">
        <v>561.6</v>
      </c>
      <c r="L602" s="16"/>
      <c r="M602" s="20" t="s">
        <v>676</v>
      </c>
    </row>
    <row r="603" ht="26.05" customHeight="1" spans="1:13">
      <c r="A603" s="10"/>
      <c r="B603" s="10"/>
      <c r="C603" s="10"/>
      <c r="D603" s="18"/>
      <c r="E603" s="18" t="s">
        <v>1285</v>
      </c>
      <c r="F603" s="9">
        <v>124</v>
      </c>
      <c r="G603" s="9">
        <v>124</v>
      </c>
      <c r="H603" s="9"/>
      <c r="I603" s="9">
        <v>124</v>
      </c>
      <c r="J603" s="9">
        <v>124</v>
      </c>
      <c r="K603" s="9">
        <v>109</v>
      </c>
      <c r="L603" s="9">
        <v>15</v>
      </c>
      <c r="M603" s="10"/>
    </row>
    <row r="604" ht="26.05" customHeight="1" spans="1:13">
      <c r="A604" s="13" t="s">
        <v>552</v>
      </c>
      <c r="B604" s="13" t="s">
        <v>685</v>
      </c>
      <c r="C604" s="13" t="s">
        <v>685</v>
      </c>
      <c r="D604" s="17" t="s">
        <v>1280</v>
      </c>
      <c r="E604" s="18" t="s">
        <v>1286</v>
      </c>
      <c r="F604" s="16">
        <v>124</v>
      </c>
      <c r="G604" s="16">
        <v>124</v>
      </c>
      <c r="H604" s="16"/>
      <c r="I604" s="16">
        <v>124</v>
      </c>
      <c r="J604" s="16">
        <v>124</v>
      </c>
      <c r="K604" s="16">
        <v>109</v>
      </c>
      <c r="L604" s="16">
        <v>15</v>
      </c>
      <c r="M604" s="20" t="s">
        <v>1635</v>
      </c>
    </row>
    <row r="605" ht="26.05" customHeight="1" spans="1:13">
      <c r="A605" s="10"/>
      <c r="B605" s="10"/>
      <c r="C605" s="10"/>
      <c r="D605" s="18" t="s">
        <v>1636</v>
      </c>
      <c r="E605" s="18" t="s">
        <v>1637</v>
      </c>
      <c r="F605" s="9">
        <v>2583.454274</v>
      </c>
      <c r="G605" s="9">
        <v>2583.454274</v>
      </c>
      <c r="H605" s="9"/>
      <c r="I605" s="9">
        <v>2583.454274</v>
      </c>
      <c r="J605" s="9">
        <v>2583.454274</v>
      </c>
      <c r="K605" s="9">
        <v>2583.454274</v>
      </c>
      <c r="L605" s="9">
        <v>0</v>
      </c>
      <c r="M605" s="10"/>
    </row>
    <row r="606" ht="26.05" customHeight="1" spans="1:13">
      <c r="A606" s="10"/>
      <c r="B606" s="10"/>
      <c r="C606" s="10"/>
      <c r="D606" s="18" t="s">
        <v>1638</v>
      </c>
      <c r="E606" s="18" t="s">
        <v>1639</v>
      </c>
      <c r="F606" s="9">
        <v>2583.454274</v>
      </c>
      <c r="G606" s="9">
        <v>2583.454274</v>
      </c>
      <c r="H606" s="9"/>
      <c r="I606" s="9">
        <v>2583.454274</v>
      </c>
      <c r="J606" s="9">
        <v>2583.454274</v>
      </c>
      <c r="K606" s="9">
        <v>2583.454274</v>
      </c>
      <c r="L606" s="9">
        <v>0</v>
      </c>
      <c r="M606" s="10"/>
    </row>
    <row r="607" ht="26.05" customHeight="1" spans="1:13">
      <c r="A607" s="10"/>
      <c r="B607" s="10"/>
      <c r="C607" s="10"/>
      <c r="D607" s="18"/>
      <c r="E607" s="18" t="s">
        <v>1278</v>
      </c>
      <c r="F607" s="9">
        <v>523.454274</v>
      </c>
      <c r="G607" s="9">
        <v>523.454274</v>
      </c>
      <c r="H607" s="9"/>
      <c r="I607" s="9">
        <v>523.454274</v>
      </c>
      <c r="J607" s="9">
        <v>523.454274</v>
      </c>
      <c r="K607" s="9">
        <v>523.454274</v>
      </c>
      <c r="L607" s="9"/>
      <c r="M607" s="10"/>
    </row>
    <row r="608" ht="26.05" customHeight="1" spans="1:13">
      <c r="A608" s="10"/>
      <c r="B608" s="10"/>
      <c r="C608" s="10"/>
      <c r="D608" s="18"/>
      <c r="E608" s="18" t="s">
        <v>1279</v>
      </c>
      <c r="F608" s="9">
        <v>72</v>
      </c>
      <c r="G608" s="9">
        <v>72</v>
      </c>
      <c r="H608" s="9"/>
      <c r="I608" s="9">
        <v>72</v>
      </c>
      <c r="J608" s="9">
        <v>72</v>
      </c>
      <c r="K608" s="9">
        <v>72</v>
      </c>
      <c r="L608" s="9"/>
      <c r="M608" s="10"/>
    </row>
    <row r="609" ht="26.05" customHeight="1" spans="1:13">
      <c r="A609" s="13" t="s">
        <v>552</v>
      </c>
      <c r="B609" s="13" t="s">
        <v>698</v>
      </c>
      <c r="C609" s="13" t="s">
        <v>685</v>
      </c>
      <c r="D609" s="17" t="s">
        <v>1640</v>
      </c>
      <c r="E609" s="18" t="s">
        <v>1281</v>
      </c>
      <c r="F609" s="16">
        <v>72</v>
      </c>
      <c r="G609" s="16">
        <v>72</v>
      </c>
      <c r="H609" s="16"/>
      <c r="I609" s="16">
        <v>72</v>
      </c>
      <c r="J609" s="16">
        <v>72</v>
      </c>
      <c r="K609" s="16">
        <v>72</v>
      </c>
      <c r="L609" s="16"/>
      <c r="M609" s="20" t="s">
        <v>676</v>
      </c>
    </row>
    <row r="610" ht="26.05" customHeight="1" spans="1:13">
      <c r="A610" s="10"/>
      <c r="B610" s="10"/>
      <c r="C610" s="10"/>
      <c r="D610" s="18"/>
      <c r="E610" s="18" t="s">
        <v>1282</v>
      </c>
      <c r="F610" s="9">
        <v>316</v>
      </c>
      <c r="G610" s="9">
        <v>316</v>
      </c>
      <c r="H610" s="9"/>
      <c r="I610" s="9">
        <v>316</v>
      </c>
      <c r="J610" s="9">
        <v>316</v>
      </c>
      <c r="K610" s="9">
        <v>316</v>
      </c>
      <c r="L610" s="9"/>
      <c r="M610" s="10"/>
    </row>
    <row r="611" ht="26.05" customHeight="1" spans="1:13">
      <c r="A611" s="13" t="s">
        <v>552</v>
      </c>
      <c r="B611" s="13" t="s">
        <v>698</v>
      </c>
      <c r="C611" s="13" t="s">
        <v>685</v>
      </c>
      <c r="D611" s="17" t="s">
        <v>1640</v>
      </c>
      <c r="E611" s="18" t="s">
        <v>1641</v>
      </c>
      <c r="F611" s="16">
        <v>316</v>
      </c>
      <c r="G611" s="16">
        <v>316</v>
      </c>
      <c r="H611" s="16"/>
      <c r="I611" s="16">
        <v>316</v>
      </c>
      <c r="J611" s="16">
        <v>316</v>
      </c>
      <c r="K611" s="16">
        <v>316</v>
      </c>
      <c r="L611" s="16"/>
      <c r="M611" s="20" t="s">
        <v>1642</v>
      </c>
    </row>
    <row r="612" ht="26.05" customHeight="1" spans="1:13">
      <c r="A612" s="10"/>
      <c r="B612" s="10"/>
      <c r="C612" s="10"/>
      <c r="D612" s="18"/>
      <c r="E612" s="18" t="s">
        <v>1285</v>
      </c>
      <c r="F612" s="9">
        <v>1672</v>
      </c>
      <c r="G612" s="9">
        <v>1672</v>
      </c>
      <c r="H612" s="9"/>
      <c r="I612" s="9">
        <v>1672</v>
      </c>
      <c r="J612" s="9">
        <v>1672</v>
      </c>
      <c r="K612" s="9">
        <v>1672</v>
      </c>
      <c r="L612" s="9"/>
      <c r="M612" s="10"/>
    </row>
    <row r="613" ht="26.05" customHeight="1" spans="1:13">
      <c r="A613" s="13" t="s">
        <v>552</v>
      </c>
      <c r="B613" s="13" t="s">
        <v>698</v>
      </c>
      <c r="C613" s="13" t="s">
        <v>685</v>
      </c>
      <c r="D613" s="17" t="s">
        <v>1640</v>
      </c>
      <c r="E613" s="18" t="s">
        <v>1306</v>
      </c>
      <c r="F613" s="16">
        <v>398</v>
      </c>
      <c r="G613" s="16">
        <v>398</v>
      </c>
      <c r="H613" s="16"/>
      <c r="I613" s="16">
        <v>398</v>
      </c>
      <c r="J613" s="16">
        <v>398</v>
      </c>
      <c r="K613" s="16">
        <v>398</v>
      </c>
      <c r="L613" s="16"/>
      <c r="M613" s="20" t="s">
        <v>1643</v>
      </c>
    </row>
    <row r="614" ht="26.05" customHeight="1" spans="1:13">
      <c r="A614" s="13" t="s">
        <v>552</v>
      </c>
      <c r="B614" s="13" t="s">
        <v>698</v>
      </c>
      <c r="C614" s="13" t="s">
        <v>685</v>
      </c>
      <c r="D614" s="17" t="s">
        <v>1640</v>
      </c>
      <c r="E614" s="18" t="s">
        <v>1286</v>
      </c>
      <c r="F614" s="16">
        <v>1274</v>
      </c>
      <c r="G614" s="16">
        <v>1274</v>
      </c>
      <c r="H614" s="16"/>
      <c r="I614" s="16">
        <v>1274</v>
      </c>
      <c r="J614" s="16">
        <v>1274</v>
      </c>
      <c r="K614" s="16">
        <v>1274</v>
      </c>
      <c r="L614" s="16"/>
      <c r="M614" s="20" t="s">
        <v>1644</v>
      </c>
    </row>
    <row r="615" ht="26.05" customHeight="1" spans="1:13">
      <c r="A615" s="10"/>
      <c r="B615" s="10"/>
      <c r="C615" s="10"/>
      <c r="D615" s="18" t="s">
        <v>1645</v>
      </c>
      <c r="E615" s="18" t="s">
        <v>1646</v>
      </c>
      <c r="F615" s="9">
        <v>274.283932</v>
      </c>
      <c r="G615" s="9">
        <v>274.283932</v>
      </c>
      <c r="H615" s="9"/>
      <c r="I615" s="9">
        <v>274.283932</v>
      </c>
      <c r="J615" s="9">
        <v>274.283932</v>
      </c>
      <c r="K615" s="9">
        <v>252.283932</v>
      </c>
      <c r="L615" s="9">
        <v>22</v>
      </c>
      <c r="M615" s="10"/>
    </row>
    <row r="616" ht="26.05" customHeight="1" spans="1:13">
      <c r="A616" s="10"/>
      <c r="B616" s="10"/>
      <c r="C616" s="10"/>
      <c r="D616" s="18" t="s">
        <v>1647</v>
      </c>
      <c r="E616" s="18" t="s">
        <v>1648</v>
      </c>
      <c r="F616" s="9">
        <v>274.283932</v>
      </c>
      <c r="G616" s="9">
        <v>274.283932</v>
      </c>
      <c r="H616" s="9"/>
      <c r="I616" s="9">
        <v>274.283932</v>
      </c>
      <c r="J616" s="9">
        <v>274.283932</v>
      </c>
      <c r="K616" s="9">
        <v>252.283932</v>
      </c>
      <c r="L616" s="9">
        <v>22</v>
      </c>
      <c r="M616" s="10"/>
    </row>
    <row r="617" ht="26.05" customHeight="1" spans="1:13">
      <c r="A617" s="10"/>
      <c r="B617" s="10"/>
      <c r="C617" s="10"/>
      <c r="D617" s="18"/>
      <c r="E617" s="18" t="s">
        <v>1278</v>
      </c>
      <c r="F617" s="9">
        <v>221.683932</v>
      </c>
      <c r="G617" s="9">
        <v>221.683932</v>
      </c>
      <c r="H617" s="9"/>
      <c r="I617" s="9">
        <v>221.683932</v>
      </c>
      <c r="J617" s="9">
        <v>221.683932</v>
      </c>
      <c r="K617" s="9">
        <v>221.683932</v>
      </c>
      <c r="L617" s="9"/>
      <c r="M617" s="10"/>
    </row>
    <row r="618" ht="26.05" customHeight="1" spans="1:13">
      <c r="A618" s="10"/>
      <c r="B618" s="10"/>
      <c r="C618" s="10"/>
      <c r="D618" s="18"/>
      <c r="E618" s="18" t="s">
        <v>1279</v>
      </c>
      <c r="F618" s="9">
        <v>30.6</v>
      </c>
      <c r="G618" s="9">
        <v>30.6</v>
      </c>
      <c r="H618" s="9"/>
      <c r="I618" s="9">
        <v>30.6</v>
      </c>
      <c r="J618" s="9">
        <v>30.6</v>
      </c>
      <c r="K618" s="9">
        <v>30.6</v>
      </c>
      <c r="L618" s="9"/>
      <c r="M618" s="10"/>
    </row>
    <row r="619" ht="26.05" customHeight="1" spans="1:13">
      <c r="A619" s="13" t="s">
        <v>552</v>
      </c>
      <c r="B619" s="13" t="s">
        <v>691</v>
      </c>
      <c r="C619" s="13" t="s">
        <v>691</v>
      </c>
      <c r="D619" s="17" t="s">
        <v>875</v>
      </c>
      <c r="E619" s="18" t="s">
        <v>1281</v>
      </c>
      <c r="F619" s="16">
        <v>30.6</v>
      </c>
      <c r="G619" s="16">
        <v>30.6</v>
      </c>
      <c r="H619" s="16"/>
      <c r="I619" s="16">
        <v>30.6</v>
      </c>
      <c r="J619" s="16">
        <v>30.6</v>
      </c>
      <c r="K619" s="16">
        <v>30.6</v>
      </c>
      <c r="L619" s="16"/>
      <c r="M619" s="20" t="s">
        <v>676</v>
      </c>
    </row>
    <row r="620" ht="26.05" customHeight="1" spans="1:13">
      <c r="A620" s="10"/>
      <c r="B620" s="10"/>
      <c r="C620" s="10"/>
      <c r="D620" s="18"/>
      <c r="E620" s="18" t="s">
        <v>1285</v>
      </c>
      <c r="F620" s="9">
        <v>22</v>
      </c>
      <c r="G620" s="9">
        <v>22</v>
      </c>
      <c r="H620" s="9"/>
      <c r="I620" s="9">
        <v>22</v>
      </c>
      <c r="J620" s="9">
        <v>22</v>
      </c>
      <c r="K620" s="9"/>
      <c r="L620" s="9">
        <v>22</v>
      </c>
      <c r="M620" s="10"/>
    </row>
    <row r="621" ht="26.05" customHeight="1" spans="1:13">
      <c r="A621" s="13" t="s">
        <v>552</v>
      </c>
      <c r="B621" s="13" t="s">
        <v>691</v>
      </c>
      <c r="C621" s="13" t="s">
        <v>691</v>
      </c>
      <c r="D621" s="17" t="s">
        <v>875</v>
      </c>
      <c r="E621" s="18" t="s">
        <v>1286</v>
      </c>
      <c r="F621" s="16">
        <v>22</v>
      </c>
      <c r="G621" s="16">
        <v>22</v>
      </c>
      <c r="H621" s="16"/>
      <c r="I621" s="16">
        <v>22</v>
      </c>
      <c r="J621" s="16">
        <v>22</v>
      </c>
      <c r="K621" s="16"/>
      <c r="L621" s="16">
        <v>22</v>
      </c>
      <c r="M621" s="20" t="s">
        <v>1649</v>
      </c>
    </row>
    <row r="622" ht="26.05" customHeight="1" spans="1:13">
      <c r="A622" s="10"/>
      <c r="B622" s="10"/>
      <c r="C622" s="10"/>
      <c r="D622" s="18" t="s">
        <v>1650</v>
      </c>
      <c r="E622" s="18" t="s">
        <v>1651</v>
      </c>
      <c r="F622" s="9">
        <v>1408.273585</v>
      </c>
      <c r="G622" s="9">
        <v>1408.273585</v>
      </c>
      <c r="H622" s="9"/>
      <c r="I622" s="9">
        <v>1408.273585</v>
      </c>
      <c r="J622" s="9">
        <v>1408.273585</v>
      </c>
      <c r="K622" s="9">
        <v>1408.273585</v>
      </c>
      <c r="L622" s="9">
        <v>0</v>
      </c>
      <c r="M622" s="10"/>
    </row>
    <row r="623" ht="26.05" customHeight="1" spans="1:13">
      <c r="A623" s="10"/>
      <c r="B623" s="10"/>
      <c r="C623" s="10"/>
      <c r="D623" s="18" t="s">
        <v>1652</v>
      </c>
      <c r="E623" s="18" t="s">
        <v>1653</v>
      </c>
      <c r="F623" s="9">
        <v>1408.273585</v>
      </c>
      <c r="G623" s="9">
        <v>1408.273585</v>
      </c>
      <c r="H623" s="9"/>
      <c r="I623" s="9">
        <v>1408.273585</v>
      </c>
      <c r="J623" s="9">
        <v>1408.273585</v>
      </c>
      <c r="K623" s="9">
        <v>1408.273585</v>
      </c>
      <c r="L623" s="9">
        <v>0</v>
      </c>
      <c r="M623" s="10"/>
    </row>
    <row r="624" ht="26.05" customHeight="1" spans="1:13">
      <c r="A624" s="10"/>
      <c r="B624" s="10"/>
      <c r="C624" s="10"/>
      <c r="D624" s="18"/>
      <c r="E624" s="18" t="s">
        <v>1278</v>
      </c>
      <c r="F624" s="9">
        <v>1113.473585</v>
      </c>
      <c r="G624" s="9">
        <v>1113.473585</v>
      </c>
      <c r="H624" s="9"/>
      <c r="I624" s="9">
        <v>1113.473585</v>
      </c>
      <c r="J624" s="9">
        <v>1113.473585</v>
      </c>
      <c r="K624" s="9">
        <v>1113.473585</v>
      </c>
      <c r="L624" s="9"/>
      <c r="M624" s="10"/>
    </row>
    <row r="625" ht="26.05" customHeight="1" spans="1:13">
      <c r="A625" s="10"/>
      <c r="B625" s="10"/>
      <c r="C625" s="10"/>
      <c r="D625" s="18"/>
      <c r="E625" s="18" t="s">
        <v>1279</v>
      </c>
      <c r="F625" s="9">
        <v>127.8</v>
      </c>
      <c r="G625" s="9">
        <v>127.8</v>
      </c>
      <c r="H625" s="9"/>
      <c r="I625" s="9">
        <v>127.8</v>
      </c>
      <c r="J625" s="9">
        <v>127.8</v>
      </c>
      <c r="K625" s="9">
        <v>127.8</v>
      </c>
      <c r="L625" s="9"/>
      <c r="M625" s="10"/>
    </row>
    <row r="626" ht="26.05" customHeight="1" spans="1:13">
      <c r="A626" s="13" t="s">
        <v>552</v>
      </c>
      <c r="B626" s="13" t="s">
        <v>685</v>
      </c>
      <c r="C626" s="13" t="s">
        <v>685</v>
      </c>
      <c r="D626" s="17" t="s">
        <v>1280</v>
      </c>
      <c r="E626" s="18" t="s">
        <v>1281</v>
      </c>
      <c r="F626" s="16">
        <v>127.8</v>
      </c>
      <c r="G626" s="16">
        <v>127.8</v>
      </c>
      <c r="H626" s="16"/>
      <c r="I626" s="16">
        <v>127.8</v>
      </c>
      <c r="J626" s="16">
        <v>127.8</v>
      </c>
      <c r="K626" s="16">
        <v>127.8</v>
      </c>
      <c r="L626" s="16"/>
      <c r="M626" s="20" t="s">
        <v>676</v>
      </c>
    </row>
    <row r="627" ht="26.05" customHeight="1" spans="1:13">
      <c r="A627" s="10"/>
      <c r="B627" s="10"/>
      <c r="C627" s="10"/>
      <c r="D627" s="18"/>
      <c r="E627" s="18" t="s">
        <v>1282</v>
      </c>
      <c r="F627" s="9">
        <v>3</v>
      </c>
      <c r="G627" s="9">
        <v>3</v>
      </c>
      <c r="H627" s="9"/>
      <c r="I627" s="9">
        <v>3</v>
      </c>
      <c r="J627" s="9">
        <v>3</v>
      </c>
      <c r="K627" s="9">
        <v>3</v>
      </c>
      <c r="L627" s="9"/>
      <c r="M627" s="10"/>
    </row>
    <row r="628" ht="26.05" customHeight="1" spans="1:13">
      <c r="A628" s="13" t="s">
        <v>552</v>
      </c>
      <c r="B628" s="13" t="s">
        <v>685</v>
      </c>
      <c r="C628" s="13" t="s">
        <v>685</v>
      </c>
      <c r="D628" s="17" t="s">
        <v>1280</v>
      </c>
      <c r="E628" s="18" t="s">
        <v>703</v>
      </c>
      <c r="F628" s="16">
        <v>3</v>
      </c>
      <c r="G628" s="16">
        <v>3</v>
      </c>
      <c r="H628" s="16"/>
      <c r="I628" s="16">
        <v>3</v>
      </c>
      <c r="J628" s="16">
        <v>3</v>
      </c>
      <c r="K628" s="16">
        <v>3</v>
      </c>
      <c r="L628" s="16"/>
      <c r="M628" s="20" t="s">
        <v>1362</v>
      </c>
    </row>
    <row r="629" ht="26.05" customHeight="1" spans="1:13">
      <c r="A629" s="10"/>
      <c r="B629" s="10"/>
      <c r="C629" s="10"/>
      <c r="D629" s="18"/>
      <c r="E629" s="18" t="s">
        <v>1285</v>
      </c>
      <c r="F629" s="9">
        <v>164</v>
      </c>
      <c r="G629" s="9">
        <v>164</v>
      </c>
      <c r="H629" s="9"/>
      <c r="I629" s="9">
        <v>164</v>
      </c>
      <c r="J629" s="9">
        <v>164</v>
      </c>
      <c r="K629" s="9">
        <v>164</v>
      </c>
      <c r="L629" s="9"/>
      <c r="M629" s="10"/>
    </row>
    <row r="630" ht="26.05" customHeight="1" spans="1:13">
      <c r="A630" s="13" t="s">
        <v>552</v>
      </c>
      <c r="B630" s="13" t="s">
        <v>685</v>
      </c>
      <c r="C630" s="13" t="s">
        <v>685</v>
      </c>
      <c r="D630" s="17" t="s">
        <v>1280</v>
      </c>
      <c r="E630" s="18" t="s">
        <v>1306</v>
      </c>
      <c r="F630" s="16">
        <v>5</v>
      </c>
      <c r="G630" s="16">
        <v>5</v>
      </c>
      <c r="H630" s="16"/>
      <c r="I630" s="16">
        <v>5</v>
      </c>
      <c r="J630" s="16">
        <v>5</v>
      </c>
      <c r="K630" s="16">
        <v>5</v>
      </c>
      <c r="L630" s="16"/>
      <c r="M630" s="20" t="s">
        <v>1307</v>
      </c>
    </row>
    <row r="631" ht="37" customHeight="1" spans="1:13">
      <c r="A631" s="13" t="s">
        <v>552</v>
      </c>
      <c r="B631" s="13" t="s">
        <v>685</v>
      </c>
      <c r="C631" s="13" t="s">
        <v>685</v>
      </c>
      <c r="D631" s="17" t="s">
        <v>1280</v>
      </c>
      <c r="E631" s="18" t="s">
        <v>1286</v>
      </c>
      <c r="F631" s="16">
        <v>159</v>
      </c>
      <c r="G631" s="16">
        <v>159</v>
      </c>
      <c r="H631" s="16"/>
      <c r="I631" s="16">
        <v>159</v>
      </c>
      <c r="J631" s="16">
        <v>159</v>
      </c>
      <c r="K631" s="16">
        <v>159</v>
      </c>
      <c r="L631" s="16"/>
      <c r="M631" s="20" t="s">
        <v>1654</v>
      </c>
    </row>
    <row r="632" ht="26.05" customHeight="1" spans="1:13">
      <c r="A632" s="10"/>
      <c r="B632" s="10"/>
      <c r="C632" s="10"/>
      <c r="D632" s="18" t="s">
        <v>1655</v>
      </c>
      <c r="E632" s="18" t="s">
        <v>1656</v>
      </c>
      <c r="F632" s="9">
        <v>274.662929</v>
      </c>
      <c r="G632" s="9">
        <v>274.662929</v>
      </c>
      <c r="H632" s="9"/>
      <c r="I632" s="9">
        <v>274.662929</v>
      </c>
      <c r="J632" s="9">
        <v>274.662929</v>
      </c>
      <c r="K632" s="9">
        <v>274.662929</v>
      </c>
      <c r="L632" s="9">
        <v>0</v>
      </c>
      <c r="M632" s="10"/>
    </row>
    <row r="633" ht="26.05" customHeight="1" spans="1:13">
      <c r="A633" s="10"/>
      <c r="B633" s="10"/>
      <c r="C633" s="10"/>
      <c r="D633" s="18" t="s">
        <v>1657</v>
      </c>
      <c r="E633" s="18" t="s">
        <v>1658</v>
      </c>
      <c r="F633" s="9">
        <v>274.662929</v>
      </c>
      <c r="G633" s="9">
        <v>274.662929</v>
      </c>
      <c r="H633" s="9"/>
      <c r="I633" s="9">
        <v>274.662929</v>
      </c>
      <c r="J633" s="9">
        <v>274.662929</v>
      </c>
      <c r="K633" s="9">
        <v>274.662929</v>
      </c>
      <c r="L633" s="9">
        <v>0</v>
      </c>
      <c r="M633" s="10"/>
    </row>
    <row r="634" ht="26.05" customHeight="1" spans="1:13">
      <c r="A634" s="10"/>
      <c r="B634" s="10"/>
      <c r="C634" s="10"/>
      <c r="D634" s="18"/>
      <c r="E634" s="18" t="s">
        <v>1278</v>
      </c>
      <c r="F634" s="9">
        <v>213.062929</v>
      </c>
      <c r="G634" s="9">
        <v>213.062929</v>
      </c>
      <c r="H634" s="9"/>
      <c r="I634" s="9">
        <v>213.062929</v>
      </c>
      <c r="J634" s="9">
        <v>213.062929</v>
      </c>
      <c r="K634" s="9">
        <v>213.062929</v>
      </c>
      <c r="L634" s="9"/>
      <c r="M634" s="10"/>
    </row>
    <row r="635" ht="26.05" customHeight="1" spans="1:13">
      <c r="A635" s="10"/>
      <c r="B635" s="10"/>
      <c r="C635" s="10"/>
      <c r="D635" s="18"/>
      <c r="E635" s="18" t="s">
        <v>1279</v>
      </c>
      <c r="F635" s="9">
        <v>21.6</v>
      </c>
      <c r="G635" s="9">
        <v>21.6</v>
      </c>
      <c r="H635" s="9"/>
      <c r="I635" s="9">
        <v>21.6</v>
      </c>
      <c r="J635" s="9">
        <v>21.6</v>
      </c>
      <c r="K635" s="9">
        <v>21.6</v>
      </c>
      <c r="L635" s="9"/>
      <c r="M635" s="10"/>
    </row>
    <row r="636" ht="26.05" customHeight="1" spans="1:13">
      <c r="A636" s="13" t="s">
        <v>552</v>
      </c>
      <c r="B636" s="13" t="s">
        <v>685</v>
      </c>
      <c r="C636" s="13" t="s">
        <v>691</v>
      </c>
      <c r="D636" s="17" t="s">
        <v>864</v>
      </c>
      <c r="E636" s="18" t="s">
        <v>1281</v>
      </c>
      <c r="F636" s="16">
        <v>21.6</v>
      </c>
      <c r="G636" s="16">
        <v>21.6</v>
      </c>
      <c r="H636" s="16"/>
      <c r="I636" s="16">
        <v>21.6</v>
      </c>
      <c r="J636" s="16">
        <v>21.6</v>
      </c>
      <c r="K636" s="16">
        <v>21.6</v>
      </c>
      <c r="L636" s="16"/>
      <c r="M636" s="20" t="s">
        <v>676</v>
      </c>
    </row>
    <row r="637" ht="26.05" customHeight="1" spans="1:13">
      <c r="A637" s="10"/>
      <c r="B637" s="10"/>
      <c r="C637" s="10"/>
      <c r="D637" s="18"/>
      <c r="E637" s="18" t="s">
        <v>1285</v>
      </c>
      <c r="F637" s="9">
        <v>40</v>
      </c>
      <c r="G637" s="9">
        <v>40</v>
      </c>
      <c r="H637" s="9"/>
      <c r="I637" s="9">
        <v>40</v>
      </c>
      <c r="J637" s="9">
        <v>40</v>
      </c>
      <c r="K637" s="9">
        <v>40</v>
      </c>
      <c r="L637" s="9"/>
      <c r="M637" s="10"/>
    </row>
    <row r="638" ht="26.05" customHeight="1" spans="1:13">
      <c r="A638" s="13" t="s">
        <v>552</v>
      </c>
      <c r="B638" s="13" t="s">
        <v>691</v>
      </c>
      <c r="C638" s="13" t="s">
        <v>691</v>
      </c>
      <c r="D638" s="17" t="s">
        <v>875</v>
      </c>
      <c r="E638" s="18" t="s">
        <v>1286</v>
      </c>
      <c r="F638" s="16">
        <v>40</v>
      </c>
      <c r="G638" s="16">
        <v>40</v>
      </c>
      <c r="H638" s="16"/>
      <c r="I638" s="16">
        <v>40</v>
      </c>
      <c r="J638" s="16">
        <v>40</v>
      </c>
      <c r="K638" s="16">
        <v>40</v>
      </c>
      <c r="L638" s="16"/>
      <c r="M638" s="20" t="s">
        <v>1659</v>
      </c>
    </row>
    <row r="639" ht="26.05" customHeight="1" spans="1:13">
      <c r="A639" s="10"/>
      <c r="B639" s="10"/>
      <c r="C639" s="10"/>
      <c r="D639" s="18" t="s">
        <v>1660</v>
      </c>
      <c r="E639" s="18" t="s">
        <v>1661</v>
      </c>
      <c r="F639" s="9">
        <v>734.869524</v>
      </c>
      <c r="G639" s="9">
        <v>734.869524</v>
      </c>
      <c r="H639" s="9"/>
      <c r="I639" s="9">
        <v>734.869524</v>
      </c>
      <c r="J639" s="9">
        <v>734.869524</v>
      </c>
      <c r="K639" s="9">
        <v>734.869524</v>
      </c>
      <c r="L639" s="9">
        <v>0</v>
      </c>
      <c r="M639" s="10"/>
    </row>
    <row r="640" ht="26.05" customHeight="1" spans="1:13">
      <c r="A640" s="10"/>
      <c r="B640" s="10"/>
      <c r="C640" s="10"/>
      <c r="D640" s="18" t="s">
        <v>1662</v>
      </c>
      <c r="E640" s="18" t="s">
        <v>1663</v>
      </c>
      <c r="F640" s="9">
        <v>734.869524</v>
      </c>
      <c r="G640" s="9">
        <v>734.869524</v>
      </c>
      <c r="H640" s="9"/>
      <c r="I640" s="9">
        <v>734.869524</v>
      </c>
      <c r="J640" s="9">
        <v>734.869524</v>
      </c>
      <c r="K640" s="9">
        <v>734.869524</v>
      </c>
      <c r="L640" s="9">
        <v>0</v>
      </c>
      <c r="M640" s="10"/>
    </row>
    <row r="641" ht="26.05" customHeight="1" spans="1:13">
      <c r="A641" s="10"/>
      <c r="B641" s="10"/>
      <c r="C641" s="10"/>
      <c r="D641" s="18"/>
      <c r="E641" s="18" t="s">
        <v>1278</v>
      </c>
      <c r="F641" s="9">
        <v>587.069524</v>
      </c>
      <c r="G641" s="9">
        <v>587.069524</v>
      </c>
      <c r="H641" s="9"/>
      <c r="I641" s="9">
        <v>587.069524</v>
      </c>
      <c r="J641" s="9">
        <v>587.069524</v>
      </c>
      <c r="K641" s="9">
        <v>587.069524</v>
      </c>
      <c r="L641" s="9"/>
      <c r="M641" s="10"/>
    </row>
    <row r="642" ht="26.05" customHeight="1" spans="1:13">
      <c r="A642" s="10"/>
      <c r="B642" s="10"/>
      <c r="C642" s="10"/>
      <c r="D642" s="18"/>
      <c r="E642" s="18" t="s">
        <v>1279</v>
      </c>
      <c r="F642" s="9">
        <v>82.8</v>
      </c>
      <c r="G642" s="9">
        <v>82.8</v>
      </c>
      <c r="H642" s="9"/>
      <c r="I642" s="9">
        <v>82.8</v>
      </c>
      <c r="J642" s="9">
        <v>82.8</v>
      </c>
      <c r="K642" s="9">
        <v>82.8</v>
      </c>
      <c r="L642" s="9"/>
      <c r="M642" s="10"/>
    </row>
    <row r="643" ht="26.05" customHeight="1" spans="1:13">
      <c r="A643" s="13" t="s">
        <v>552</v>
      </c>
      <c r="B643" s="13" t="s">
        <v>691</v>
      </c>
      <c r="C643" s="13" t="s">
        <v>691</v>
      </c>
      <c r="D643" s="17" t="s">
        <v>875</v>
      </c>
      <c r="E643" s="18" t="s">
        <v>1281</v>
      </c>
      <c r="F643" s="16">
        <v>82.8</v>
      </c>
      <c r="G643" s="16">
        <v>82.8</v>
      </c>
      <c r="H643" s="16"/>
      <c r="I643" s="16">
        <v>82.8</v>
      </c>
      <c r="J643" s="16">
        <v>82.8</v>
      </c>
      <c r="K643" s="16">
        <v>82.8</v>
      </c>
      <c r="L643" s="16"/>
      <c r="M643" s="20" t="s">
        <v>676</v>
      </c>
    </row>
    <row r="644" ht="26.05" customHeight="1" spans="1:13">
      <c r="A644" s="10"/>
      <c r="B644" s="10"/>
      <c r="C644" s="10"/>
      <c r="D644" s="18"/>
      <c r="E644" s="18" t="s">
        <v>1285</v>
      </c>
      <c r="F644" s="9">
        <v>65</v>
      </c>
      <c r="G644" s="9">
        <v>65</v>
      </c>
      <c r="H644" s="9"/>
      <c r="I644" s="9">
        <v>65</v>
      </c>
      <c r="J644" s="9">
        <v>65</v>
      </c>
      <c r="K644" s="9">
        <v>65</v>
      </c>
      <c r="L644" s="9"/>
      <c r="M644" s="10"/>
    </row>
    <row r="645" ht="26.05" customHeight="1" spans="1:13">
      <c r="A645" s="13" t="s">
        <v>552</v>
      </c>
      <c r="B645" s="13" t="s">
        <v>691</v>
      </c>
      <c r="C645" s="13" t="s">
        <v>691</v>
      </c>
      <c r="D645" s="17" t="s">
        <v>875</v>
      </c>
      <c r="E645" s="18" t="s">
        <v>1306</v>
      </c>
      <c r="F645" s="16">
        <v>5</v>
      </c>
      <c r="G645" s="16">
        <v>5</v>
      </c>
      <c r="H645" s="16"/>
      <c r="I645" s="16">
        <v>5</v>
      </c>
      <c r="J645" s="16">
        <v>5</v>
      </c>
      <c r="K645" s="16">
        <v>5</v>
      </c>
      <c r="L645" s="16"/>
      <c r="M645" s="20" t="s">
        <v>1307</v>
      </c>
    </row>
    <row r="646" ht="26.05" customHeight="1" spans="1:13">
      <c r="A646" s="13" t="s">
        <v>552</v>
      </c>
      <c r="B646" s="13" t="s">
        <v>691</v>
      </c>
      <c r="C646" s="13" t="s">
        <v>691</v>
      </c>
      <c r="D646" s="17" t="s">
        <v>875</v>
      </c>
      <c r="E646" s="18" t="s">
        <v>1286</v>
      </c>
      <c r="F646" s="16">
        <v>60</v>
      </c>
      <c r="G646" s="16">
        <v>60</v>
      </c>
      <c r="H646" s="16"/>
      <c r="I646" s="16">
        <v>60</v>
      </c>
      <c r="J646" s="16">
        <v>60</v>
      </c>
      <c r="K646" s="16">
        <v>60</v>
      </c>
      <c r="L646" s="16"/>
      <c r="M646" s="20" t="s">
        <v>1664</v>
      </c>
    </row>
    <row r="647" ht="26.05" customHeight="1" spans="1:13">
      <c r="A647" s="10"/>
      <c r="B647" s="10"/>
      <c r="C647" s="10"/>
      <c r="D647" s="18" t="s">
        <v>1665</v>
      </c>
      <c r="E647" s="18" t="s">
        <v>1666</v>
      </c>
      <c r="F647" s="9">
        <v>867.166016</v>
      </c>
      <c r="G647" s="9">
        <v>867.166016</v>
      </c>
      <c r="H647" s="9"/>
      <c r="I647" s="9">
        <v>867.166016</v>
      </c>
      <c r="J647" s="9">
        <v>867.166016</v>
      </c>
      <c r="K647" s="9">
        <v>867.166016</v>
      </c>
      <c r="L647" s="9">
        <v>0</v>
      </c>
      <c r="M647" s="10"/>
    </row>
    <row r="648" ht="26.05" customHeight="1" spans="1:13">
      <c r="A648" s="10"/>
      <c r="B648" s="10"/>
      <c r="C648" s="10"/>
      <c r="D648" s="18" t="s">
        <v>1667</v>
      </c>
      <c r="E648" s="18" t="s">
        <v>1668</v>
      </c>
      <c r="F648" s="9">
        <v>867.166016</v>
      </c>
      <c r="G648" s="9">
        <v>867.166016</v>
      </c>
      <c r="H648" s="9"/>
      <c r="I648" s="9">
        <v>867.166016</v>
      </c>
      <c r="J648" s="9">
        <v>867.166016</v>
      </c>
      <c r="K648" s="9">
        <v>867.166016</v>
      </c>
      <c r="L648" s="9">
        <v>0</v>
      </c>
      <c r="M648" s="10"/>
    </row>
    <row r="649" ht="26.05" customHeight="1" spans="1:13">
      <c r="A649" s="10"/>
      <c r="B649" s="10"/>
      <c r="C649" s="10"/>
      <c r="D649" s="18"/>
      <c r="E649" s="18" t="s">
        <v>1278</v>
      </c>
      <c r="F649" s="9">
        <v>537.766016</v>
      </c>
      <c r="G649" s="9">
        <v>537.766016</v>
      </c>
      <c r="H649" s="9"/>
      <c r="I649" s="9">
        <v>537.766016</v>
      </c>
      <c r="J649" s="9">
        <v>537.766016</v>
      </c>
      <c r="K649" s="9">
        <v>537.766016</v>
      </c>
      <c r="L649" s="9"/>
      <c r="M649" s="10"/>
    </row>
    <row r="650" ht="26.05" customHeight="1" spans="1:13">
      <c r="A650" s="10"/>
      <c r="B650" s="10"/>
      <c r="C650" s="10"/>
      <c r="D650" s="18"/>
      <c r="E650" s="18" t="s">
        <v>1279</v>
      </c>
      <c r="F650" s="9">
        <v>77.4</v>
      </c>
      <c r="G650" s="9">
        <v>77.4</v>
      </c>
      <c r="H650" s="9"/>
      <c r="I650" s="9">
        <v>77.4</v>
      </c>
      <c r="J650" s="9">
        <v>77.4</v>
      </c>
      <c r="K650" s="9">
        <v>77.4</v>
      </c>
      <c r="L650" s="9"/>
      <c r="M650" s="10"/>
    </row>
    <row r="651" ht="26.05" customHeight="1" spans="1:13">
      <c r="A651" s="13" t="s">
        <v>552</v>
      </c>
      <c r="B651" s="13" t="s">
        <v>691</v>
      </c>
      <c r="C651" s="13" t="s">
        <v>691</v>
      </c>
      <c r="D651" s="17" t="s">
        <v>875</v>
      </c>
      <c r="E651" s="18" t="s">
        <v>1281</v>
      </c>
      <c r="F651" s="16">
        <v>77.4</v>
      </c>
      <c r="G651" s="16">
        <v>77.4</v>
      </c>
      <c r="H651" s="16"/>
      <c r="I651" s="16">
        <v>77.4</v>
      </c>
      <c r="J651" s="16">
        <v>77.4</v>
      </c>
      <c r="K651" s="16">
        <v>77.4</v>
      </c>
      <c r="L651" s="16"/>
      <c r="M651" s="20" t="s">
        <v>676</v>
      </c>
    </row>
    <row r="652" ht="26.05" customHeight="1" spans="1:13">
      <c r="A652" s="10"/>
      <c r="B652" s="10"/>
      <c r="C652" s="10"/>
      <c r="D652" s="18"/>
      <c r="E652" s="18" t="s">
        <v>1282</v>
      </c>
      <c r="F652" s="9">
        <v>9</v>
      </c>
      <c r="G652" s="9">
        <v>9</v>
      </c>
      <c r="H652" s="9"/>
      <c r="I652" s="9">
        <v>9</v>
      </c>
      <c r="J652" s="9">
        <v>9</v>
      </c>
      <c r="K652" s="9">
        <v>9</v>
      </c>
      <c r="L652" s="9"/>
      <c r="M652" s="10"/>
    </row>
    <row r="653" ht="26.05" customHeight="1" spans="1:13">
      <c r="A653" s="13" t="s">
        <v>552</v>
      </c>
      <c r="B653" s="13" t="s">
        <v>691</v>
      </c>
      <c r="C653" s="13" t="s">
        <v>691</v>
      </c>
      <c r="D653" s="17" t="s">
        <v>875</v>
      </c>
      <c r="E653" s="18" t="s">
        <v>703</v>
      </c>
      <c r="F653" s="16">
        <v>9</v>
      </c>
      <c r="G653" s="16">
        <v>9</v>
      </c>
      <c r="H653" s="16"/>
      <c r="I653" s="16">
        <v>9</v>
      </c>
      <c r="J653" s="16">
        <v>9</v>
      </c>
      <c r="K653" s="16">
        <v>9</v>
      </c>
      <c r="L653" s="16"/>
      <c r="M653" s="20" t="s">
        <v>1538</v>
      </c>
    </row>
    <row r="654" ht="26.05" customHeight="1" spans="1:13">
      <c r="A654" s="10"/>
      <c r="B654" s="10"/>
      <c r="C654" s="10"/>
      <c r="D654" s="18"/>
      <c r="E654" s="18" t="s">
        <v>1285</v>
      </c>
      <c r="F654" s="9">
        <v>243</v>
      </c>
      <c r="G654" s="9">
        <v>243</v>
      </c>
      <c r="H654" s="9"/>
      <c r="I654" s="9">
        <v>243</v>
      </c>
      <c r="J654" s="9">
        <v>243</v>
      </c>
      <c r="K654" s="9">
        <v>243</v>
      </c>
      <c r="L654" s="9"/>
      <c r="M654" s="10"/>
    </row>
    <row r="655" ht="26.05" customHeight="1" spans="1:13">
      <c r="A655" s="13" t="s">
        <v>552</v>
      </c>
      <c r="B655" s="13" t="s">
        <v>691</v>
      </c>
      <c r="C655" s="13" t="s">
        <v>691</v>
      </c>
      <c r="D655" s="17" t="s">
        <v>875</v>
      </c>
      <c r="E655" s="18" t="s">
        <v>1306</v>
      </c>
      <c r="F655" s="16">
        <v>11</v>
      </c>
      <c r="G655" s="16">
        <v>11</v>
      </c>
      <c r="H655" s="16"/>
      <c r="I655" s="16">
        <v>11</v>
      </c>
      <c r="J655" s="16">
        <v>11</v>
      </c>
      <c r="K655" s="16">
        <v>11</v>
      </c>
      <c r="L655" s="16"/>
      <c r="M655" s="20" t="s">
        <v>1669</v>
      </c>
    </row>
    <row r="656" ht="26.05" customHeight="1" spans="1:13">
      <c r="A656" s="13" t="s">
        <v>552</v>
      </c>
      <c r="B656" s="13" t="s">
        <v>691</v>
      </c>
      <c r="C656" s="13" t="s">
        <v>691</v>
      </c>
      <c r="D656" s="17" t="s">
        <v>875</v>
      </c>
      <c r="E656" s="18" t="s">
        <v>1286</v>
      </c>
      <c r="F656" s="16">
        <v>232</v>
      </c>
      <c r="G656" s="16">
        <v>232</v>
      </c>
      <c r="H656" s="16"/>
      <c r="I656" s="16">
        <v>232</v>
      </c>
      <c r="J656" s="16">
        <v>232</v>
      </c>
      <c r="K656" s="16">
        <v>232</v>
      </c>
      <c r="L656" s="16"/>
      <c r="M656" s="20" t="s">
        <v>1670</v>
      </c>
    </row>
    <row r="657" ht="26.05" customHeight="1" spans="1:13">
      <c r="A657" s="10"/>
      <c r="B657" s="10"/>
      <c r="C657" s="10"/>
      <c r="D657" s="18" t="s">
        <v>1671</v>
      </c>
      <c r="E657" s="18" t="s">
        <v>1672</v>
      </c>
      <c r="F657" s="9">
        <v>284.162214</v>
      </c>
      <c r="G657" s="9">
        <v>284.162214</v>
      </c>
      <c r="H657" s="9"/>
      <c r="I657" s="9">
        <v>284.162214</v>
      </c>
      <c r="J657" s="9">
        <v>284.162214</v>
      </c>
      <c r="K657" s="9">
        <v>224.162214</v>
      </c>
      <c r="L657" s="9">
        <v>60</v>
      </c>
      <c r="M657" s="10"/>
    </row>
    <row r="658" ht="26.05" customHeight="1" spans="1:13">
      <c r="A658" s="10"/>
      <c r="B658" s="10"/>
      <c r="C658" s="10"/>
      <c r="D658" s="18" t="s">
        <v>1673</v>
      </c>
      <c r="E658" s="18" t="s">
        <v>1674</v>
      </c>
      <c r="F658" s="9">
        <v>284.162214</v>
      </c>
      <c r="G658" s="9">
        <v>284.162214</v>
      </c>
      <c r="H658" s="9"/>
      <c r="I658" s="9">
        <v>284.162214</v>
      </c>
      <c r="J658" s="9">
        <v>284.162214</v>
      </c>
      <c r="K658" s="9">
        <v>224.162214</v>
      </c>
      <c r="L658" s="9">
        <v>60</v>
      </c>
      <c r="M658" s="10"/>
    </row>
    <row r="659" ht="26.05" customHeight="1" spans="1:13">
      <c r="A659" s="10"/>
      <c r="B659" s="10"/>
      <c r="C659" s="10"/>
      <c r="D659" s="18"/>
      <c r="E659" s="18" t="s">
        <v>1278</v>
      </c>
      <c r="F659" s="9">
        <v>162.562214</v>
      </c>
      <c r="G659" s="9">
        <v>162.562214</v>
      </c>
      <c r="H659" s="9"/>
      <c r="I659" s="9">
        <v>162.562214</v>
      </c>
      <c r="J659" s="9">
        <v>162.562214</v>
      </c>
      <c r="K659" s="9">
        <v>162.562214</v>
      </c>
      <c r="L659" s="9"/>
      <c r="M659" s="10"/>
    </row>
    <row r="660" ht="26.05" customHeight="1" spans="1:13">
      <c r="A660" s="10"/>
      <c r="B660" s="10"/>
      <c r="C660" s="10"/>
      <c r="D660" s="18"/>
      <c r="E660" s="18" t="s">
        <v>1279</v>
      </c>
      <c r="F660" s="9">
        <v>21.6</v>
      </c>
      <c r="G660" s="9">
        <v>21.6</v>
      </c>
      <c r="H660" s="9"/>
      <c r="I660" s="9">
        <v>21.6</v>
      </c>
      <c r="J660" s="9">
        <v>21.6</v>
      </c>
      <c r="K660" s="9">
        <v>21.6</v>
      </c>
      <c r="L660" s="9"/>
      <c r="M660" s="10"/>
    </row>
    <row r="661" ht="26.05" customHeight="1" spans="1:13">
      <c r="A661" s="13" t="s">
        <v>206</v>
      </c>
      <c r="B661" s="13" t="s">
        <v>689</v>
      </c>
      <c r="C661" s="13" t="s">
        <v>1300</v>
      </c>
      <c r="D661" s="17" t="s">
        <v>1301</v>
      </c>
      <c r="E661" s="18" t="s">
        <v>1281</v>
      </c>
      <c r="F661" s="16">
        <v>21.6</v>
      </c>
      <c r="G661" s="16">
        <v>21.6</v>
      </c>
      <c r="H661" s="16"/>
      <c r="I661" s="16">
        <v>21.6</v>
      </c>
      <c r="J661" s="16">
        <v>21.6</v>
      </c>
      <c r="K661" s="16">
        <v>21.6</v>
      </c>
      <c r="L661" s="16"/>
      <c r="M661" s="20" t="s">
        <v>676</v>
      </c>
    </row>
    <row r="662" ht="26.05" customHeight="1" spans="1:13">
      <c r="A662" s="10"/>
      <c r="B662" s="10"/>
      <c r="C662" s="10"/>
      <c r="D662" s="18"/>
      <c r="E662" s="18" t="s">
        <v>1285</v>
      </c>
      <c r="F662" s="9">
        <v>100</v>
      </c>
      <c r="G662" s="9">
        <v>100</v>
      </c>
      <c r="H662" s="9"/>
      <c r="I662" s="9">
        <v>100</v>
      </c>
      <c r="J662" s="9">
        <v>100</v>
      </c>
      <c r="K662" s="9">
        <v>40</v>
      </c>
      <c r="L662" s="9">
        <v>60</v>
      </c>
      <c r="M662" s="10"/>
    </row>
    <row r="663" ht="26.05" customHeight="1" spans="1:13">
      <c r="A663" s="13" t="s">
        <v>386</v>
      </c>
      <c r="B663" s="13" t="s">
        <v>700</v>
      </c>
      <c r="C663" s="13" t="s">
        <v>691</v>
      </c>
      <c r="D663" s="17" t="s">
        <v>1675</v>
      </c>
      <c r="E663" s="18" t="s">
        <v>1286</v>
      </c>
      <c r="F663" s="16">
        <v>100</v>
      </c>
      <c r="G663" s="16">
        <v>100</v>
      </c>
      <c r="H663" s="16"/>
      <c r="I663" s="16">
        <v>100</v>
      </c>
      <c r="J663" s="16">
        <v>100</v>
      </c>
      <c r="K663" s="16">
        <v>40</v>
      </c>
      <c r="L663" s="16">
        <v>60</v>
      </c>
      <c r="M663" s="20" t="s">
        <v>1676</v>
      </c>
    </row>
    <row r="664" ht="26.05" customHeight="1" spans="1:13">
      <c r="A664" s="10"/>
      <c r="B664" s="10"/>
      <c r="C664" s="10"/>
      <c r="D664" s="18" t="s">
        <v>1677</v>
      </c>
      <c r="E664" s="18" t="s">
        <v>1678</v>
      </c>
      <c r="F664" s="9">
        <v>1034.690535</v>
      </c>
      <c r="G664" s="9">
        <v>1034.690535</v>
      </c>
      <c r="H664" s="9"/>
      <c r="I664" s="9">
        <v>1034.690535</v>
      </c>
      <c r="J664" s="9">
        <v>1034.690535</v>
      </c>
      <c r="K664" s="9">
        <v>989.690535</v>
      </c>
      <c r="L664" s="9">
        <v>45</v>
      </c>
      <c r="M664" s="10"/>
    </row>
    <row r="665" ht="26.05" customHeight="1" spans="1:13">
      <c r="A665" s="10"/>
      <c r="B665" s="10"/>
      <c r="C665" s="10"/>
      <c r="D665" s="18" t="s">
        <v>1679</v>
      </c>
      <c r="E665" s="18" t="s">
        <v>1680</v>
      </c>
      <c r="F665" s="9">
        <v>699.439741</v>
      </c>
      <c r="G665" s="9">
        <v>699.439741</v>
      </c>
      <c r="H665" s="9"/>
      <c r="I665" s="9">
        <v>699.439741</v>
      </c>
      <c r="J665" s="9">
        <v>699.439741</v>
      </c>
      <c r="K665" s="9">
        <v>699.439741</v>
      </c>
      <c r="L665" s="9">
        <v>0</v>
      </c>
      <c r="M665" s="10"/>
    </row>
    <row r="666" ht="26.05" customHeight="1" spans="1:13">
      <c r="A666" s="10"/>
      <c r="B666" s="10"/>
      <c r="C666" s="10"/>
      <c r="D666" s="18"/>
      <c r="E666" s="18" t="s">
        <v>1278</v>
      </c>
      <c r="F666" s="9">
        <v>346.639741</v>
      </c>
      <c r="G666" s="9">
        <v>346.639741</v>
      </c>
      <c r="H666" s="9"/>
      <c r="I666" s="9">
        <v>346.639741</v>
      </c>
      <c r="J666" s="9">
        <v>346.639741</v>
      </c>
      <c r="K666" s="9">
        <v>346.639741</v>
      </c>
      <c r="L666" s="9"/>
      <c r="M666" s="10"/>
    </row>
    <row r="667" ht="26.05" customHeight="1" spans="1:13">
      <c r="A667" s="10"/>
      <c r="B667" s="10"/>
      <c r="C667" s="10"/>
      <c r="D667" s="18"/>
      <c r="E667" s="18" t="s">
        <v>1279</v>
      </c>
      <c r="F667" s="9">
        <v>37.8</v>
      </c>
      <c r="G667" s="9">
        <v>37.8</v>
      </c>
      <c r="H667" s="9"/>
      <c r="I667" s="9">
        <v>37.8</v>
      </c>
      <c r="J667" s="9">
        <v>37.8</v>
      </c>
      <c r="K667" s="9">
        <v>37.8</v>
      </c>
      <c r="L667" s="9"/>
      <c r="M667" s="10"/>
    </row>
    <row r="668" ht="26.05" customHeight="1" spans="1:13">
      <c r="A668" s="13" t="s">
        <v>627</v>
      </c>
      <c r="B668" s="13" t="s">
        <v>685</v>
      </c>
      <c r="C668" s="13" t="s">
        <v>685</v>
      </c>
      <c r="D668" s="17" t="s">
        <v>1280</v>
      </c>
      <c r="E668" s="18" t="s">
        <v>1281</v>
      </c>
      <c r="F668" s="16">
        <v>37.8</v>
      </c>
      <c r="G668" s="16">
        <v>37.8</v>
      </c>
      <c r="H668" s="16"/>
      <c r="I668" s="16">
        <v>37.8</v>
      </c>
      <c r="J668" s="16">
        <v>37.8</v>
      </c>
      <c r="K668" s="16">
        <v>37.8</v>
      </c>
      <c r="L668" s="16"/>
      <c r="M668" s="20" t="s">
        <v>676</v>
      </c>
    </row>
    <row r="669" ht="26.05" customHeight="1" spans="1:13">
      <c r="A669" s="10"/>
      <c r="B669" s="10"/>
      <c r="C669" s="10"/>
      <c r="D669" s="18"/>
      <c r="E669" s="18" t="s">
        <v>1285</v>
      </c>
      <c r="F669" s="9">
        <v>315</v>
      </c>
      <c r="G669" s="9">
        <v>315</v>
      </c>
      <c r="H669" s="9"/>
      <c r="I669" s="9">
        <v>315</v>
      </c>
      <c r="J669" s="9">
        <v>315</v>
      </c>
      <c r="K669" s="9">
        <v>315</v>
      </c>
      <c r="L669" s="9"/>
      <c r="M669" s="10"/>
    </row>
    <row r="670" ht="26.05" customHeight="1" spans="1:13">
      <c r="A670" s="13" t="s">
        <v>627</v>
      </c>
      <c r="B670" s="13" t="s">
        <v>685</v>
      </c>
      <c r="C670" s="13" t="s">
        <v>685</v>
      </c>
      <c r="D670" s="17" t="s">
        <v>1280</v>
      </c>
      <c r="E670" s="18" t="s">
        <v>1306</v>
      </c>
      <c r="F670" s="16">
        <v>25</v>
      </c>
      <c r="G670" s="16">
        <v>25</v>
      </c>
      <c r="H670" s="16"/>
      <c r="I670" s="16">
        <v>25</v>
      </c>
      <c r="J670" s="16">
        <v>25</v>
      </c>
      <c r="K670" s="16">
        <v>25</v>
      </c>
      <c r="L670" s="16"/>
      <c r="M670" s="20" t="s">
        <v>1681</v>
      </c>
    </row>
    <row r="671" ht="46" customHeight="1" spans="1:13">
      <c r="A671" s="13" t="s">
        <v>627</v>
      </c>
      <c r="B671" s="13" t="s">
        <v>685</v>
      </c>
      <c r="C671" s="13" t="s">
        <v>685</v>
      </c>
      <c r="D671" s="17" t="s">
        <v>1280</v>
      </c>
      <c r="E671" s="18" t="s">
        <v>1286</v>
      </c>
      <c r="F671" s="16">
        <v>290</v>
      </c>
      <c r="G671" s="16">
        <v>290</v>
      </c>
      <c r="H671" s="16"/>
      <c r="I671" s="16">
        <v>290</v>
      </c>
      <c r="J671" s="16">
        <v>290</v>
      </c>
      <c r="K671" s="16">
        <v>290</v>
      </c>
      <c r="L671" s="16"/>
      <c r="M671" s="20" t="s">
        <v>1682</v>
      </c>
    </row>
    <row r="672" ht="26.05" customHeight="1" spans="1:13">
      <c r="A672" s="10"/>
      <c r="B672" s="10"/>
      <c r="C672" s="10"/>
      <c r="D672" s="18" t="s">
        <v>1683</v>
      </c>
      <c r="E672" s="18" t="s">
        <v>1684</v>
      </c>
      <c r="F672" s="9">
        <v>335.250794</v>
      </c>
      <c r="G672" s="9">
        <v>335.250794</v>
      </c>
      <c r="H672" s="9"/>
      <c r="I672" s="9">
        <v>335.250794</v>
      </c>
      <c r="J672" s="9">
        <v>335.250794</v>
      </c>
      <c r="K672" s="9">
        <v>290.250794</v>
      </c>
      <c r="L672" s="9">
        <v>45</v>
      </c>
      <c r="M672" s="10"/>
    </row>
    <row r="673" ht="26.05" customHeight="1" spans="1:13">
      <c r="A673" s="10"/>
      <c r="B673" s="10"/>
      <c r="C673" s="10"/>
      <c r="D673" s="18"/>
      <c r="E673" s="18" t="s">
        <v>1278</v>
      </c>
      <c r="F673" s="9">
        <v>219.650794</v>
      </c>
      <c r="G673" s="9">
        <v>219.650794</v>
      </c>
      <c r="H673" s="9"/>
      <c r="I673" s="9">
        <v>219.650794</v>
      </c>
      <c r="J673" s="9">
        <v>219.650794</v>
      </c>
      <c r="K673" s="9">
        <v>219.650794</v>
      </c>
      <c r="L673" s="9"/>
      <c r="M673" s="10"/>
    </row>
    <row r="674" ht="26.05" customHeight="1" spans="1:13">
      <c r="A674" s="10"/>
      <c r="B674" s="10"/>
      <c r="C674" s="10"/>
      <c r="D674" s="18"/>
      <c r="E674" s="18" t="s">
        <v>1279</v>
      </c>
      <c r="F674" s="9">
        <v>30.6</v>
      </c>
      <c r="G674" s="9">
        <v>30.6</v>
      </c>
      <c r="H674" s="9"/>
      <c r="I674" s="9">
        <v>30.6</v>
      </c>
      <c r="J674" s="9">
        <v>30.6</v>
      </c>
      <c r="K674" s="9">
        <v>30.6</v>
      </c>
      <c r="L674" s="9"/>
      <c r="M674" s="10"/>
    </row>
    <row r="675" ht="26.05" customHeight="1" spans="1:13">
      <c r="A675" s="13" t="s">
        <v>627</v>
      </c>
      <c r="B675" s="13" t="s">
        <v>685</v>
      </c>
      <c r="C675" s="13" t="s">
        <v>1300</v>
      </c>
      <c r="D675" s="17" t="s">
        <v>1301</v>
      </c>
      <c r="E675" s="18" t="s">
        <v>1281</v>
      </c>
      <c r="F675" s="16">
        <v>30.6</v>
      </c>
      <c r="G675" s="16">
        <v>30.6</v>
      </c>
      <c r="H675" s="16"/>
      <c r="I675" s="16">
        <v>30.6</v>
      </c>
      <c r="J675" s="16">
        <v>30.6</v>
      </c>
      <c r="K675" s="16">
        <v>30.6</v>
      </c>
      <c r="L675" s="16"/>
      <c r="M675" s="20" t="s">
        <v>676</v>
      </c>
    </row>
    <row r="676" ht="26.05" customHeight="1" spans="1:13">
      <c r="A676" s="10"/>
      <c r="B676" s="10"/>
      <c r="C676" s="10"/>
      <c r="D676" s="18"/>
      <c r="E676" s="18" t="s">
        <v>1285</v>
      </c>
      <c r="F676" s="9">
        <v>85</v>
      </c>
      <c r="G676" s="9">
        <v>85</v>
      </c>
      <c r="H676" s="9"/>
      <c r="I676" s="9">
        <v>85</v>
      </c>
      <c r="J676" s="9">
        <v>85</v>
      </c>
      <c r="K676" s="9">
        <v>40</v>
      </c>
      <c r="L676" s="9">
        <v>45</v>
      </c>
      <c r="M676" s="10"/>
    </row>
    <row r="677" ht="26.05" customHeight="1" spans="1:13">
      <c r="A677" s="13" t="s">
        <v>627</v>
      </c>
      <c r="B677" s="13" t="s">
        <v>685</v>
      </c>
      <c r="C677" s="13" t="s">
        <v>1300</v>
      </c>
      <c r="D677" s="17" t="s">
        <v>1301</v>
      </c>
      <c r="E677" s="18" t="s">
        <v>1306</v>
      </c>
      <c r="F677" s="16">
        <v>40</v>
      </c>
      <c r="G677" s="16">
        <v>40</v>
      </c>
      <c r="H677" s="16"/>
      <c r="I677" s="16">
        <v>40</v>
      </c>
      <c r="J677" s="16">
        <v>40</v>
      </c>
      <c r="K677" s="16">
        <v>40</v>
      </c>
      <c r="L677" s="16"/>
      <c r="M677" s="20" t="s">
        <v>1412</v>
      </c>
    </row>
    <row r="678" ht="26.05" customHeight="1" spans="1:13">
      <c r="A678" s="13" t="s">
        <v>627</v>
      </c>
      <c r="B678" s="13" t="s">
        <v>685</v>
      </c>
      <c r="C678" s="13" t="s">
        <v>1300</v>
      </c>
      <c r="D678" s="17" t="s">
        <v>1301</v>
      </c>
      <c r="E678" s="18" t="s">
        <v>1286</v>
      </c>
      <c r="F678" s="16">
        <v>45</v>
      </c>
      <c r="G678" s="16">
        <v>45</v>
      </c>
      <c r="H678" s="16"/>
      <c r="I678" s="16">
        <v>45</v>
      </c>
      <c r="J678" s="16">
        <v>45</v>
      </c>
      <c r="K678" s="16"/>
      <c r="L678" s="16">
        <v>45</v>
      </c>
      <c r="M678" s="20" t="s">
        <v>1685</v>
      </c>
    </row>
    <row r="679" ht="26.05" customHeight="1" spans="1:13">
      <c r="A679" s="10"/>
      <c r="B679" s="10"/>
      <c r="C679" s="10"/>
      <c r="D679" s="18" t="s">
        <v>1686</v>
      </c>
      <c r="E679" s="18" t="s">
        <v>1687</v>
      </c>
      <c r="F679" s="9">
        <v>803.998202</v>
      </c>
      <c r="G679" s="9">
        <v>803.998202</v>
      </c>
      <c r="H679" s="9"/>
      <c r="I679" s="9">
        <v>803.998202</v>
      </c>
      <c r="J679" s="9">
        <v>803.998202</v>
      </c>
      <c r="K679" s="9">
        <v>793.998202</v>
      </c>
      <c r="L679" s="9">
        <v>10</v>
      </c>
      <c r="M679" s="10"/>
    </row>
    <row r="680" ht="26.05" customHeight="1" spans="1:13">
      <c r="A680" s="10"/>
      <c r="B680" s="10"/>
      <c r="C680" s="10"/>
      <c r="D680" s="18" t="s">
        <v>1688</v>
      </c>
      <c r="E680" s="18" t="s">
        <v>1689</v>
      </c>
      <c r="F680" s="9">
        <v>803.998202</v>
      </c>
      <c r="G680" s="9">
        <v>803.998202</v>
      </c>
      <c r="H680" s="9"/>
      <c r="I680" s="9">
        <v>803.998202</v>
      </c>
      <c r="J680" s="9">
        <v>803.998202</v>
      </c>
      <c r="K680" s="9">
        <v>793.998202</v>
      </c>
      <c r="L680" s="9">
        <v>10</v>
      </c>
      <c r="M680" s="10"/>
    </row>
    <row r="681" ht="26.05" customHeight="1" spans="1:13">
      <c r="A681" s="10"/>
      <c r="B681" s="10"/>
      <c r="C681" s="10"/>
      <c r="D681" s="18"/>
      <c r="E681" s="18" t="s">
        <v>1278</v>
      </c>
      <c r="F681" s="9">
        <v>380.398202</v>
      </c>
      <c r="G681" s="9">
        <v>380.398202</v>
      </c>
      <c r="H681" s="9"/>
      <c r="I681" s="9">
        <v>380.398202</v>
      </c>
      <c r="J681" s="9">
        <v>380.398202</v>
      </c>
      <c r="K681" s="9">
        <v>380.398202</v>
      </c>
      <c r="L681" s="9"/>
      <c r="M681" s="10"/>
    </row>
    <row r="682" ht="26.05" customHeight="1" spans="1:13">
      <c r="A682" s="10"/>
      <c r="B682" s="10"/>
      <c r="C682" s="10"/>
      <c r="D682" s="18"/>
      <c r="E682" s="18" t="s">
        <v>1279</v>
      </c>
      <c r="F682" s="9">
        <v>48.6</v>
      </c>
      <c r="G682" s="9">
        <v>48.6</v>
      </c>
      <c r="H682" s="9"/>
      <c r="I682" s="9">
        <v>48.6</v>
      </c>
      <c r="J682" s="9">
        <v>48.6</v>
      </c>
      <c r="K682" s="9">
        <v>48.6</v>
      </c>
      <c r="L682" s="9"/>
      <c r="M682" s="10"/>
    </row>
    <row r="683" ht="26.05" customHeight="1" spans="1:13">
      <c r="A683" s="13" t="s">
        <v>552</v>
      </c>
      <c r="B683" s="13" t="s">
        <v>685</v>
      </c>
      <c r="C683" s="13" t="s">
        <v>1226</v>
      </c>
      <c r="D683" s="17" t="s">
        <v>1690</v>
      </c>
      <c r="E683" s="18" t="s">
        <v>1281</v>
      </c>
      <c r="F683" s="16">
        <v>48.6</v>
      </c>
      <c r="G683" s="16">
        <v>48.6</v>
      </c>
      <c r="H683" s="16"/>
      <c r="I683" s="16">
        <v>48.6</v>
      </c>
      <c r="J683" s="16">
        <v>48.6</v>
      </c>
      <c r="K683" s="16">
        <v>48.6</v>
      </c>
      <c r="L683" s="16"/>
      <c r="M683" s="20" t="s">
        <v>676</v>
      </c>
    </row>
    <row r="684" ht="26.05" customHeight="1" spans="1:13">
      <c r="A684" s="10"/>
      <c r="B684" s="10"/>
      <c r="C684" s="10"/>
      <c r="D684" s="18"/>
      <c r="E684" s="18" t="s">
        <v>1282</v>
      </c>
      <c r="F684" s="9">
        <v>9</v>
      </c>
      <c r="G684" s="9">
        <v>9</v>
      </c>
      <c r="H684" s="9"/>
      <c r="I684" s="9">
        <v>9</v>
      </c>
      <c r="J684" s="9">
        <v>9</v>
      </c>
      <c r="K684" s="9">
        <v>9</v>
      </c>
      <c r="L684" s="9"/>
      <c r="M684" s="10"/>
    </row>
    <row r="685" ht="26.05" customHeight="1" spans="1:13">
      <c r="A685" s="13" t="s">
        <v>552</v>
      </c>
      <c r="B685" s="13" t="s">
        <v>685</v>
      </c>
      <c r="C685" s="13" t="s">
        <v>1226</v>
      </c>
      <c r="D685" s="17" t="s">
        <v>1690</v>
      </c>
      <c r="E685" s="18" t="s">
        <v>703</v>
      </c>
      <c r="F685" s="16">
        <v>9</v>
      </c>
      <c r="G685" s="16">
        <v>9</v>
      </c>
      <c r="H685" s="16"/>
      <c r="I685" s="16">
        <v>9</v>
      </c>
      <c r="J685" s="16">
        <v>9</v>
      </c>
      <c r="K685" s="16">
        <v>9</v>
      </c>
      <c r="L685" s="16"/>
      <c r="M685" s="20" t="s">
        <v>1538</v>
      </c>
    </row>
    <row r="686" ht="26.05" customHeight="1" spans="1:13">
      <c r="A686" s="10"/>
      <c r="B686" s="10"/>
      <c r="C686" s="10"/>
      <c r="D686" s="18"/>
      <c r="E686" s="18" t="s">
        <v>1285</v>
      </c>
      <c r="F686" s="9">
        <v>366</v>
      </c>
      <c r="G686" s="9">
        <v>366</v>
      </c>
      <c r="H686" s="9"/>
      <c r="I686" s="9">
        <v>366</v>
      </c>
      <c r="J686" s="9">
        <v>366</v>
      </c>
      <c r="K686" s="9">
        <v>356</v>
      </c>
      <c r="L686" s="9">
        <v>10</v>
      </c>
      <c r="M686" s="10"/>
    </row>
    <row r="687" ht="26.05" customHeight="1" spans="1:13">
      <c r="A687" s="13" t="s">
        <v>552</v>
      </c>
      <c r="B687" s="13" t="s">
        <v>685</v>
      </c>
      <c r="C687" s="13" t="s">
        <v>1226</v>
      </c>
      <c r="D687" s="17" t="s">
        <v>1690</v>
      </c>
      <c r="E687" s="18" t="s">
        <v>1306</v>
      </c>
      <c r="F687" s="16">
        <v>259</v>
      </c>
      <c r="G687" s="16">
        <v>259</v>
      </c>
      <c r="H687" s="16"/>
      <c r="I687" s="16">
        <v>259</v>
      </c>
      <c r="J687" s="16">
        <v>259</v>
      </c>
      <c r="K687" s="16">
        <v>259</v>
      </c>
      <c r="L687" s="16"/>
      <c r="M687" s="20" t="s">
        <v>1691</v>
      </c>
    </row>
    <row r="688" ht="26.05" customHeight="1" spans="1:13">
      <c r="A688" s="13" t="s">
        <v>552</v>
      </c>
      <c r="B688" s="13" t="s">
        <v>685</v>
      </c>
      <c r="C688" s="13" t="s">
        <v>1226</v>
      </c>
      <c r="D688" s="17" t="s">
        <v>1690</v>
      </c>
      <c r="E688" s="18" t="s">
        <v>1286</v>
      </c>
      <c r="F688" s="16">
        <v>107</v>
      </c>
      <c r="G688" s="16">
        <v>107</v>
      </c>
      <c r="H688" s="16"/>
      <c r="I688" s="16">
        <v>107</v>
      </c>
      <c r="J688" s="16">
        <v>107</v>
      </c>
      <c r="K688" s="16">
        <v>97</v>
      </c>
      <c r="L688" s="16">
        <v>10</v>
      </c>
      <c r="M688" s="20" t="s">
        <v>1692</v>
      </c>
    </row>
    <row r="689" ht="26.05" customHeight="1" spans="1:13">
      <c r="A689" s="10"/>
      <c r="B689" s="10"/>
      <c r="C689" s="10"/>
      <c r="D689" s="18" t="s">
        <v>1693</v>
      </c>
      <c r="E689" s="18" t="s">
        <v>1694</v>
      </c>
      <c r="F689" s="9">
        <v>783.344258</v>
      </c>
      <c r="G689" s="9">
        <v>783.344258</v>
      </c>
      <c r="H689" s="9"/>
      <c r="I689" s="9">
        <v>783.344258</v>
      </c>
      <c r="J689" s="9">
        <v>783.344258</v>
      </c>
      <c r="K689" s="9">
        <v>777.344258</v>
      </c>
      <c r="L689" s="9">
        <v>6</v>
      </c>
      <c r="M689" s="10"/>
    </row>
    <row r="690" ht="26.05" customHeight="1" spans="1:13">
      <c r="A690" s="10"/>
      <c r="B690" s="10"/>
      <c r="C690" s="10"/>
      <c r="D690" s="18" t="s">
        <v>1695</v>
      </c>
      <c r="E690" s="18" t="s">
        <v>1696</v>
      </c>
      <c r="F690" s="9">
        <v>783.344258</v>
      </c>
      <c r="G690" s="9">
        <v>783.344258</v>
      </c>
      <c r="H690" s="9"/>
      <c r="I690" s="9">
        <v>783.344258</v>
      </c>
      <c r="J690" s="9">
        <v>783.344258</v>
      </c>
      <c r="K690" s="9">
        <v>777.344258</v>
      </c>
      <c r="L690" s="9">
        <v>6</v>
      </c>
      <c r="M690" s="10"/>
    </row>
    <row r="691" ht="26.05" customHeight="1" spans="1:13">
      <c r="A691" s="10"/>
      <c r="B691" s="10"/>
      <c r="C691" s="10"/>
      <c r="D691" s="18"/>
      <c r="E691" s="18" t="s">
        <v>1278</v>
      </c>
      <c r="F691" s="9">
        <v>328.144258</v>
      </c>
      <c r="G691" s="9">
        <v>328.144258</v>
      </c>
      <c r="H691" s="9"/>
      <c r="I691" s="9">
        <v>328.144258</v>
      </c>
      <c r="J691" s="9">
        <v>328.144258</v>
      </c>
      <c r="K691" s="9">
        <v>328.144258</v>
      </c>
      <c r="L691" s="9"/>
      <c r="M691" s="10"/>
    </row>
    <row r="692" ht="26.05" customHeight="1" spans="1:13">
      <c r="A692" s="10"/>
      <c r="B692" s="10"/>
      <c r="C692" s="10"/>
      <c r="D692" s="18"/>
      <c r="E692" s="18" t="s">
        <v>1279</v>
      </c>
      <c r="F692" s="9">
        <v>43.2</v>
      </c>
      <c r="G692" s="9">
        <v>43.2</v>
      </c>
      <c r="H692" s="9"/>
      <c r="I692" s="9">
        <v>43.2</v>
      </c>
      <c r="J692" s="9">
        <v>43.2</v>
      </c>
      <c r="K692" s="9">
        <v>43.2</v>
      </c>
      <c r="L692" s="9"/>
      <c r="M692" s="10"/>
    </row>
    <row r="693" ht="26.05" customHeight="1" spans="1:13">
      <c r="A693" s="13" t="s">
        <v>552</v>
      </c>
      <c r="B693" s="13" t="s">
        <v>685</v>
      </c>
      <c r="C693" s="13" t="s">
        <v>1226</v>
      </c>
      <c r="D693" s="17" t="s">
        <v>1690</v>
      </c>
      <c r="E693" s="18" t="s">
        <v>1281</v>
      </c>
      <c r="F693" s="16">
        <v>43.2</v>
      </c>
      <c r="G693" s="16">
        <v>43.2</v>
      </c>
      <c r="H693" s="16"/>
      <c r="I693" s="16">
        <v>43.2</v>
      </c>
      <c r="J693" s="16">
        <v>43.2</v>
      </c>
      <c r="K693" s="16">
        <v>43.2</v>
      </c>
      <c r="L693" s="16"/>
      <c r="M693" s="20" t="s">
        <v>676</v>
      </c>
    </row>
    <row r="694" ht="26.05" customHeight="1" spans="1:13">
      <c r="A694" s="10"/>
      <c r="B694" s="10"/>
      <c r="C694" s="10"/>
      <c r="D694" s="18"/>
      <c r="E694" s="18" t="s">
        <v>1282</v>
      </c>
      <c r="F694" s="9">
        <v>9</v>
      </c>
      <c r="G694" s="9">
        <v>9</v>
      </c>
      <c r="H694" s="9"/>
      <c r="I694" s="9">
        <v>9</v>
      </c>
      <c r="J694" s="9">
        <v>9</v>
      </c>
      <c r="K694" s="9">
        <v>9</v>
      </c>
      <c r="L694" s="9"/>
      <c r="M694" s="10"/>
    </row>
    <row r="695" ht="26.05" customHeight="1" spans="1:13">
      <c r="A695" s="13" t="s">
        <v>552</v>
      </c>
      <c r="B695" s="13" t="s">
        <v>685</v>
      </c>
      <c r="C695" s="13" t="s">
        <v>1226</v>
      </c>
      <c r="D695" s="17" t="s">
        <v>1690</v>
      </c>
      <c r="E695" s="18" t="s">
        <v>703</v>
      </c>
      <c r="F695" s="16">
        <v>9</v>
      </c>
      <c r="G695" s="16">
        <v>9</v>
      </c>
      <c r="H695" s="16"/>
      <c r="I695" s="16">
        <v>9</v>
      </c>
      <c r="J695" s="16">
        <v>9</v>
      </c>
      <c r="K695" s="16">
        <v>9</v>
      </c>
      <c r="L695" s="16"/>
      <c r="M695" s="20" t="s">
        <v>1538</v>
      </c>
    </row>
    <row r="696" ht="26.05" customHeight="1" spans="1:13">
      <c r="A696" s="10"/>
      <c r="B696" s="10"/>
      <c r="C696" s="10"/>
      <c r="D696" s="18"/>
      <c r="E696" s="18" t="s">
        <v>1285</v>
      </c>
      <c r="F696" s="9">
        <v>403</v>
      </c>
      <c r="G696" s="9">
        <v>403</v>
      </c>
      <c r="H696" s="9"/>
      <c r="I696" s="9">
        <v>403</v>
      </c>
      <c r="J696" s="9">
        <v>403</v>
      </c>
      <c r="K696" s="9">
        <v>397</v>
      </c>
      <c r="L696" s="9">
        <v>6</v>
      </c>
      <c r="M696" s="10"/>
    </row>
    <row r="697" ht="26.05" customHeight="1" spans="1:13">
      <c r="A697" s="13" t="s">
        <v>552</v>
      </c>
      <c r="B697" s="13" t="s">
        <v>685</v>
      </c>
      <c r="C697" s="13" t="s">
        <v>1226</v>
      </c>
      <c r="D697" s="17" t="s">
        <v>1690</v>
      </c>
      <c r="E697" s="18" t="s">
        <v>1306</v>
      </c>
      <c r="F697" s="16">
        <v>297</v>
      </c>
      <c r="G697" s="16">
        <v>297</v>
      </c>
      <c r="H697" s="16"/>
      <c r="I697" s="16">
        <v>297</v>
      </c>
      <c r="J697" s="16">
        <v>297</v>
      </c>
      <c r="K697" s="16">
        <v>297</v>
      </c>
      <c r="L697" s="16"/>
      <c r="M697" s="20" t="s">
        <v>1697</v>
      </c>
    </row>
    <row r="698" ht="26.05" customHeight="1" spans="1:13">
      <c r="A698" s="13" t="s">
        <v>552</v>
      </c>
      <c r="B698" s="13" t="s">
        <v>685</v>
      </c>
      <c r="C698" s="13" t="s">
        <v>1226</v>
      </c>
      <c r="D698" s="17" t="s">
        <v>1690</v>
      </c>
      <c r="E698" s="18" t="s">
        <v>1286</v>
      </c>
      <c r="F698" s="16">
        <v>106</v>
      </c>
      <c r="G698" s="16">
        <v>106</v>
      </c>
      <c r="H698" s="16"/>
      <c r="I698" s="16">
        <v>106</v>
      </c>
      <c r="J698" s="16">
        <v>106</v>
      </c>
      <c r="K698" s="16">
        <v>100</v>
      </c>
      <c r="L698" s="16">
        <v>6</v>
      </c>
      <c r="M698" s="20" t="s">
        <v>1698</v>
      </c>
    </row>
    <row r="699" ht="26.05" customHeight="1" spans="1:13">
      <c r="A699" s="10"/>
      <c r="B699" s="10"/>
      <c r="C699" s="10"/>
      <c r="D699" s="18" t="s">
        <v>1699</v>
      </c>
      <c r="E699" s="18" t="s">
        <v>1700</v>
      </c>
      <c r="F699" s="9">
        <v>832.365131</v>
      </c>
      <c r="G699" s="9">
        <v>832.365131</v>
      </c>
      <c r="H699" s="9"/>
      <c r="I699" s="9">
        <v>832.365131</v>
      </c>
      <c r="J699" s="9">
        <v>832.365131</v>
      </c>
      <c r="K699" s="9">
        <v>822.365131</v>
      </c>
      <c r="L699" s="9">
        <v>10</v>
      </c>
      <c r="M699" s="10"/>
    </row>
    <row r="700" ht="26.05" customHeight="1" spans="1:13">
      <c r="A700" s="10"/>
      <c r="B700" s="10"/>
      <c r="C700" s="10"/>
      <c r="D700" s="18" t="s">
        <v>1701</v>
      </c>
      <c r="E700" s="18" t="s">
        <v>1702</v>
      </c>
      <c r="F700" s="9">
        <v>832.365131</v>
      </c>
      <c r="G700" s="9">
        <v>832.365131</v>
      </c>
      <c r="H700" s="9"/>
      <c r="I700" s="9">
        <v>832.365131</v>
      </c>
      <c r="J700" s="9">
        <v>832.365131</v>
      </c>
      <c r="K700" s="9">
        <v>822.365131</v>
      </c>
      <c r="L700" s="9">
        <v>10</v>
      </c>
      <c r="M700" s="10"/>
    </row>
    <row r="701" ht="26.05" customHeight="1" spans="1:13">
      <c r="A701" s="10"/>
      <c r="B701" s="10"/>
      <c r="C701" s="10"/>
      <c r="D701" s="18"/>
      <c r="E701" s="18" t="s">
        <v>1278</v>
      </c>
      <c r="F701" s="9">
        <v>315.965131</v>
      </c>
      <c r="G701" s="9">
        <v>315.965131</v>
      </c>
      <c r="H701" s="9"/>
      <c r="I701" s="9">
        <v>315.965131</v>
      </c>
      <c r="J701" s="9">
        <v>315.965131</v>
      </c>
      <c r="K701" s="9">
        <v>315.965131</v>
      </c>
      <c r="L701" s="9"/>
      <c r="M701" s="10"/>
    </row>
    <row r="702" ht="26.05" customHeight="1" spans="1:13">
      <c r="A702" s="10"/>
      <c r="B702" s="10"/>
      <c r="C702" s="10"/>
      <c r="D702" s="18"/>
      <c r="E702" s="18" t="s">
        <v>1279</v>
      </c>
      <c r="F702" s="9">
        <v>41.4</v>
      </c>
      <c r="G702" s="9">
        <v>41.4</v>
      </c>
      <c r="H702" s="9"/>
      <c r="I702" s="9">
        <v>41.4</v>
      </c>
      <c r="J702" s="9">
        <v>41.4</v>
      </c>
      <c r="K702" s="9">
        <v>41.4</v>
      </c>
      <c r="L702" s="9"/>
      <c r="M702" s="10"/>
    </row>
    <row r="703" ht="26.05" customHeight="1" spans="1:13">
      <c r="A703" s="13" t="s">
        <v>552</v>
      </c>
      <c r="B703" s="13" t="s">
        <v>685</v>
      </c>
      <c r="C703" s="13" t="s">
        <v>1226</v>
      </c>
      <c r="D703" s="17" t="s">
        <v>1690</v>
      </c>
      <c r="E703" s="18" t="s">
        <v>1281</v>
      </c>
      <c r="F703" s="16">
        <v>41.4</v>
      </c>
      <c r="G703" s="16">
        <v>41.4</v>
      </c>
      <c r="H703" s="16"/>
      <c r="I703" s="16">
        <v>41.4</v>
      </c>
      <c r="J703" s="16">
        <v>41.4</v>
      </c>
      <c r="K703" s="16">
        <v>41.4</v>
      </c>
      <c r="L703" s="16"/>
      <c r="M703" s="20" t="s">
        <v>676</v>
      </c>
    </row>
    <row r="704" ht="26.05" customHeight="1" spans="1:13">
      <c r="A704" s="10"/>
      <c r="B704" s="10"/>
      <c r="C704" s="10"/>
      <c r="D704" s="18"/>
      <c r="E704" s="18" t="s">
        <v>1282</v>
      </c>
      <c r="F704" s="9">
        <v>9</v>
      </c>
      <c r="G704" s="9">
        <v>9</v>
      </c>
      <c r="H704" s="9"/>
      <c r="I704" s="9">
        <v>9</v>
      </c>
      <c r="J704" s="9">
        <v>9</v>
      </c>
      <c r="K704" s="9">
        <v>9</v>
      </c>
      <c r="L704" s="9"/>
      <c r="M704" s="10"/>
    </row>
    <row r="705" ht="26.05" customHeight="1" spans="1:13">
      <c r="A705" s="13" t="s">
        <v>552</v>
      </c>
      <c r="B705" s="13" t="s">
        <v>685</v>
      </c>
      <c r="C705" s="13" t="s">
        <v>1226</v>
      </c>
      <c r="D705" s="17" t="s">
        <v>1690</v>
      </c>
      <c r="E705" s="18" t="s">
        <v>703</v>
      </c>
      <c r="F705" s="16">
        <v>9</v>
      </c>
      <c r="G705" s="16">
        <v>9</v>
      </c>
      <c r="H705" s="16"/>
      <c r="I705" s="16">
        <v>9</v>
      </c>
      <c r="J705" s="16">
        <v>9</v>
      </c>
      <c r="K705" s="16">
        <v>9</v>
      </c>
      <c r="L705" s="16"/>
      <c r="M705" s="20" t="s">
        <v>1538</v>
      </c>
    </row>
    <row r="706" ht="26.05" customHeight="1" spans="1:13">
      <c r="A706" s="10"/>
      <c r="B706" s="10"/>
      <c r="C706" s="10"/>
      <c r="D706" s="18"/>
      <c r="E706" s="18" t="s">
        <v>1285</v>
      </c>
      <c r="F706" s="9">
        <v>466</v>
      </c>
      <c r="G706" s="9">
        <v>466</v>
      </c>
      <c r="H706" s="9"/>
      <c r="I706" s="9">
        <v>466</v>
      </c>
      <c r="J706" s="9">
        <v>466</v>
      </c>
      <c r="K706" s="9">
        <v>456</v>
      </c>
      <c r="L706" s="9">
        <v>10</v>
      </c>
      <c r="M706" s="10"/>
    </row>
    <row r="707" ht="26.05" customHeight="1" spans="1:13">
      <c r="A707" s="13" t="s">
        <v>552</v>
      </c>
      <c r="B707" s="13" t="s">
        <v>685</v>
      </c>
      <c r="C707" s="13" t="s">
        <v>1226</v>
      </c>
      <c r="D707" s="17" t="s">
        <v>1690</v>
      </c>
      <c r="E707" s="18" t="s">
        <v>1306</v>
      </c>
      <c r="F707" s="16">
        <v>353</v>
      </c>
      <c r="G707" s="16">
        <v>353</v>
      </c>
      <c r="H707" s="16"/>
      <c r="I707" s="16">
        <v>353</v>
      </c>
      <c r="J707" s="16">
        <v>353</v>
      </c>
      <c r="K707" s="16">
        <v>353</v>
      </c>
      <c r="L707" s="16"/>
      <c r="M707" s="20" t="s">
        <v>1703</v>
      </c>
    </row>
    <row r="708" ht="26.05" customHeight="1" spans="1:13">
      <c r="A708" s="13" t="s">
        <v>552</v>
      </c>
      <c r="B708" s="13" t="s">
        <v>685</v>
      </c>
      <c r="C708" s="13" t="s">
        <v>1226</v>
      </c>
      <c r="D708" s="17" t="s">
        <v>1690</v>
      </c>
      <c r="E708" s="18" t="s">
        <v>1286</v>
      </c>
      <c r="F708" s="16">
        <v>113</v>
      </c>
      <c r="G708" s="16">
        <v>113</v>
      </c>
      <c r="H708" s="16"/>
      <c r="I708" s="16">
        <v>113</v>
      </c>
      <c r="J708" s="16">
        <v>113</v>
      </c>
      <c r="K708" s="16">
        <v>103</v>
      </c>
      <c r="L708" s="16">
        <v>10</v>
      </c>
      <c r="M708" s="20" t="s">
        <v>1704</v>
      </c>
    </row>
    <row r="709" ht="26.05" customHeight="1" spans="1:13">
      <c r="A709" s="10"/>
      <c r="B709" s="10"/>
      <c r="C709" s="10"/>
      <c r="D709" s="18" t="s">
        <v>1705</v>
      </c>
      <c r="E709" s="18" t="s">
        <v>1706</v>
      </c>
      <c r="F709" s="9">
        <v>3146.02137</v>
      </c>
      <c r="G709" s="9">
        <v>3146.02137</v>
      </c>
      <c r="H709" s="9"/>
      <c r="I709" s="9">
        <v>3146.02137</v>
      </c>
      <c r="J709" s="9">
        <v>3146.02137</v>
      </c>
      <c r="K709" s="9">
        <v>3091.02137</v>
      </c>
      <c r="L709" s="9">
        <v>55</v>
      </c>
      <c r="M709" s="10"/>
    </row>
    <row r="710" ht="26.05" customHeight="1" spans="1:13">
      <c r="A710" s="10"/>
      <c r="B710" s="10"/>
      <c r="C710" s="10"/>
      <c r="D710" s="18" t="s">
        <v>1707</v>
      </c>
      <c r="E710" s="18" t="s">
        <v>1708</v>
      </c>
      <c r="F710" s="9">
        <v>3146.02137</v>
      </c>
      <c r="G710" s="9">
        <v>3146.02137</v>
      </c>
      <c r="H710" s="9"/>
      <c r="I710" s="9">
        <v>3146.02137</v>
      </c>
      <c r="J710" s="9">
        <v>3146.02137</v>
      </c>
      <c r="K710" s="9">
        <v>3091.02137</v>
      </c>
      <c r="L710" s="9">
        <v>55</v>
      </c>
      <c r="M710" s="10"/>
    </row>
    <row r="711" ht="26.05" customHeight="1" spans="1:13">
      <c r="A711" s="10"/>
      <c r="B711" s="10"/>
      <c r="C711" s="10"/>
      <c r="D711" s="18"/>
      <c r="E711" s="18" t="s">
        <v>1278</v>
      </c>
      <c r="F711" s="9">
        <v>1640.62137</v>
      </c>
      <c r="G711" s="9">
        <v>1640.62137</v>
      </c>
      <c r="H711" s="9"/>
      <c r="I711" s="9">
        <v>1640.62137</v>
      </c>
      <c r="J711" s="9">
        <v>1640.62137</v>
      </c>
      <c r="K711" s="9">
        <v>1640.62137</v>
      </c>
      <c r="L711" s="9"/>
      <c r="M711" s="10"/>
    </row>
    <row r="712" ht="26.05" customHeight="1" spans="1:13">
      <c r="A712" s="10"/>
      <c r="B712" s="10"/>
      <c r="C712" s="10"/>
      <c r="D712" s="18"/>
      <c r="E712" s="18" t="s">
        <v>1279</v>
      </c>
      <c r="F712" s="9">
        <v>167.4</v>
      </c>
      <c r="G712" s="9">
        <v>167.4</v>
      </c>
      <c r="H712" s="9"/>
      <c r="I712" s="9">
        <v>167.4</v>
      </c>
      <c r="J712" s="9">
        <v>167.4</v>
      </c>
      <c r="K712" s="9">
        <v>167.4</v>
      </c>
      <c r="L712" s="9"/>
      <c r="M712" s="10"/>
    </row>
    <row r="713" ht="26.05" customHeight="1" spans="1:13">
      <c r="A713" s="13" t="s">
        <v>552</v>
      </c>
      <c r="B713" s="13" t="s">
        <v>698</v>
      </c>
      <c r="C713" s="13" t="s">
        <v>685</v>
      </c>
      <c r="D713" s="17" t="s">
        <v>1640</v>
      </c>
      <c r="E713" s="18" t="s">
        <v>1281</v>
      </c>
      <c r="F713" s="16">
        <v>167.4</v>
      </c>
      <c r="G713" s="16">
        <v>167.4</v>
      </c>
      <c r="H713" s="16"/>
      <c r="I713" s="16">
        <v>167.4</v>
      </c>
      <c r="J713" s="16">
        <v>167.4</v>
      </c>
      <c r="K713" s="16">
        <v>167.4</v>
      </c>
      <c r="L713" s="16"/>
      <c r="M713" s="20" t="s">
        <v>676</v>
      </c>
    </row>
    <row r="714" ht="26.05" customHeight="1" spans="1:13">
      <c r="A714" s="10"/>
      <c r="B714" s="10"/>
      <c r="C714" s="10"/>
      <c r="D714" s="18"/>
      <c r="E714" s="18" t="s">
        <v>1282</v>
      </c>
      <c r="F714" s="9">
        <v>43</v>
      </c>
      <c r="G714" s="9">
        <v>43</v>
      </c>
      <c r="H714" s="9"/>
      <c r="I714" s="9">
        <v>43</v>
      </c>
      <c r="J714" s="9">
        <v>43</v>
      </c>
      <c r="K714" s="9">
        <v>43</v>
      </c>
      <c r="L714" s="9"/>
      <c r="M714" s="10"/>
    </row>
    <row r="715" ht="26.05" customHeight="1" spans="1:13">
      <c r="A715" s="13" t="s">
        <v>552</v>
      </c>
      <c r="B715" s="13" t="s">
        <v>698</v>
      </c>
      <c r="C715" s="13" t="s">
        <v>685</v>
      </c>
      <c r="D715" s="17" t="s">
        <v>1640</v>
      </c>
      <c r="E715" s="18" t="s">
        <v>1709</v>
      </c>
      <c r="F715" s="16">
        <v>43</v>
      </c>
      <c r="G715" s="16">
        <v>43</v>
      </c>
      <c r="H715" s="16"/>
      <c r="I715" s="16">
        <v>43</v>
      </c>
      <c r="J715" s="16">
        <v>43</v>
      </c>
      <c r="K715" s="16">
        <v>43</v>
      </c>
      <c r="L715" s="16"/>
      <c r="M715" s="20" t="s">
        <v>1710</v>
      </c>
    </row>
    <row r="716" ht="26.05" customHeight="1" spans="1:13">
      <c r="A716" s="10"/>
      <c r="B716" s="10"/>
      <c r="C716" s="10"/>
      <c r="D716" s="18"/>
      <c r="E716" s="18" t="s">
        <v>1285</v>
      </c>
      <c r="F716" s="9">
        <v>1295</v>
      </c>
      <c r="G716" s="9">
        <v>1295</v>
      </c>
      <c r="H716" s="9"/>
      <c r="I716" s="9">
        <v>1295</v>
      </c>
      <c r="J716" s="9">
        <v>1295</v>
      </c>
      <c r="K716" s="9">
        <v>1240</v>
      </c>
      <c r="L716" s="9">
        <v>55</v>
      </c>
      <c r="M716" s="10"/>
    </row>
    <row r="717" ht="26.05" customHeight="1" spans="1:13">
      <c r="A717" s="13" t="s">
        <v>552</v>
      </c>
      <c r="B717" s="13" t="s">
        <v>698</v>
      </c>
      <c r="C717" s="13" t="s">
        <v>685</v>
      </c>
      <c r="D717" s="17" t="s">
        <v>1640</v>
      </c>
      <c r="E717" s="18" t="s">
        <v>1286</v>
      </c>
      <c r="F717" s="16">
        <v>1295</v>
      </c>
      <c r="G717" s="16">
        <v>1295</v>
      </c>
      <c r="H717" s="16"/>
      <c r="I717" s="16">
        <v>1295</v>
      </c>
      <c r="J717" s="16">
        <v>1295</v>
      </c>
      <c r="K717" s="16">
        <v>1240</v>
      </c>
      <c r="L717" s="16">
        <v>55</v>
      </c>
      <c r="M717" s="20" t="s">
        <v>1711</v>
      </c>
    </row>
    <row r="718" ht="26.05" customHeight="1" spans="1:13">
      <c r="A718" s="10"/>
      <c r="B718" s="10"/>
      <c r="C718" s="10"/>
      <c r="D718" s="18" t="s">
        <v>1712</v>
      </c>
      <c r="E718" s="18" t="s">
        <v>1713</v>
      </c>
      <c r="F718" s="9">
        <v>1979.873458</v>
      </c>
      <c r="G718" s="9">
        <v>1979.873458</v>
      </c>
      <c r="H718" s="9"/>
      <c r="I718" s="9">
        <v>1979.873458</v>
      </c>
      <c r="J718" s="9">
        <v>1979.873458</v>
      </c>
      <c r="K718" s="9">
        <v>1979.873458</v>
      </c>
      <c r="L718" s="9">
        <v>0</v>
      </c>
      <c r="M718" s="10"/>
    </row>
    <row r="719" ht="26.05" customHeight="1" spans="1:13">
      <c r="A719" s="10"/>
      <c r="B719" s="10"/>
      <c r="C719" s="10"/>
      <c r="D719" s="18" t="s">
        <v>1714</v>
      </c>
      <c r="E719" s="18" t="s">
        <v>1715</v>
      </c>
      <c r="F719" s="9">
        <v>1979.873458</v>
      </c>
      <c r="G719" s="9">
        <v>1979.873458</v>
      </c>
      <c r="H719" s="9"/>
      <c r="I719" s="9">
        <v>1979.873458</v>
      </c>
      <c r="J719" s="9">
        <v>1979.873458</v>
      </c>
      <c r="K719" s="9">
        <v>1979.873458</v>
      </c>
      <c r="L719" s="9">
        <v>0</v>
      </c>
      <c r="M719" s="10"/>
    </row>
    <row r="720" ht="26.05" customHeight="1" spans="1:13">
      <c r="A720" s="10"/>
      <c r="B720" s="10"/>
      <c r="C720" s="10"/>
      <c r="D720" s="18"/>
      <c r="E720" s="18" t="s">
        <v>1278</v>
      </c>
      <c r="F720" s="9">
        <v>1581.473458</v>
      </c>
      <c r="G720" s="9">
        <v>1581.473458</v>
      </c>
      <c r="H720" s="9"/>
      <c r="I720" s="9">
        <v>1581.473458</v>
      </c>
      <c r="J720" s="9">
        <v>1581.473458</v>
      </c>
      <c r="K720" s="9">
        <v>1581.473458</v>
      </c>
      <c r="L720" s="9"/>
      <c r="M720" s="10"/>
    </row>
    <row r="721" ht="26.05" customHeight="1" spans="1:13">
      <c r="A721" s="10"/>
      <c r="B721" s="10"/>
      <c r="C721" s="10"/>
      <c r="D721" s="18"/>
      <c r="E721" s="18" t="s">
        <v>1279</v>
      </c>
      <c r="F721" s="9">
        <v>158.4</v>
      </c>
      <c r="G721" s="9">
        <v>158.4</v>
      </c>
      <c r="H721" s="9"/>
      <c r="I721" s="9">
        <v>158.4</v>
      </c>
      <c r="J721" s="9">
        <v>158.4</v>
      </c>
      <c r="K721" s="9">
        <v>158.4</v>
      </c>
      <c r="L721" s="9"/>
      <c r="M721" s="10"/>
    </row>
    <row r="722" ht="26.05" customHeight="1" spans="1:13">
      <c r="A722" s="13" t="s">
        <v>552</v>
      </c>
      <c r="B722" s="13" t="s">
        <v>698</v>
      </c>
      <c r="C722" s="13" t="s">
        <v>685</v>
      </c>
      <c r="D722" s="17" t="s">
        <v>1640</v>
      </c>
      <c r="E722" s="18" t="s">
        <v>1281</v>
      </c>
      <c r="F722" s="16">
        <v>158.4</v>
      </c>
      <c r="G722" s="16">
        <v>158.4</v>
      </c>
      <c r="H722" s="16"/>
      <c r="I722" s="16">
        <v>158.4</v>
      </c>
      <c r="J722" s="16">
        <v>158.4</v>
      </c>
      <c r="K722" s="16">
        <v>158.4</v>
      </c>
      <c r="L722" s="16"/>
      <c r="M722" s="20" t="s">
        <v>676</v>
      </c>
    </row>
    <row r="723" ht="26.05" customHeight="1" spans="1:13">
      <c r="A723" s="10"/>
      <c r="B723" s="10"/>
      <c r="C723" s="10"/>
      <c r="D723" s="18"/>
      <c r="E723" s="18" t="s">
        <v>1285</v>
      </c>
      <c r="F723" s="9">
        <v>240</v>
      </c>
      <c r="G723" s="9">
        <v>240</v>
      </c>
      <c r="H723" s="9"/>
      <c r="I723" s="9">
        <v>240</v>
      </c>
      <c r="J723" s="9">
        <v>240</v>
      </c>
      <c r="K723" s="9">
        <v>240</v>
      </c>
      <c r="L723" s="9"/>
      <c r="M723" s="10"/>
    </row>
    <row r="724" ht="26.05" customHeight="1" spans="1:13">
      <c r="A724" s="13" t="s">
        <v>552</v>
      </c>
      <c r="B724" s="13" t="s">
        <v>698</v>
      </c>
      <c r="C724" s="13" t="s">
        <v>685</v>
      </c>
      <c r="D724" s="17" t="s">
        <v>1640</v>
      </c>
      <c r="E724" s="18" t="s">
        <v>1286</v>
      </c>
      <c r="F724" s="16">
        <v>240</v>
      </c>
      <c r="G724" s="16">
        <v>240</v>
      </c>
      <c r="H724" s="16"/>
      <c r="I724" s="16">
        <v>240</v>
      </c>
      <c r="J724" s="16">
        <v>240</v>
      </c>
      <c r="K724" s="16">
        <v>240</v>
      </c>
      <c r="L724" s="16"/>
      <c r="M724" s="20" t="s">
        <v>1716</v>
      </c>
    </row>
    <row r="725" ht="26.05" customHeight="1" spans="1:13">
      <c r="A725" s="10"/>
      <c r="B725" s="10"/>
      <c r="C725" s="10"/>
      <c r="D725" s="18" t="s">
        <v>1717</v>
      </c>
      <c r="E725" s="18" t="s">
        <v>1718</v>
      </c>
      <c r="F725" s="9">
        <v>1552.63063</v>
      </c>
      <c r="G725" s="9">
        <v>1552.63063</v>
      </c>
      <c r="H725" s="9"/>
      <c r="I725" s="9">
        <v>1552.63063</v>
      </c>
      <c r="J725" s="9">
        <v>1552.63063</v>
      </c>
      <c r="K725" s="9">
        <v>1552.63063</v>
      </c>
      <c r="L725" s="9">
        <v>0</v>
      </c>
      <c r="M725" s="10"/>
    </row>
    <row r="726" ht="26.05" customHeight="1" spans="1:13">
      <c r="A726" s="10"/>
      <c r="B726" s="10"/>
      <c r="C726" s="10"/>
      <c r="D726" s="18" t="s">
        <v>1719</v>
      </c>
      <c r="E726" s="18" t="s">
        <v>1720</v>
      </c>
      <c r="F726" s="9">
        <v>1552.63063</v>
      </c>
      <c r="G726" s="9">
        <v>1552.63063</v>
      </c>
      <c r="H726" s="9"/>
      <c r="I726" s="9">
        <v>1552.63063</v>
      </c>
      <c r="J726" s="9">
        <v>1552.63063</v>
      </c>
      <c r="K726" s="9">
        <v>1552.63063</v>
      </c>
      <c r="L726" s="9">
        <v>0</v>
      </c>
      <c r="M726" s="10"/>
    </row>
    <row r="727" ht="26.05" customHeight="1" spans="1:13">
      <c r="A727" s="10"/>
      <c r="B727" s="10"/>
      <c r="C727" s="10"/>
      <c r="D727" s="18"/>
      <c r="E727" s="18" t="s">
        <v>1278</v>
      </c>
      <c r="F727" s="9">
        <v>371.83063</v>
      </c>
      <c r="G727" s="9">
        <v>371.83063</v>
      </c>
      <c r="H727" s="9"/>
      <c r="I727" s="9">
        <v>371.83063</v>
      </c>
      <c r="J727" s="9">
        <v>371.83063</v>
      </c>
      <c r="K727" s="9">
        <v>371.83063</v>
      </c>
      <c r="L727" s="9"/>
      <c r="M727" s="10"/>
    </row>
    <row r="728" ht="26.05" customHeight="1" spans="1:13">
      <c r="A728" s="10"/>
      <c r="B728" s="10"/>
      <c r="C728" s="10"/>
      <c r="D728" s="18"/>
      <c r="E728" s="18" t="s">
        <v>1279</v>
      </c>
      <c r="F728" s="9">
        <v>46.8</v>
      </c>
      <c r="G728" s="9">
        <v>46.8</v>
      </c>
      <c r="H728" s="9"/>
      <c r="I728" s="9">
        <v>46.8</v>
      </c>
      <c r="J728" s="9">
        <v>46.8</v>
      </c>
      <c r="K728" s="9">
        <v>46.8</v>
      </c>
      <c r="L728" s="9"/>
      <c r="M728" s="10"/>
    </row>
    <row r="729" ht="26.05" customHeight="1" spans="1:13">
      <c r="A729" s="13" t="s">
        <v>552</v>
      </c>
      <c r="B729" s="13" t="s">
        <v>698</v>
      </c>
      <c r="C729" s="13" t="s">
        <v>685</v>
      </c>
      <c r="D729" s="17" t="s">
        <v>1640</v>
      </c>
      <c r="E729" s="18" t="s">
        <v>1281</v>
      </c>
      <c r="F729" s="16">
        <v>46.8</v>
      </c>
      <c r="G729" s="16">
        <v>46.8</v>
      </c>
      <c r="H729" s="16"/>
      <c r="I729" s="16">
        <v>46.8</v>
      </c>
      <c r="J729" s="16">
        <v>46.8</v>
      </c>
      <c r="K729" s="16">
        <v>46.8</v>
      </c>
      <c r="L729" s="16"/>
      <c r="M729" s="20" t="s">
        <v>676</v>
      </c>
    </row>
    <row r="730" ht="26.05" customHeight="1" spans="1:13">
      <c r="A730" s="10"/>
      <c r="B730" s="10"/>
      <c r="C730" s="10"/>
      <c r="D730" s="18"/>
      <c r="E730" s="18" t="s">
        <v>1285</v>
      </c>
      <c r="F730" s="9">
        <v>1134</v>
      </c>
      <c r="G730" s="9">
        <v>1134</v>
      </c>
      <c r="H730" s="9"/>
      <c r="I730" s="9">
        <v>1134</v>
      </c>
      <c r="J730" s="9">
        <v>1134</v>
      </c>
      <c r="K730" s="9">
        <v>1134</v>
      </c>
      <c r="L730" s="9"/>
      <c r="M730" s="10"/>
    </row>
    <row r="731" ht="42" customHeight="1" spans="1:13">
      <c r="A731" s="13" t="s">
        <v>552</v>
      </c>
      <c r="B731" s="13" t="s">
        <v>698</v>
      </c>
      <c r="C731" s="13" t="s">
        <v>685</v>
      </c>
      <c r="D731" s="17" t="s">
        <v>1640</v>
      </c>
      <c r="E731" s="18" t="s">
        <v>1286</v>
      </c>
      <c r="F731" s="16">
        <v>1134</v>
      </c>
      <c r="G731" s="16">
        <v>1134</v>
      </c>
      <c r="H731" s="16"/>
      <c r="I731" s="16">
        <v>1134</v>
      </c>
      <c r="J731" s="16">
        <v>1134</v>
      </c>
      <c r="K731" s="16">
        <v>1134</v>
      </c>
      <c r="L731" s="16"/>
      <c r="M731" s="20" t="s">
        <v>1721</v>
      </c>
    </row>
    <row r="732" ht="26.05" customHeight="1" spans="1:13">
      <c r="A732" s="10"/>
      <c r="B732" s="10"/>
      <c r="C732" s="10"/>
      <c r="D732" s="18" t="s">
        <v>1722</v>
      </c>
      <c r="E732" s="18" t="s">
        <v>1723</v>
      </c>
      <c r="F732" s="9">
        <v>704.319882</v>
      </c>
      <c r="G732" s="9">
        <v>704.319882</v>
      </c>
      <c r="H732" s="9"/>
      <c r="I732" s="9">
        <v>704.319882</v>
      </c>
      <c r="J732" s="9">
        <v>704.319882</v>
      </c>
      <c r="K732" s="9">
        <v>703.819882</v>
      </c>
      <c r="L732" s="9">
        <v>0.5</v>
      </c>
      <c r="M732" s="10"/>
    </row>
    <row r="733" ht="26.05" customHeight="1" spans="1:13">
      <c r="A733" s="10"/>
      <c r="B733" s="10"/>
      <c r="C733" s="10"/>
      <c r="D733" s="18" t="s">
        <v>1724</v>
      </c>
      <c r="E733" s="18" t="s">
        <v>1725</v>
      </c>
      <c r="F733" s="9">
        <v>704.319882</v>
      </c>
      <c r="G733" s="9">
        <v>704.319882</v>
      </c>
      <c r="H733" s="9"/>
      <c r="I733" s="9">
        <v>704.319882</v>
      </c>
      <c r="J733" s="9">
        <v>704.319882</v>
      </c>
      <c r="K733" s="9">
        <v>703.819882</v>
      </c>
      <c r="L733" s="9">
        <v>0.5</v>
      </c>
      <c r="M733" s="10"/>
    </row>
    <row r="734" ht="26.05" customHeight="1" spans="1:13">
      <c r="A734" s="10"/>
      <c r="B734" s="10"/>
      <c r="C734" s="10"/>
      <c r="D734" s="18"/>
      <c r="E734" s="18" t="s">
        <v>1278</v>
      </c>
      <c r="F734" s="9">
        <v>516.719882</v>
      </c>
      <c r="G734" s="9">
        <v>516.719882</v>
      </c>
      <c r="H734" s="9"/>
      <c r="I734" s="9">
        <v>516.719882</v>
      </c>
      <c r="J734" s="9">
        <v>516.719882</v>
      </c>
      <c r="K734" s="9">
        <v>516.719882</v>
      </c>
      <c r="L734" s="9"/>
      <c r="M734" s="10"/>
    </row>
    <row r="735" ht="26.05" customHeight="1" spans="1:13">
      <c r="A735" s="10"/>
      <c r="B735" s="10"/>
      <c r="C735" s="10"/>
      <c r="D735" s="18"/>
      <c r="E735" s="18" t="s">
        <v>1279</v>
      </c>
      <c r="F735" s="9">
        <v>57.6</v>
      </c>
      <c r="G735" s="9">
        <v>57.6</v>
      </c>
      <c r="H735" s="9"/>
      <c r="I735" s="9">
        <v>57.6</v>
      </c>
      <c r="J735" s="9">
        <v>57.6</v>
      </c>
      <c r="K735" s="9">
        <v>57.6</v>
      </c>
      <c r="L735" s="9"/>
      <c r="M735" s="10"/>
    </row>
    <row r="736" ht="26.05" customHeight="1" spans="1:13">
      <c r="A736" s="13" t="s">
        <v>552</v>
      </c>
      <c r="B736" s="13" t="s">
        <v>698</v>
      </c>
      <c r="C736" s="13" t="s">
        <v>685</v>
      </c>
      <c r="D736" s="17" t="s">
        <v>1640</v>
      </c>
      <c r="E736" s="18" t="s">
        <v>1281</v>
      </c>
      <c r="F736" s="16">
        <v>57.6</v>
      </c>
      <c r="G736" s="16">
        <v>57.6</v>
      </c>
      <c r="H736" s="16"/>
      <c r="I736" s="16">
        <v>57.6</v>
      </c>
      <c r="J736" s="16">
        <v>57.6</v>
      </c>
      <c r="K736" s="16">
        <v>57.6</v>
      </c>
      <c r="L736" s="16"/>
      <c r="M736" s="20" t="s">
        <v>676</v>
      </c>
    </row>
    <row r="737" ht="26.05" customHeight="1" spans="1:13">
      <c r="A737" s="10"/>
      <c r="B737" s="10"/>
      <c r="C737" s="10"/>
      <c r="D737" s="18"/>
      <c r="E737" s="18" t="s">
        <v>1282</v>
      </c>
      <c r="F737" s="9">
        <v>3</v>
      </c>
      <c r="G737" s="9">
        <v>3</v>
      </c>
      <c r="H737" s="9"/>
      <c r="I737" s="9">
        <v>3</v>
      </c>
      <c r="J737" s="9">
        <v>3</v>
      </c>
      <c r="K737" s="9">
        <v>3</v>
      </c>
      <c r="L737" s="9"/>
      <c r="M737" s="10"/>
    </row>
    <row r="738" ht="26.05" customHeight="1" spans="1:13">
      <c r="A738" s="13" t="s">
        <v>552</v>
      </c>
      <c r="B738" s="13" t="s">
        <v>698</v>
      </c>
      <c r="C738" s="13" t="s">
        <v>685</v>
      </c>
      <c r="D738" s="17" t="s">
        <v>1640</v>
      </c>
      <c r="E738" s="18" t="s">
        <v>1709</v>
      </c>
      <c r="F738" s="16">
        <v>3</v>
      </c>
      <c r="G738" s="16">
        <v>3</v>
      </c>
      <c r="H738" s="16"/>
      <c r="I738" s="16">
        <v>3</v>
      </c>
      <c r="J738" s="16">
        <v>3</v>
      </c>
      <c r="K738" s="16">
        <v>3</v>
      </c>
      <c r="L738" s="16"/>
      <c r="M738" s="20" t="s">
        <v>1726</v>
      </c>
    </row>
    <row r="739" ht="26.05" customHeight="1" spans="1:13">
      <c r="A739" s="10"/>
      <c r="B739" s="10"/>
      <c r="C739" s="10"/>
      <c r="D739" s="18"/>
      <c r="E739" s="18" t="s">
        <v>1285</v>
      </c>
      <c r="F739" s="9">
        <v>127</v>
      </c>
      <c r="G739" s="9">
        <v>127</v>
      </c>
      <c r="H739" s="9"/>
      <c r="I739" s="9">
        <v>127</v>
      </c>
      <c r="J739" s="9">
        <v>127</v>
      </c>
      <c r="K739" s="9">
        <v>126.5</v>
      </c>
      <c r="L739" s="9">
        <v>0.5</v>
      </c>
      <c r="M739" s="10"/>
    </row>
    <row r="740" ht="26.05" customHeight="1" spans="1:13">
      <c r="A740" s="13" t="s">
        <v>552</v>
      </c>
      <c r="B740" s="13" t="s">
        <v>698</v>
      </c>
      <c r="C740" s="13" t="s">
        <v>685</v>
      </c>
      <c r="D740" s="17" t="s">
        <v>1640</v>
      </c>
      <c r="E740" s="18" t="s">
        <v>1286</v>
      </c>
      <c r="F740" s="16">
        <v>127</v>
      </c>
      <c r="G740" s="16">
        <v>127</v>
      </c>
      <c r="H740" s="16"/>
      <c r="I740" s="16">
        <v>127</v>
      </c>
      <c r="J740" s="16">
        <v>127</v>
      </c>
      <c r="K740" s="16">
        <v>126.5</v>
      </c>
      <c r="L740" s="16">
        <v>0.5</v>
      </c>
      <c r="M740" s="20" t="s">
        <v>1727</v>
      </c>
    </row>
    <row r="741" ht="26.05" customHeight="1" spans="1:13">
      <c r="A741" s="10"/>
      <c r="B741" s="10"/>
      <c r="C741" s="10"/>
      <c r="D741" s="18" t="s">
        <v>1728</v>
      </c>
      <c r="E741" s="18" t="s">
        <v>1729</v>
      </c>
      <c r="F741" s="9">
        <v>179.034098</v>
      </c>
      <c r="G741" s="9">
        <v>179.034098</v>
      </c>
      <c r="H741" s="9"/>
      <c r="I741" s="9">
        <v>179.034098</v>
      </c>
      <c r="J741" s="9">
        <v>179.034098</v>
      </c>
      <c r="K741" s="9">
        <v>179.034098</v>
      </c>
      <c r="L741" s="9">
        <v>0</v>
      </c>
      <c r="M741" s="10"/>
    </row>
    <row r="742" ht="26.05" customHeight="1" spans="1:13">
      <c r="A742" s="10"/>
      <c r="B742" s="10"/>
      <c r="C742" s="10"/>
      <c r="D742" s="18" t="s">
        <v>1730</v>
      </c>
      <c r="E742" s="18" t="s">
        <v>1731</v>
      </c>
      <c r="F742" s="9">
        <v>179.034098</v>
      </c>
      <c r="G742" s="9">
        <v>179.034098</v>
      </c>
      <c r="H742" s="9"/>
      <c r="I742" s="9">
        <v>179.034098</v>
      </c>
      <c r="J742" s="9">
        <v>179.034098</v>
      </c>
      <c r="K742" s="9">
        <v>179.034098</v>
      </c>
      <c r="L742" s="9">
        <v>0</v>
      </c>
      <c r="M742" s="10"/>
    </row>
    <row r="743" ht="26.05" customHeight="1" spans="1:13">
      <c r="A743" s="10"/>
      <c r="B743" s="10"/>
      <c r="C743" s="10"/>
      <c r="D743" s="18"/>
      <c r="E743" s="18" t="s">
        <v>1278</v>
      </c>
      <c r="F743" s="9">
        <v>142.834098</v>
      </c>
      <c r="G743" s="9">
        <v>142.834098</v>
      </c>
      <c r="H743" s="9"/>
      <c r="I743" s="9">
        <v>142.834098</v>
      </c>
      <c r="J743" s="9">
        <v>142.834098</v>
      </c>
      <c r="K743" s="9">
        <v>142.834098</v>
      </c>
      <c r="L743" s="9"/>
      <c r="M743" s="10"/>
    </row>
    <row r="744" ht="26.05" customHeight="1" spans="1:13">
      <c r="A744" s="10"/>
      <c r="B744" s="10"/>
      <c r="C744" s="10"/>
      <c r="D744" s="18"/>
      <c r="E744" s="18" t="s">
        <v>1279</v>
      </c>
      <c r="F744" s="9">
        <v>16.2</v>
      </c>
      <c r="G744" s="9">
        <v>16.2</v>
      </c>
      <c r="H744" s="9"/>
      <c r="I744" s="9">
        <v>16.2</v>
      </c>
      <c r="J744" s="9">
        <v>16.2</v>
      </c>
      <c r="K744" s="9">
        <v>16.2</v>
      </c>
      <c r="L744" s="9"/>
      <c r="M744" s="10"/>
    </row>
    <row r="745" ht="26.05" customHeight="1" spans="1:13">
      <c r="A745" s="13" t="s">
        <v>552</v>
      </c>
      <c r="B745" s="13" t="s">
        <v>698</v>
      </c>
      <c r="C745" s="13" t="s">
        <v>685</v>
      </c>
      <c r="D745" s="17" t="s">
        <v>1640</v>
      </c>
      <c r="E745" s="18" t="s">
        <v>1281</v>
      </c>
      <c r="F745" s="16">
        <v>16.2</v>
      </c>
      <c r="G745" s="16">
        <v>16.2</v>
      </c>
      <c r="H745" s="16"/>
      <c r="I745" s="16">
        <v>16.2</v>
      </c>
      <c r="J745" s="16">
        <v>16.2</v>
      </c>
      <c r="K745" s="16">
        <v>16.2</v>
      </c>
      <c r="L745" s="16"/>
      <c r="M745" s="20" t="s">
        <v>676</v>
      </c>
    </row>
    <row r="746" ht="26.05" customHeight="1" spans="1:13">
      <c r="A746" s="10"/>
      <c r="B746" s="10"/>
      <c r="C746" s="10"/>
      <c r="D746" s="18"/>
      <c r="E746" s="18" t="s">
        <v>1285</v>
      </c>
      <c r="F746" s="9">
        <v>20</v>
      </c>
      <c r="G746" s="9">
        <v>20</v>
      </c>
      <c r="H746" s="9"/>
      <c r="I746" s="9">
        <v>20</v>
      </c>
      <c r="J746" s="9">
        <v>20</v>
      </c>
      <c r="K746" s="9">
        <v>20</v>
      </c>
      <c r="L746" s="9"/>
      <c r="M746" s="10"/>
    </row>
    <row r="747" ht="26.05" customHeight="1" spans="1:13">
      <c r="A747" s="13" t="s">
        <v>552</v>
      </c>
      <c r="B747" s="13" t="s">
        <v>698</v>
      </c>
      <c r="C747" s="13" t="s">
        <v>685</v>
      </c>
      <c r="D747" s="17" t="s">
        <v>1640</v>
      </c>
      <c r="E747" s="18" t="s">
        <v>1286</v>
      </c>
      <c r="F747" s="16">
        <v>20</v>
      </c>
      <c r="G747" s="16">
        <v>20</v>
      </c>
      <c r="H747" s="16"/>
      <c r="I747" s="16">
        <v>20</v>
      </c>
      <c r="J747" s="16">
        <v>20</v>
      </c>
      <c r="K747" s="16">
        <v>20</v>
      </c>
      <c r="L747" s="16"/>
      <c r="M747" s="20" t="s">
        <v>1732</v>
      </c>
    </row>
    <row r="748" ht="26.05" customHeight="1" spans="1:13">
      <c r="A748" s="10"/>
      <c r="B748" s="10"/>
      <c r="C748" s="10"/>
      <c r="D748" s="18" t="s">
        <v>1733</v>
      </c>
      <c r="E748" s="18" t="s">
        <v>1734</v>
      </c>
      <c r="F748" s="9">
        <v>4430.217076</v>
      </c>
      <c r="G748" s="9">
        <v>4430.217076</v>
      </c>
      <c r="H748" s="9"/>
      <c r="I748" s="9">
        <v>4430.217076</v>
      </c>
      <c r="J748" s="9">
        <v>4430.217076</v>
      </c>
      <c r="K748" s="9">
        <v>4430.217076</v>
      </c>
      <c r="L748" s="9">
        <v>0</v>
      </c>
      <c r="M748" s="10"/>
    </row>
    <row r="749" ht="26.05" customHeight="1" spans="1:13">
      <c r="A749" s="10"/>
      <c r="B749" s="10"/>
      <c r="C749" s="10"/>
      <c r="D749" s="18" t="s">
        <v>1735</v>
      </c>
      <c r="E749" s="18" t="s">
        <v>1736</v>
      </c>
      <c r="F749" s="9">
        <v>4430.217076</v>
      </c>
      <c r="G749" s="9">
        <v>4430.217076</v>
      </c>
      <c r="H749" s="9"/>
      <c r="I749" s="9">
        <v>4430.217076</v>
      </c>
      <c r="J749" s="9">
        <v>4430.217076</v>
      </c>
      <c r="K749" s="9">
        <v>4430.217076</v>
      </c>
      <c r="L749" s="9">
        <v>0</v>
      </c>
      <c r="M749" s="10"/>
    </row>
    <row r="750" ht="26.05" customHeight="1" spans="1:13">
      <c r="A750" s="10"/>
      <c r="B750" s="10"/>
      <c r="C750" s="10"/>
      <c r="D750" s="18"/>
      <c r="E750" s="18" t="s">
        <v>1278</v>
      </c>
      <c r="F750" s="9">
        <v>840.217076</v>
      </c>
      <c r="G750" s="9">
        <v>840.217076</v>
      </c>
      <c r="H750" s="9"/>
      <c r="I750" s="9">
        <v>840.217076</v>
      </c>
      <c r="J750" s="9">
        <v>840.217076</v>
      </c>
      <c r="K750" s="9">
        <v>840.217076</v>
      </c>
      <c r="L750" s="9"/>
      <c r="M750" s="10"/>
    </row>
    <row r="751" ht="26.05" customHeight="1" spans="1:13">
      <c r="A751" s="10"/>
      <c r="B751" s="10"/>
      <c r="C751" s="10"/>
      <c r="D751" s="18"/>
      <c r="E751" s="18" t="s">
        <v>1279</v>
      </c>
      <c r="F751" s="9">
        <v>90</v>
      </c>
      <c r="G751" s="9">
        <v>90</v>
      </c>
      <c r="H751" s="9"/>
      <c r="I751" s="9">
        <v>90</v>
      </c>
      <c r="J751" s="9">
        <v>90</v>
      </c>
      <c r="K751" s="9">
        <v>90</v>
      </c>
      <c r="L751" s="9"/>
      <c r="M751" s="10"/>
    </row>
    <row r="752" ht="26.05" customHeight="1" spans="1:13">
      <c r="A752" s="13" t="s">
        <v>552</v>
      </c>
      <c r="B752" s="13" t="s">
        <v>698</v>
      </c>
      <c r="C752" s="13" t="s">
        <v>685</v>
      </c>
      <c r="D752" s="17" t="s">
        <v>1640</v>
      </c>
      <c r="E752" s="18" t="s">
        <v>1281</v>
      </c>
      <c r="F752" s="16">
        <v>90</v>
      </c>
      <c r="G752" s="16">
        <v>90</v>
      </c>
      <c r="H752" s="16"/>
      <c r="I752" s="16">
        <v>90</v>
      </c>
      <c r="J752" s="16">
        <v>90</v>
      </c>
      <c r="K752" s="16">
        <v>90</v>
      </c>
      <c r="L752" s="16"/>
      <c r="M752" s="20" t="s">
        <v>676</v>
      </c>
    </row>
    <row r="753" ht="26.05" customHeight="1" spans="1:13">
      <c r="A753" s="10"/>
      <c r="B753" s="10"/>
      <c r="C753" s="10"/>
      <c r="D753" s="18"/>
      <c r="E753" s="18" t="s">
        <v>1282</v>
      </c>
      <c r="F753" s="9">
        <v>190</v>
      </c>
      <c r="G753" s="9">
        <v>190</v>
      </c>
      <c r="H753" s="9"/>
      <c r="I753" s="9">
        <v>190</v>
      </c>
      <c r="J753" s="9">
        <v>190</v>
      </c>
      <c r="K753" s="9">
        <v>190</v>
      </c>
      <c r="L753" s="9"/>
      <c r="M753" s="10"/>
    </row>
    <row r="754" ht="26.05" customHeight="1" spans="1:13">
      <c r="A754" s="13" t="s">
        <v>552</v>
      </c>
      <c r="B754" s="13" t="s">
        <v>698</v>
      </c>
      <c r="C754" s="13" t="s">
        <v>685</v>
      </c>
      <c r="D754" s="17" t="s">
        <v>1640</v>
      </c>
      <c r="E754" s="18" t="s">
        <v>1641</v>
      </c>
      <c r="F754" s="16">
        <v>190</v>
      </c>
      <c r="G754" s="16">
        <v>190</v>
      </c>
      <c r="H754" s="16"/>
      <c r="I754" s="16">
        <v>190</v>
      </c>
      <c r="J754" s="16">
        <v>190</v>
      </c>
      <c r="K754" s="16">
        <v>190</v>
      </c>
      <c r="L754" s="16"/>
      <c r="M754" s="20" t="s">
        <v>1737</v>
      </c>
    </row>
    <row r="755" ht="26.05" customHeight="1" spans="1:13">
      <c r="A755" s="10"/>
      <c r="B755" s="10"/>
      <c r="C755" s="10"/>
      <c r="D755" s="18"/>
      <c r="E755" s="18" t="s">
        <v>1285</v>
      </c>
      <c r="F755" s="9">
        <v>3310</v>
      </c>
      <c r="G755" s="9">
        <v>3310</v>
      </c>
      <c r="H755" s="9"/>
      <c r="I755" s="9">
        <v>3310</v>
      </c>
      <c r="J755" s="9">
        <v>3310</v>
      </c>
      <c r="K755" s="9">
        <v>3310</v>
      </c>
      <c r="L755" s="9"/>
      <c r="M755" s="10"/>
    </row>
    <row r="756" ht="44" customHeight="1" spans="1:13">
      <c r="A756" s="13" t="s">
        <v>552</v>
      </c>
      <c r="B756" s="13" t="s">
        <v>698</v>
      </c>
      <c r="C756" s="13" t="s">
        <v>685</v>
      </c>
      <c r="D756" s="17" t="s">
        <v>1640</v>
      </c>
      <c r="E756" s="18" t="s">
        <v>1306</v>
      </c>
      <c r="F756" s="16">
        <v>3210</v>
      </c>
      <c r="G756" s="16">
        <v>3210</v>
      </c>
      <c r="H756" s="16"/>
      <c r="I756" s="16">
        <v>3210</v>
      </c>
      <c r="J756" s="16">
        <v>3210</v>
      </c>
      <c r="K756" s="16">
        <v>3210</v>
      </c>
      <c r="L756" s="16"/>
      <c r="M756" s="20" t="s">
        <v>1738</v>
      </c>
    </row>
    <row r="757" ht="26.05" customHeight="1" spans="1:13">
      <c r="A757" s="13" t="s">
        <v>552</v>
      </c>
      <c r="B757" s="13" t="s">
        <v>698</v>
      </c>
      <c r="C757" s="13" t="s">
        <v>685</v>
      </c>
      <c r="D757" s="17" t="s">
        <v>1640</v>
      </c>
      <c r="E757" s="18" t="s">
        <v>1286</v>
      </c>
      <c r="F757" s="16">
        <v>100</v>
      </c>
      <c r="G757" s="16">
        <v>100</v>
      </c>
      <c r="H757" s="16"/>
      <c r="I757" s="16">
        <v>100</v>
      </c>
      <c r="J757" s="16">
        <v>100</v>
      </c>
      <c r="K757" s="16">
        <v>100</v>
      </c>
      <c r="L757" s="16"/>
      <c r="M757" s="20" t="s">
        <v>1739</v>
      </c>
    </row>
    <row r="758" ht="26.05" customHeight="1" spans="1:13">
      <c r="A758" s="10"/>
      <c r="B758" s="10"/>
      <c r="C758" s="10"/>
      <c r="D758" s="18" t="s">
        <v>1740</v>
      </c>
      <c r="E758" s="18" t="s">
        <v>1741</v>
      </c>
      <c r="F758" s="9">
        <v>2229.458505</v>
      </c>
      <c r="G758" s="9">
        <v>2229.458505</v>
      </c>
      <c r="H758" s="9"/>
      <c r="I758" s="9">
        <v>2229.458505</v>
      </c>
      <c r="J758" s="9">
        <v>2229.458505</v>
      </c>
      <c r="K758" s="9">
        <v>2229.458505</v>
      </c>
      <c r="L758" s="9">
        <v>0</v>
      </c>
      <c r="M758" s="10"/>
    </row>
    <row r="759" ht="26.05" customHeight="1" spans="1:13">
      <c r="A759" s="10"/>
      <c r="B759" s="10"/>
      <c r="C759" s="10"/>
      <c r="D759" s="18" t="s">
        <v>1742</v>
      </c>
      <c r="E759" s="18" t="s">
        <v>1743</v>
      </c>
      <c r="F759" s="9">
        <v>2229.458505</v>
      </c>
      <c r="G759" s="9">
        <v>2229.458505</v>
      </c>
      <c r="H759" s="9"/>
      <c r="I759" s="9">
        <v>2229.458505</v>
      </c>
      <c r="J759" s="9">
        <v>2229.458505</v>
      </c>
      <c r="K759" s="9">
        <v>2229.458505</v>
      </c>
      <c r="L759" s="9">
        <v>0</v>
      </c>
      <c r="M759" s="10"/>
    </row>
    <row r="760" ht="26.05" customHeight="1" spans="1:13">
      <c r="A760" s="10"/>
      <c r="B760" s="10"/>
      <c r="C760" s="10"/>
      <c r="D760" s="18"/>
      <c r="E760" s="18" t="s">
        <v>1278</v>
      </c>
      <c r="F760" s="9">
        <v>709.858505</v>
      </c>
      <c r="G760" s="9">
        <v>709.858505</v>
      </c>
      <c r="H760" s="9"/>
      <c r="I760" s="9">
        <v>709.858505</v>
      </c>
      <c r="J760" s="9">
        <v>709.858505</v>
      </c>
      <c r="K760" s="9">
        <v>709.858505</v>
      </c>
      <c r="L760" s="9"/>
      <c r="M760" s="10"/>
    </row>
    <row r="761" ht="26.05" customHeight="1" spans="1:13">
      <c r="A761" s="10"/>
      <c r="B761" s="10"/>
      <c r="C761" s="10"/>
      <c r="D761" s="18"/>
      <c r="E761" s="18" t="s">
        <v>1279</v>
      </c>
      <c r="F761" s="9">
        <v>66.6</v>
      </c>
      <c r="G761" s="9">
        <v>66.6</v>
      </c>
      <c r="H761" s="9"/>
      <c r="I761" s="9">
        <v>66.6</v>
      </c>
      <c r="J761" s="9">
        <v>66.6</v>
      </c>
      <c r="K761" s="9">
        <v>66.6</v>
      </c>
      <c r="L761" s="9"/>
      <c r="M761" s="10"/>
    </row>
    <row r="762" ht="26.05" customHeight="1" spans="1:13">
      <c r="A762" s="13" t="s">
        <v>552</v>
      </c>
      <c r="B762" s="13" t="s">
        <v>698</v>
      </c>
      <c r="C762" s="13" t="s">
        <v>685</v>
      </c>
      <c r="D762" s="17" t="s">
        <v>1640</v>
      </c>
      <c r="E762" s="18" t="s">
        <v>1281</v>
      </c>
      <c r="F762" s="16">
        <v>66.6</v>
      </c>
      <c r="G762" s="16">
        <v>66.6</v>
      </c>
      <c r="H762" s="16"/>
      <c r="I762" s="16">
        <v>66.6</v>
      </c>
      <c r="J762" s="16">
        <v>66.6</v>
      </c>
      <c r="K762" s="16">
        <v>66.6</v>
      </c>
      <c r="L762" s="16"/>
      <c r="M762" s="20" t="s">
        <v>676</v>
      </c>
    </row>
    <row r="763" ht="26.05" customHeight="1" spans="1:13">
      <c r="A763" s="10"/>
      <c r="B763" s="10"/>
      <c r="C763" s="10"/>
      <c r="D763" s="18"/>
      <c r="E763" s="18" t="s">
        <v>1282</v>
      </c>
      <c r="F763" s="9">
        <v>413</v>
      </c>
      <c r="G763" s="9">
        <v>413</v>
      </c>
      <c r="H763" s="9"/>
      <c r="I763" s="9">
        <v>413</v>
      </c>
      <c r="J763" s="9">
        <v>413</v>
      </c>
      <c r="K763" s="9">
        <v>413</v>
      </c>
      <c r="L763" s="9"/>
      <c r="M763" s="10"/>
    </row>
    <row r="764" ht="26.05" customHeight="1" spans="1:13">
      <c r="A764" s="13" t="s">
        <v>552</v>
      </c>
      <c r="B764" s="13" t="s">
        <v>698</v>
      </c>
      <c r="C764" s="13" t="s">
        <v>685</v>
      </c>
      <c r="D764" s="17" t="s">
        <v>1640</v>
      </c>
      <c r="E764" s="18" t="s">
        <v>1641</v>
      </c>
      <c r="F764" s="16">
        <v>413</v>
      </c>
      <c r="G764" s="16">
        <v>413</v>
      </c>
      <c r="H764" s="16"/>
      <c r="I764" s="16">
        <v>413</v>
      </c>
      <c r="J764" s="16">
        <v>413</v>
      </c>
      <c r="K764" s="16">
        <v>413</v>
      </c>
      <c r="L764" s="16"/>
      <c r="M764" s="20" t="s">
        <v>1744</v>
      </c>
    </row>
    <row r="765" ht="26.05" customHeight="1" spans="1:13">
      <c r="A765" s="10"/>
      <c r="B765" s="10"/>
      <c r="C765" s="10"/>
      <c r="D765" s="18"/>
      <c r="E765" s="18" t="s">
        <v>1285</v>
      </c>
      <c r="F765" s="9">
        <v>1040</v>
      </c>
      <c r="G765" s="9">
        <v>1040</v>
      </c>
      <c r="H765" s="9"/>
      <c r="I765" s="9">
        <v>1040</v>
      </c>
      <c r="J765" s="9">
        <v>1040</v>
      </c>
      <c r="K765" s="9">
        <v>1040</v>
      </c>
      <c r="L765" s="9"/>
      <c r="M765" s="10"/>
    </row>
    <row r="766" ht="26.05" customHeight="1" spans="1:13">
      <c r="A766" s="13" t="s">
        <v>552</v>
      </c>
      <c r="B766" s="13" t="s">
        <v>698</v>
      </c>
      <c r="C766" s="13" t="s">
        <v>685</v>
      </c>
      <c r="D766" s="17" t="s">
        <v>1640</v>
      </c>
      <c r="E766" s="18" t="s">
        <v>1306</v>
      </c>
      <c r="F766" s="16">
        <v>464</v>
      </c>
      <c r="G766" s="16">
        <v>464</v>
      </c>
      <c r="H766" s="16"/>
      <c r="I766" s="16">
        <v>464</v>
      </c>
      <c r="J766" s="16">
        <v>464</v>
      </c>
      <c r="K766" s="16">
        <v>464</v>
      </c>
      <c r="L766" s="16"/>
      <c r="M766" s="20" t="s">
        <v>1745</v>
      </c>
    </row>
    <row r="767" ht="26.05" customHeight="1" spans="1:13">
      <c r="A767" s="13" t="s">
        <v>552</v>
      </c>
      <c r="B767" s="13" t="s">
        <v>698</v>
      </c>
      <c r="C767" s="13" t="s">
        <v>685</v>
      </c>
      <c r="D767" s="17" t="s">
        <v>1640</v>
      </c>
      <c r="E767" s="18" t="s">
        <v>1286</v>
      </c>
      <c r="F767" s="16">
        <v>576</v>
      </c>
      <c r="G767" s="16">
        <v>576</v>
      </c>
      <c r="H767" s="16"/>
      <c r="I767" s="16">
        <v>576</v>
      </c>
      <c r="J767" s="16">
        <v>576</v>
      </c>
      <c r="K767" s="16">
        <v>576</v>
      </c>
      <c r="L767" s="16"/>
      <c r="M767" s="20" t="s">
        <v>1746</v>
      </c>
    </row>
    <row r="768" ht="26.05" customHeight="1" spans="1:13">
      <c r="A768" s="10"/>
      <c r="B768" s="10"/>
      <c r="C768" s="10"/>
      <c r="D768" s="18" t="s">
        <v>1747</v>
      </c>
      <c r="E768" s="18" t="s">
        <v>1748</v>
      </c>
      <c r="F768" s="9">
        <v>1687.879028</v>
      </c>
      <c r="G768" s="9">
        <v>1687.879028</v>
      </c>
      <c r="H768" s="9"/>
      <c r="I768" s="9">
        <v>1687.879028</v>
      </c>
      <c r="J768" s="9">
        <v>1687.879028</v>
      </c>
      <c r="K768" s="9">
        <v>793.879028</v>
      </c>
      <c r="L768" s="9">
        <v>894</v>
      </c>
      <c r="M768" s="10"/>
    </row>
    <row r="769" ht="26.05" customHeight="1" spans="1:13">
      <c r="A769" s="10"/>
      <c r="B769" s="10"/>
      <c r="C769" s="10"/>
      <c r="D769" s="18" t="s">
        <v>1749</v>
      </c>
      <c r="E769" s="18" t="s">
        <v>1750</v>
      </c>
      <c r="F769" s="9">
        <v>1687.879028</v>
      </c>
      <c r="G769" s="9">
        <v>1687.879028</v>
      </c>
      <c r="H769" s="9"/>
      <c r="I769" s="9">
        <v>1687.879028</v>
      </c>
      <c r="J769" s="9">
        <v>1687.879028</v>
      </c>
      <c r="K769" s="9">
        <v>793.879028</v>
      </c>
      <c r="L769" s="9">
        <v>894</v>
      </c>
      <c r="M769" s="10"/>
    </row>
    <row r="770" ht="26.05" customHeight="1" spans="1:13">
      <c r="A770" s="10"/>
      <c r="B770" s="10"/>
      <c r="C770" s="10"/>
      <c r="D770" s="18"/>
      <c r="E770" s="18" t="s">
        <v>1278</v>
      </c>
      <c r="F770" s="9">
        <v>711.079028</v>
      </c>
      <c r="G770" s="9">
        <v>711.079028</v>
      </c>
      <c r="H770" s="9"/>
      <c r="I770" s="9">
        <v>711.079028</v>
      </c>
      <c r="J770" s="9">
        <v>711.079028</v>
      </c>
      <c r="K770" s="9">
        <v>711.079028</v>
      </c>
      <c r="L770" s="9"/>
      <c r="M770" s="10"/>
    </row>
    <row r="771" ht="26.05" customHeight="1" spans="1:13">
      <c r="A771" s="10"/>
      <c r="B771" s="10"/>
      <c r="C771" s="10"/>
      <c r="D771" s="18"/>
      <c r="E771" s="18" t="s">
        <v>1279</v>
      </c>
      <c r="F771" s="9">
        <v>82.8</v>
      </c>
      <c r="G771" s="9">
        <v>82.8</v>
      </c>
      <c r="H771" s="9"/>
      <c r="I771" s="9">
        <v>82.8</v>
      </c>
      <c r="J771" s="9">
        <v>82.8</v>
      </c>
      <c r="K771" s="9">
        <v>82.8</v>
      </c>
      <c r="L771" s="9"/>
      <c r="M771" s="10"/>
    </row>
    <row r="772" ht="26.05" customHeight="1" spans="1:13">
      <c r="A772" s="13" t="s">
        <v>552</v>
      </c>
      <c r="B772" s="13" t="s">
        <v>698</v>
      </c>
      <c r="C772" s="13" t="s">
        <v>685</v>
      </c>
      <c r="D772" s="17" t="s">
        <v>1640</v>
      </c>
      <c r="E772" s="18" t="s">
        <v>1281</v>
      </c>
      <c r="F772" s="16">
        <v>82.8</v>
      </c>
      <c r="G772" s="16">
        <v>82.8</v>
      </c>
      <c r="H772" s="16"/>
      <c r="I772" s="16">
        <v>82.8</v>
      </c>
      <c r="J772" s="16">
        <v>82.8</v>
      </c>
      <c r="K772" s="16">
        <v>82.8</v>
      </c>
      <c r="L772" s="16"/>
      <c r="M772" s="20" t="s">
        <v>676</v>
      </c>
    </row>
    <row r="773" ht="26.05" customHeight="1" spans="1:13">
      <c r="A773" s="10"/>
      <c r="B773" s="10"/>
      <c r="C773" s="10"/>
      <c r="D773" s="18"/>
      <c r="E773" s="18" t="s">
        <v>1282</v>
      </c>
      <c r="F773" s="9">
        <v>77</v>
      </c>
      <c r="G773" s="9">
        <v>77</v>
      </c>
      <c r="H773" s="9"/>
      <c r="I773" s="9">
        <v>77</v>
      </c>
      <c r="J773" s="9">
        <v>77</v>
      </c>
      <c r="K773" s="9"/>
      <c r="L773" s="9">
        <v>77</v>
      </c>
      <c r="M773" s="10"/>
    </row>
    <row r="774" ht="26.05" customHeight="1" spans="1:13">
      <c r="A774" s="13" t="s">
        <v>552</v>
      </c>
      <c r="B774" s="13" t="s">
        <v>698</v>
      </c>
      <c r="C774" s="13" t="s">
        <v>685</v>
      </c>
      <c r="D774" s="17" t="s">
        <v>1640</v>
      </c>
      <c r="E774" s="18" t="s">
        <v>1641</v>
      </c>
      <c r="F774" s="16">
        <v>77</v>
      </c>
      <c r="G774" s="16">
        <v>77</v>
      </c>
      <c r="H774" s="16"/>
      <c r="I774" s="16">
        <v>77</v>
      </c>
      <c r="J774" s="16">
        <v>77</v>
      </c>
      <c r="K774" s="16"/>
      <c r="L774" s="16">
        <v>77</v>
      </c>
      <c r="M774" s="20" t="s">
        <v>1751</v>
      </c>
    </row>
    <row r="775" ht="26.05" customHeight="1" spans="1:13">
      <c r="A775" s="10"/>
      <c r="B775" s="10"/>
      <c r="C775" s="10"/>
      <c r="D775" s="18"/>
      <c r="E775" s="18" t="s">
        <v>1285</v>
      </c>
      <c r="F775" s="9">
        <v>817</v>
      </c>
      <c r="G775" s="9">
        <v>817</v>
      </c>
      <c r="H775" s="9"/>
      <c r="I775" s="9">
        <v>817</v>
      </c>
      <c r="J775" s="9">
        <v>817</v>
      </c>
      <c r="K775" s="9"/>
      <c r="L775" s="9">
        <v>817</v>
      </c>
      <c r="M775" s="10"/>
    </row>
    <row r="776" ht="26.05" customHeight="1" spans="1:13">
      <c r="A776" s="13" t="s">
        <v>552</v>
      </c>
      <c r="B776" s="13" t="s">
        <v>698</v>
      </c>
      <c r="C776" s="13" t="s">
        <v>685</v>
      </c>
      <c r="D776" s="17" t="s">
        <v>1640</v>
      </c>
      <c r="E776" s="18" t="s">
        <v>1306</v>
      </c>
      <c r="F776" s="16">
        <v>628</v>
      </c>
      <c r="G776" s="16">
        <v>628</v>
      </c>
      <c r="H776" s="16"/>
      <c r="I776" s="16">
        <v>628</v>
      </c>
      <c r="J776" s="16">
        <v>628</v>
      </c>
      <c r="K776" s="16"/>
      <c r="L776" s="16">
        <v>628</v>
      </c>
      <c r="M776" s="20" t="s">
        <v>1752</v>
      </c>
    </row>
    <row r="777" ht="26.05" customHeight="1" spans="1:13">
      <c r="A777" s="13" t="s">
        <v>552</v>
      </c>
      <c r="B777" s="13" t="s">
        <v>698</v>
      </c>
      <c r="C777" s="13" t="s">
        <v>685</v>
      </c>
      <c r="D777" s="17" t="s">
        <v>1640</v>
      </c>
      <c r="E777" s="18" t="s">
        <v>1286</v>
      </c>
      <c r="F777" s="16">
        <v>189</v>
      </c>
      <c r="G777" s="16">
        <v>189</v>
      </c>
      <c r="H777" s="16"/>
      <c r="I777" s="16">
        <v>189</v>
      </c>
      <c r="J777" s="16">
        <v>189</v>
      </c>
      <c r="K777" s="16"/>
      <c r="L777" s="16">
        <v>189</v>
      </c>
      <c r="M777" s="20" t="s">
        <v>1753</v>
      </c>
    </row>
    <row r="778" ht="26.05" customHeight="1" spans="1:13">
      <c r="A778" s="10"/>
      <c r="B778" s="10"/>
      <c r="C778" s="10"/>
      <c r="D778" s="18" t="s">
        <v>1754</v>
      </c>
      <c r="E778" s="18" t="s">
        <v>1755</v>
      </c>
      <c r="F778" s="9">
        <v>1507.737646</v>
      </c>
      <c r="G778" s="9">
        <v>1507.737646</v>
      </c>
      <c r="H778" s="9"/>
      <c r="I778" s="9">
        <v>1507.737646</v>
      </c>
      <c r="J778" s="9">
        <v>1507.737646</v>
      </c>
      <c r="K778" s="9">
        <v>1468.737646</v>
      </c>
      <c r="L778" s="9">
        <v>39</v>
      </c>
      <c r="M778" s="10"/>
    </row>
    <row r="779" ht="26.05" customHeight="1" spans="1:13">
      <c r="A779" s="10"/>
      <c r="B779" s="10"/>
      <c r="C779" s="10"/>
      <c r="D779" s="18" t="s">
        <v>1756</v>
      </c>
      <c r="E779" s="18" t="s">
        <v>1757</v>
      </c>
      <c r="F779" s="9">
        <v>1507.737646</v>
      </c>
      <c r="G779" s="9">
        <v>1507.737646</v>
      </c>
      <c r="H779" s="9"/>
      <c r="I779" s="9">
        <v>1507.737646</v>
      </c>
      <c r="J779" s="9">
        <v>1507.737646</v>
      </c>
      <c r="K779" s="9">
        <v>1468.737646</v>
      </c>
      <c r="L779" s="9">
        <v>39</v>
      </c>
      <c r="M779" s="10"/>
    </row>
    <row r="780" ht="26.05" customHeight="1" spans="1:13">
      <c r="A780" s="10"/>
      <c r="B780" s="10"/>
      <c r="C780" s="10"/>
      <c r="D780" s="18"/>
      <c r="E780" s="18" t="s">
        <v>1278</v>
      </c>
      <c r="F780" s="9">
        <v>300.937646</v>
      </c>
      <c r="G780" s="9">
        <v>300.937646</v>
      </c>
      <c r="H780" s="9"/>
      <c r="I780" s="9">
        <v>300.937646</v>
      </c>
      <c r="J780" s="9">
        <v>300.937646</v>
      </c>
      <c r="K780" s="9">
        <v>300.937646</v>
      </c>
      <c r="L780" s="9"/>
      <c r="M780" s="10"/>
    </row>
    <row r="781" ht="26.05" customHeight="1" spans="1:13">
      <c r="A781" s="10"/>
      <c r="B781" s="10"/>
      <c r="C781" s="10"/>
      <c r="D781" s="18"/>
      <c r="E781" s="18" t="s">
        <v>1279</v>
      </c>
      <c r="F781" s="9">
        <v>37.8</v>
      </c>
      <c r="G781" s="9">
        <v>37.8</v>
      </c>
      <c r="H781" s="9"/>
      <c r="I781" s="9">
        <v>37.8</v>
      </c>
      <c r="J781" s="9">
        <v>37.8</v>
      </c>
      <c r="K781" s="9">
        <v>37.8</v>
      </c>
      <c r="L781" s="9"/>
      <c r="M781" s="10"/>
    </row>
    <row r="782" ht="26.05" customHeight="1" spans="1:13">
      <c r="A782" s="13" t="s">
        <v>552</v>
      </c>
      <c r="B782" s="13" t="s">
        <v>698</v>
      </c>
      <c r="C782" s="13" t="s">
        <v>685</v>
      </c>
      <c r="D782" s="17" t="s">
        <v>1640</v>
      </c>
      <c r="E782" s="18" t="s">
        <v>1281</v>
      </c>
      <c r="F782" s="16">
        <v>37.8</v>
      </c>
      <c r="G782" s="16">
        <v>37.8</v>
      </c>
      <c r="H782" s="16"/>
      <c r="I782" s="16">
        <v>37.8</v>
      </c>
      <c r="J782" s="16">
        <v>37.8</v>
      </c>
      <c r="K782" s="16">
        <v>37.8</v>
      </c>
      <c r="L782" s="16"/>
      <c r="M782" s="20" t="s">
        <v>676</v>
      </c>
    </row>
    <row r="783" ht="26.05" customHeight="1" spans="1:13">
      <c r="A783" s="10"/>
      <c r="B783" s="10"/>
      <c r="C783" s="10"/>
      <c r="D783" s="18"/>
      <c r="E783" s="18" t="s">
        <v>1282</v>
      </c>
      <c r="F783" s="9">
        <v>13</v>
      </c>
      <c r="G783" s="9">
        <v>13</v>
      </c>
      <c r="H783" s="9"/>
      <c r="I783" s="9">
        <v>13</v>
      </c>
      <c r="J783" s="9">
        <v>13</v>
      </c>
      <c r="K783" s="9">
        <v>13</v>
      </c>
      <c r="L783" s="9"/>
      <c r="M783" s="10"/>
    </row>
    <row r="784" ht="26.05" customHeight="1" spans="1:13">
      <c r="A784" s="13" t="s">
        <v>552</v>
      </c>
      <c r="B784" s="13" t="s">
        <v>698</v>
      </c>
      <c r="C784" s="13" t="s">
        <v>685</v>
      </c>
      <c r="D784" s="17" t="s">
        <v>1640</v>
      </c>
      <c r="E784" s="18" t="s">
        <v>1641</v>
      </c>
      <c r="F784" s="16">
        <v>13</v>
      </c>
      <c r="G784" s="16">
        <v>13</v>
      </c>
      <c r="H784" s="16"/>
      <c r="I784" s="16">
        <v>13</v>
      </c>
      <c r="J784" s="16">
        <v>13</v>
      </c>
      <c r="K784" s="16">
        <v>13</v>
      </c>
      <c r="L784" s="16"/>
      <c r="M784" s="20" t="s">
        <v>1758</v>
      </c>
    </row>
    <row r="785" ht="26.05" customHeight="1" spans="1:13">
      <c r="A785" s="10"/>
      <c r="B785" s="10"/>
      <c r="C785" s="10"/>
      <c r="D785" s="18"/>
      <c r="E785" s="18" t="s">
        <v>1285</v>
      </c>
      <c r="F785" s="9">
        <v>1156</v>
      </c>
      <c r="G785" s="9">
        <v>1156</v>
      </c>
      <c r="H785" s="9"/>
      <c r="I785" s="9">
        <v>1156</v>
      </c>
      <c r="J785" s="9">
        <v>1156</v>
      </c>
      <c r="K785" s="9">
        <v>1117</v>
      </c>
      <c r="L785" s="9">
        <v>39</v>
      </c>
      <c r="M785" s="10"/>
    </row>
    <row r="786" ht="26.05" customHeight="1" spans="1:13">
      <c r="A786" s="13" t="s">
        <v>552</v>
      </c>
      <c r="B786" s="13" t="s">
        <v>698</v>
      </c>
      <c r="C786" s="13" t="s">
        <v>685</v>
      </c>
      <c r="D786" s="17" t="s">
        <v>1640</v>
      </c>
      <c r="E786" s="18" t="s">
        <v>1306</v>
      </c>
      <c r="F786" s="16">
        <v>39</v>
      </c>
      <c r="G786" s="16">
        <v>39</v>
      </c>
      <c r="H786" s="16"/>
      <c r="I786" s="16">
        <v>39</v>
      </c>
      <c r="J786" s="16">
        <v>39</v>
      </c>
      <c r="K786" s="16"/>
      <c r="L786" s="16">
        <v>39</v>
      </c>
      <c r="M786" s="20" t="s">
        <v>1759</v>
      </c>
    </row>
    <row r="787" ht="26.05" customHeight="1" spans="1:13">
      <c r="A787" s="13" t="s">
        <v>552</v>
      </c>
      <c r="B787" s="13" t="s">
        <v>698</v>
      </c>
      <c r="C787" s="13" t="s">
        <v>685</v>
      </c>
      <c r="D787" s="17" t="s">
        <v>1640</v>
      </c>
      <c r="E787" s="18" t="s">
        <v>1286</v>
      </c>
      <c r="F787" s="16">
        <v>1117</v>
      </c>
      <c r="G787" s="16">
        <v>1117</v>
      </c>
      <c r="H787" s="16"/>
      <c r="I787" s="16">
        <v>1117</v>
      </c>
      <c r="J787" s="16">
        <v>1117</v>
      </c>
      <c r="K787" s="16">
        <v>1117</v>
      </c>
      <c r="L787" s="16"/>
      <c r="M787" s="20" t="s">
        <v>1760</v>
      </c>
    </row>
    <row r="788" ht="26.05" customHeight="1" spans="1:13">
      <c r="A788" s="10"/>
      <c r="B788" s="10"/>
      <c r="C788" s="10"/>
      <c r="D788" s="18" t="s">
        <v>1761</v>
      </c>
      <c r="E788" s="18" t="s">
        <v>1762</v>
      </c>
      <c r="F788" s="9">
        <v>606.439149</v>
      </c>
      <c r="G788" s="9">
        <v>606.439149</v>
      </c>
      <c r="H788" s="9"/>
      <c r="I788" s="9">
        <v>606.439149</v>
      </c>
      <c r="J788" s="9">
        <v>606.439149</v>
      </c>
      <c r="K788" s="9">
        <v>606.439149</v>
      </c>
      <c r="L788" s="9">
        <v>0</v>
      </c>
      <c r="M788" s="10"/>
    </row>
    <row r="789" ht="26.05" customHeight="1" spans="1:13">
      <c r="A789" s="10"/>
      <c r="B789" s="10"/>
      <c r="C789" s="10"/>
      <c r="D789" s="18" t="s">
        <v>1763</v>
      </c>
      <c r="E789" s="18" t="s">
        <v>1764</v>
      </c>
      <c r="F789" s="9">
        <v>606.439149</v>
      </c>
      <c r="G789" s="9">
        <v>606.439149</v>
      </c>
      <c r="H789" s="9"/>
      <c r="I789" s="9">
        <v>606.439149</v>
      </c>
      <c r="J789" s="9">
        <v>606.439149</v>
      </c>
      <c r="K789" s="9">
        <v>606.439149</v>
      </c>
      <c r="L789" s="9">
        <v>0</v>
      </c>
      <c r="M789" s="10"/>
    </row>
    <row r="790" ht="26.05" customHeight="1" spans="1:13">
      <c r="A790" s="10"/>
      <c r="B790" s="10"/>
      <c r="C790" s="10"/>
      <c r="D790" s="18"/>
      <c r="E790" s="18" t="s">
        <v>1278</v>
      </c>
      <c r="F790" s="9">
        <v>206.439149</v>
      </c>
      <c r="G790" s="9">
        <v>206.439149</v>
      </c>
      <c r="H790" s="9"/>
      <c r="I790" s="9">
        <v>206.439149</v>
      </c>
      <c r="J790" s="9">
        <v>206.439149</v>
      </c>
      <c r="K790" s="9">
        <v>206.439149</v>
      </c>
      <c r="L790" s="9"/>
      <c r="M790" s="10"/>
    </row>
    <row r="791" ht="26.05" customHeight="1" spans="1:13">
      <c r="A791" s="10"/>
      <c r="B791" s="10"/>
      <c r="C791" s="10"/>
      <c r="D791" s="18"/>
      <c r="E791" s="18" t="s">
        <v>1279</v>
      </c>
      <c r="F791" s="9">
        <v>27</v>
      </c>
      <c r="G791" s="9">
        <v>27</v>
      </c>
      <c r="H791" s="9"/>
      <c r="I791" s="9">
        <v>27</v>
      </c>
      <c r="J791" s="9">
        <v>27</v>
      </c>
      <c r="K791" s="9">
        <v>27</v>
      </c>
      <c r="L791" s="9"/>
      <c r="M791" s="10"/>
    </row>
    <row r="792" ht="26.05" customHeight="1" spans="1:13">
      <c r="A792" s="13" t="s">
        <v>552</v>
      </c>
      <c r="B792" s="13" t="s">
        <v>698</v>
      </c>
      <c r="C792" s="13" t="s">
        <v>685</v>
      </c>
      <c r="D792" s="17" t="s">
        <v>1640</v>
      </c>
      <c r="E792" s="18" t="s">
        <v>1281</v>
      </c>
      <c r="F792" s="16">
        <v>27</v>
      </c>
      <c r="G792" s="16">
        <v>27</v>
      </c>
      <c r="H792" s="16"/>
      <c r="I792" s="16">
        <v>27</v>
      </c>
      <c r="J792" s="16">
        <v>27</v>
      </c>
      <c r="K792" s="16">
        <v>27</v>
      </c>
      <c r="L792" s="16"/>
      <c r="M792" s="20" t="s">
        <v>676</v>
      </c>
    </row>
    <row r="793" ht="26.05" customHeight="1" spans="1:13">
      <c r="A793" s="10"/>
      <c r="B793" s="10"/>
      <c r="C793" s="10"/>
      <c r="D793" s="18"/>
      <c r="E793" s="18" t="s">
        <v>1282</v>
      </c>
      <c r="F793" s="9">
        <v>22</v>
      </c>
      <c r="G793" s="9">
        <v>22</v>
      </c>
      <c r="H793" s="9"/>
      <c r="I793" s="9">
        <v>22</v>
      </c>
      <c r="J793" s="9">
        <v>22</v>
      </c>
      <c r="K793" s="9">
        <v>22</v>
      </c>
      <c r="L793" s="9"/>
      <c r="M793" s="10"/>
    </row>
    <row r="794" ht="26.05" customHeight="1" spans="1:13">
      <c r="A794" s="13" t="s">
        <v>552</v>
      </c>
      <c r="B794" s="13" t="s">
        <v>698</v>
      </c>
      <c r="C794" s="13" t="s">
        <v>685</v>
      </c>
      <c r="D794" s="17" t="s">
        <v>1640</v>
      </c>
      <c r="E794" s="18" t="s">
        <v>703</v>
      </c>
      <c r="F794" s="16">
        <v>3</v>
      </c>
      <c r="G794" s="16">
        <v>3</v>
      </c>
      <c r="H794" s="16"/>
      <c r="I794" s="16">
        <v>3</v>
      </c>
      <c r="J794" s="16">
        <v>3</v>
      </c>
      <c r="K794" s="16">
        <v>3</v>
      </c>
      <c r="L794" s="16"/>
      <c r="M794" s="20" t="s">
        <v>1362</v>
      </c>
    </row>
    <row r="795" ht="26.05" customHeight="1" spans="1:13">
      <c r="A795" s="13" t="s">
        <v>552</v>
      </c>
      <c r="B795" s="13" t="s">
        <v>698</v>
      </c>
      <c r="C795" s="13" t="s">
        <v>685</v>
      </c>
      <c r="D795" s="17" t="s">
        <v>1640</v>
      </c>
      <c r="E795" s="18" t="s">
        <v>1641</v>
      </c>
      <c r="F795" s="16">
        <v>19</v>
      </c>
      <c r="G795" s="16">
        <v>19</v>
      </c>
      <c r="H795" s="16"/>
      <c r="I795" s="16">
        <v>19</v>
      </c>
      <c r="J795" s="16">
        <v>19</v>
      </c>
      <c r="K795" s="16">
        <v>19</v>
      </c>
      <c r="L795" s="16"/>
      <c r="M795" s="20" t="s">
        <v>1765</v>
      </c>
    </row>
    <row r="796" ht="26.05" customHeight="1" spans="1:13">
      <c r="A796" s="10"/>
      <c r="B796" s="10"/>
      <c r="C796" s="10"/>
      <c r="D796" s="18"/>
      <c r="E796" s="18" t="s">
        <v>1285</v>
      </c>
      <c r="F796" s="9">
        <v>351</v>
      </c>
      <c r="G796" s="9">
        <v>351</v>
      </c>
      <c r="H796" s="9"/>
      <c r="I796" s="9">
        <v>351</v>
      </c>
      <c r="J796" s="9">
        <v>351</v>
      </c>
      <c r="K796" s="9">
        <v>351</v>
      </c>
      <c r="L796" s="9"/>
      <c r="M796" s="10"/>
    </row>
    <row r="797" ht="26.05" customHeight="1" spans="1:13">
      <c r="A797" s="13" t="s">
        <v>552</v>
      </c>
      <c r="B797" s="13" t="s">
        <v>698</v>
      </c>
      <c r="C797" s="13" t="s">
        <v>685</v>
      </c>
      <c r="D797" s="17" t="s">
        <v>1640</v>
      </c>
      <c r="E797" s="18" t="s">
        <v>1306</v>
      </c>
      <c r="F797" s="16">
        <v>107</v>
      </c>
      <c r="G797" s="16">
        <v>107</v>
      </c>
      <c r="H797" s="16"/>
      <c r="I797" s="16">
        <v>107</v>
      </c>
      <c r="J797" s="16">
        <v>107</v>
      </c>
      <c r="K797" s="16">
        <v>107</v>
      </c>
      <c r="L797" s="16"/>
      <c r="M797" s="20" t="s">
        <v>1766</v>
      </c>
    </row>
    <row r="798" ht="26.05" customHeight="1" spans="1:13">
      <c r="A798" s="13" t="s">
        <v>552</v>
      </c>
      <c r="B798" s="13" t="s">
        <v>698</v>
      </c>
      <c r="C798" s="13" t="s">
        <v>685</v>
      </c>
      <c r="D798" s="17" t="s">
        <v>1640</v>
      </c>
      <c r="E798" s="18" t="s">
        <v>1286</v>
      </c>
      <c r="F798" s="16">
        <v>244</v>
      </c>
      <c r="G798" s="16">
        <v>244</v>
      </c>
      <c r="H798" s="16"/>
      <c r="I798" s="16">
        <v>244</v>
      </c>
      <c r="J798" s="16">
        <v>244</v>
      </c>
      <c r="K798" s="16">
        <v>244</v>
      </c>
      <c r="L798" s="16"/>
      <c r="M798" s="20" t="s">
        <v>1767</v>
      </c>
    </row>
    <row r="799" ht="26.05" customHeight="1" spans="1:13">
      <c r="A799" s="10"/>
      <c r="B799" s="10"/>
      <c r="C799" s="10"/>
      <c r="D799" s="18" t="s">
        <v>1768</v>
      </c>
      <c r="E799" s="18" t="s">
        <v>1769</v>
      </c>
      <c r="F799" s="9">
        <v>446.173651</v>
      </c>
      <c r="G799" s="9">
        <v>446.173651</v>
      </c>
      <c r="H799" s="9"/>
      <c r="I799" s="9">
        <v>446.173651</v>
      </c>
      <c r="J799" s="9">
        <v>446.173651</v>
      </c>
      <c r="K799" s="9">
        <v>446.173651</v>
      </c>
      <c r="L799" s="9">
        <v>0</v>
      </c>
      <c r="M799" s="10"/>
    </row>
    <row r="800" ht="26.05" customHeight="1" spans="1:13">
      <c r="A800" s="10"/>
      <c r="B800" s="10"/>
      <c r="C800" s="10"/>
      <c r="D800" s="18" t="s">
        <v>1770</v>
      </c>
      <c r="E800" s="18" t="s">
        <v>1771</v>
      </c>
      <c r="F800" s="9">
        <v>446.173651</v>
      </c>
      <c r="G800" s="9">
        <v>446.173651</v>
      </c>
      <c r="H800" s="9"/>
      <c r="I800" s="9">
        <v>446.173651</v>
      </c>
      <c r="J800" s="9">
        <v>446.173651</v>
      </c>
      <c r="K800" s="9">
        <v>446.173651</v>
      </c>
      <c r="L800" s="9">
        <v>0</v>
      </c>
      <c r="M800" s="10"/>
    </row>
    <row r="801" ht="26.05" customHeight="1" spans="1:13">
      <c r="A801" s="10"/>
      <c r="B801" s="10"/>
      <c r="C801" s="10"/>
      <c r="D801" s="18"/>
      <c r="E801" s="18" t="s">
        <v>1278</v>
      </c>
      <c r="F801" s="9">
        <v>256.973651</v>
      </c>
      <c r="G801" s="9">
        <v>256.973651</v>
      </c>
      <c r="H801" s="9"/>
      <c r="I801" s="9">
        <v>256.973651</v>
      </c>
      <c r="J801" s="9">
        <v>256.973651</v>
      </c>
      <c r="K801" s="9">
        <v>256.973651</v>
      </c>
      <c r="L801" s="9"/>
      <c r="M801" s="10"/>
    </row>
    <row r="802" ht="26.05" customHeight="1" spans="1:13">
      <c r="A802" s="10"/>
      <c r="B802" s="10"/>
      <c r="C802" s="10"/>
      <c r="D802" s="18"/>
      <c r="E802" s="18" t="s">
        <v>1279</v>
      </c>
      <c r="F802" s="9">
        <v>34.2</v>
      </c>
      <c r="G802" s="9">
        <v>34.2</v>
      </c>
      <c r="H802" s="9"/>
      <c r="I802" s="9">
        <v>34.2</v>
      </c>
      <c r="J802" s="9">
        <v>34.2</v>
      </c>
      <c r="K802" s="9">
        <v>34.2</v>
      </c>
      <c r="L802" s="9"/>
      <c r="M802" s="10"/>
    </row>
    <row r="803" ht="26.05" customHeight="1" spans="1:13">
      <c r="A803" s="13" t="s">
        <v>552</v>
      </c>
      <c r="B803" s="13" t="s">
        <v>698</v>
      </c>
      <c r="C803" s="13" t="s">
        <v>685</v>
      </c>
      <c r="D803" s="17" t="s">
        <v>1640</v>
      </c>
      <c r="E803" s="18" t="s">
        <v>1281</v>
      </c>
      <c r="F803" s="16">
        <v>34.2</v>
      </c>
      <c r="G803" s="16">
        <v>34.2</v>
      </c>
      <c r="H803" s="16"/>
      <c r="I803" s="16">
        <v>34.2</v>
      </c>
      <c r="J803" s="16">
        <v>34.2</v>
      </c>
      <c r="K803" s="16">
        <v>34.2</v>
      </c>
      <c r="L803" s="16"/>
      <c r="M803" s="20" t="s">
        <v>676</v>
      </c>
    </row>
    <row r="804" ht="26.05" customHeight="1" spans="1:13">
      <c r="A804" s="10"/>
      <c r="B804" s="10"/>
      <c r="C804" s="10"/>
      <c r="D804" s="18"/>
      <c r="E804" s="18" t="s">
        <v>1282</v>
      </c>
      <c r="F804" s="9">
        <v>12</v>
      </c>
      <c r="G804" s="9">
        <v>12</v>
      </c>
      <c r="H804" s="9"/>
      <c r="I804" s="9">
        <v>12</v>
      </c>
      <c r="J804" s="9">
        <v>12</v>
      </c>
      <c r="K804" s="9">
        <v>12</v>
      </c>
      <c r="L804" s="9"/>
      <c r="M804" s="10"/>
    </row>
    <row r="805" ht="26.05" customHeight="1" spans="1:13">
      <c r="A805" s="13" t="s">
        <v>552</v>
      </c>
      <c r="B805" s="13" t="s">
        <v>698</v>
      </c>
      <c r="C805" s="13" t="s">
        <v>685</v>
      </c>
      <c r="D805" s="17" t="s">
        <v>1640</v>
      </c>
      <c r="E805" s="18" t="s">
        <v>1641</v>
      </c>
      <c r="F805" s="16">
        <v>12</v>
      </c>
      <c r="G805" s="16">
        <v>12</v>
      </c>
      <c r="H805" s="16"/>
      <c r="I805" s="16">
        <v>12</v>
      </c>
      <c r="J805" s="16">
        <v>12</v>
      </c>
      <c r="K805" s="16">
        <v>12</v>
      </c>
      <c r="L805" s="16"/>
      <c r="M805" s="20" t="s">
        <v>1772</v>
      </c>
    </row>
    <row r="806" ht="26.05" customHeight="1" spans="1:13">
      <c r="A806" s="10"/>
      <c r="B806" s="10"/>
      <c r="C806" s="10"/>
      <c r="D806" s="18"/>
      <c r="E806" s="18" t="s">
        <v>1285</v>
      </c>
      <c r="F806" s="9">
        <v>143</v>
      </c>
      <c r="G806" s="9">
        <v>143</v>
      </c>
      <c r="H806" s="9"/>
      <c r="I806" s="9">
        <v>143</v>
      </c>
      <c r="J806" s="9">
        <v>143</v>
      </c>
      <c r="K806" s="9">
        <v>143</v>
      </c>
      <c r="L806" s="9"/>
      <c r="M806" s="10"/>
    </row>
    <row r="807" ht="26.05" customHeight="1" spans="1:13">
      <c r="A807" s="13" t="s">
        <v>552</v>
      </c>
      <c r="B807" s="13" t="s">
        <v>698</v>
      </c>
      <c r="C807" s="13" t="s">
        <v>685</v>
      </c>
      <c r="D807" s="17" t="s">
        <v>1640</v>
      </c>
      <c r="E807" s="18" t="s">
        <v>1306</v>
      </c>
      <c r="F807" s="16">
        <v>106</v>
      </c>
      <c r="G807" s="16">
        <v>106</v>
      </c>
      <c r="H807" s="16"/>
      <c r="I807" s="16">
        <v>106</v>
      </c>
      <c r="J807" s="16">
        <v>106</v>
      </c>
      <c r="K807" s="16">
        <v>106</v>
      </c>
      <c r="L807" s="16"/>
      <c r="M807" s="20" t="s">
        <v>1773</v>
      </c>
    </row>
    <row r="808" ht="43" customHeight="1" spans="1:13">
      <c r="A808" s="13" t="s">
        <v>552</v>
      </c>
      <c r="B808" s="13" t="s">
        <v>698</v>
      </c>
      <c r="C808" s="13" t="s">
        <v>685</v>
      </c>
      <c r="D808" s="17" t="s">
        <v>1640</v>
      </c>
      <c r="E808" s="18" t="s">
        <v>1286</v>
      </c>
      <c r="F808" s="16">
        <v>37</v>
      </c>
      <c r="G808" s="16">
        <v>37</v>
      </c>
      <c r="H808" s="16"/>
      <c r="I808" s="16">
        <v>37</v>
      </c>
      <c r="J808" s="16">
        <v>37</v>
      </c>
      <c r="K808" s="16">
        <v>37</v>
      </c>
      <c r="L808" s="16"/>
      <c r="M808" s="20" t="s">
        <v>1774</v>
      </c>
    </row>
    <row r="809" ht="26.05" customHeight="1" spans="1:13">
      <c r="A809" s="10"/>
      <c r="B809" s="10"/>
      <c r="C809" s="10"/>
      <c r="D809" s="18" t="s">
        <v>1775</v>
      </c>
      <c r="E809" s="18" t="s">
        <v>1776</v>
      </c>
      <c r="F809" s="9">
        <v>216.64786</v>
      </c>
      <c r="G809" s="9">
        <v>216.64786</v>
      </c>
      <c r="H809" s="9"/>
      <c r="I809" s="9">
        <v>216.64786</v>
      </c>
      <c r="J809" s="9">
        <v>216.64786</v>
      </c>
      <c r="K809" s="9">
        <v>151.64786</v>
      </c>
      <c r="L809" s="9">
        <v>65</v>
      </c>
      <c r="M809" s="10"/>
    </row>
    <row r="810" ht="26.05" customHeight="1" spans="1:13">
      <c r="A810" s="10"/>
      <c r="B810" s="10"/>
      <c r="C810" s="10"/>
      <c r="D810" s="18" t="s">
        <v>1777</v>
      </c>
      <c r="E810" s="18" t="s">
        <v>1778</v>
      </c>
      <c r="F810" s="9">
        <v>216.64786</v>
      </c>
      <c r="G810" s="9">
        <v>216.64786</v>
      </c>
      <c r="H810" s="9"/>
      <c r="I810" s="9">
        <v>216.64786</v>
      </c>
      <c r="J810" s="9">
        <v>216.64786</v>
      </c>
      <c r="K810" s="9">
        <v>151.64786</v>
      </c>
      <c r="L810" s="9">
        <v>65</v>
      </c>
      <c r="M810" s="10"/>
    </row>
    <row r="811" ht="26.05" customHeight="1" spans="1:13">
      <c r="A811" s="10"/>
      <c r="B811" s="10"/>
      <c r="C811" s="10"/>
      <c r="D811" s="18"/>
      <c r="E811" s="18" t="s">
        <v>1278</v>
      </c>
      <c r="F811" s="9">
        <v>131.44786</v>
      </c>
      <c r="G811" s="9">
        <v>131.44786</v>
      </c>
      <c r="H811" s="9"/>
      <c r="I811" s="9">
        <v>131.44786</v>
      </c>
      <c r="J811" s="9">
        <v>131.44786</v>
      </c>
      <c r="K811" s="9">
        <v>131.44786</v>
      </c>
      <c r="L811" s="9"/>
      <c r="M811" s="10"/>
    </row>
    <row r="812" ht="26.05" customHeight="1" spans="1:13">
      <c r="A812" s="10"/>
      <c r="B812" s="10"/>
      <c r="C812" s="10"/>
      <c r="D812" s="18"/>
      <c r="E812" s="18" t="s">
        <v>1279</v>
      </c>
      <c r="F812" s="9">
        <v>16.2</v>
      </c>
      <c r="G812" s="9">
        <v>16.2</v>
      </c>
      <c r="H812" s="9"/>
      <c r="I812" s="9">
        <v>16.2</v>
      </c>
      <c r="J812" s="9">
        <v>16.2</v>
      </c>
      <c r="K812" s="9">
        <v>16.2</v>
      </c>
      <c r="L812" s="9"/>
      <c r="M812" s="10"/>
    </row>
    <row r="813" ht="26.05" customHeight="1" spans="1:13">
      <c r="A813" s="13" t="s">
        <v>552</v>
      </c>
      <c r="B813" s="13" t="s">
        <v>698</v>
      </c>
      <c r="C813" s="13" t="s">
        <v>685</v>
      </c>
      <c r="D813" s="17" t="s">
        <v>1640</v>
      </c>
      <c r="E813" s="18" t="s">
        <v>1281</v>
      </c>
      <c r="F813" s="16">
        <v>16.2</v>
      </c>
      <c r="G813" s="16">
        <v>16.2</v>
      </c>
      <c r="H813" s="16"/>
      <c r="I813" s="16">
        <v>16.2</v>
      </c>
      <c r="J813" s="16">
        <v>16.2</v>
      </c>
      <c r="K813" s="16">
        <v>16.2</v>
      </c>
      <c r="L813" s="16"/>
      <c r="M813" s="20" t="s">
        <v>676</v>
      </c>
    </row>
    <row r="814" ht="26.05" customHeight="1" spans="1:13">
      <c r="A814" s="10"/>
      <c r="B814" s="10"/>
      <c r="C814" s="10"/>
      <c r="D814" s="18"/>
      <c r="E814" s="18" t="s">
        <v>1282</v>
      </c>
      <c r="F814" s="9">
        <v>4</v>
      </c>
      <c r="G814" s="9">
        <v>4</v>
      </c>
      <c r="H814" s="9"/>
      <c r="I814" s="9">
        <v>4</v>
      </c>
      <c r="J814" s="9">
        <v>4</v>
      </c>
      <c r="K814" s="9">
        <v>4</v>
      </c>
      <c r="L814" s="9"/>
      <c r="M814" s="10"/>
    </row>
    <row r="815" ht="26.05" customHeight="1" spans="1:13">
      <c r="A815" s="13" t="s">
        <v>552</v>
      </c>
      <c r="B815" s="13" t="s">
        <v>698</v>
      </c>
      <c r="C815" s="13" t="s">
        <v>685</v>
      </c>
      <c r="D815" s="17" t="s">
        <v>1640</v>
      </c>
      <c r="E815" s="18" t="s">
        <v>1641</v>
      </c>
      <c r="F815" s="16">
        <v>4</v>
      </c>
      <c r="G815" s="16">
        <v>4</v>
      </c>
      <c r="H815" s="16"/>
      <c r="I815" s="16">
        <v>4</v>
      </c>
      <c r="J815" s="16">
        <v>4</v>
      </c>
      <c r="K815" s="16">
        <v>4</v>
      </c>
      <c r="L815" s="16"/>
      <c r="M815" s="20" t="s">
        <v>1779</v>
      </c>
    </row>
    <row r="816" ht="26.05" customHeight="1" spans="1:13">
      <c r="A816" s="10"/>
      <c r="B816" s="10"/>
      <c r="C816" s="10"/>
      <c r="D816" s="18"/>
      <c r="E816" s="18" t="s">
        <v>1285</v>
      </c>
      <c r="F816" s="9">
        <v>65</v>
      </c>
      <c r="G816" s="9">
        <v>65</v>
      </c>
      <c r="H816" s="9"/>
      <c r="I816" s="9">
        <v>65</v>
      </c>
      <c r="J816" s="9">
        <v>65</v>
      </c>
      <c r="K816" s="9"/>
      <c r="L816" s="9">
        <v>65</v>
      </c>
      <c r="M816" s="10"/>
    </row>
    <row r="817" ht="26.05" customHeight="1" spans="1:13">
      <c r="A817" s="13" t="s">
        <v>552</v>
      </c>
      <c r="B817" s="13" t="s">
        <v>698</v>
      </c>
      <c r="C817" s="13" t="s">
        <v>685</v>
      </c>
      <c r="D817" s="17" t="s">
        <v>1640</v>
      </c>
      <c r="E817" s="18" t="s">
        <v>1286</v>
      </c>
      <c r="F817" s="16">
        <v>65</v>
      </c>
      <c r="G817" s="16">
        <v>65</v>
      </c>
      <c r="H817" s="16"/>
      <c r="I817" s="16">
        <v>65</v>
      </c>
      <c r="J817" s="16">
        <v>65</v>
      </c>
      <c r="K817" s="16"/>
      <c r="L817" s="16">
        <v>65</v>
      </c>
      <c r="M817" s="20" t="s">
        <v>1780</v>
      </c>
    </row>
    <row r="818" ht="26.05" customHeight="1" spans="1:13">
      <c r="A818" s="10"/>
      <c r="B818" s="10"/>
      <c r="C818" s="10"/>
      <c r="D818" s="18" t="s">
        <v>1781</v>
      </c>
      <c r="E818" s="18" t="s">
        <v>1782</v>
      </c>
      <c r="F818" s="9">
        <v>219.726384</v>
      </c>
      <c r="G818" s="9">
        <v>219.726384</v>
      </c>
      <c r="H818" s="9"/>
      <c r="I818" s="9">
        <v>219.726384</v>
      </c>
      <c r="J818" s="9">
        <v>219.726384</v>
      </c>
      <c r="K818" s="9">
        <v>219.726384</v>
      </c>
      <c r="L818" s="9">
        <v>0</v>
      </c>
      <c r="M818" s="10"/>
    </row>
    <row r="819" ht="26.05" customHeight="1" spans="1:13">
      <c r="A819" s="10"/>
      <c r="B819" s="10"/>
      <c r="C819" s="10"/>
      <c r="D819" s="18" t="s">
        <v>1783</v>
      </c>
      <c r="E819" s="18" t="s">
        <v>1784</v>
      </c>
      <c r="F819" s="9">
        <v>219.726384</v>
      </c>
      <c r="G819" s="9">
        <v>219.726384</v>
      </c>
      <c r="H819" s="9"/>
      <c r="I819" s="9">
        <v>219.726384</v>
      </c>
      <c r="J819" s="9">
        <v>219.726384</v>
      </c>
      <c r="K819" s="9">
        <v>219.726384</v>
      </c>
      <c r="L819" s="9">
        <v>0</v>
      </c>
      <c r="M819" s="10"/>
    </row>
    <row r="820" ht="26.05" customHeight="1" spans="1:13">
      <c r="A820" s="10"/>
      <c r="B820" s="10"/>
      <c r="C820" s="10"/>
      <c r="D820" s="18"/>
      <c r="E820" s="18" t="s">
        <v>1278</v>
      </c>
      <c r="F820" s="9">
        <v>126.526384</v>
      </c>
      <c r="G820" s="9">
        <v>126.526384</v>
      </c>
      <c r="H820" s="9"/>
      <c r="I820" s="9">
        <v>126.526384</v>
      </c>
      <c r="J820" s="9">
        <v>126.526384</v>
      </c>
      <c r="K820" s="9">
        <v>126.526384</v>
      </c>
      <c r="L820" s="9"/>
      <c r="M820" s="10"/>
    </row>
    <row r="821" ht="26.05" customHeight="1" spans="1:13">
      <c r="A821" s="10"/>
      <c r="B821" s="10"/>
      <c r="C821" s="10"/>
      <c r="D821" s="18"/>
      <c r="E821" s="18" t="s">
        <v>1279</v>
      </c>
      <c r="F821" s="9">
        <v>16.2</v>
      </c>
      <c r="G821" s="9">
        <v>16.2</v>
      </c>
      <c r="H821" s="9"/>
      <c r="I821" s="9">
        <v>16.2</v>
      </c>
      <c r="J821" s="9">
        <v>16.2</v>
      </c>
      <c r="K821" s="9">
        <v>16.2</v>
      </c>
      <c r="L821" s="9"/>
      <c r="M821" s="10"/>
    </row>
    <row r="822" ht="26.05" customHeight="1" spans="1:13">
      <c r="A822" s="13" t="s">
        <v>552</v>
      </c>
      <c r="B822" s="13" t="s">
        <v>698</v>
      </c>
      <c r="C822" s="13" t="s">
        <v>685</v>
      </c>
      <c r="D822" s="17" t="s">
        <v>1640</v>
      </c>
      <c r="E822" s="18" t="s">
        <v>1281</v>
      </c>
      <c r="F822" s="16">
        <v>16.2</v>
      </c>
      <c r="G822" s="16">
        <v>16.2</v>
      </c>
      <c r="H822" s="16"/>
      <c r="I822" s="16">
        <v>16.2</v>
      </c>
      <c r="J822" s="16">
        <v>16.2</v>
      </c>
      <c r="K822" s="16">
        <v>16.2</v>
      </c>
      <c r="L822" s="16"/>
      <c r="M822" s="20" t="s">
        <v>676</v>
      </c>
    </row>
    <row r="823" ht="26.05" customHeight="1" spans="1:13">
      <c r="A823" s="10"/>
      <c r="B823" s="10"/>
      <c r="C823" s="10"/>
      <c r="D823" s="18"/>
      <c r="E823" s="18" t="s">
        <v>1282</v>
      </c>
      <c r="F823" s="9">
        <v>4</v>
      </c>
      <c r="G823" s="9">
        <v>4</v>
      </c>
      <c r="H823" s="9"/>
      <c r="I823" s="9">
        <v>4</v>
      </c>
      <c r="J823" s="9">
        <v>4</v>
      </c>
      <c r="K823" s="9">
        <v>4</v>
      </c>
      <c r="L823" s="9"/>
      <c r="M823" s="10"/>
    </row>
    <row r="824" ht="26.05" customHeight="1" spans="1:13">
      <c r="A824" s="13" t="s">
        <v>552</v>
      </c>
      <c r="B824" s="13" t="s">
        <v>698</v>
      </c>
      <c r="C824" s="13" t="s">
        <v>685</v>
      </c>
      <c r="D824" s="17" t="s">
        <v>1640</v>
      </c>
      <c r="E824" s="18" t="s">
        <v>1641</v>
      </c>
      <c r="F824" s="16">
        <v>4</v>
      </c>
      <c r="G824" s="16">
        <v>4</v>
      </c>
      <c r="H824" s="16"/>
      <c r="I824" s="16">
        <v>4</v>
      </c>
      <c r="J824" s="16">
        <v>4</v>
      </c>
      <c r="K824" s="16">
        <v>4</v>
      </c>
      <c r="L824" s="16"/>
      <c r="M824" s="20" t="s">
        <v>1779</v>
      </c>
    </row>
    <row r="825" ht="26.05" customHeight="1" spans="1:13">
      <c r="A825" s="10"/>
      <c r="B825" s="10"/>
      <c r="C825" s="10"/>
      <c r="D825" s="18"/>
      <c r="E825" s="18" t="s">
        <v>1285</v>
      </c>
      <c r="F825" s="9">
        <v>73</v>
      </c>
      <c r="G825" s="9">
        <v>73</v>
      </c>
      <c r="H825" s="9"/>
      <c r="I825" s="9">
        <v>73</v>
      </c>
      <c r="J825" s="9">
        <v>73</v>
      </c>
      <c r="K825" s="9">
        <v>73</v>
      </c>
      <c r="L825" s="9"/>
      <c r="M825" s="10"/>
    </row>
    <row r="826" ht="26.05" customHeight="1" spans="1:13">
      <c r="A826" s="13" t="s">
        <v>552</v>
      </c>
      <c r="B826" s="13" t="s">
        <v>698</v>
      </c>
      <c r="C826" s="13" t="s">
        <v>685</v>
      </c>
      <c r="D826" s="17" t="s">
        <v>1640</v>
      </c>
      <c r="E826" s="18" t="s">
        <v>1306</v>
      </c>
      <c r="F826" s="16">
        <v>34</v>
      </c>
      <c r="G826" s="16">
        <v>34</v>
      </c>
      <c r="H826" s="16"/>
      <c r="I826" s="16">
        <v>34</v>
      </c>
      <c r="J826" s="16">
        <v>34</v>
      </c>
      <c r="K826" s="16">
        <v>34</v>
      </c>
      <c r="L826" s="16"/>
      <c r="M826" s="20" t="s">
        <v>1785</v>
      </c>
    </row>
    <row r="827" ht="40" customHeight="1" spans="1:13">
      <c r="A827" s="13" t="s">
        <v>552</v>
      </c>
      <c r="B827" s="13" t="s">
        <v>698</v>
      </c>
      <c r="C827" s="13" t="s">
        <v>685</v>
      </c>
      <c r="D827" s="17" t="s">
        <v>1640</v>
      </c>
      <c r="E827" s="18" t="s">
        <v>1286</v>
      </c>
      <c r="F827" s="16">
        <v>39</v>
      </c>
      <c r="G827" s="16">
        <v>39</v>
      </c>
      <c r="H827" s="16"/>
      <c r="I827" s="16">
        <v>39</v>
      </c>
      <c r="J827" s="16">
        <v>39</v>
      </c>
      <c r="K827" s="16">
        <v>39</v>
      </c>
      <c r="L827" s="16"/>
      <c r="M827" s="20" t="s">
        <v>1786</v>
      </c>
    </row>
    <row r="828" ht="26.05" customHeight="1" spans="1:13">
      <c r="A828" s="10"/>
      <c r="B828" s="10"/>
      <c r="C828" s="10"/>
      <c r="D828" s="18" t="s">
        <v>1787</v>
      </c>
      <c r="E828" s="18" t="s">
        <v>1788</v>
      </c>
      <c r="F828" s="9">
        <v>978.576825</v>
      </c>
      <c r="G828" s="9">
        <v>978.576825</v>
      </c>
      <c r="H828" s="9"/>
      <c r="I828" s="9">
        <v>978.576825</v>
      </c>
      <c r="J828" s="9">
        <v>978.576825</v>
      </c>
      <c r="K828" s="9">
        <v>638.576825</v>
      </c>
      <c r="L828" s="9">
        <v>340</v>
      </c>
      <c r="M828" s="10"/>
    </row>
    <row r="829" ht="26.05" customHeight="1" spans="1:13">
      <c r="A829" s="10"/>
      <c r="B829" s="10"/>
      <c r="C829" s="10"/>
      <c r="D829" s="18" t="s">
        <v>1789</v>
      </c>
      <c r="E829" s="18" t="s">
        <v>1790</v>
      </c>
      <c r="F829" s="9">
        <v>978.576825</v>
      </c>
      <c r="G829" s="9">
        <v>978.576825</v>
      </c>
      <c r="H829" s="9"/>
      <c r="I829" s="9">
        <v>978.576825</v>
      </c>
      <c r="J829" s="9">
        <v>978.576825</v>
      </c>
      <c r="K829" s="9">
        <v>638.576825</v>
      </c>
      <c r="L829" s="9">
        <v>340</v>
      </c>
      <c r="M829" s="10"/>
    </row>
    <row r="830" ht="26.05" customHeight="1" spans="1:13">
      <c r="A830" s="10"/>
      <c r="B830" s="10"/>
      <c r="C830" s="10"/>
      <c r="D830" s="18"/>
      <c r="E830" s="18" t="s">
        <v>1278</v>
      </c>
      <c r="F830" s="9">
        <v>573.776825</v>
      </c>
      <c r="G830" s="9">
        <v>573.776825</v>
      </c>
      <c r="H830" s="9"/>
      <c r="I830" s="9">
        <v>573.776825</v>
      </c>
      <c r="J830" s="9">
        <v>573.776825</v>
      </c>
      <c r="K830" s="9">
        <v>573.776825</v>
      </c>
      <c r="L830" s="9"/>
      <c r="M830" s="10"/>
    </row>
    <row r="831" ht="26.05" customHeight="1" spans="1:13">
      <c r="A831" s="10"/>
      <c r="B831" s="10"/>
      <c r="C831" s="10"/>
      <c r="D831" s="18"/>
      <c r="E831" s="18" t="s">
        <v>1279</v>
      </c>
      <c r="F831" s="9">
        <v>64.8</v>
      </c>
      <c r="G831" s="9">
        <v>64.8</v>
      </c>
      <c r="H831" s="9"/>
      <c r="I831" s="9">
        <v>64.8</v>
      </c>
      <c r="J831" s="9">
        <v>64.8</v>
      </c>
      <c r="K831" s="9">
        <v>64.8</v>
      </c>
      <c r="L831" s="9"/>
      <c r="M831" s="10"/>
    </row>
    <row r="832" ht="26.05" customHeight="1" spans="1:13">
      <c r="A832" s="13" t="s">
        <v>552</v>
      </c>
      <c r="B832" s="13" t="s">
        <v>691</v>
      </c>
      <c r="C832" s="13" t="s">
        <v>691</v>
      </c>
      <c r="D832" s="17" t="s">
        <v>875</v>
      </c>
      <c r="E832" s="18" t="s">
        <v>1281</v>
      </c>
      <c r="F832" s="16">
        <v>64.8</v>
      </c>
      <c r="G832" s="16">
        <v>64.8</v>
      </c>
      <c r="H832" s="16"/>
      <c r="I832" s="16">
        <v>64.8</v>
      </c>
      <c r="J832" s="16">
        <v>64.8</v>
      </c>
      <c r="K832" s="16">
        <v>64.8</v>
      </c>
      <c r="L832" s="16"/>
      <c r="M832" s="20" t="s">
        <v>676</v>
      </c>
    </row>
    <row r="833" ht="26.05" customHeight="1" spans="1:13">
      <c r="A833" s="10"/>
      <c r="B833" s="10"/>
      <c r="C833" s="10"/>
      <c r="D833" s="18"/>
      <c r="E833" s="18" t="s">
        <v>1285</v>
      </c>
      <c r="F833" s="9">
        <v>340</v>
      </c>
      <c r="G833" s="9">
        <v>340</v>
      </c>
      <c r="H833" s="9"/>
      <c r="I833" s="9">
        <v>340</v>
      </c>
      <c r="J833" s="9">
        <v>340</v>
      </c>
      <c r="K833" s="9"/>
      <c r="L833" s="9">
        <v>340</v>
      </c>
      <c r="M833" s="10"/>
    </row>
    <row r="834" ht="26.05" customHeight="1" spans="1:13">
      <c r="A834" s="13" t="s">
        <v>552</v>
      </c>
      <c r="B834" s="13" t="s">
        <v>691</v>
      </c>
      <c r="C834" s="13" t="s">
        <v>691</v>
      </c>
      <c r="D834" s="17" t="s">
        <v>875</v>
      </c>
      <c r="E834" s="18" t="s">
        <v>1306</v>
      </c>
      <c r="F834" s="16">
        <v>25</v>
      </c>
      <c r="G834" s="16">
        <v>25</v>
      </c>
      <c r="H834" s="16"/>
      <c r="I834" s="16">
        <v>25</v>
      </c>
      <c r="J834" s="16">
        <v>25</v>
      </c>
      <c r="K834" s="16"/>
      <c r="L834" s="16">
        <v>25</v>
      </c>
      <c r="M834" s="20" t="s">
        <v>1791</v>
      </c>
    </row>
    <row r="835" ht="26.05" customHeight="1" spans="1:13">
      <c r="A835" s="13" t="s">
        <v>552</v>
      </c>
      <c r="B835" s="13" t="s">
        <v>691</v>
      </c>
      <c r="C835" s="13" t="s">
        <v>691</v>
      </c>
      <c r="D835" s="17" t="s">
        <v>875</v>
      </c>
      <c r="E835" s="18" t="s">
        <v>1792</v>
      </c>
      <c r="F835" s="16">
        <v>200</v>
      </c>
      <c r="G835" s="16">
        <v>200</v>
      </c>
      <c r="H835" s="16"/>
      <c r="I835" s="16">
        <v>200</v>
      </c>
      <c r="J835" s="16">
        <v>200</v>
      </c>
      <c r="K835" s="16"/>
      <c r="L835" s="16">
        <v>200</v>
      </c>
      <c r="M835" s="20" t="s">
        <v>1793</v>
      </c>
    </row>
    <row r="836" ht="26.05" customHeight="1" spans="1:13">
      <c r="A836" s="13" t="s">
        <v>552</v>
      </c>
      <c r="B836" s="13" t="s">
        <v>691</v>
      </c>
      <c r="C836" s="13" t="s">
        <v>691</v>
      </c>
      <c r="D836" s="17" t="s">
        <v>875</v>
      </c>
      <c r="E836" s="18" t="s">
        <v>1286</v>
      </c>
      <c r="F836" s="16">
        <v>115</v>
      </c>
      <c r="G836" s="16">
        <v>115</v>
      </c>
      <c r="H836" s="16"/>
      <c r="I836" s="16">
        <v>115</v>
      </c>
      <c r="J836" s="16">
        <v>115</v>
      </c>
      <c r="K836" s="16"/>
      <c r="L836" s="16">
        <v>115</v>
      </c>
      <c r="M836" s="20" t="s">
        <v>1794</v>
      </c>
    </row>
    <row r="837" ht="26.05" customHeight="1" spans="1:13">
      <c r="A837" s="10"/>
      <c r="B837" s="10"/>
      <c r="C837" s="10"/>
      <c r="D837" s="18" t="s">
        <v>1795</v>
      </c>
      <c r="E837" s="18" t="s">
        <v>1796</v>
      </c>
      <c r="F837" s="9">
        <v>1072.057164</v>
      </c>
      <c r="G837" s="9">
        <v>1072.057164</v>
      </c>
      <c r="H837" s="9"/>
      <c r="I837" s="9">
        <v>1072.057164</v>
      </c>
      <c r="J837" s="9">
        <v>1072.057164</v>
      </c>
      <c r="K837" s="9">
        <v>587.057164</v>
      </c>
      <c r="L837" s="9">
        <v>485</v>
      </c>
      <c r="M837" s="10"/>
    </row>
    <row r="838" ht="26.05" customHeight="1" spans="1:13">
      <c r="A838" s="10"/>
      <c r="B838" s="10"/>
      <c r="C838" s="10"/>
      <c r="D838" s="18" t="s">
        <v>1797</v>
      </c>
      <c r="E838" s="18" t="s">
        <v>1798</v>
      </c>
      <c r="F838" s="9">
        <v>1072.057164</v>
      </c>
      <c r="G838" s="9">
        <v>1072.057164</v>
      </c>
      <c r="H838" s="9"/>
      <c r="I838" s="9">
        <v>1072.057164</v>
      </c>
      <c r="J838" s="9">
        <v>1072.057164</v>
      </c>
      <c r="K838" s="9">
        <v>587.057164</v>
      </c>
      <c r="L838" s="9">
        <v>485</v>
      </c>
      <c r="M838" s="10"/>
    </row>
    <row r="839" ht="26.05" customHeight="1" spans="1:13">
      <c r="A839" s="10"/>
      <c r="B839" s="10"/>
      <c r="C839" s="10"/>
      <c r="D839" s="18"/>
      <c r="E839" s="18" t="s">
        <v>1278</v>
      </c>
      <c r="F839" s="9">
        <v>525.857164</v>
      </c>
      <c r="G839" s="9">
        <v>525.857164</v>
      </c>
      <c r="H839" s="9"/>
      <c r="I839" s="9">
        <v>525.857164</v>
      </c>
      <c r="J839" s="9">
        <v>525.857164</v>
      </c>
      <c r="K839" s="9">
        <v>525.857164</v>
      </c>
      <c r="L839" s="9"/>
      <c r="M839" s="10"/>
    </row>
    <row r="840" ht="26.05" customHeight="1" spans="1:13">
      <c r="A840" s="10"/>
      <c r="B840" s="10"/>
      <c r="C840" s="10"/>
      <c r="D840" s="18"/>
      <c r="E840" s="18" t="s">
        <v>1279</v>
      </c>
      <c r="F840" s="9">
        <v>61.2</v>
      </c>
      <c r="G840" s="9">
        <v>61.2</v>
      </c>
      <c r="H840" s="9"/>
      <c r="I840" s="9">
        <v>61.2</v>
      </c>
      <c r="J840" s="9">
        <v>61.2</v>
      </c>
      <c r="K840" s="9">
        <v>61.2</v>
      </c>
      <c r="L840" s="9"/>
      <c r="M840" s="10"/>
    </row>
    <row r="841" ht="26.05" customHeight="1" spans="1:13">
      <c r="A841" s="13" t="s">
        <v>552</v>
      </c>
      <c r="B841" s="13" t="s">
        <v>691</v>
      </c>
      <c r="C841" s="13" t="s">
        <v>691</v>
      </c>
      <c r="D841" s="17" t="s">
        <v>875</v>
      </c>
      <c r="E841" s="18" t="s">
        <v>1281</v>
      </c>
      <c r="F841" s="16">
        <v>61.2</v>
      </c>
      <c r="G841" s="16">
        <v>61.2</v>
      </c>
      <c r="H841" s="16"/>
      <c r="I841" s="16">
        <v>61.2</v>
      </c>
      <c r="J841" s="16">
        <v>61.2</v>
      </c>
      <c r="K841" s="16">
        <v>61.2</v>
      </c>
      <c r="L841" s="16"/>
      <c r="M841" s="20" t="s">
        <v>676</v>
      </c>
    </row>
    <row r="842" ht="26.05" customHeight="1" spans="1:13">
      <c r="A842" s="10"/>
      <c r="B842" s="10"/>
      <c r="C842" s="10"/>
      <c r="D842" s="18"/>
      <c r="E842" s="18" t="s">
        <v>1285</v>
      </c>
      <c r="F842" s="9">
        <v>485</v>
      </c>
      <c r="G842" s="9">
        <v>485</v>
      </c>
      <c r="H842" s="9"/>
      <c r="I842" s="9">
        <v>485</v>
      </c>
      <c r="J842" s="9">
        <v>485</v>
      </c>
      <c r="K842" s="9"/>
      <c r="L842" s="9">
        <v>485</v>
      </c>
      <c r="M842" s="10"/>
    </row>
    <row r="843" ht="26.05" customHeight="1" spans="1:13">
      <c r="A843" s="13" t="s">
        <v>552</v>
      </c>
      <c r="B843" s="13" t="s">
        <v>691</v>
      </c>
      <c r="C843" s="13" t="s">
        <v>691</v>
      </c>
      <c r="D843" s="17" t="s">
        <v>875</v>
      </c>
      <c r="E843" s="18" t="s">
        <v>1306</v>
      </c>
      <c r="F843" s="16">
        <v>70</v>
      </c>
      <c r="G843" s="16">
        <v>70</v>
      </c>
      <c r="H843" s="16"/>
      <c r="I843" s="16">
        <v>70</v>
      </c>
      <c r="J843" s="16">
        <v>70</v>
      </c>
      <c r="K843" s="16"/>
      <c r="L843" s="16">
        <v>70</v>
      </c>
      <c r="M843" s="20" t="s">
        <v>1799</v>
      </c>
    </row>
    <row r="844" ht="26.05" customHeight="1" spans="1:13">
      <c r="A844" s="13" t="s">
        <v>552</v>
      </c>
      <c r="B844" s="13" t="s">
        <v>691</v>
      </c>
      <c r="C844" s="13" t="s">
        <v>691</v>
      </c>
      <c r="D844" s="17" t="s">
        <v>875</v>
      </c>
      <c r="E844" s="18" t="s">
        <v>1792</v>
      </c>
      <c r="F844" s="16">
        <v>300</v>
      </c>
      <c r="G844" s="16">
        <v>300</v>
      </c>
      <c r="H844" s="16"/>
      <c r="I844" s="16">
        <v>300</v>
      </c>
      <c r="J844" s="16">
        <v>300</v>
      </c>
      <c r="K844" s="16"/>
      <c r="L844" s="16">
        <v>300</v>
      </c>
      <c r="M844" s="20" t="s">
        <v>1793</v>
      </c>
    </row>
    <row r="845" ht="26.05" customHeight="1" spans="1:13">
      <c r="A845" s="13" t="s">
        <v>552</v>
      </c>
      <c r="B845" s="13" t="s">
        <v>691</v>
      </c>
      <c r="C845" s="13" t="s">
        <v>691</v>
      </c>
      <c r="D845" s="17" t="s">
        <v>875</v>
      </c>
      <c r="E845" s="18" t="s">
        <v>1286</v>
      </c>
      <c r="F845" s="16">
        <v>115</v>
      </c>
      <c r="G845" s="16">
        <v>115</v>
      </c>
      <c r="H845" s="16"/>
      <c r="I845" s="16">
        <v>115</v>
      </c>
      <c r="J845" s="16">
        <v>115</v>
      </c>
      <c r="K845" s="16"/>
      <c r="L845" s="16">
        <v>115</v>
      </c>
      <c r="M845" s="20" t="s">
        <v>1800</v>
      </c>
    </row>
    <row r="846" ht="26.05" customHeight="1" spans="1:13">
      <c r="A846" s="10"/>
      <c r="B846" s="10"/>
      <c r="C846" s="10"/>
      <c r="D846" s="18" t="s">
        <v>1801</v>
      </c>
      <c r="E846" s="18" t="s">
        <v>1802</v>
      </c>
      <c r="F846" s="9">
        <v>1044.691008</v>
      </c>
      <c r="G846" s="9">
        <v>1044.691008</v>
      </c>
      <c r="H846" s="9"/>
      <c r="I846" s="9">
        <v>1044.691008</v>
      </c>
      <c r="J846" s="9">
        <v>1044.691008</v>
      </c>
      <c r="K846" s="9">
        <v>1044.691008</v>
      </c>
      <c r="L846" s="9">
        <v>0</v>
      </c>
      <c r="M846" s="10"/>
    </row>
    <row r="847" ht="26.05" customHeight="1" spans="1:13">
      <c r="A847" s="10"/>
      <c r="B847" s="10"/>
      <c r="C847" s="10"/>
      <c r="D847" s="18" t="s">
        <v>1803</v>
      </c>
      <c r="E847" s="18" t="s">
        <v>1804</v>
      </c>
      <c r="F847" s="9">
        <v>1044.691008</v>
      </c>
      <c r="G847" s="9">
        <v>1044.691008</v>
      </c>
      <c r="H847" s="9"/>
      <c r="I847" s="9">
        <v>1044.691008</v>
      </c>
      <c r="J847" s="9">
        <v>1044.691008</v>
      </c>
      <c r="K847" s="9">
        <v>1044.691008</v>
      </c>
      <c r="L847" s="9">
        <v>0</v>
      </c>
      <c r="M847" s="10"/>
    </row>
    <row r="848" ht="26.05" customHeight="1" spans="1:13">
      <c r="A848" s="10"/>
      <c r="B848" s="10"/>
      <c r="C848" s="10"/>
      <c r="D848" s="18"/>
      <c r="E848" s="18" t="s">
        <v>1278</v>
      </c>
      <c r="F848" s="9">
        <v>345.291008</v>
      </c>
      <c r="G848" s="9">
        <v>345.291008</v>
      </c>
      <c r="H848" s="9"/>
      <c r="I848" s="9">
        <v>345.291008</v>
      </c>
      <c r="J848" s="9">
        <v>345.291008</v>
      </c>
      <c r="K848" s="9">
        <v>345.291008</v>
      </c>
      <c r="L848" s="9"/>
      <c r="M848" s="10"/>
    </row>
    <row r="849" ht="26.05" customHeight="1" spans="1:13">
      <c r="A849" s="10"/>
      <c r="B849" s="10"/>
      <c r="C849" s="10"/>
      <c r="D849" s="18"/>
      <c r="E849" s="18" t="s">
        <v>1279</v>
      </c>
      <c r="F849" s="9">
        <v>50.4</v>
      </c>
      <c r="G849" s="9">
        <v>50.4</v>
      </c>
      <c r="H849" s="9"/>
      <c r="I849" s="9">
        <v>50.4</v>
      </c>
      <c r="J849" s="9">
        <v>50.4</v>
      </c>
      <c r="K849" s="9">
        <v>50.4</v>
      </c>
      <c r="L849" s="9"/>
      <c r="M849" s="10"/>
    </row>
    <row r="850" ht="26.05" customHeight="1" spans="1:13">
      <c r="A850" s="13" t="s">
        <v>552</v>
      </c>
      <c r="B850" s="13" t="s">
        <v>685</v>
      </c>
      <c r="C850" s="13" t="s">
        <v>691</v>
      </c>
      <c r="D850" s="17" t="s">
        <v>864</v>
      </c>
      <c r="E850" s="18" t="s">
        <v>1281</v>
      </c>
      <c r="F850" s="16">
        <v>50.4</v>
      </c>
      <c r="G850" s="16">
        <v>50.4</v>
      </c>
      <c r="H850" s="16"/>
      <c r="I850" s="16">
        <v>50.4</v>
      </c>
      <c r="J850" s="16">
        <v>50.4</v>
      </c>
      <c r="K850" s="16">
        <v>50.4</v>
      </c>
      <c r="L850" s="16"/>
      <c r="M850" s="20" t="s">
        <v>676</v>
      </c>
    </row>
    <row r="851" ht="26.05" customHeight="1" spans="1:13">
      <c r="A851" s="10"/>
      <c r="B851" s="10"/>
      <c r="C851" s="10"/>
      <c r="D851" s="18"/>
      <c r="E851" s="18" t="s">
        <v>1282</v>
      </c>
      <c r="F851" s="9">
        <v>437</v>
      </c>
      <c r="G851" s="9">
        <v>437</v>
      </c>
      <c r="H851" s="9"/>
      <c r="I851" s="9">
        <v>437</v>
      </c>
      <c r="J851" s="9">
        <v>437</v>
      </c>
      <c r="K851" s="9">
        <v>437</v>
      </c>
      <c r="L851" s="9"/>
      <c r="M851" s="10"/>
    </row>
    <row r="852" ht="26.05" customHeight="1" spans="1:13">
      <c r="A852" s="13" t="s">
        <v>552</v>
      </c>
      <c r="B852" s="13" t="s">
        <v>685</v>
      </c>
      <c r="C852" s="13" t="s">
        <v>691</v>
      </c>
      <c r="D852" s="17" t="s">
        <v>864</v>
      </c>
      <c r="E852" s="18" t="s">
        <v>703</v>
      </c>
      <c r="F852" s="16">
        <v>12</v>
      </c>
      <c r="G852" s="16">
        <v>12</v>
      </c>
      <c r="H852" s="16"/>
      <c r="I852" s="16">
        <v>12</v>
      </c>
      <c r="J852" s="16">
        <v>12</v>
      </c>
      <c r="K852" s="16">
        <v>12</v>
      </c>
      <c r="L852" s="16"/>
      <c r="M852" s="20" t="s">
        <v>1805</v>
      </c>
    </row>
    <row r="853" ht="26.05" customHeight="1" spans="1:13">
      <c r="A853" s="13" t="s">
        <v>552</v>
      </c>
      <c r="B853" s="13" t="s">
        <v>685</v>
      </c>
      <c r="C853" s="13" t="s">
        <v>691</v>
      </c>
      <c r="D853" s="17" t="s">
        <v>864</v>
      </c>
      <c r="E853" s="18" t="s">
        <v>1283</v>
      </c>
      <c r="F853" s="16">
        <v>425</v>
      </c>
      <c r="G853" s="16">
        <v>425</v>
      </c>
      <c r="H853" s="16"/>
      <c r="I853" s="16">
        <v>425</v>
      </c>
      <c r="J853" s="16">
        <v>425</v>
      </c>
      <c r="K853" s="16">
        <v>425</v>
      </c>
      <c r="L853" s="16"/>
      <c r="M853" s="20" t="s">
        <v>1806</v>
      </c>
    </row>
    <row r="854" ht="26.05" customHeight="1" spans="1:13">
      <c r="A854" s="10"/>
      <c r="B854" s="10"/>
      <c r="C854" s="10"/>
      <c r="D854" s="18"/>
      <c r="E854" s="18" t="s">
        <v>1285</v>
      </c>
      <c r="F854" s="9">
        <v>212</v>
      </c>
      <c r="G854" s="9">
        <v>212</v>
      </c>
      <c r="H854" s="9"/>
      <c r="I854" s="9">
        <v>212</v>
      </c>
      <c r="J854" s="9">
        <v>212</v>
      </c>
      <c r="K854" s="9">
        <v>212</v>
      </c>
      <c r="L854" s="9"/>
      <c r="M854" s="10"/>
    </row>
    <row r="855" ht="32" customHeight="1" spans="1:13">
      <c r="A855" s="13" t="s">
        <v>552</v>
      </c>
      <c r="B855" s="13" t="s">
        <v>685</v>
      </c>
      <c r="C855" s="13" t="s">
        <v>691</v>
      </c>
      <c r="D855" s="17" t="s">
        <v>864</v>
      </c>
      <c r="E855" s="18" t="s">
        <v>1286</v>
      </c>
      <c r="F855" s="16">
        <v>112</v>
      </c>
      <c r="G855" s="16">
        <v>112</v>
      </c>
      <c r="H855" s="16"/>
      <c r="I855" s="16">
        <v>112</v>
      </c>
      <c r="J855" s="16">
        <v>112</v>
      </c>
      <c r="K855" s="16">
        <v>112</v>
      </c>
      <c r="L855" s="16"/>
      <c r="M855" s="20" t="s">
        <v>1807</v>
      </c>
    </row>
    <row r="856" ht="30" customHeight="1" spans="1:13">
      <c r="A856" s="13" t="s">
        <v>552</v>
      </c>
      <c r="B856" s="13" t="s">
        <v>698</v>
      </c>
      <c r="C856" s="13" t="s">
        <v>685</v>
      </c>
      <c r="D856" s="17" t="s">
        <v>1640</v>
      </c>
      <c r="E856" s="18" t="s">
        <v>1306</v>
      </c>
      <c r="F856" s="16">
        <v>100</v>
      </c>
      <c r="G856" s="16">
        <v>100</v>
      </c>
      <c r="H856" s="16"/>
      <c r="I856" s="16">
        <v>100</v>
      </c>
      <c r="J856" s="16">
        <v>100</v>
      </c>
      <c r="K856" s="16">
        <v>100</v>
      </c>
      <c r="L856" s="16"/>
      <c r="M856" s="20" t="s">
        <v>1808</v>
      </c>
    </row>
    <row r="857" ht="26.05" customHeight="1" spans="1:13">
      <c r="A857" s="10"/>
      <c r="B857" s="10"/>
      <c r="C857" s="10"/>
      <c r="D857" s="18" t="s">
        <v>1809</v>
      </c>
      <c r="E857" s="18" t="s">
        <v>1810</v>
      </c>
      <c r="F857" s="9">
        <v>2464.656709</v>
      </c>
      <c r="G857" s="9">
        <v>2464.656709</v>
      </c>
      <c r="H857" s="9"/>
      <c r="I857" s="9">
        <v>2464.656709</v>
      </c>
      <c r="J857" s="9">
        <v>2464.656709</v>
      </c>
      <c r="K857" s="9">
        <v>2419.656709</v>
      </c>
      <c r="L857" s="9">
        <v>45</v>
      </c>
      <c r="M857" s="10"/>
    </row>
    <row r="858" ht="26.05" customHeight="1" spans="1:13">
      <c r="A858" s="10"/>
      <c r="B858" s="10"/>
      <c r="C858" s="10"/>
      <c r="D858" s="18" t="s">
        <v>1811</v>
      </c>
      <c r="E858" s="18" t="s">
        <v>1812</v>
      </c>
      <c r="F858" s="9">
        <v>695.260658</v>
      </c>
      <c r="G858" s="9">
        <v>695.260658</v>
      </c>
      <c r="H858" s="9"/>
      <c r="I858" s="9">
        <v>695.260658</v>
      </c>
      <c r="J858" s="9">
        <v>695.260658</v>
      </c>
      <c r="K858" s="9">
        <v>695.260658</v>
      </c>
      <c r="L858" s="9">
        <v>0</v>
      </c>
      <c r="M858" s="10"/>
    </row>
    <row r="859" ht="26.05" customHeight="1" spans="1:13">
      <c r="A859" s="10"/>
      <c r="B859" s="10"/>
      <c r="C859" s="10"/>
      <c r="D859" s="18"/>
      <c r="E859" s="18" t="s">
        <v>1278</v>
      </c>
      <c r="F859" s="9">
        <v>480.860658</v>
      </c>
      <c r="G859" s="9">
        <v>480.860658</v>
      </c>
      <c r="H859" s="9"/>
      <c r="I859" s="9">
        <v>480.860658</v>
      </c>
      <c r="J859" s="9">
        <v>480.860658</v>
      </c>
      <c r="K859" s="9">
        <v>480.860658</v>
      </c>
      <c r="L859" s="9"/>
      <c r="M859" s="10"/>
    </row>
    <row r="860" ht="26.05" customHeight="1" spans="1:13">
      <c r="A860" s="10"/>
      <c r="B860" s="10"/>
      <c r="C860" s="10"/>
      <c r="D860" s="18"/>
      <c r="E860" s="18" t="s">
        <v>1279</v>
      </c>
      <c r="F860" s="9">
        <v>50.4</v>
      </c>
      <c r="G860" s="9">
        <v>50.4</v>
      </c>
      <c r="H860" s="9"/>
      <c r="I860" s="9">
        <v>50.4</v>
      </c>
      <c r="J860" s="9">
        <v>50.4</v>
      </c>
      <c r="K860" s="9">
        <v>50.4</v>
      </c>
      <c r="L860" s="9"/>
      <c r="M860" s="10"/>
    </row>
    <row r="861" ht="26.05" customHeight="1" spans="1:13">
      <c r="A861" s="13" t="s">
        <v>569</v>
      </c>
      <c r="B861" s="13" t="s">
        <v>685</v>
      </c>
      <c r="C861" s="13" t="s">
        <v>685</v>
      </c>
      <c r="D861" s="17" t="s">
        <v>1280</v>
      </c>
      <c r="E861" s="18" t="s">
        <v>1281</v>
      </c>
      <c r="F861" s="16">
        <v>50.4</v>
      </c>
      <c r="G861" s="16">
        <v>50.4</v>
      </c>
      <c r="H861" s="16"/>
      <c r="I861" s="16">
        <v>50.4</v>
      </c>
      <c r="J861" s="16">
        <v>50.4</v>
      </c>
      <c r="K861" s="16">
        <v>50.4</v>
      </c>
      <c r="L861" s="16"/>
      <c r="M861" s="20" t="s">
        <v>676</v>
      </c>
    </row>
    <row r="862" ht="26.05" customHeight="1" spans="1:13">
      <c r="A862" s="10"/>
      <c r="B862" s="10"/>
      <c r="C862" s="10"/>
      <c r="D862" s="18"/>
      <c r="E862" s="18" t="s">
        <v>1285</v>
      </c>
      <c r="F862" s="9">
        <v>164</v>
      </c>
      <c r="G862" s="9">
        <v>164</v>
      </c>
      <c r="H862" s="9"/>
      <c r="I862" s="9">
        <v>164</v>
      </c>
      <c r="J862" s="9">
        <v>164</v>
      </c>
      <c r="K862" s="9">
        <v>164</v>
      </c>
      <c r="L862" s="9"/>
      <c r="M862" s="10"/>
    </row>
    <row r="863" ht="26.05" customHeight="1" spans="1:13">
      <c r="A863" s="13" t="s">
        <v>569</v>
      </c>
      <c r="B863" s="13" t="s">
        <v>685</v>
      </c>
      <c r="C863" s="13" t="s">
        <v>685</v>
      </c>
      <c r="D863" s="17" t="s">
        <v>1280</v>
      </c>
      <c r="E863" s="18" t="s">
        <v>1306</v>
      </c>
      <c r="F863" s="16">
        <v>20</v>
      </c>
      <c r="G863" s="16">
        <v>20</v>
      </c>
      <c r="H863" s="16"/>
      <c r="I863" s="16">
        <v>20</v>
      </c>
      <c r="J863" s="16">
        <v>20</v>
      </c>
      <c r="K863" s="16">
        <v>20</v>
      </c>
      <c r="L863" s="16"/>
      <c r="M863" s="20" t="s">
        <v>1333</v>
      </c>
    </row>
    <row r="864" ht="44" customHeight="1" spans="1:13">
      <c r="A864" s="13" t="s">
        <v>569</v>
      </c>
      <c r="B864" s="13" t="s">
        <v>685</v>
      </c>
      <c r="C864" s="13" t="s">
        <v>685</v>
      </c>
      <c r="D864" s="17" t="s">
        <v>1280</v>
      </c>
      <c r="E864" s="18" t="s">
        <v>1286</v>
      </c>
      <c r="F864" s="16">
        <v>144</v>
      </c>
      <c r="G864" s="16">
        <v>144</v>
      </c>
      <c r="H864" s="16"/>
      <c r="I864" s="16">
        <v>144</v>
      </c>
      <c r="J864" s="16">
        <v>144</v>
      </c>
      <c r="K864" s="16">
        <v>144</v>
      </c>
      <c r="L864" s="16"/>
      <c r="M864" s="20" t="s">
        <v>1813</v>
      </c>
    </row>
    <row r="865" ht="26.05" customHeight="1" spans="1:13">
      <c r="A865" s="10"/>
      <c r="B865" s="10"/>
      <c r="C865" s="10"/>
      <c r="D865" s="18" t="s">
        <v>1814</v>
      </c>
      <c r="E865" s="18" t="s">
        <v>1815</v>
      </c>
      <c r="F865" s="9">
        <v>354.260302</v>
      </c>
      <c r="G865" s="9">
        <v>354.260302</v>
      </c>
      <c r="H865" s="9"/>
      <c r="I865" s="9">
        <v>354.260302</v>
      </c>
      <c r="J865" s="9">
        <v>354.260302</v>
      </c>
      <c r="K865" s="9">
        <v>354.260302</v>
      </c>
      <c r="L865" s="9">
        <v>0</v>
      </c>
      <c r="M865" s="10"/>
    </row>
    <row r="866" ht="26.05" customHeight="1" spans="1:13">
      <c r="A866" s="10"/>
      <c r="B866" s="10"/>
      <c r="C866" s="10"/>
      <c r="D866" s="18"/>
      <c r="E866" s="18" t="s">
        <v>1278</v>
      </c>
      <c r="F866" s="9">
        <v>253.460302</v>
      </c>
      <c r="G866" s="9">
        <v>253.460302</v>
      </c>
      <c r="H866" s="9"/>
      <c r="I866" s="9">
        <v>253.460302</v>
      </c>
      <c r="J866" s="9">
        <v>253.460302</v>
      </c>
      <c r="K866" s="9">
        <v>253.460302</v>
      </c>
      <c r="L866" s="9"/>
      <c r="M866" s="10"/>
    </row>
    <row r="867" ht="26.05" customHeight="1" spans="1:13">
      <c r="A867" s="10"/>
      <c r="B867" s="10"/>
      <c r="C867" s="10"/>
      <c r="D867" s="18"/>
      <c r="E867" s="18" t="s">
        <v>1279</v>
      </c>
      <c r="F867" s="9">
        <v>19.8</v>
      </c>
      <c r="G867" s="9">
        <v>19.8</v>
      </c>
      <c r="H867" s="9"/>
      <c r="I867" s="9">
        <v>19.8</v>
      </c>
      <c r="J867" s="9">
        <v>19.8</v>
      </c>
      <c r="K867" s="9">
        <v>19.8</v>
      </c>
      <c r="L867" s="9"/>
      <c r="M867" s="10"/>
    </row>
    <row r="868" ht="26.05" customHeight="1" spans="1:13">
      <c r="A868" s="13" t="s">
        <v>569</v>
      </c>
      <c r="B868" s="13" t="s">
        <v>685</v>
      </c>
      <c r="C868" s="13" t="s">
        <v>704</v>
      </c>
      <c r="D868" s="17" t="s">
        <v>883</v>
      </c>
      <c r="E868" s="18" t="s">
        <v>1281</v>
      </c>
      <c r="F868" s="16">
        <v>19.8</v>
      </c>
      <c r="G868" s="16">
        <v>19.8</v>
      </c>
      <c r="H868" s="16"/>
      <c r="I868" s="16">
        <v>19.8</v>
      </c>
      <c r="J868" s="16">
        <v>19.8</v>
      </c>
      <c r="K868" s="16">
        <v>19.8</v>
      </c>
      <c r="L868" s="16"/>
      <c r="M868" s="20" t="s">
        <v>676</v>
      </c>
    </row>
    <row r="869" ht="26.05" customHeight="1" spans="1:13">
      <c r="A869" s="10"/>
      <c r="B869" s="10"/>
      <c r="C869" s="10"/>
      <c r="D869" s="18"/>
      <c r="E869" s="18" t="s">
        <v>1282</v>
      </c>
      <c r="F869" s="9">
        <v>3</v>
      </c>
      <c r="G869" s="9">
        <v>3</v>
      </c>
      <c r="H869" s="9"/>
      <c r="I869" s="9">
        <v>3</v>
      </c>
      <c r="J869" s="9">
        <v>3</v>
      </c>
      <c r="K869" s="9">
        <v>3</v>
      </c>
      <c r="L869" s="9"/>
      <c r="M869" s="10"/>
    </row>
    <row r="870" ht="26.05" customHeight="1" spans="1:13">
      <c r="A870" s="13" t="s">
        <v>569</v>
      </c>
      <c r="B870" s="13" t="s">
        <v>685</v>
      </c>
      <c r="C870" s="13" t="s">
        <v>704</v>
      </c>
      <c r="D870" s="17" t="s">
        <v>883</v>
      </c>
      <c r="E870" s="18" t="s">
        <v>703</v>
      </c>
      <c r="F870" s="16">
        <v>3</v>
      </c>
      <c r="G870" s="16">
        <v>3</v>
      </c>
      <c r="H870" s="16"/>
      <c r="I870" s="16">
        <v>3</v>
      </c>
      <c r="J870" s="16">
        <v>3</v>
      </c>
      <c r="K870" s="16">
        <v>3</v>
      </c>
      <c r="L870" s="16"/>
      <c r="M870" s="20" t="s">
        <v>1816</v>
      </c>
    </row>
    <row r="871" ht="26.05" customHeight="1" spans="1:13">
      <c r="A871" s="10"/>
      <c r="B871" s="10"/>
      <c r="C871" s="10"/>
      <c r="D871" s="18"/>
      <c r="E871" s="18" t="s">
        <v>1285</v>
      </c>
      <c r="F871" s="9">
        <v>78</v>
      </c>
      <c r="G871" s="9">
        <v>78</v>
      </c>
      <c r="H871" s="9"/>
      <c r="I871" s="9">
        <v>78</v>
      </c>
      <c r="J871" s="9">
        <v>78</v>
      </c>
      <c r="K871" s="9">
        <v>78</v>
      </c>
      <c r="L871" s="9"/>
      <c r="M871" s="10"/>
    </row>
    <row r="872" ht="26.05" customHeight="1" spans="1:13">
      <c r="A872" s="13" t="s">
        <v>569</v>
      </c>
      <c r="B872" s="13" t="s">
        <v>685</v>
      </c>
      <c r="C872" s="13" t="s">
        <v>704</v>
      </c>
      <c r="D872" s="17" t="s">
        <v>883</v>
      </c>
      <c r="E872" s="18" t="s">
        <v>1286</v>
      </c>
      <c r="F872" s="16">
        <v>78</v>
      </c>
      <c r="G872" s="16">
        <v>78</v>
      </c>
      <c r="H872" s="16"/>
      <c r="I872" s="16">
        <v>78</v>
      </c>
      <c r="J872" s="16">
        <v>78</v>
      </c>
      <c r="K872" s="16">
        <v>78</v>
      </c>
      <c r="L872" s="16"/>
      <c r="M872" s="20" t="s">
        <v>1817</v>
      </c>
    </row>
    <row r="873" ht="26.05" customHeight="1" spans="1:13">
      <c r="A873" s="10"/>
      <c r="B873" s="10"/>
      <c r="C873" s="10"/>
      <c r="D873" s="18" t="s">
        <v>1818</v>
      </c>
      <c r="E873" s="18" t="s">
        <v>1819</v>
      </c>
      <c r="F873" s="9">
        <v>151.395728</v>
      </c>
      <c r="G873" s="9">
        <v>151.395728</v>
      </c>
      <c r="H873" s="9"/>
      <c r="I873" s="9">
        <v>151.395728</v>
      </c>
      <c r="J873" s="9">
        <v>151.395728</v>
      </c>
      <c r="K873" s="9">
        <v>151.395728</v>
      </c>
      <c r="L873" s="9">
        <v>0</v>
      </c>
      <c r="M873" s="10"/>
    </row>
    <row r="874" ht="26.05" customHeight="1" spans="1:13">
      <c r="A874" s="10"/>
      <c r="B874" s="10"/>
      <c r="C874" s="10"/>
      <c r="D874" s="18"/>
      <c r="E874" s="18" t="s">
        <v>1278</v>
      </c>
      <c r="F874" s="9">
        <v>103.995728</v>
      </c>
      <c r="G874" s="9">
        <v>103.995728</v>
      </c>
      <c r="H874" s="9"/>
      <c r="I874" s="9">
        <v>103.995728</v>
      </c>
      <c r="J874" s="9">
        <v>103.995728</v>
      </c>
      <c r="K874" s="9">
        <v>103.995728</v>
      </c>
      <c r="L874" s="9"/>
      <c r="M874" s="10"/>
    </row>
    <row r="875" ht="26.05" customHeight="1" spans="1:13">
      <c r="A875" s="10"/>
      <c r="B875" s="10"/>
      <c r="C875" s="10"/>
      <c r="D875" s="18"/>
      <c r="E875" s="18" t="s">
        <v>1279</v>
      </c>
      <c r="F875" s="9">
        <v>14.4</v>
      </c>
      <c r="G875" s="9">
        <v>14.4</v>
      </c>
      <c r="H875" s="9"/>
      <c r="I875" s="9">
        <v>14.4</v>
      </c>
      <c r="J875" s="9">
        <v>14.4</v>
      </c>
      <c r="K875" s="9">
        <v>14.4</v>
      </c>
      <c r="L875" s="9"/>
      <c r="M875" s="10"/>
    </row>
    <row r="876" ht="26.05" customHeight="1" spans="1:13">
      <c r="A876" s="13" t="s">
        <v>569</v>
      </c>
      <c r="B876" s="13" t="s">
        <v>687</v>
      </c>
      <c r="C876" s="13" t="s">
        <v>1210</v>
      </c>
      <c r="D876" s="17" t="s">
        <v>1820</v>
      </c>
      <c r="E876" s="18" t="s">
        <v>1281</v>
      </c>
      <c r="F876" s="16">
        <v>14.4</v>
      </c>
      <c r="G876" s="16">
        <v>14.4</v>
      </c>
      <c r="H876" s="16"/>
      <c r="I876" s="16">
        <v>14.4</v>
      </c>
      <c r="J876" s="16">
        <v>14.4</v>
      </c>
      <c r="K876" s="16">
        <v>14.4</v>
      </c>
      <c r="L876" s="16"/>
      <c r="M876" s="20" t="s">
        <v>676</v>
      </c>
    </row>
    <row r="877" ht="26.05" customHeight="1" spans="1:13">
      <c r="A877" s="10"/>
      <c r="B877" s="10"/>
      <c r="C877" s="10"/>
      <c r="D877" s="18"/>
      <c r="E877" s="18" t="s">
        <v>1282</v>
      </c>
      <c r="F877" s="9">
        <v>4</v>
      </c>
      <c r="G877" s="9">
        <v>4</v>
      </c>
      <c r="H877" s="9"/>
      <c r="I877" s="9">
        <v>4</v>
      </c>
      <c r="J877" s="9">
        <v>4</v>
      </c>
      <c r="K877" s="9">
        <v>4</v>
      </c>
      <c r="L877" s="9"/>
      <c r="M877" s="10"/>
    </row>
    <row r="878" ht="26.05" customHeight="1" spans="1:13">
      <c r="A878" s="13" t="s">
        <v>569</v>
      </c>
      <c r="B878" s="13" t="s">
        <v>687</v>
      </c>
      <c r="C878" s="13" t="s">
        <v>1210</v>
      </c>
      <c r="D878" s="17" t="s">
        <v>1820</v>
      </c>
      <c r="E878" s="18" t="s">
        <v>703</v>
      </c>
      <c r="F878" s="16">
        <v>4</v>
      </c>
      <c r="G878" s="16">
        <v>4</v>
      </c>
      <c r="H878" s="16"/>
      <c r="I878" s="16">
        <v>4</v>
      </c>
      <c r="J878" s="16">
        <v>4</v>
      </c>
      <c r="K878" s="16">
        <v>4</v>
      </c>
      <c r="L878" s="16"/>
      <c r="M878" s="20" t="s">
        <v>1821</v>
      </c>
    </row>
    <row r="879" ht="26.05" customHeight="1" spans="1:13">
      <c r="A879" s="10"/>
      <c r="B879" s="10"/>
      <c r="C879" s="10"/>
      <c r="D879" s="18"/>
      <c r="E879" s="18" t="s">
        <v>1285</v>
      </c>
      <c r="F879" s="9">
        <v>29</v>
      </c>
      <c r="G879" s="9">
        <v>29</v>
      </c>
      <c r="H879" s="9"/>
      <c r="I879" s="9">
        <v>29</v>
      </c>
      <c r="J879" s="9">
        <v>29</v>
      </c>
      <c r="K879" s="9">
        <v>29</v>
      </c>
      <c r="L879" s="9"/>
      <c r="M879" s="10"/>
    </row>
    <row r="880" ht="26.05" customHeight="1" spans="1:13">
      <c r="A880" s="13" t="s">
        <v>569</v>
      </c>
      <c r="B880" s="13" t="s">
        <v>687</v>
      </c>
      <c r="C880" s="13" t="s">
        <v>1210</v>
      </c>
      <c r="D880" s="17" t="s">
        <v>1820</v>
      </c>
      <c r="E880" s="18" t="s">
        <v>1286</v>
      </c>
      <c r="F880" s="16">
        <v>29</v>
      </c>
      <c r="G880" s="16">
        <v>29</v>
      </c>
      <c r="H880" s="16"/>
      <c r="I880" s="16">
        <v>29</v>
      </c>
      <c r="J880" s="16">
        <v>29</v>
      </c>
      <c r="K880" s="16">
        <v>29</v>
      </c>
      <c r="L880" s="16"/>
      <c r="M880" s="20" t="s">
        <v>1822</v>
      </c>
    </row>
    <row r="881" ht="26.05" customHeight="1" spans="1:13">
      <c r="A881" s="10"/>
      <c r="B881" s="10"/>
      <c r="C881" s="10"/>
      <c r="D881" s="18" t="s">
        <v>1823</v>
      </c>
      <c r="E881" s="18" t="s">
        <v>1824</v>
      </c>
      <c r="F881" s="9">
        <v>156.717905</v>
      </c>
      <c r="G881" s="9">
        <v>156.717905</v>
      </c>
      <c r="H881" s="9"/>
      <c r="I881" s="9">
        <v>156.717905</v>
      </c>
      <c r="J881" s="9">
        <v>156.717905</v>
      </c>
      <c r="K881" s="9">
        <v>156.717905</v>
      </c>
      <c r="L881" s="9">
        <v>0</v>
      </c>
      <c r="M881" s="10"/>
    </row>
    <row r="882" ht="26.05" customHeight="1" spans="1:13">
      <c r="A882" s="10"/>
      <c r="B882" s="10"/>
      <c r="C882" s="10"/>
      <c r="D882" s="18"/>
      <c r="E882" s="18" t="s">
        <v>1278</v>
      </c>
      <c r="F882" s="9">
        <v>128.317905</v>
      </c>
      <c r="G882" s="9">
        <v>128.317905</v>
      </c>
      <c r="H882" s="9"/>
      <c r="I882" s="9">
        <v>128.317905</v>
      </c>
      <c r="J882" s="9">
        <v>128.317905</v>
      </c>
      <c r="K882" s="9">
        <v>128.317905</v>
      </c>
      <c r="L882" s="9"/>
      <c r="M882" s="10"/>
    </row>
    <row r="883" ht="26.05" customHeight="1" spans="1:13">
      <c r="A883" s="10"/>
      <c r="B883" s="10"/>
      <c r="C883" s="10"/>
      <c r="D883" s="18"/>
      <c r="E883" s="18" t="s">
        <v>1279</v>
      </c>
      <c r="F883" s="9">
        <v>14.4</v>
      </c>
      <c r="G883" s="9">
        <v>14.4</v>
      </c>
      <c r="H883" s="9"/>
      <c r="I883" s="9">
        <v>14.4</v>
      </c>
      <c r="J883" s="9">
        <v>14.4</v>
      </c>
      <c r="K883" s="9">
        <v>14.4</v>
      </c>
      <c r="L883" s="9"/>
      <c r="M883" s="10"/>
    </row>
    <row r="884" ht="26.05" customHeight="1" spans="1:13">
      <c r="A884" s="13" t="s">
        <v>569</v>
      </c>
      <c r="B884" s="13" t="s">
        <v>685</v>
      </c>
      <c r="C884" s="13" t="s">
        <v>700</v>
      </c>
      <c r="D884" s="17" t="s">
        <v>1825</v>
      </c>
      <c r="E884" s="18" t="s">
        <v>1281</v>
      </c>
      <c r="F884" s="16">
        <v>14.4</v>
      </c>
      <c r="G884" s="16">
        <v>14.4</v>
      </c>
      <c r="H884" s="16"/>
      <c r="I884" s="16">
        <v>14.4</v>
      </c>
      <c r="J884" s="16">
        <v>14.4</v>
      </c>
      <c r="K884" s="16">
        <v>14.4</v>
      </c>
      <c r="L884" s="16"/>
      <c r="M884" s="20" t="s">
        <v>676</v>
      </c>
    </row>
    <row r="885" ht="26.05" customHeight="1" spans="1:13">
      <c r="A885" s="10"/>
      <c r="B885" s="10"/>
      <c r="C885" s="10"/>
      <c r="D885" s="18"/>
      <c r="E885" s="18" t="s">
        <v>1285</v>
      </c>
      <c r="F885" s="9">
        <v>14</v>
      </c>
      <c r="G885" s="9">
        <v>14</v>
      </c>
      <c r="H885" s="9"/>
      <c r="I885" s="9">
        <v>14</v>
      </c>
      <c r="J885" s="9">
        <v>14</v>
      </c>
      <c r="K885" s="9">
        <v>14</v>
      </c>
      <c r="L885" s="9"/>
      <c r="M885" s="10"/>
    </row>
    <row r="886" ht="30" customHeight="1" spans="1:13">
      <c r="A886" s="13" t="s">
        <v>569</v>
      </c>
      <c r="B886" s="13" t="s">
        <v>685</v>
      </c>
      <c r="C886" s="13" t="s">
        <v>700</v>
      </c>
      <c r="D886" s="17" t="s">
        <v>1825</v>
      </c>
      <c r="E886" s="18" t="s">
        <v>1286</v>
      </c>
      <c r="F886" s="16">
        <v>14</v>
      </c>
      <c r="G886" s="16">
        <v>14</v>
      </c>
      <c r="H886" s="16"/>
      <c r="I886" s="16">
        <v>14</v>
      </c>
      <c r="J886" s="16">
        <v>14</v>
      </c>
      <c r="K886" s="16">
        <v>14</v>
      </c>
      <c r="L886" s="16"/>
      <c r="M886" s="20" t="s">
        <v>1826</v>
      </c>
    </row>
    <row r="887" ht="26.05" customHeight="1" spans="1:13">
      <c r="A887" s="10"/>
      <c r="B887" s="10"/>
      <c r="C887" s="10"/>
      <c r="D887" s="18" t="s">
        <v>1827</v>
      </c>
      <c r="E887" s="18" t="s">
        <v>1828</v>
      </c>
      <c r="F887" s="9">
        <v>1107.022116</v>
      </c>
      <c r="G887" s="9">
        <v>1107.022116</v>
      </c>
      <c r="H887" s="9"/>
      <c r="I887" s="9">
        <v>1107.022116</v>
      </c>
      <c r="J887" s="9">
        <v>1107.022116</v>
      </c>
      <c r="K887" s="9">
        <v>1062.022116</v>
      </c>
      <c r="L887" s="9">
        <v>45</v>
      </c>
      <c r="M887" s="10"/>
    </row>
    <row r="888" ht="26.05" customHeight="1" spans="1:13">
      <c r="A888" s="10"/>
      <c r="B888" s="10"/>
      <c r="C888" s="10"/>
      <c r="D888" s="18"/>
      <c r="E888" s="18" t="s">
        <v>1278</v>
      </c>
      <c r="F888" s="9">
        <v>915.022116</v>
      </c>
      <c r="G888" s="9">
        <v>915.022116</v>
      </c>
      <c r="H888" s="9"/>
      <c r="I888" s="9">
        <v>915.022116</v>
      </c>
      <c r="J888" s="9">
        <v>915.022116</v>
      </c>
      <c r="K888" s="9">
        <v>915.022116</v>
      </c>
      <c r="L888" s="9"/>
      <c r="M888" s="10"/>
    </row>
    <row r="889" ht="26.05" customHeight="1" spans="1:13">
      <c r="A889" s="10"/>
      <c r="B889" s="10"/>
      <c r="C889" s="10"/>
      <c r="D889" s="18"/>
      <c r="E889" s="18" t="s">
        <v>1279</v>
      </c>
      <c r="F889" s="9">
        <v>117</v>
      </c>
      <c r="G889" s="9">
        <v>117</v>
      </c>
      <c r="H889" s="9"/>
      <c r="I889" s="9">
        <v>117</v>
      </c>
      <c r="J889" s="9">
        <v>117</v>
      </c>
      <c r="K889" s="9">
        <v>117</v>
      </c>
      <c r="L889" s="9"/>
      <c r="M889" s="10"/>
    </row>
    <row r="890" ht="26.05" customHeight="1" spans="1:13">
      <c r="A890" s="13" t="s">
        <v>569</v>
      </c>
      <c r="B890" s="13" t="s">
        <v>685</v>
      </c>
      <c r="C890" s="13" t="s">
        <v>1214</v>
      </c>
      <c r="D890" s="17" t="s">
        <v>1829</v>
      </c>
      <c r="E890" s="18" t="s">
        <v>1281</v>
      </c>
      <c r="F890" s="16">
        <v>117</v>
      </c>
      <c r="G890" s="16">
        <v>117</v>
      </c>
      <c r="H890" s="16"/>
      <c r="I890" s="16">
        <v>117</v>
      </c>
      <c r="J890" s="16">
        <v>117</v>
      </c>
      <c r="K890" s="16">
        <v>117</v>
      </c>
      <c r="L890" s="16"/>
      <c r="M890" s="20" t="s">
        <v>676</v>
      </c>
    </row>
    <row r="891" ht="26.05" customHeight="1" spans="1:13">
      <c r="A891" s="10"/>
      <c r="B891" s="10"/>
      <c r="C891" s="10"/>
      <c r="D891" s="18"/>
      <c r="E891" s="18" t="s">
        <v>1282</v>
      </c>
      <c r="F891" s="9">
        <v>6</v>
      </c>
      <c r="G891" s="9">
        <v>6</v>
      </c>
      <c r="H891" s="9"/>
      <c r="I891" s="9">
        <v>6</v>
      </c>
      <c r="J891" s="9">
        <v>6</v>
      </c>
      <c r="K891" s="9">
        <v>6</v>
      </c>
      <c r="L891" s="9"/>
      <c r="M891" s="10"/>
    </row>
    <row r="892" ht="26.05" customHeight="1" spans="1:13">
      <c r="A892" s="13" t="s">
        <v>569</v>
      </c>
      <c r="B892" s="13" t="s">
        <v>685</v>
      </c>
      <c r="C892" s="13" t="s">
        <v>1214</v>
      </c>
      <c r="D892" s="17" t="s">
        <v>1829</v>
      </c>
      <c r="E892" s="18" t="s">
        <v>703</v>
      </c>
      <c r="F892" s="16">
        <v>6</v>
      </c>
      <c r="G892" s="16">
        <v>6</v>
      </c>
      <c r="H892" s="16"/>
      <c r="I892" s="16">
        <v>6</v>
      </c>
      <c r="J892" s="16">
        <v>6</v>
      </c>
      <c r="K892" s="16">
        <v>6</v>
      </c>
      <c r="L892" s="16"/>
      <c r="M892" s="20" t="s">
        <v>1830</v>
      </c>
    </row>
    <row r="893" ht="26.05" customHeight="1" spans="1:13">
      <c r="A893" s="10"/>
      <c r="B893" s="10"/>
      <c r="C893" s="10"/>
      <c r="D893" s="18"/>
      <c r="E893" s="18" t="s">
        <v>1285</v>
      </c>
      <c r="F893" s="9">
        <v>69</v>
      </c>
      <c r="G893" s="9">
        <v>69</v>
      </c>
      <c r="H893" s="9"/>
      <c r="I893" s="9">
        <v>69</v>
      </c>
      <c r="J893" s="9">
        <v>69</v>
      </c>
      <c r="K893" s="9">
        <v>24</v>
      </c>
      <c r="L893" s="9">
        <v>45</v>
      </c>
      <c r="M893" s="10"/>
    </row>
    <row r="894" ht="26.05" customHeight="1" spans="1:13">
      <c r="A894" s="13" t="s">
        <v>569</v>
      </c>
      <c r="B894" s="13" t="s">
        <v>685</v>
      </c>
      <c r="C894" s="13" t="s">
        <v>1214</v>
      </c>
      <c r="D894" s="17" t="s">
        <v>1829</v>
      </c>
      <c r="E894" s="18" t="s">
        <v>1286</v>
      </c>
      <c r="F894" s="16">
        <v>69</v>
      </c>
      <c r="G894" s="16">
        <v>69</v>
      </c>
      <c r="H894" s="16"/>
      <c r="I894" s="16">
        <v>69</v>
      </c>
      <c r="J894" s="16">
        <v>69</v>
      </c>
      <c r="K894" s="16">
        <v>24</v>
      </c>
      <c r="L894" s="16">
        <v>45</v>
      </c>
      <c r="M894" s="20" t="s">
        <v>1831</v>
      </c>
    </row>
    <row r="895" ht="26.05" customHeight="1" spans="1:13">
      <c r="A895" s="10"/>
      <c r="B895" s="10"/>
      <c r="C895" s="10"/>
      <c r="D895" s="18" t="s">
        <v>683</v>
      </c>
      <c r="E895" s="18" t="s">
        <v>1832</v>
      </c>
      <c r="F895" s="9">
        <v>218.674714</v>
      </c>
      <c r="G895" s="9">
        <v>218.674714</v>
      </c>
      <c r="H895" s="9"/>
      <c r="I895" s="9">
        <v>218.674714</v>
      </c>
      <c r="J895" s="9">
        <v>218.674714</v>
      </c>
      <c r="K895" s="9">
        <v>218.674714</v>
      </c>
      <c r="L895" s="9">
        <v>0</v>
      </c>
      <c r="M895" s="10"/>
    </row>
    <row r="896" ht="26.05" customHeight="1" spans="1:13">
      <c r="A896" s="10"/>
      <c r="B896" s="10"/>
      <c r="C896" s="10"/>
      <c r="D896" s="18" t="s">
        <v>1833</v>
      </c>
      <c r="E896" s="18" t="s">
        <v>1834</v>
      </c>
      <c r="F896" s="9">
        <v>218.674714</v>
      </c>
      <c r="G896" s="9">
        <v>218.674714</v>
      </c>
      <c r="H896" s="9"/>
      <c r="I896" s="9">
        <v>218.674714</v>
      </c>
      <c r="J896" s="9">
        <v>218.674714</v>
      </c>
      <c r="K896" s="9">
        <v>218.674714</v>
      </c>
      <c r="L896" s="9">
        <v>0</v>
      </c>
      <c r="M896" s="10"/>
    </row>
    <row r="897" ht="26.05" customHeight="1" spans="1:13">
      <c r="A897" s="10"/>
      <c r="B897" s="10"/>
      <c r="C897" s="10"/>
      <c r="D897" s="18"/>
      <c r="E897" s="18" t="s">
        <v>1278</v>
      </c>
      <c r="F897" s="9">
        <v>151.674714</v>
      </c>
      <c r="G897" s="9">
        <v>151.674714</v>
      </c>
      <c r="H897" s="9"/>
      <c r="I897" s="9">
        <v>151.674714</v>
      </c>
      <c r="J897" s="9">
        <v>151.674714</v>
      </c>
      <c r="K897" s="9">
        <v>151.674714</v>
      </c>
      <c r="L897" s="9"/>
      <c r="M897" s="10"/>
    </row>
    <row r="898" ht="26.05" customHeight="1" spans="1:13">
      <c r="A898" s="10"/>
      <c r="B898" s="10"/>
      <c r="C898" s="10"/>
      <c r="D898" s="18"/>
      <c r="E898" s="18" t="s">
        <v>1279</v>
      </c>
      <c r="F898" s="9">
        <v>18</v>
      </c>
      <c r="G898" s="9">
        <v>18</v>
      </c>
      <c r="H898" s="9"/>
      <c r="I898" s="9">
        <v>18</v>
      </c>
      <c r="J898" s="9">
        <v>18</v>
      </c>
      <c r="K898" s="9">
        <v>18</v>
      </c>
      <c r="L898" s="9"/>
      <c r="M898" s="10"/>
    </row>
    <row r="899" ht="26.05" customHeight="1" spans="1:13">
      <c r="A899" s="13" t="s">
        <v>569</v>
      </c>
      <c r="B899" s="13" t="s">
        <v>685</v>
      </c>
      <c r="C899" s="13" t="s">
        <v>1226</v>
      </c>
      <c r="D899" s="17" t="s">
        <v>1301</v>
      </c>
      <c r="E899" s="18" t="s">
        <v>1281</v>
      </c>
      <c r="F899" s="16">
        <v>18</v>
      </c>
      <c r="G899" s="16">
        <v>18</v>
      </c>
      <c r="H899" s="16"/>
      <c r="I899" s="16">
        <v>18</v>
      </c>
      <c r="J899" s="16">
        <v>18</v>
      </c>
      <c r="K899" s="16">
        <v>18</v>
      </c>
      <c r="L899" s="16"/>
      <c r="M899" s="20" t="s">
        <v>676</v>
      </c>
    </row>
    <row r="900" ht="26.05" customHeight="1" spans="1:13">
      <c r="A900" s="10"/>
      <c r="B900" s="10"/>
      <c r="C900" s="10"/>
      <c r="D900" s="18"/>
      <c r="E900" s="18" t="s">
        <v>1285</v>
      </c>
      <c r="F900" s="9">
        <v>49</v>
      </c>
      <c r="G900" s="9">
        <v>49</v>
      </c>
      <c r="H900" s="9"/>
      <c r="I900" s="9">
        <v>49</v>
      </c>
      <c r="J900" s="9">
        <v>49</v>
      </c>
      <c r="K900" s="9">
        <v>49</v>
      </c>
      <c r="L900" s="9"/>
      <c r="M900" s="10"/>
    </row>
    <row r="901" ht="26.05" customHeight="1" spans="1:13">
      <c r="A901" s="13" t="s">
        <v>569</v>
      </c>
      <c r="B901" s="13" t="s">
        <v>685</v>
      </c>
      <c r="C901" s="13" t="s">
        <v>1226</v>
      </c>
      <c r="D901" s="17" t="s">
        <v>1301</v>
      </c>
      <c r="E901" s="18" t="s">
        <v>1306</v>
      </c>
      <c r="F901" s="16">
        <v>5</v>
      </c>
      <c r="G901" s="16">
        <v>5</v>
      </c>
      <c r="H901" s="16"/>
      <c r="I901" s="16">
        <v>5</v>
      </c>
      <c r="J901" s="16">
        <v>5</v>
      </c>
      <c r="K901" s="16">
        <v>5</v>
      </c>
      <c r="L901" s="16"/>
      <c r="M901" s="20" t="s">
        <v>1307</v>
      </c>
    </row>
    <row r="902" ht="26.05" customHeight="1" spans="1:13">
      <c r="A902" s="13" t="s">
        <v>569</v>
      </c>
      <c r="B902" s="13" t="s">
        <v>685</v>
      </c>
      <c r="C902" s="13" t="s">
        <v>1226</v>
      </c>
      <c r="D902" s="17" t="s">
        <v>1301</v>
      </c>
      <c r="E902" s="18" t="s">
        <v>1286</v>
      </c>
      <c r="F902" s="16">
        <v>44</v>
      </c>
      <c r="G902" s="16">
        <v>44</v>
      </c>
      <c r="H902" s="16"/>
      <c r="I902" s="16">
        <v>44</v>
      </c>
      <c r="J902" s="16">
        <v>44</v>
      </c>
      <c r="K902" s="16">
        <v>44</v>
      </c>
      <c r="L902" s="16"/>
      <c r="M902" s="20" t="s">
        <v>1835</v>
      </c>
    </row>
    <row r="903" ht="26.05" customHeight="1" spans="1:13">
      <c r="A903" s="10"/>
      <c r="B903" s="10"/>
      <c r="C903" s="10"/>
      <c r="D903" s="18" t="s">
        <v>707</v>
      </c>
      <c r="E903" s="18" t="s">
        <v>1836</v>
      </c>
      <c r="F903" s="9">
        <v>888.842007</v>
      </c>
      <c r="G903" s="9">
        <v>888.842007</v>
      </c>
      <c r="H903" s="9"/>
      <c r="I903" s="9">
        <v>888.842007</v>
      </c>
      <c r="J903" s="9">
        <v>888.842007</v>
      </c>
      <c r="K903" s="9">
        <v>888.842007</v>
      </c>
      <c r="L903" s="9">
        <v>0</v>
      </c>
      <c r="M903" s="10"/>
    </row>
    <row r="904" ht="26.05" customHeight="1" spans="1:13">
      <c r="A904" s="10"/>
      <c r="B904" s="10"/>
      <c r="C904" s="10"/>
      <c r="D904" s="18" t="s">
        <v>1837</v>
      </c>
      <c r="E904" s="18" t="s">
        <v>1838</v>
      </c>
      <c r="F904" s="9">
        <v>888.842007</v>
      </c>
      <c r="G904" s="9">
        <v>888.842007</v>
      </c>
      <c r="H904" s="9"/>
      <c r="I904" s="9">
        <v>888.842007</v>
      </c>
      <c r="J904" s="9">
        <v>888.842007</v>
      </c>
      <c r="K904" s="9">
        <v>888.842007</v>
      </c>
      <c r="L904" s="9">
        <v>0</v>
      </c>
      <c r="M904" s="10"/>
    </row>
    <row r="905" ht="26.05" customHeight="1" spans="1:13">
      <c r="A905" s="10"/>
      <c r="B905" s="10"/>
      <c r="C905" s="10"/>
      <c r="D905" s="18"/>
      <c r="E905" s="18" t="s">
        <v>1278</v>
      </c>
      <c r="F905" s="9">
        <v>619.842007</v>
      </c>
      <c r="G905" s="9">
        <v>619.842007</v>
      </c>
      <c r="H905" s="9"/>
      <c r="I905" s="9">
        <v>619.842007</v>
      </c>
      <c r="J905" s="9">
        <v>619.842007</v>
      </c>
      <c r="K905" s="9">
        <v>619.842007</v>
      </c>
      <c r="L905" s="9"/>
      <c r="M905" s="10"/>
    </row>
    <row r="906" ht="26.05" customHeight="1" spans="1:13">
      <c r="A906" s="10"/>
      <c r="B906" s="10"/>
      <c r="C906" s="10"/>
      <c r="D906" s="18"/>
      <c r="E906" s="18" t="s">
        <v>1279</v>
      </c>
      <c r="F906" s="9">
        <v>72</v>
      </c>
      <c r="G906" s="9">
        <v>72</v>
      </c>
      <c r="H906" s="9"/>
      <c r="I906" s="9">
        <v>72</v>
      </c>
      <c r="J906" s="9">
        <v>72</v>
      </c>
      <c r="K906" s="9">
        <v>72</v>
      </c>
      <c r="L906" s="9"/>
      <c r="M906" s="10"/>
    </row>
    <row r="907" ht="26.05" customHeight="1" spans="1:13">
      <c r="A907" s="13" t="s">
        <v>569</v>
      </c>
      <c r="B907" s="13" t="s">
        <v>689</v>
      </c>
      <c r="C907" s="13" t="s">
        <v>685</v>
      </c>
      <c r="D907" s="17" t="s">
        <v>1280</v>
      </c>
      <c r="E907" s="18" t="s">
        <v>1281</v>
      </c>
      <c r="F907" s="16">
        <v>72</v>
      </c>
      <c r="G907" s="16">
        <v>72</v>
      </c>
      <c r="H907" s="16"/>
      <c r="I907" s="16">
        <v>72</v>
      </c>
      <c r="J907" s="16">
        <v>72</v>
      </c>
      <c r="K907" s="16">
        <v>72</v>
      </c>
      <c r="L907" s="16"/>
      <c r="M907" s="20" t="s">
        <v>676</v>
      </c>
    </row>
    <row r="908" ht="26.05" customHeight="1" spans="1:13">
      <c r="A908" s="10"/>
      <c r="B908" s="10"/>
      <c r="C908" s="10"/>
      <c r="D908" s="18"/>
      <c r="E908" s="18" t="s">
        <v>1282</v>
      </c>
      <c r="F908" s="9">
        <v>117</v>
      </c>
      <c r="G908" s="9">
        <v>117</v>
      </c>
      <c r="H908" s="9"/>
      <c r="I908" s="9">
        <v>117</v>
      </c>
      <c r="J908" s="9">
        <v>117</v>
      </c>
      <c r="K908" s="9">
        <v>117</v>
      </c>
      <c r="L908" s="9"/>
      <c r="M908" s="10"/>
    </row>
    <row r="909" ht="50" customHeight="1" spans="1:13">
      <c r="A909" s="13" t="s">
        <v>569</v>
      </c>
      <c r="B909" s="13" t="s">
        <v>689</v>
      </c>
      <c r="C909" s="13" t="s">
        <v>685</v>
      </c>
      <c r="D909" s="17" t="s">
        <v>1280</v>
      </c>
      <c r="E909" s="18" t="s">
        <v>1283</v>
      </c>
      <c r="F909" s="16">
        <v>117</v>
      </c>
      <c r="G909" s="16">
        <v>117</v>
      </c>
      <c r="H909" s="16"/>
      <c r="I909" s="16">
        <v>117</v>
      </c>
      <c r="J909" s="16">
        <v>117</v>
      </c>
      <c r="K909" s="16">
        <v>117</v>
      </c>
      <c r="L909" s="16"/>
      <c r="M909" s="20" t="s">
        <v>1839</v>
      </c>
    </row>
    <row r="910" ht="26.05" customHeight="1" spans="1:13">
      <c r="A910" s="10"/>
      <c r="B910" s="10"/>
      <c r="C910" s="10"/>
      <c r="D910" s="18"/>
      <c r="E910" s="18" t="s">
        <v>1285</v>
      </c>
      <c r="F910" s="9">
        <v>80</v>
      </c>
      <c r="G910" s="9">
        <v>80</v>
      </c>
      <c r="H910" s="9"/>
      <c r="I910" s="9">
        <v>80</v>
      </c>
      <c r="J910" s="9">
        <v>80</v>
      </c>
      <c r="K910" s="9">
        <v>80</v>
      </c>
      <c r="L910" s="9"/>
      <c r="M910" s="10"/>
    </row>
    <row r="911" ht="26.05" customHeight="1" spans="1:13">
      <c r="A911" s="13" t="s">
        <v>569</v>
      </c>
      <c r="B911" s="13" t="s">
        <v>689</v>
      </c>
      <c r="C911" s="13" t="s">
        <v>685</v>
      </c>
      <c r="D911" s="17" t="s">
        <v>1280</v>
      </c>
      <c r="E911" s="18" t="s">
        <v>1286</v>
      </c>
      <c r="F911" s="16">
        <v>80</v>
      </c>
      <c r="G911" s="16">
        <v>80</v>
      </c>
      <c r="H911" s="16"/>
      <c r="I911" s="16">
        <v>80</v>
      </c>
      <c r="J911" s="16">
        <v>80</v>
      </c>
      <c r="K911" s="16">
        <v>80</v>
      </c>
      <c r="L911" s="16"/>
      <c r="M911" s="20" t="s">
        <v>1840</v>
      </c>
    </row>
    <row r="912" ht="26.05" customHeight="1" spans="1:13">
      <c r="A912" s="10"/>
      <c r="B912" s="10"/>
      <c r="C912" s="10"/>
      <c r="D912" s="18" t="s">
        <v>1841</v>
      </c>
      <c r="E912" s="18" t="s">
        <v>1842</v>
      </c>
      <c r="F912" s="9">
        <v>93898.235839</v>
      </c>
      <c r="G912" s="9">
        <v>93898.235839</v>
      </c>
      <c r="H912" s="9"/>
      <c r="I912" s="9">
        <v>93898.235839</v>
      </c>
      <c r="J912" s="9">
        <v>93898.235839</v>
      </c>
      <c r="K912" s="9">
        <v>93898.235839</v>
      </c>
      <c r="L912" s="9">
        <v>0</v>
      </c>
      <c r="M912" s="10"/>
    </row>
    <row r="913" ht="26.05" customHeight="1" spans="1:13">
      <c r="A913" s="10"/>
      <c r="B913" s="10"/>
      <c r="C913" s="10"/>
      <c r="D913" s="18" t="s">
        <v>1843</v>
      </c>
      <c r="E913" s="18" t="s">
        <v>1844</v>
      </c>
      <c r="F913" s="9">
        <v>2319.913332</v>
      </c>
      <c r="G913" s="9">
        <v>2319.913332</v>
      </c>
      <c r="H913" s="9"/>
      <c r="I913" s="9">
        <v>2319.913332</v>
      </c>
      <c r="J913" s="9">
        <v>2319.913332</v>
      </c>
      <c r="K913" s="9">
        <v>2319.913332</v>
      </c>
      <c r="L913" s="9">
        <v>0</v>
      </c>
      <c r="M913" s="10"/>
    </row>
    <row r="914" ht="26.05" customHeight="1" spans="1:13">
      <c r="A914" s="10"/>
      <c r="B914" s="10"/>
      <c r="C914" s="10"/>
      <c r="D914" s="18"/>
      <c r="E914" s="18" t="s">
        <v>1278</v>
      </c>
      <c r="F914" s="9">
        <v>1696.713332</v>
      </c>
      <c r="G914" s="9">
        <v>1696.713332</v>
      </c>
      <c r="H914" s="9"/>
      <c r="I914" s="9">
        <v>1696.713332</v>
      </c>
      <c r="J914" s="9">
        <v>1696.713332</v>
      </c>
      <c r="K914" s="9">
        <v>1696.713332</v>
      </c>
      <c r="L914" s="9"/>
      <c r="M914" s="10"/>
    </row>
    <row r="915" ht="26.05" customHeight="1" spans="1:13">
      <c r="A915" s="10"/>
      <c r="B915" s="10"/>
      <c r="C915" s="10"/>
      <c r="D915" s="18"/>
      <c r="E915" s="18" t="s">
        <v>1279</v>
      </c>
      <c r="F915" s="9">
        <v>169.2</v>
      </c>
      <c r="G915" s="9">
        <v>169.2</v>
      </c>
      <c r="H915" s="9"/>
      <c r="I915" s="9">
        <v>169.2</v>
      </c>
      <c r="J915" s="9">
        <v>169.2</v>
      </c>
      <c r="K915" s="9">
        <v>169.2</v>
      </c>
      <c r="L915" s="9"/>
      <c r="M915" s="10"/>
    </row>
    <row r="916" ht="26.05" customHeight="1" spans="1:13">
      <c r="A916" s="13" t="s">
        <v>323</v>
      </c>
      <c r="B916" s="13" t="s">
        <v>685</v>
      </c>
      <c r="C916" s="13" t="s">
        <v>685</v>
      </c>
      <c r="D916" s="17" t="s">
        <v>1280</v>
      </c>
      <c r="E916" s="18" t="s">
        <v>1281</v>
      </c>
      <c r="F916" s="16">
        <v>169.2</v>
      </c>
      <c r="G916" s="16">
        <v>169.2</v>
      </c>
      <c r="H916" s="16"/>
      <c r="I916" s="16">
        <v>169.2</v>
      </c>
      <c r="J916" s="16">
        <v>169.2</v>
      </c>
      <c r="K916" s="16">
        <v>169.2</v>
      </c>
      <c r="L916" s="16"/>
      <c r="M916" s="20" t="s">
        <v>676</v>
      </c>
    </row>
    <row r="917" ht="26.05" customHeight="1" spans="1:13">
      <c r="A917" s="10"/>
      <c r="B917" s="10"/>
      <c r="C917" s="10"/>
      <c r="D917" s="18"/>
      <c r="E917" s="18" t="s">
        <v>1285</v>
      </c>
      <c r="F917" s="9">
        <v>454</v>
      </c>
      <c r="G917" s="9">
        <v>454</v>
      </c>
      <c r="H917" s="9"/>
      <c r="I917" s="9">
        <v>454</v>
      </c>
      <c r="J917" s="9">
        <v>454</v>
      </c>
      <c r="K917" s="9">
        <v>454</v>
      </c>
      <c r="L917" s="9"/>
      <c r="M917" s="10"/>
    </row>
    <row r="918" ht="83" customHeight="1" spans="1:13">
      <c r="A918" s="13" t="s">
        <v>323</v>
      </c>
      <c r="B918" s="13" t="s">
        <v>685</v>
      </c>
      <c r="C918" s="13" t="s">
        <v>685</v>
      </c>
      <c r="D918" s="17" t="s">
        <v>1280</v>
      </c>
      <c r="E918" s="18" t="s">
        <v>1286</v>
      </c>
      <c r="F918" s="16">
        <v>454</v>
      </c>
      <c r="G918" s="16">
        <v>454</v>
      </c>
      <c r="H918" s="16"/>
      <c r="I918" s="16">
        <v>454</v>
      </c>
      <c r="J918" s="16">
        <v>454</v>
      </c>
      <c r="K918" s="16">
        <v>454</v>
      </c>
      <c r="L918" s="16"/>
      <c r="M918" s="20" t="s">
        <v>1845</v>
      </c>
    </row>
    <row r="919" ht="26.05" customHeight="1" spans="1:13">
      <c r="A919" s="10"/>
      <c r="B919" s="10"/>
      <c r="C919" s="10"/>
      <c r="D919" s="18" t="s">
        <v>1846</v>
      </c>
      <c r="E919" s="18" t="s">
        <v>1847</v>
      </c>
      <c r="F919" s="9">
        <v>16.425186</v>
      </c>
      <c r="G919" s="9">
        <v>16.425186</v>
      </c>
      <c r="H919" s="9"/>
      <c r="I919" s="9">
        <v>16.425186</v>
      </c>
      <c r="J919" s="9">
        <v>16.425186</v>
      </c>
      <c r="K919" s="9">
        <v>16.425186</v>
      </c>
      <c r="L919" s="9">
        <v>0</v>
      </c>
      <c r="M919" s="10"/>
    </row>
    <row r="920" ht="26.05" customHeight="1" spans="1:13">
      <c r="A920" s="10"/>
      <c r="B920" s="10"/>
      <c r="C920" s="10"/>
      <c r="D920" s="18"/>
      <c r="E920" s="18" t="s">
        <v>1278</v>
      </c>
      <c r="F920" s="9">
        <v>14.625186</v>
      </c>
      <c r="G920" s="9">
        <v>14.625186</v>
      </c>
      <c r="H920" s="9"/>
      <c r="I920" s="9">
        <v>14.625186</v>
      </c>
      <c r="J920" s="9">
        <v>14.625186</v>
      </c>
      <c r="K920" s="9">
        <v>14.625186</v>
      </c>
      <c r="L920" s="9"/>
      <c r="M920" s="10"/>
    </row>
    <row r="921" ht="26.05" customHeight="1" spans="1:13">
      <c r="A921" s="10"/>
      <c r="B921" s="10"/>
      <c r="C921" s="10"/>
      <c r="D921" s="18"/>
      <c r="E921" s="18" t="s">
        <v>1279</v>
      </c>
      <c r="F921" s="9">
        <v>1.8</v>
      </c>
      <c r="G921" s="9">
        <v>1.8</v>
      </c>
      <c r="H921" s="9"/>
      <c r="I921" s="9">
        <v>1.8</v>
      </c>
      <c r="J921" s="9">
        <v>1.8</v>
      </c>
      <c r="K921" s="9">
        <v>1.8</v>
      </c>
      <c r="L921" s="9"/>
      <c r="M921" s="10"/>
    </row>
    <row r="922" ht="26.05" customHeight="1" spans="1:13">
      <c r="A922" s="13" t="s">
        <v>323</v>
      </c>
      <c r="B922" s="13" t="s">
        <v>685</v>
      </c>
      <c r="C922" s="13" t="s">
        <v>691</v>
      </c>
      <c r="D922" s="17" t="s">
        <v>1848</v>
      </c>
      <c r="E922" s="18" t="s">
        <v>1281</v>
      </c>
      <c r="F922" s="16">
        <v>1.8</v>
      </c>
      <c r="G922" s="16">
        <v>1.8</v>
      </c>
      <c r="H922" s="16"/>
      <c r="I922" s="16">
        <v>1.8</v>
      </c>
      <c r="J922" s="16">
        <v>1.8</v>
      </c>
      <c r="K922" s="16">
        <v>1.8</v>
      </c>
      <c r="L922" s="16"/>
      <c r="M922" s="20" t="s">
        <v>676</v>
      </c>
    </row>
    <row r="923" ht="26.05" customHeight="1" spans="1:13">
      <c r="A923" s="10"/>
      <c r="B923" s="10"/>
      <c r="C923" s="10"/>
      <c r="D923" s="18" t="s">
        <v>1849</v>
      </c>
      <c r="E923" s="18" t="s">
        <v>1850</v>
      </c>
      <c r="F923" s="9">
        <v>3241.053307</v>
      </c>
      <c r="G923" s="9">
        <v>3241.053307</v>
      </c>
      <c r="H923" s="9"/>
      <c r="I923" s="9">
        <v>3241.053307</v>
      </c>
      <c r="J923" s="9">
        <v>3241.053307</v>
      </c>
      <c r="K923" s="9">
        <v>3241.053307</v>
      </c>
      <c r="L923" s="9">
        <v>0</v>
      </c>
      <c r="M923" s="10"/>
    </row>
    <row r="924" ht="26.05" customHeight="1" spans="1:13">
      <c r="A924" s="10"/>
      <c r="B924" s="10"/>
      <c r="C924" s="10"/>
      <c r="D924" s="18"/>
      <c r="E924" s="18" t="s">
        <v>1278</v>
      </c>
      <c r="F924" s="9">
        <v>2943.743307</v>
      </c>
      <c r="G924" s="9">
        <v>2943.743307</v>
      </c>
      <c r="H924" s="9"/>
      <c r="I924" s="9">
        <v>2943.743307</v>
      </c>
      <c r="J924" s="9">
        <v>2943.743307</v>
      </c>
      <c r="K924" s="9">
        <v>2943.743307</v>
      </c>
      <c r="L924" s="9"/>
      <c r="M924" s="10"/>
    </row>
    <row r="925" ht="26.05" customHeight="1" spans="1:13">
      <c r="A925" s="10"/>
      <c r="B925" s="10"/>
      <c r="C925" s="10"/>
      <c r="D925" s="18"/>
      <c r="E925" s="18" t="s">
        <v>1279</v>
      </c>
      <c r="F925" s="9">
        <v>282.31</v>
      </c>
      <c r="G925" s="9">
        <v>282.31</v>
      </c>
      <c r="H925" s="9"/>
      <c r="I925" s="9">
        <v>282.31</v>
      </c>
      <c r="J925" s="9">
        <v>282.31</v>
      </c>
      <c r="K925" s="9">
        <v>282.31</v>
      </c>
      <c r="L925" s="9"/>
      <c r="M925" s="10"/>
    </row>
    <row r="926" ht="26.05" customHeight="1" spans="1:13">
      <c r="A926" s="13" t="s">
        <v>323</v>
      </c>
      <c r="B926" s="13" t="s">
        <v>687</v>
      </c>
      <c r="C926" s="13" t="s">
        <v>687</v>
      </c>
      <c r="D926" s="17" t="s">
        <v>1851</v>
      </c>
      <c r="E926" s="18" t="s">
        <v>1281</v>
      </c>
      <c r="F926" s="16">
        <v>282.31</v>
      </c>
      <c r="G926" s="16">
        <v>282.31</v>
      </c>
      <c r="H926" s="16"/>
      <c r="I926" s="16">
        <v>282.31</v>
      </c>
      <c r="J926" s="16">
        <v>282.31</v>
      </c>
      <c r="K926" s="16">
        <v>282.31</v>
      </c>
      <c r="L926" s="16"/>
      <c r="M926" s="20" t="s">
        <v>676</v>
      </c>
    </row>
    <row r="927" ht="26.05" customHeight="1" spans="1:13">
      <c r="A927" s="10"/>
      <c r="B927" s="10"/>
      <c r="C927" s="10"/>
      <c r="D927" s="18"/>
      <c r="E927" s="18" t="s">
        <v>1282</v>
      </c>
      <c r="F927" s="9">
        <v>15</v>
      </c>
      <c r="G927" s="9">
        <v>15</v>
      </c>
      <c r="H927" s="9"/>
      <c r="I927" s="9">
        <v>15</v>
      </c>
      <c r="J927" s="9">
        <v>15</v>
      </c>
      <c r="K927" s="9">
        <v>15</v>
      </c>
      <c r="L927" s="9"/>
      <c r="M927" s="10"/>
    </row>
    <row r="928" ht="26.05" customHeight="1" spans="1:13">
      <c r="A928" s="13" t="s">
        <v>323</v>
      </c>
      <c r="B928" s="13" t="s">
        <v>687</v>
      </c>
      <c r="C928" s="13" t="s">
        <v>687</v>
      </c>
      <c r="D928" s="17" t="s">
        <v>1851</v>
      </c>
      <c r="E928" s="18" t="s">
        <v>1283</v>
      </c>
      <c r="F928" s="16">
        <v>15</v>
      </c>
      <c r="G928" s="16">
        <v>15</v>
      </c>
      <c r="H928" s="16"/>
      <c r="I928" s="16">
        <v>15</v>
      </c>
      <c r="J928" s="16">
        <v>15</v>
      </c>
      <c r="K928" s="16">
        <v>15</v>
      </c>
      <c r="L928" s="16"/>
      <c r="M928" s="20" t="s">
        <v>1852</v>
      </c>
    </row>
    <row r="929" ht="26.05" customHeight="1" spans="1:13">
      <c r="A929" s="10"/>
      <c r="B929" s="10"/>
      <c r="C929" s="10"/>
      <c r="D929" s="18" t="s">
        <v>1853</v>
      </c>
      <c r="E929" s="18" t="s">
        <v>1854</v>
      </c>
      <c r="F929" s="9">
        <v>257.546807</v>
      </c>
      <c r="G929" s="9">
        <v>257.546807</v>
      </c>
      <c r="H929" s="9"/>
      <c r="I929" s="9">
        <v>257.546807</v>
      </c>
      <c r="J929" s="9">
        <v>257.546807</v>
      </c>
      <c r="K929" s="9">
        <v>257.546807</v>
      </c>
      <c r="L929" s="9">
        <v>0</v>
      </c>
      <c r="M929" s="10"/>
    </row>
    <row r="930" ht="26.05" customHeight="1" spans="1:13">
      <c r="A930" s="10"/>
      <c r="B930" s="10"/>
      <c r="C930" s="10"/>
      <c r="D930" s="18"/>
      <c r="E930" s="18" t="s">
        <v>1278</v>
      </c>
      <c r="F930" s="9">
        <v>224.930807</v>
      </c>
      <c r="G930" s="9">
        <v>224.930807</v>
      </c>
      <c r="H930" s="9"/>
      <c r="I930" s="9">
        <v>224.930807</v>
      </c>
      <c r="J930" s="9">
        <v>224.930807</v>
      </c>
      <c r="K930" s="9">
        <v>224.930807</v>
      </c>
      <c r="L930" s="9"/>
      <c r="M930" s="10"/>
    </row>
    <row r="931" ht="26.05" customHeight="1" spans="1:13">
      <c r="A931" s="10"/>
      <c r="B931" s="10"/>
      <c r="C931" s="10"/>
      <c r="D931" s="18"/>
      <c r="E931" s="18" t="s">
        <v>1279</v>
      </c>
      <c r="F931" s="9">
        <v>32.616</v>
      </c>
      <c r="G931" s="9">
        <v>32.616</v>
      </c>
      <c r="H931" s="9"/>
      <c r="I931" s="9">
        <v>32.616</v>
      </c>
      <c r="J931" s="9">
        <v>32.616</v>
      </c>
      <c r="K931" s="9">
        <v>32.616</v>
      </c>
      <c r="L931" s="9"/>
      <c r="M931" s="10"/>
    </row>
    <row r="932" ht="26.05" customHeight="1" spans="1:13">
      <c r="A932" s="13" t="s">
        <v>323</v>
      </c>
      <c r="B932" s="13" t="s">
        <v>687</v>
      </c>
      <c r="C932" s="13" t="s">
        <v>687</v>
      </c>
      <c r="D932" s="17" t="s">
        <v>1851</v>
      </c>
      <c r="E932" s="18" t="s">
        <v>1281</v>
      </c>
      <c r="F932" s="16">
        <v>32.616</v>
      </c>
      <c r="G932" s="16">
        <v>32.616</v>
      </c>
      <c r="H932" s="16"/>
      <c r="I932" s="16">
        <v>32.616</v>
      </c>
      <c r="J932" s="16">
        <v>32.616</v>
      </c>
      <c r="K932" s="16">
        <v>32.616</v>
      </c>
      <c r="L932" s="16"/>
      <c r="M932" s="20" t="s">
        <v>676</v>
      </c>
    </row>
    <row r="933" ht="26.05" customHeight="1" spans="1:13">
      <c r="A933" s="10"/>
      <c r="B933" s="10"/>
      <c r="C933" s="10"/>
      <c r="D933" s="18" t="s">
        <v>1855</v>
      </c>
      <c r="E933" s="18" t="s">
        <v>1856</v>
      </c>
      <c r="F933" s="9">
        <v>374.318288</v>
      </c>
      <c r="G933" s="9">
        <v>374.318288</v>
      </c>
      <c r="H933" s="9"/>
      <c r="I933" s="9">
        <v>374.318288</v>
      </c>
      <c r="J933" s="9">
        <v>374.318288</v>
      </c>
      <c r="K933" s="9">
        <v>374.318288</v>
      </c>
      <c r="L933" s="9">
        <v>0</v>
      </c>
      <c r="M933" s="10"/>
    </row>
    <row r="934" ht="26.05" customHeight="1" spans="1:13">
      <c r="A934" s="10"/>
      <c r="B934" s="10"/>
      <c r="C934" s="10"/>
      <c r="D934" s="18"/>
      <c r="E934" s="18" t="s">
        <v>1278</v>
      </c>
      <c r="F934" s="9">
        <v>340.982288</v>
      </c>
      <c r="G934" s="9">
        <v>340.982288</v>
      </c>
      <c r="H934" s="9"/>
      <c r="I934" s="9">
        <v>340.982288</v>
      </c>
      <c r="J934" s="9">
        <v>340.982288</v>
      </c>
      <c r="K934" s="9">
        <v>340.982288</v>
      </c>
      <c r="L934" s="9"/>
      <c r="M934" s="10"/>
    </row>
    <row r="935" ht="26.05" customHeight="1" spans="1:13">
      <c r="A935" s="10"/>
      <c r="B935" s="10"/>
      <c r="C935" s="10"/>
      <c r="D935" s="18"/>
      <c r="E935" s="18" t="s">
        <v>1279</v>
      </c>
      <c r="F935" s="9">
        <v>33.336</v>
      </c>
      <c r="G935" s="9">
        <v>33.336</v>
      </c>
      <c r="H935" s="9"/>
      <c r="I935" s="9">
        <v>33.336</v>
      </c>
      <c r="J935" s="9">
        <v>33.336</v>
      </c>
      <c r="K935" s="9">
        <v>33.336</v>
      </c>
      <c r="L935" s="9"/>
      <c r="M935" s="10"/>
    </row>
    <row r="936" ht="26.05" customHeight="1" spans="1:13">
      <c r="A936" s="13" t="s">
        <v>323</v>
      </c>
      <c r="B936" s="13" t="s">
        <v>687</v>
      </c>
      <c r="C936" s="13" t="s">
        <v>687</v>
      </c>
      <c r="D936" s="17" t="s">
        <v>1851</v>
      </c>
      <c r="E936" s="18" t="s">
        <v>1281</v>
      </c>
      <c r="F936" s="16">
        <v>33.336</v>
      </c>
      <c r="G936" s="16">
        <v>33.336</v>
      </c>
      <c r="H936" s="16"/>
      <c r="I936" s="16">
        <v>33.336</v>
      </c>
      <c r="J936" s="16">
        <v>33.336</v>
      </c>
      <c r="K936" s="16">
        <v>33.336</v>
      </c>
      <c r="L936" s="16"/>
      <c r="M936" s="20" t="s">
        <v>676</v>
      </c>
    </row>
    <row r="937" ht="26.05" customHeight="1" spans="1:13">
      <c r="A937" s="10"/>
      <c r="B937" s="10"/>
      <c r="C937" s="10"/>
      <c r="D937" s="18" t="s">
        <v>1857</v>
      </c>
      <c r="E937" s="18" t="s">
        <v>1858</v>
      </c>
      <c r="F937" s="9">
        <v>164.923884</v>
      </c>
      <c r="G937" s="9">
        <v>164.923884</v>
      </c>
      <c r="H937" s="9"/>
      <c r="I937" s="9">
        <v>164.923884</v>
      </c>
      <c r="J937" s="9">
        <v>164.923884</v>
      </c>
      <c r="K937" s="9">
        <v>164.923884</v>
      </c>
      <c r="L937" s="9">
        <v>0</v>
      </c>
      <c r="M937" s="10"/>
    </row>
    <row r="938" ht="26.05" customHeight="1" spans="1:13">
      <c r="A938" s="10"/>
      <c r="B938" s="10"/>
      <c r="C938" s="10"/>
      <c r="D938" s="18"/>
      <c r="E938" s="18" t="s">
        <v>1278</v>
      </c>
      <c r="F938" s="9">
        <v>142.653884</v>
      </c>
      <c r="G938" s="9">
        <v>142.653884</v>
      </c>
      <c r="H938" s="9"/>
      <c r="I938" s="9">
        <v>142.653884</v>
      </c>
      <c r="J938" s="9">
        <v>142.653884</v>
      </c>
      <c r="K938" s="9">
        <v>142.653884</v>
      </c>
      <c r="L938" s="9"/>
      <c r="M938" s="10"/>
    </row>
    <row r="939" ht="26.05" customHeight="1" spans="1:13">
      <c r="A939" s="10"/>
      <c r="B939" s="10"/>
      <c r="C939" s="10"/>
      <c r="D939" s="18"/>
      <c r="E939" s="18" t="s">
        <v>1279</v>
      </c>
      <c r="F939" s="9">
        <v>7.27</v>
      </c>
      <c r="G939" s="9">
        <v>7.27</v>
      </c>
      <c r="H939" s="9"/>
      <c r="I939" s="9">
        <v>7.27</v>
      </c>
      <c r="J939" s="9">
        <v>7.27</v>
      </c>
      <c r="K939" s="9">
        <v>7.27</v>
      </c>
      <c r="L939" s="9"/>
      <c r="M939" s="10"/>
    </row>
    <row r="940" ht="26.05" customHeight="1" spans="1:13">
      <c r="A940" s="13" t="s">
        <v>323</v>
      </c>
      <c r="B940" s="13" t="s">
        <v>687</v>
      </c>
      <c r="C940" s="13" t="s">
        <v>687</v>
      </c>
      <c r="D940" s="17" t="s">
        <v>1851</v>
      </c>
      <c r="E940" s="18" t="s">
        <v>1281</v>
      </c>
      <c r="F940" s="16">
        <v>7.27</v>
      </c>
      <c r="G940" s="16">
        <v>7.27</v>
      </c>
      <c r="H940" s="16"/>
      <c r="I940" s="16">
        <v>7.27</v>
      </c>
      <c r="J940" s="16">
        <v>7.27</v>
      </c>
      <c r="K940" s="16">
        <v>7.27</v>
      </c>
      <c r="L940" s="16"/>
      <c r="M940" s="20" t="s">
        <v>676</v>
      </c>
    </row>
    <row r="941" ht="26.05" customHeight="1" spans="1:13">
      <c r="A941" s="10"/>
      <c r="B941" s="10"/>
      <c r="C941" s="10"/>
      <c r="D941" s="18"/>
      <c r="E941" s="18" t="s">
        <v>1282</v>
      </c>
      <c r="F941" s="9">
        <v>15</v>
      </c>
      <c r="G941" s="9">
        <v>15</v>
      </c>
      <c r="H941" s="9"/>
      <c r="I941" s="9">
        <v>15</v>
      </c>
      <c r="J941" s="9">
        <v>15</v>
      </c>
      <c r="K941" s="9">
        <v>15</v>
      </c>
      <c r="L941" s="9"/>
      <c r="M941" s="10"/>
    </row>
    <row r="942" ht="26.05" customHeight="1" spans="1:13">
      <c r="A942" s="13" t="s">
        <v>323</v>
      </c>
      <c r="B942" s="13" t="s">
        <v>687</v>
      </c>
      <c r="C942" s="13" t="s">
        <v>687</v>
      </c>
      <c r="D942" s="17" t="s">
        <v>1851</v>
      </c>
      <c r="E942" s="18" t="s">
        <v>1286</v>
      </c>
      <c r="F942" s="16">
        <v>15</v>
      </c>
      <c r="G942" s="16">
        <v>15</v>
      </c>
      <c r="H942" s="16"/>
      <c r="I942" s="16">
        <v>15</v>
      </c>
      <c r="J942" s="16">
        <v>15</v>
      </c>
      <c r="K942" s="16">
        <v>15</v>
      </c>
      <c r="L942" s="16"/>
      <c r="M942" s="20" t="s">
        <v>1859</v>
      </c>
    </row>
    <row r="943" ht="26.05" customHeight="1" spans="1:13">
      <c r="A943" s="10"/>
      <c r="B943" s="10"/>
      <c r="C943" s="10"/>
      <c r="D943" s="18" t="s">
        <v>1860</v>
      </c>
      <c r="E943" s="18" t="s">
        <v>1861</v>
      </c>
      <c r="F943" s="9">
        <v>714.490728</v>
      </c>
      <c r="G943" s="9">
        <v>714.490728</v>
      </c>
      <c r="H943" s="9"/>
      <c r="I943" s="9">
        <v>714.490728</v>
      </c>
      <c r="J943" s="9">
        <v>714.490728</v>
      </c>
      <c r="K943" s="9">
        <v>714.490728</v>
      </c>
      <c r="L943" s="9">
        <v>0</v>
      </c>
      <c r="M943" s="10"/>
    </row>
    <row r="944" ht="26.05" customHeight="1" spans="1:13">
      <c r="A944" s="10"/>
      <c r="B944" s="10"/>
      <c r="C944" s="10"/>
      <c r="D944" s="18"/>
      <c r="E944" s="18" t="s">
        <v>1278</v>
      </c>
      <c r="F944" s="9">
        <v>637.810728</v>
      </c>
      <c r="G944" s="9">
        <v>637.810728</v>
      </c>
      <c r="H944" s="9"/>
      <c r="I944" s="9">
        <v>637.810728</v>
      </c>
      <c r="J944" s="9">
        <v>637.810728</v>
      </c>
      <c r="K944" s="9">
        <v>637.810728</v>
      </c>
      <c r="L944" s="9"/>
      <c r="M944" s="10"/>
    </row>
    <row r="945" ht="26.05" customHeight="1" spans="1:13">
      <c r="A945" s="10"/>
      <c r="B945" s="10"/>
      <c r="C945" s="10"/>
      <c r="D945" s="18"/>
      <c r="E945" s="18" t="s">
        <v>1279</v>
      </c>
      <c r="F945" s="9">
        <v>76.68</v>
      </c>
      <c r="G945" s="9">
        <v>76.68</v>
      </c>
      <c r="H945" s="9"/>
      <c r="I945" s="9">
        <v>76.68</v>
      </c>
      <c r="J945" s="9">
        <v>76.68</v>
      </c>
      <c r="K945" s="9">
        <v>76.68</v>
      </c>
      <c r="L945" s="9"/>
      <c r="M945" s="10"/>
    </row>
    <row r="946" ht="26.05" customHeight="1" spans="1:13">
      <c r="A946" s="13" t="s">
        <v>323</v>
      </c>
      <c r="B946" s="13" t="s">
        <v>687</v>
      </c>
      <c r="C946" s="13" t="s">
        <v>687</v>
      </c>
      <c r="D946" s="17" t="s">
        <v>1851</v>
      </c>
      <c r="E946" s="18" t="s">
        <v>1281</v>
      </c>
      <c r="F946" s="16">
        <v>76.68</v>
      </c>
      <c r="G946" s="16">
        <v>76.68</v>
      </c>
      <c r="H946" s="16"/>
      <c r="I946" s="16">
        <v>76.68</v>
      </c>
      <c r="J946" s="16">
        <v>76.68</v>
      </c>
      <c r="K946" s="16">
        <v>76.68</v>
      </c>
      <c r="L946" s="16"/>
      <c r="M946" s="20" t="s">
        <v>676</v>
      </c>
    </row>
    <row r="947" ht="26.05" customHeight="1" spans="1:13">
      <c r="A947" s="10"/>
      <c r="B947" s="10"/>
      <c r="C947" s="10"/>
      <c r="D947" s="18" t="s">
        <v>1862</v>
      </c>
      <c r="E947" s="18" t="s">
        <v>1863</v>
      </c>
      <c r="F947" s="9">
        <v>3827.551689</v>
      </c>
      <c r="G947" s="9">
        <v>3827.551689</v>
      </c>
      <c r="H947" s="9"/>
      <c r="I947" s="9">
        <v>3827.551689</v>
      </c>
      <c r="J947" s="9">
        <v>3827.551689</v>
      </c>
      <c r="K947" s="9">
        <v>3827.551689</v>
      </c>
      <c r="L947" s="9">
        <v>0</v>
      </c>
      <c r="M947" s="10"/>
    </row>
    <row r="948" ht="26.05" customHeight="1" spans="1:13">
      <c r="A948" s="10"/>
      <c r="B948" s="10"/>
      <c r="C948" s="10"/>
      <c r="D948" s="18"/>
      <c r="E948" s="18" t="s">
        <v>1278</v>
      </c>
      <c r="F948" s="9">
        <v>3513.541689</v>
      </c>
      <c r="G948" s="9">
        <v>3513.541689</v>
      </c>
      <c r="H948" s="9"/>
      <c r="I948" s="9">
        <v>3513.541689</v>
      </c>
      <c r="J948" s="9">
        <v>3513.541689</v>
      </c>
      <c r="K948" s="9">
        <v>3513.541689</v>
      </c>
      <c r="L948" s="9"/>
      <c r="M948" s="10"/>
    </row>
    <row r="949" ht="26.05" customHeight="1" spans="1:13">
      <c r="A949" s="10"/>
      <c r="B949" s="10"/>
      <c r="C949" s="10"/>
      <c r="D949" s="18"/>
      <c r="E949" s="18" t="s">
        <v>1279</v>
      </c>
      <c r="F949" s="9">
        <v>299.01</v>
      </c>
      <c r="G949" s="9">
        <v>299.01</v>
      </c>
      <c r="H949" s="9"/>
      <c r="I949" s="9">
        <v>299.01</v>
      </c>
      <c r="J949" s="9">
        <v>299.01</v>
      </c>
      <c r="K949" s="9">
        <v>299.01</v>
      </c>
      <c r="L949" s="9"/>
      <c r="M949" s="10"/>
    </row>
    <row r="950" ht="26.05" customHeight="1" spans="1:13">
      <c r="A950" s="13" t="s">
        <v>323</v>
      </c>
      <c r="B950" s="13" t="s">
        <v>687</v>
      </c>
      <c r="C950" s="13" t="s">
        <v>687</v>
      </c>
      <c r="D950" s="17" t="s">
        <v>1851</v>
      </c>
      <c r="E950" s="18" t="s">
        <v>1281</v>
      </c>
      <c r="F950" s="16">
        <v>299.01</v>
      </c>
      <c r="G950" s="16">
        <v>299.01</v>
      </c>
      <c r="H950" s="16"/>
      <c r="I950" s="16">
        <v>299.01</v>
      </c>
      <c r="J950" s="16">
        <v>299.01</v>
      </c>
      <c r="K950" s="16">
        <v>299.01</v>
      </c>
      <c r="L950" s="16"/>
      <c r="M950" s="20" t="s">
        <v>676</v>
      </c>
    </row>
    <row r="951" ht="26.05" customHeight="1" spans="1:13">
      <c r="A951" s="10"/>
      <c r="B951" s="10"/>
      <c r="C951" s="10"/>
      <c r="D951" s="18"/>
      <c r="E951" s="18" t="s">
        <v>1282</v>
      </c>
      <c r="F951" s="9">
        <v>15</v>
      </c>
      <c r="G951" s="9">
        <v>15</v>
      </c>
      <c r="H951" s="9"/>
      <c r="I951" s="9">
        <v>15</v>
      </c>
      <c r="J951" s="9">
        <v>15</v>
      </c>
      <c r="K951" s="9">
        <v>15</v>
      </c>
      <c r="L951" s="9"/>
      <c r="M951" s="10"/>
    </row>
    <row r="952" ht="26.05" customHeight="1" spans="1:13">
      <c r="A952" s="13" t="s">
        <v>323</v>
      </c>
      <c r="B952" s="13" t="s">
        <v>687</v>
      </c>
      <c r="C952" s="13" t="s">
        <v>687</v>
      </c>
      <c r="D952" s="17" t="s">
        <v>1851</v>
      </c>
      <c r="E952" s="18" t="s">
        <v>1283</v>
      </c>
      <c r="F952" s="16">
        <v>15</v>
      </c>
      <c r="G952" s="16">
        <v>15</v>
      </c>
      <c r="H952" s="16"/>
      <c r="I952" s="16">
        <v>15</v>
      </c>
      <c r="J952" s="16">
        <v>15</v>
      </c>
      <c r="K952" s="16">
        <v>15</v>
      </c>
      <c r="L952" s="16"/>
      <c r="M952" s="20" t="s">
        <v>1852</v>
      </c>
    </row>
    <row r="953" ht="26.05" customHeight="1" spans="1:13">
      <c r="A953" s="10"/>
      <c r="B953" s="10"/>
      <c r="C953" s="10"/>
      <c r="D953" s="18" t="s">
        <v>1864</v>
      </c>
      <c r="E953" s="18" t="s">
        <v>1865</v>
      </c>
      <c r="F953" s="9">
        <v>627.524153</v>
      </c>
      <c r="G953" s="9">
        <v>627.524153</v>
      </c>
      <c r="H953" s="9"/>
      <c r="I953" s="9">
        <v>627.524153</v>
      </c>
      <c r="J953" s="9">
        <v>627.524153</v>
      </c>
      <c r="K953" s="9">
        <v>627.524153</v>
      </c>
      <c r="L953" s="9">
        <v>0</v>
      </c>
      <c r="M953" s="10"/>
    </row>
    <row r="954" ht="26.05" customHeight="1" spans="1:13">
      <c r="A954" s="10"/>
      <c r="B954" s="10"/>
      <c r="C954" s="10"/>
      <c r="D954" s="18"/>
      <c r="E954" s="18" t="s">
        <v>1278</v>
      </c>
      <c r="F954" s="9">
        <v>600.668153</v>
      </c>
      <c r="G954" s="9">
        <v>600.668153</v>
      </c>
      <c r="H954" s="9"/>
      <c r="I954" s="9">
        <v>600.668153</v>
      </c>
      <c r="J954" s="9">
        <v>600.668153</v>
      </c>
      <c r="K954" s="9">
        <v>600.668153</v>
      </c>
      <c r="L954" s="9"/>
      <c r="M954" s="10"/>
    </row>
    <row r="955" ht="26.05" customHeight="1" spans="1:13">
      <c r="A955" s="10"/>
      <c r="B955" s="10"/>
      <c r="C955" s="10"/>
      <c r="D955" s="18"/>
      <c r="E955" s="18" t="s">
        <v>1279</v>
      </c>
      <c r="F955" s="9">
        <v>26.856</v>
      </c>
      <c r="G955" s="9">
        <v>26.856</v>
      </c>
      <c r="H955" s="9"/>
      <c r="I955" s="9">
        <v>26.856</v>
      </c>
      <c r="J955" s="9">
        <v>26.856</v>
      </c>
      <c r="K955" s="9">
        <v>26.856</v>
      </c>
      <c r="L955" s="9"/>
      <c r="M955" s="10"/>
    </row>
    <row r="956" ht="26.05" customHeight="1" spans="1:13">
      <c r="A956" s="13" t="s">
        <v>323</v>
      </c>
      <c r="B956" s="13" t="s">
        <v>687</v>
      </c>
      <c r="C956" s="13" t="s">
        <v>687</v>
      </c>
      <c r="D956" s="17" t="s">
        <v>1851</v>
      </c>
      <c r="E956" s="18" t="s">
        <v>1281</v>
      </c>
      <c r="F956" s="16">
        <v>26.856</v>
      </c>
      <c r="G956" s="16">
        <v>26.856</v>
      </c>
      <c r="H956" s="16"/>
      <c r="I956" s="16">
        <v>26.856</v>
      </c>
      <c r="J956" s="16">
        <v>26.856</v>
      </c>
      <c r="K956" s="16">
        <v>26.856</v>
      </c>
      <c r="L956" s="16"/>
      <c r="M956" s="20" t="s">
        <v>676</v>
      </c>
    </row>
    <row r="957" ht="26.05" customHeight="1" spans="1:13">
      <c r="A957" s="10"/>
      <c r="B957" s="10"/>
      <c r="C957" s="10"/>
      <c r="D957" s="18" t="s">
        <v>1866</v>
      </c>
      <c r="E957" s="18" t="s">
        <v>1867</v>
      </c>
      <c r="F957" s="9">
        <v>3903.919216</v>
      </c>
      <c r="G957" s="9">
        <v>3903.919216</v>
      </c>
      <c r="H957" s="9"/>
      <c r="I957" s="9">
        <v>3903.919216</v>
      </c>
      <c r="J957" s="9">
        <v>3903.919216</v>
      </c>
      <c r="K957" s="9">
        <v>3903.919216</v>
      </c>
      <c r="L957" s="9">
        <v>0</v>
      </c>
      <c r="M957" s="10"/>
    </row>
    <row r="958" ht="26.05" customHeight="1" spans="1:13">
      <c r="A958" s="10"/>
      <c r="B958" s="10"/>
      <c r="C958" s="10"/>
      <c r="D958" s="18"/>
      <c r="E958" s="18" t="s">
        <v>1278</v>
      </c>
      <c r="F958" s="9">
        <v>3553.911216</v>
      </c>
      <c r="G958" s="9">
        <v>3553.911216</v>
      </c>
      <c r="H958" s="9"/>
      <c r="I958" s="9">
        <v>3553.911216</v>
      </c>
      <c r="J958" s="9">
        <v>3553.911216</v>
      </c>
      <c r="K958" s="9">
        <v>3553.911216</v>
      </c>
      <c r="L958" s="9"/>
      <c r="M958" s="10"/>
    </row>
    <row r="959" ht="26.05" customHeight="1" spans="1:13">
      <c r="A959" s="10"/>
      <c r="B959" s="10"/>
      <c r="C959" s="10"/>
      <c r="D959" s="18"/>
      <c r="E959" s="18" t="s">
        <v>1279</v>
      </c>
      <c r="F959" s="9">
        <v>325.008</v>
      </c>
      <c r="G959" s="9">
        <v>325.008</v>
      </c>
      <c r="H959" s="9"/>
      <c r="I959" s="9">
        <v>325.008</v>
      </c>
      <c r="J959" s="9">
        <v>325.008</v>
      </c>
      <c r="K959" s="9">
        <v>325.008</v>
      </c>
      <c r="L959" s="9"/>
      <c r="M959" s="10"/>
    </row>
    <row r="960" ht="26.05" customHeight="1" spans="1:13">
      <c r="A960" s="13" t="s">
        <v>323</v>
      </c>
      <c r="B960" s="13" t="s">
        <v>687</v>
      </c>
      <c r="C960" s="13" t="s">
        <v>687</v>
      </c>
      <c r="D960" s="17" t="s">
        <v>1851</v>
      </c>
      <c r="E960" s="18" t="s">
        <v>1281</v>
      </c>
      <c r="F960" s="16">
        <v>325.008</v>
      </c>
      <c r="G960" s="16">
        <v>325.008</v>
      </c>
      <c r="H960" s="16"/>
      <c r="I960" s="16">
        <v>325.008</v>
      </c>
      <c r="J960" s="16">
        <v>325.008</v>
      </c>
      <c r="K960" s="16">
        <v>325.008</v>
      </c>
      <c r="L960" s="16"/>
      <c r="M960" s="20" t="s">
        <v>676</v>
      </c>
    </row>
    <row r="961" ht="26.05" customHeight="1" spans="1:13">
      <c r="A961" s="10"/>
      <c r="B961" s="10"/>
      <c r="C961" s="10"/>
      <c r="D961" s="18"/>
      <c r="E961" s="18" t="s">
        <v>1282</v>
      </c>
      <c r="F961" s="9">
        <v>25</v>
      </c>
      <c r="G961" s="9">
        <v>25</v>
      </c>
      <c r="H961" s="9"/>
      <c r="I961" s="9">
        <v>25</v>
      </c>
      <c r="J961" s="9">
        <v>25</v>
      </c>
      <c r="K961" s="9">
        <v>25</v>
      </c>
      <c r="L961" s="9"/>
      <c r="M961" s="10"/>
    </row>
    <row r="962" ht="26.05" customHeight="1" spans="1:13">
      <c r="A962" s="13" t="s">
        <v>323</v>
      </c>
      <c r="B962" s="13" t="s">
        <v>687</v>
      </c>
      <c r="C962" s="13" t="s">
        <v>687</v>
      </c>
      <c r="D962" s="17" t="s">
        <v>1851</v>
      </c>
      <c r="E962" s="18" t="s">
        <v>1283</v>
      </c>
      <c r="F962" s="16">
        <v>25</v>
      </c>
      <c r="G962" s="16">
        <v>25</v>
      </c>
      <c r="H962" s="16"/>
      <c r="I962" s="16">
        <v>25</v>
      </c>
      <c r="J962" s="16">
        <v>25</v>
      </c>
      <c r="K962" s="16">
        <v>25</v>
      </c>
      <c r="L962" s="16"/>
      <c r="M962" s="20" t="s">
        <v>1868</v>
      </c>
    </row>
    <row r="963" ht="26.05" customHeight="1" spans="1:13">
      <c r="A963" s="10"/>
      <c r="B963" s="10"/>
      <c r="C963" s="10"/>
      <c r="D963" s="18" t="s">
        <v>1869</v>
      </c>
      <c r="E963" s="18" t="s">
        <v>1870</v>
      </c>
      <c r="F963" s="9">
        <v>4145.136411</v>
      </c>
      <c r="G963" s="9">
        <v>4145.136411</v>
      </c>
      <c r="H963" s="9"/>
      <c r="I963" s="9">
        <v>4145.136411</v>
      </c>
      <c r="J963" s="9">
        <v>4145.136411</v>
      </c>
      <c r="K963" s="9">
        <v>4145.136411</v>
      </c>
      <c r="L963" s="9">
        <v>0</v>
      </c>
      <c r="M963" s="10"/>
    </row>
    <row r="964" ht="26.05" customHeight="1" spans="1:13">
      <c r="A964" s="10"/>
      <c r="B964" s="10"/>
      <c r="C964" s="10"/>
      <c r="D964" s="18"/>
      <c r="E964" s="18" t="s">
        <v>1278</v>
      </c>
      <c r="F964" s="9">
        <v>3764.046411</v>
      </c>
      <c r="G964" s="9">
        <v>3764.046411</v>
      </c>
      <c r="H964" s="9"/>
      <c r="I964" s="9">
        <v>3764.046411</v>
      </c>
      <c r="J964" s="9">
        <v>3764.046411</v>
      </c>
      <c r="K964" s="9">
        <v>3764.046411</v>
      </c>
      <c r="L964" s="9"/>
      <c r="M964" s="10"/>
    </row>
    <row r="965" ht="26.05" customHeight="1" spans="1:13">
      <c r="A965" s="10"/>
      <c r="B965" s="10"/>
      <c r="C965" s="10"/>
      <c r="D965" s="18"/>
      <c r="E965" s="18" t="s">
        <v>1279</v>
      </c>
      <c r="F965" s="9">
        <v>381.09</v>
      </c>
      <c r="G965" s="9">
        <v>381.09</v>
      </c>
      <c r="H965" s="9"/>
      <c r="I965" s="9">
        <v>381.09</v>
      </c>
      <c r="J965" s="9">
        <v>381.09</v>
      </c>
      <c r="K965" s="9">
        <v>381.09</v>
      </c>
      <c r="L965" s="9"/>
      <c r="M965" s="10"/>
    </row>
    <row r="966" ht="26.05" customHeight="1" spans="1:13">
      <c r="A966" s="13" t="s">
        <v>323</v>
      </c>
      <c r="B966" s="13" t="s">
        <v>687</v>
      </c>
      <c r="C966" s="13" t="s">
        <v>687</v>
      </c>
      <c r="D966" s="17" t="s">
        <v>1851</v>
      </c>
      <c r="E966" s="18" t="s">
        <v>1281</v>
      </c>
      <c r="F966" s="16">
        <v>381.09</v>
      </c>
      <c r="G966" s="16">
        <v>381.09</v>
      </c>
      <c r="H966" s="16"/>
      <c r="I966" s="16">
        <v>381.09</v>
      </c>
      <c r="J966" s="16">
        <v>381.09</v>
      </c>
      <c r="K966" s="16">
        <v>381.09</v>
      </c>
      <c r="L966" s="16"/>
      <c r="M966" s="20" t="s">
        <v>676</v>
      </c>
    </row>
    <row r="967" ht="26.05" customHeight="1" spans="1:13">
      <c r="A967" s="10"/>
      <c r="B967" s="10"/>
      <c r="C967" s="10"/>
      <c r="D967" s="18" t="s">
        <v>1871</v>
      </c>
      <c r="E967" s="18" t="s">
        <v>1872</v>
      </c>
      <c r="F967" s="9">
        <v>660.463672</v>
      </c>
      <c r="G967" s="9">
        <v>660.463672</v>
      </c>
      <c r="H967" s="9"/>
      <c r="I967" s="9">
        <v>660.463672</v>
      </c>
      <c r="J967" s="9">
        <v>660.463672</v>
      </c>
      <c r="K967" s="9">
        <v>660.463672</v>
      </c>
      <c r="L967" s="9">
        <v>0</v>
      </c>
      <c r="M967" s="10"/>
    </row>
    <row r="968" ht="26.05" customHeight="1" spans="1:13">
      <c r="A968" s="10"/>
      <c r="B968" s="10"/>
      <c r="C968" s="10"/>
      <c r="D968" s="18"/>
      <c r="E968" s="18" t="s">
        <v>1278</v>
      </c>
      <c r="F968" s="9">
        <v>620.863672</v>
      </c>
      <c r="G968" s="9">
        <v>620.863672</v>
      </c>
      <c r="H968" s="9"/>
      <c r="I968" s="9">
        <v>620.863672</v>
      </c>
      <c r="J968" s="9">
        <v>620.863672</v>
      </c>
      <c r="K968" s="9">
        <v>620.863672</v>
      </c>
      <c r="L968" s="9"/>
      <c r="M968" s="10"/>
    </row>
    <row r="969" ht="26.05" customHeight="1" spans="1:13">
      <c r="A969" s="10"/>
      <c r="B969" s="10"/>
      <c r="C969" s="10"/>
      <c r="D969" s="18"/>
      <c r="E969" s="18" t="s">
        <v>1279</v>
      </c>
      <c r="F969" s="9">
        <v>39.6</v>
      </c>
      <c r="G969" s="9">
        <v>39.6</v>
      </c>
      <c r="H969" s="9"/>
      <c r="I969" s="9">
        <v>39.6</v>
      </c>
      <c r="J969" s="9">
        <v>39.6</v>
      </c>
      <c r="K969" s="9">
        <v>39.6</v>
      </c>
      <c r="L969" s="9"/>
      <c r="M969" s="10"/>
    </row>
    <row r="970" ht="26.05" customHeight="1" spans="1:13">
      <c r="A970" s="13" t="s">
        <v>323</v>
      </c>
      <c r="B970" s="13" t="s">
        <v>687</v>
      </c>
      <c r="C970" s="13" t="s">
        <v>687</v>
      </c>
      <c r="D970" s="17" t="s">
        <v>1851</v>
      </c>
      <c r="E970" s="18" t="s">
        <v>1281</v>
      </c>
      <c r="F970" s="16">
        <v>39.6</v>
      </c>
      <c r="G970" s="16">
        <v>39.6</v>
      </c>
      <c r="H970" s="16"/>
      <c r="I970" s="16">
        <v>39.6</v>
      </c>
      <c r="J970" s="16">
        <v>39.6</v>
      </c>
      <c r="K970" s="16">
        <v>39.6</v>
      </c>
      <c r="L970" s="16"/>
      <c r="M970" s="20" t="s">
        <v>676</v>
      </c>
    </row>
    <row r="971" ht="26.05" customHeight="1" spans="1:13">
      <c r="A971" s="10"/>
      <c r="B971" s="10"/>
      <c r="C971" s="10"/>
      <c r="D971" s="18" t="s">
        <v>1873</v>
      </c>
      <c r="E971" s="18" t="s">
        <v>1874</v>
      </c>
      <c r="F971" s="9">
        <v>520.092474</v>
      </c>
      <c r="G971" s="9">
        <v>520.092474</v>
      </c>
      <c r="H971" s="9"/>
      <c r="I971" s="9">
        <v>520.092474</v>
      </c>
      <c r="J971" s="9">
        <v>520.092474</v>
      </c>
      <c r="K971" s="9">
        <v>520.092474</v>
      </c>
      <c r="L971" s="9">
        <v>0</v>
      </c>
      <c r="M971" s="10"/>
    </row>
    <row r="972" ht="26.05" customHeight="1" spans="1:13">
      <c r="A972" s="10"/>
      <c r="B972" s="10"/>
      <c r="C972" s="10"/>
      <c r="D972" s="18"/>
      <c r="E972" s="18" t="s">
        <v>1278</v>
      </c>
      <c r="F972" s="9">
        <v>481.356474</v>
      </c>
      <c r="G972" s="9">
        <v>481.356474</v>
      </c>
      <c r="H972" s="9"/>
      <c r="I972" s="9">
        <v>481.356474</v>
      </c>
      <c r="J972" s="9">
        <v>481.356474</v>
      </c>
      <c r="K972" s="9">
        <v>481.356474</v>
      </c>
      <c r="L972" s="9"/>
      <c r="M972" s="10"/>
    </row>
    <row r="973" ht="26.05" customHeight="1" spans="1:13">
      <c r="A973" s="10"/>
      <c r="B973" s="10"/>
      <c r="C973" s="10"/>
      <c r="D973" s="18"/>
      <c r="E973" s="18" t="s">
        <v>1279</v>
      </c>
      <c r="F973" s="9">
        <v>38.736</v>
      </c>
      <c r="G973" s="9">
        <v>38.736</v>
      </c>
      <c r="H973" s="9"/>
      <c r="I973" s="9">
        <v>38.736</v>
      </c>
      <c r="J973" s="9">
        <v>38.736</v>
      </c>
      <c r="K973" s="9">
        <v>38.736</v>
      </c>
      <c r="L973" s="9"/>
      <c r="M973" s="10"/>
    </row>
    <row r="974" ht="26.05" customHeight="1" spans="1:13">
      <c r="A974" s="13" t="s">
        <v>323</v>
      </c>
      <c r="B974" s="13" t="s">
        <v>687</v>
      </c>
      <c r="C974" s="13" t="s">
        <v>687</v>
      </c>
      <c r="D974" s="17" t="s">
        <v>1851</v>
      </c>
      <c r="E974" s="18" t="s">
        <v>1281</v>
      </c>
      <c r="F974" s="16">
        <v>38.736</v>
      </c>
      <c r="G974" s="16">
        <v>38.736</v>
      </c>
      <c r="H974" s="16"/>
      <c r="I974" s="16">
        <v>38.736</v>
      </c>
      <c r="J974" s="16">
        <v>38.736</v>
      </c>
      <c r="K974" s="16">
        <v>38.736</v>
      </c>
      <c r="L974" s="16"/>
      <c r="M974" s="20" t="s">
        <v>676</v>
      </c>
    </row>
    <row r="975" ht="26.05" customHeight="1" spans="1:13">
      <c r="A975" s="10"/>
      <c r="B975" s="10"/>
      <c r="C975" s="10"/>
      <c r="D975" s="18" t="s">
        <v>1875</v>
      </c>
      <c r="E975" s="18" t="s">
        <v>1876</v>
      </c>
      <c r="F975" s="9">
        <v>1429.478342</v>
      </c>
      <c r="G975" s="9">
        <v>1429.478342</v>
      </c>
      <c r="H975" s="9"/>
      <c r="I975" s="9">
        <v>1429.478342</v>
      </c>
      <c r="J975" s="9">
        <v>1429.478342</v>
      </c>
      <c r="K975" s="9">
        <v>1429.478342</v>
      </c>
      <c r="L975" s="9">
        <v>0</v>
      </c>
      <c r="M975" s="10"/>
    </row>
    <row r="976" ht="26.05" customHeight="1" spans="1:13">
      <c r="A976" s="10"/>
      <c r="B976" s="10"/>
      <c r="C976" s="10"/>
      <c r="D976" s="18"/>
      <c r="E976" s="18" t="s">
        <v>1278</v>
      </c>
      <c r="F976" s="9">
        <v>1300.818342</v>
      </c>
      <c r="G976" s="9">
        <v>1300.818342</v>
      </c>
      <c r="H976" s="9"/>
      <c r="I976" s="9">
        <v>1300.818342</v>
      </c>
      <c r="J976" s="9">
        <v>1300.818342</v>
      </c>
      <c r="K976" s="9">
        <v>1300.818342</v>
      </c>
      <c r="L976" s="9"/>
      <c r="M976" s="10"/>
    </row>
    <row r="977" ht="26.05" customHeight="1" spans="1:13">
      <c r="A977" s="10"/>
      <c r="B977" s="10"/>
      <c r="C977" s="10"/>
      <c r="D977" s="18"/>
      <c r="E977" s="18" t="s">
        <v>1279</v>
      </c>
      <c r="F977" s="9">
        <v>128.66</v>
      </c>
      <c r="G977" s="9">
        <v>128.66</v>
      </c>
      <c r="H977" s="9"/>
      <c r="I977" s="9">
        <v>128.66</v>
      </c>
      <c r="J977" s="9">
        <v>128.66</v>
      </c>
      <c r="K977" s="9">
        <v>128.66</v>
      </c>
      <c r="L977" s="9"/>
      <c r="M977" s="10"/>
    </row>
    <row r="978" ht="26.05" customHeight="1" spans="1:13">
      <c r="A978" s="13" t="s">
        <v>323</v>
      </c>
      <c r="B978" s="13" t="s">
        <v>687</v>
      </c>
      <c r="C978" s="13" t="s">
        <v>687</v>
      </c>
      <c r="D978" s="17" t="s">
        <v>1851</v>
      </c>
      <c r="E978" s="18" t="s">
        <v>1281</v>
      </c>
      <c r="F978" s="16">
        <v>128.66</v>
      </c>
      <c r="G978" s="16">
        <v>128.66</v>
      </c>
      <c r="H978" s="16"/>
      <c r="I978" s="16">
        <v>128.66</v>
      </c>
      <c r="J978" s="16">
        <v>128.66</v>
      </c>
      <c r="K978" s="16">
        <v>128.66</v>
      </c>
      <c r="L978" s="16"/>
      <c r="M978" s="20" t="s">
        <v>676</v>
      </c>
    </row>
    <row r="979" ht="26.05" customHeight="1" spans="1:13">
      <c r="A979" s="10"/>
      <c r="B979" s="10"/>
      <c r="C979" s="10"/>
      <c r="D979" s="18" t="s">
        <v>1877</v>
      </c>
      <c r="E979" s="18" t="s">
        <v>1878</v>
      </c>
      <c r="F979" s="9">
        <v>545.325726</v>
      </c>
      <c r="G979" s="9">
        <v>545.325726</v>
      </c>
      <c r="H979" s="9"/>
      <c r="I979" s="9">
        <v>545.325726</v>
      </c>
      <c r="J979" s="9">
        <v>545.325726</v>
      </c>
      <c r="K979" s="9">
        <v>545.325726</v>
      </c>
      <c r="L979" s="9">
        <v>0</v>
      </c>
      <c r="M979" s="10"/>
    </row>
    <row r="980" ht="26.05" customHeight="1" spans="1:13">
      <c r="A980" s="10"/>
      <c r="B980" s="10"/>
      <c r="C980" s="10"/>
      <c r="D980" s="18"/>
      <c r="E980" s="18" t="s">
        <v>1278</v>
      </c>
      <c r="F980" s="9">
        <v>487.225726</v>
      </c>
      <c r="G980" s="9">
        <v>487.225726</v>
      </c>
      <c r="H980" s="9"/>
      <c r="I980" s="9">
        <v>487.225726</v>
      </c>
      <c r="J980" s="9">
        <v>487.225726</v>
      </c>
      <c r="K980" s="9">
        <v>487.225726</v>
      </c>
      <c r="L980" s="9"/>
      <c r="M980" s="10"/>
    </row>
    <row r="981" ht="26.05" customHeight="1" spans="1:13">
      <c r="A981" s="10"/>
      <c r="B981" s="10"/>
      <c r="C981" s="10"/>
      <c r="D981" s="18"/>
      <c r="E981" s="18" t="s">
        <v>1279</v>
      </c>
      <c r="F981" s="9">
        <v>43.1</v>
      </c>
      <c r="G981" s="9">
        <v>43.1</v>
      </c>
      <c r="H981" s="9"/>
      <c r="I981" s="9">
        <v>43.1</v>
      </c>
      <c r="J981" s="9">
        <v>43.1</v>
      </c>
      <c r="K981" s="9">
        <v>43.1</v>
      </c>
      <c r="L981" s="9"/>
      <c r="M981" s="10"/>
    </row>
    <row r="982" ht="26.05" customHeight="1" spans="1:13">
      <c r="A982" s="13" t="s">
        <v>323</v>
      </c>
      <c r="B982" s="13" t="s">
        <v>687</v>
      </c>
      <c r="C982" s="13" t="s">
        <v>687</v>
      </c>
      <c r="D982" s="17" t="s">
        <v>1851</v>
      </c>
      <c r="E982" s="18" t="s">
        <v>1281</v>
      </c>
      <c r="F982" s="16">
        <v>43.1</v>
      </c>
      <c r="G982" s="16">
        <v>43.1</v>
      </c>
      <c r="H982" s="16"/>
      <c r="I982" s="16">
        <v>43.1</v>
      </c>
      <c r="J982" s="16">
        <v>43.1</v>
      </c>
      <c r="K982" s="16">
        <v>43.1</v>
      </c>
      <c r="L982" s="16"/>
      <c r="M982" s="20" t="s">
        <v>676</v>
      </c>
    </row>
    <row r="983" ht="26.05" customHeight="1" spans="1:13">
      <c r="A983" s="10"/>
      <c r="B983" s="10"/>
      <c r="C983" s="10"/>
      <c r="D983" s="18"/>
      <c r="E983" s="18" t="s">
        <v>1282</v>
      </c>
      <c r="F983" s="9">
        <v>15</v>
      </c>
      <c r="G983" s="9">
        <v>15</v>
      </c>
      <c r="H983" s="9"/>
      <c r="I983" s="9">
        <v>15</v>
      </c>
      <c r="J983" s="9">
        <v>15</v>
      </c>
      <c r="K983" s="9">
        <v>15</v>
      </c>
      <c r="L983" s="9"/>
      <c r="M983" s="10"/>
    </row>
    <row r="984" ht="26.05" customHeight="1" spans="1:13">
      <c r="A984" s="13" t="s">
        <v>323</v>
      </c>
      <c r="B984" s="13" t="s">
        <v>687</v>
      </c>
      <c r="C984" s="13" t="s">
        <v>687</v>
      </c>
      <c r="D984" s="17" t="s">
        <v>1851</v>
      </c>
      <c r="E984" s="18" t="s">
        <v>1283</v>
      </c>
      <c r="F984" s="16">
        <v>15</v>
      </c>
      <c r="G984" s="16">
        <v>15</v>
      </c>
      <c r="H984" s="16"/>
      <c r="I984" s="16">
        <v>15</v>
      </c>
      <c r="J984" s="16">
        <v>15</v>
      </c>
      <c r="K984" s="16">
        <v>15</v>
      </c>
      <c r="L984" s="16"/>
      <c r="M984" s="20" t="s">
        <v>1879</v>
      </c>
    </row>
    <row r="985" ht="26.05" customHeight="1" spans="1:13">
      <c r="A985" s="10"/>
      <c r="B985" s="10"/>
      <c r="C985" s="10"/>
      <c r="D985" s="18" t="s">
        <v>1880</v>
      </c>
      <c r="E985" s="18" t="s">
        <v>1881</v>
      </c>
      <c r="F985" s="9">
        <v>639.495866</v>
      </c>
      <c r="G985" s="9">
        <v>639.495866</v>
      </c>
      <c r="H985" s="9"/>
      <c r="I985" s="9">
        <v>639.495866</v>
      </c>
      <c r="J985" s="9">
        <v>639.495866</v>
      </c>
      <c r="K985" s="9">
        <v>639.495866</v>
      </c>
      <c r="L985" s="9">
        <v>0</v>
      </c>
      <c r="M985" s="10"/>
    </row>
    <row r="986" ht="26.05" customHeight="1" spans="1:13">
      <c r="A986" s="10"/>
      <c r="B986" s="10"/>
      <c r="C986" s="10"/>
      <c r="D986" s="18"/>
      <c r="E986" s="18" t="s">
        <v>1278</v>
      </c>
      <c r="F986" s="9">
        <v>604.975866</v>
      </c>
      <c r="G986" s="9">
        <v>604.975866</v>
      </c>
      <c r="H986" s="9"/>
      <c r="I986" s="9">
        <v>604.975866</v>
      </c>
      <c r="J986" s="9">
        <v>604.975866</v>
      </c>
      <c r="K986" s="9">
        <v>604.975866</v>
      </c>
      <c r="L986" s="9"/>
      <c r="M986" s="10"/>
    </row>
    <row r="987" ht="26.05" customHeight="1" spans="1:13">
      <c r="A987" s="10"/>
      <c r="B987" s="10"/>
      <c r="C987" s="10"/>
      <c r="D987" s="18"/>
      <c r="E987" s="18" t="s">
        <v>1279</v>
      </c>
      <c r="F987" s="9">
        <v>34.52</v>
      </c>
      <c r="G987" s="9">
        <v>34.52</v>
      </c>
      <c r="H987" s="9"/>
      <c r="I987" s="9">
        <v>34.52</v>
      </c>
      <c r="J987" s="9">
        <v>34.52</v>
      </c>
      <c r="K987" s="9">
        <v>34.52</v>
      </c>
      <c r="L987" s="9"/>
      <c r="M987" s="10"/>
    </row>
    <row r="988" ht="26.05" customHeight="1" spans="1:13">
      <c r="A988" s="13" t="s">
        <v>323</v>
      </c>
      <c r="B988" s="13" t="s">
        <v>687</v>
      </c>
      <c r="C988" s="13" t="s">
        <v>687</v>
      </c>
      <c r="D988" s="17" t="s">
        <v>1851</v>
      </c>
      <c r="E988" s="18" t="s">
        <v>1281</v>
      </c>
      <c r="F988" s="16">
        <v>34.52</v>
      </c>
      <c r="G988" s="16">
        <v>34.52</v>
      </c>
      <c r="H988" s="16"/>
      <c r="I988" s="16">
        <v>34.52</v>
      </c>
      <c r="J988" s="16">
        <v>34.52</v>
      </c>
      <c r="K988" s="16">
        <v>34.52</v>
      </c>
      <c r="L988" s="16"/>
      <c r="M988" s="20" t="s">
        <v>676</v>
      </c>
    </row>
    <row r="989" ht="26.05" customHeight="1" spans="1:13">
      <c r="A989" s="10"/>
      <c r="B989" s="10"/>
      <c r="C989" s="10"/>
      <c r="D989" s="18" t="s">
        <v>1882</v>
      </c>
      <c r="E989" s="18" t="s">
        <v>1883</v>
      </c>
      <c r="F989" s="9">
        <v>2975.819819</v>
      </c>
      <c r="G989" s="9">
        <v>2975.819819</v>
      </c>
      <c r="H989" s="9"/>
      <c r="I989" s="9">
        <v>2975.819819</v>
      </c>
      <c r="J989" s="9">
        <v>2975.819819</v>
      </c>
      <c r="K989" s="9">
        <v>2975.819819</v>
      </c>
      <c r="L989" s="9">
        <v>0</v>
      </c>
      <c r="M989" s="10"/>
    </row>
    <row r="990" ht="26.05" customHeight="1" spans="1:13">
      <c r="A990" s="10"/>
      <c r="B990" s="10"/>
      <c r="C990" s="10"/>
      <c r="D990" s="18"/>
      <c r="E990" s="18" t="s">
        <v>1278</v>
      </c>
      <c r="F990" s="9">
        <v>2684.539819</v>
      </c>
      <c r="G990" s="9">
        <v>2684.539819</v>
      </c>
      <c r="H990" s="9"/>
      <c r="I990" s="9">
        <v>2684.539819</v>
      </c>
      <c r="J990" s="9">
        <v>2684.539819</v>
      </c>
      <c r="K990" s="9">
        <v>2684.539819</v>
      </c>
      <c r="L990" s="9"/>
      <c r="M990" s="10"/>
    </row>
    <row r="991" ht="26.05" customHeight="1" spans="1:13">
      <c r="A991" s="10"/>
      <c r="B991" s="10"/>
      <c r="C991" s="10"/>
      <c r="D991" s="18"/>
      <c r="E991" s="18" t="s">
        <v>1279</v>
      </c>
      <c r="F991" s="9">
        <v>291.28</v>
      </c>
      <c r="G991" s="9">
        <v>291.28</v>
      </c>
      <c r="H991" s="9"/>
      <c r="I991" s="9">
        <v>291.28</v>
      </c>
      <c r="J991" s="9">
        <v>291.28</v>
      </c>
      <c r="K991" s="9">
        <v>291.28</v>
      </c>
      <c r="L991" s="9"/>
      <c r="M991" s="10"/>
    </row>
    <row r="992" ht="26.05" customHeight="1" spans="1:13">
      <c r="A992" s="13" t="s">
        <v>323</v>
      </c>
      <c r="B992" s="13" t="s">
        <v>687</v>
      </c>
      <c r="C992" s="13" t="s">
        <v>687</v>
      </c>
      <c r="D992" s="17" t="s">
        <v>1851</v>
      </c>
      <c r="E992" s="18" t="s">
        <v>1281</v>
      </c>
      <c r="F992" s="16">
        <v>291.28</v>
      </c>
      <c r="G992" s="16">
        <v>291.28</v>
      </c>
      <c r="H992" s="16"/>
      <c r="I992" s="16">
        <v>291.28</v>
      </c>
      <c r="J992" s="16">
        <v>291.28</v>
      </c>
      <c r="K992" s="16">
        <v>291.28</v>
      </c>
      <c r="L992" s="16"/>
      <c r="M992" s="20" t="s">
        <v>676</v>
      </c>
    </row>
    <row r="993" ht="26.05" customHeight="1" spans="1:13">
      <c r="A993" s="10"/>
      <c r="B993" s="10"/>
      <c r="C993" s="10"/>
      <c r="D993" s="18" t="s">
        <v>1884</v>
      </c>
      <c r="E993" s="18" t="s">
        <v>1885</v>
      </c>
      <c r="F993" s="9">
        <v>658.732948</v>
      </c>
      <c r="G993" s="9">
        <v>658.732948</v>
      </c>
      <c r="H993" s="9"/>
      <c r="I993" s="9">
        <v>658.732948</v>
      </c>
      <c r="J993" s="9">
        <v>658.732948</v>
      </c>
      <c r="K993" s="9">
        <v>658.732948</v>
      </c>
      <c r="L993" s="9">
        <v>0</v>
      </c>
      <c r="M993" s="10"/>
    </row>
    <row r="994" ht="26.05" customHeight="1" spans="1:13">
      <c r="A994" s="10"/>
      <c r="B994" s="10"/>
      <c r="C994" s="10"/>
      <c r="D994" s="18"/>
      <c r="E994" s="18" t="s">
        <v>1278</v>
      </c>
      <c r="F994" s="9">
        <v>591.752948</v>
      </c>
      <c r="G994" s="9">
        <v>591.752948</v>
      </c>
      <c r="H994" s="9"/>
      <c r="I994" s="9">
        <v>591.752948</v>
      </c>
      <c r="J994" s="9">
        <v>591.752948</v>
      </c>
      <c r="K994" s="9">
        <v>591.752948</v>
      </c>
      <c r="L994" s="9"/>
      <c r="M994" s="10"/>
    </row>
    <row r="995" ht="26.05" customHeight="1" spans="1:13">
      <c r="A995" s="10"/>
      <c r="B995" s="10"/>
      <c r="C995" s="10"/>
      <c r="D995" s="18"/>
      <c r="E995" s="18" t="s">
        <v>1279</v>
      </c>
      <c r="F995" s="9">
        <v>66.98</v>
      </c>
      <c r="G995" s="9">
        <v>66.98</v>
      </c>
      <c r="H995" s="9"/>
      <c r="I995" s="9">
        <v>66.98</v>
      </c>
      <c r="J995" s="9">
        <v>66.98</v>
      </c>
      <c r="K995" s="9">
        <v>66.98</v>
      </c>
      <c r="L995" s="9"/>
      <c r="M995" s="10"/>
    </row>
    <row r="996" ht="26.05" customHeight="1" spans="1:13">
      <c r="A996" s="13" t="s">
        <v>323</v>
      </c>
      <c r="B996" s="13" t="s">
        <v>687</v>
      </c>
      <c r="C996" s="13" t="s">
        <v>687</v>
      </c>
      <c r="D996" s="17" t="s">
        <v>1851</v>
      </c>
      <c r="E996" s="18" t="s">
        <v>1281</v>
      </c>
      <c r="F996" s="16">
        <v>66.98</v>
      </c>
      <c r="G996" s="16">
        <v>66.98</v>
      </c>
      <c r="H996" s="16"/>
      <c r="I996" s="16">
        <v>66.98</v>
      </c>
      <c r="J996" s="16">
        <v>66.98</v>
      </c>
      <c r="K996" s="16">
        <v>66.98</v>
      </c>
      <c r="L996" s="16"/>
      <c r="M996" s="20" t="s">
        <v>676</v>
      </c>
    </row>
    <row r="997" ht="26.05" customHeight="1" spans="1:13">
      <c r="A997" s="10"/>
      <c r="B997" s="10"/>
      <c r="C997" s="10"/>
      <c r="D997" s="18" t="s">
        <v>1886</v>
      </c>
      <c r="E997" s="18" t="s">
        <v>1887</v>
      </c>
      <c r="F997" s="9">
        <v>503.876574</v>
      </c>
      <c r="G997" s="9">
        <v>503.876574</v>
      </c>
      <c r="H997" s="9"/>
      <c r="I997" s="9">
        <v>503.876574</v>
      </c>
      <c r="J997" s="9">
        <v>503.876574</v>
      </c>
      <c r="K997" s="9">
        <v>503.876574</v>
      </c>
      <c r="L997" s="9">
        <v>0</v>
      </c>
      <c r="M997" s="10"/>
    </row>
    <row r="998" ht="26.05" customHeight="1" spans="1:13">
      <c r="A998" s="10"/>
      <c r="B998" s="10"/>
      <c r="C998" s="10"/>
      <c r="D998" s="18"/>
      <c r="E998" s="18" t="s">
        <v>1278</v>
      </c>
      <c r="F998" s="9">
        <v>474.296574</v>
      </c>
      <c r="G998" s="9">
        <v>474.296574</v>
      </c>
      <c r="H998" s="9"/>
      <c r="I998" s="9">
        <v>474.296574</v>
      </c>
      <c r="J998" s="9">
        <v>474.296574</v>
      </c>
      <c r="K998" s="9">
        <v>474.296574</v>
      </c>
      <c r="L998" s="9"/>
      <c r="M998" s="10"/>
    </row>
    <row r="999" ht="26.05" customHeight="1" spans="1:13">
      <c r="A999" s="10"/>
      <c r="B999" s="10"/>
      <c r="C999" s="10"/>
      <c r="D999" s="18"/>
      <c r="E999" s="18" t="s">
        <v>1279</v>
      </c>
      <c r="F999" s="9">
        <v>29.58</v>
      </c>
      <c r="G999" s="9">
        <v>29.58</v>
      </c>
      <c r="H999" s="9"/>
      <c r="I999" s="9">
        <v>29.58</v>
      </c>
      <c r="J999" s="9">
        <v>29.58</v>
      </c>
      <c r="K999" s="9">
        <v>29.58</v>
      </c>
      <c r="L999" s="9"/>
      <c r="M999" s="10"/>
    </row>
    <row r="1000" ht="26.05" customHeight="1" spans="1:13">
      <c r="A1000" s="13" t="s">
        <v>323</v>
      </c>
      <c r="B1000" s="13" t="s">
        <v>687</v>
      </c>
      <c r="C1000" s="13" t="s">
        <v>687</v>
      </c>
      <c r="D1000" s="17" t="s">
        <v>1851</v>
      </c>
      <c r="E1000" s="18" t="s">
        <v>1281</v>
      </c>
      <c r="F1000" s="16">
        <v>29.58</v>
      </c>
      <c r="G1000" s="16">
        <v>29.58</v>
      </c>
      <c r="H1000" s="16"/>
      <c r="I1000" s="16">
        <v>29.58</v>
      </c>
      <c r="J1000" s="16">
        <v>29.58</v>
      </c>
      <c r="K1000" s="16">
        <v>29.58</v>
      </c>
      <c r="L1000" s="16"/>
      <c r="M1000" s="20" t="s">
        <v>676</v>
      </c>
    </row>
    <row r="1001" ht="26.05" customHeight="1" spans="1:13">
      <c r="A1001" s="10"/>
      <c r="B1001" s="10"/>
      <c r="C1001" s="10"/>
      <c r="D1001" s="18" t="s">
        <v>1888</v>
      </c>
      <c r="E1001" s="18" t="s">
        <v>1889</v>
      </c>
      <c r="F1001" s="9">
        <v>740.680683</v>
      </c>
      <c r="G1001" s="9">
        <v>740.680683</v>
      </c>
      <c r="H1001" s="9"/>
      <c r="I1001" s="9">
        <v>740.680683</v>
      </c>
      <c r="J1001" s="9">
        <v>740.680683</v>
      </c>
      <c r="K1001" s="9">
        <v>740.680683</v>
      </c>
      <c r="L1001" s="9">
        <v>0</v>
      </c>
      <c r="M1001" s="10"/>
    </row>
    <row r="1002" ht="26.05" customHeight="1" spans="1:13">
      <c r="A1002" s="10"/>
      <c r="B1002" s="10"/>
      <c r="C1002" s="10"/>
      <c r="D1002" s="18"/>
      <c r="E1002" s="18" t="s">
        <v>1278</v>
      </c>
      <c r="F1002" s="9">
        <v>716.560683</v>
      </c>
      <c r="G1002" s="9">
        <v>716.560683</v>
      </c>
      <c r="H1002" s="9"/>
      <c r="I1002" s="9">
        <v>716.560683</v>
      </c>
      <c r="J1002" s="9">
        <v>716.560683</v>
      </c>
      <c r="K1002" s="9">
        <v>716.560683</v>
      </c>
      <c r="L1002" s="9"/>
      <c r="M1002" s="10"/>
    </row>
    <row r="1003" ht="26.05" customHeight="1" spans="1:13">
      <c r="A1003" s="10"/>
      <c r="B1003" s="10"/>
      <c r="C1003" s="10"/>
      <c r="D1003" s="18"/>
      <c r="E1003" s="18" t="s">
        <v>1279</v>
      </c>
      <c r="F1003" s="9">
        <v>24.12</v>
      </c>
      <c r="G1003" s="9">
        <v>24.12</v>
      </c>
      <c r="H1003" s="9"/>
      <c r="I1003" s="9">
        <v>24.12</v>
      </c>
      <c r="J1003" s="9">
        <v>24.12</v>
      </c>
      <c r="K1003" s="9">
        <v>24.12</v>
      </c>
      <c r="L1003" s="9"/>
      <c r="M1003" s="10"/>
    </row>
    <row r="1004" ht="26.05" customHeight="1" spans="1:13">
      <c r="A1004" s="13" t="s">
        <v>323</v>
      </c>
      <c r="B1004" s="13" t="s">
        <v>687</v>
      </c>
      <c r="C1004" s="13" t="s">
        <v>687</v>
      </c>
      <c r="D1004" s="17" t="s">
        <v>1851</v>
      </c>
      <c r="E1004" s="18" t="s">
        <v>1281</v>
      </c>
      <c r="F1004" s="16">
        <v>24.12</v>
      </c>
      <c r="G1004" s="16">
        <v>24.12</v>
      </c>
      <c r="H1004" s="16"/>
      <c r="I1004" s="16">
        <v>24.12</v>
      </c>
      <c r="J1004" s="16">
        <v>24.12</v>
      </c>
      <c r="K1004" s="16">
        <v>24.12</v>
      </c>
      <c r="L1004" s="16"/>
      <c r="M1004" s="20" t="s">
        <v>676</v>
      </c>
    </row>
    <row r="1005" ht="26.05" customHeight="1" spans="1:13">
      <c r="A1005" s="10"/>
      <c r="B1005" s="10"/>
      <c r="C1005" s="10"/>
      <c r="D1005" s="18" t="s">
        <v>1890</v>
      </c>
      <c r="E1005" s="18" t="s">
        <v>1891</v>
      </c>
      <c r="F1005" s="9">
        <v>579.250883</v>
      </c>
      <c r="G1005" s="9">
        <v>579.250883</v>
      </c>
      <c r="H1005" s="9"/>
      <c r="I1005" s="9">
        <v>579.250883</v>
      </c>
      <c r="J1005" s="9">
        <v>579.250883</v>
      </c>
      <c r="K1005" s="9">
        <v>579.250883</v>
      </c>
      <c r="L1005" s="9">
        <v>0</v>
      </c>
      <c r="M1005" s="10"/>
    </row>
    <row r="1006" ht="26.05" customHeight="1" spans="1:13">
      <c r="A1006" s="10"/>
      <c r="B1006" s="10"/>
      <c r="C1006" s="10"/>
      <c r="D1006" s="18"/>
      <c r="E1006" s="18" t="s">
        <v>1278</v>
      </c>
      <c r="F1006" s="9">
        <v>529.714883</v>
      </c>
      <c r="G1006" s="9">
        <v>529.714883</v>
      </c>
      <c r="H1006" s="9"/>
      <c r="I1006" s="9">
        <v>529.714883</v>
      </c>
      <c r="J1006" s="9">
        <v>529.714883</v>
      </c>
      <c r="K1006" s="9">
        <v>529.714883</v>
      </c>
      <c r="L1006" s="9"/>
      <c r="M1006" s="10"/>
    </row>
    <row r="1007" ht="26.05" customHeight="1" spans="1:13">
      <c r="A1007" s="10"/>
      <c r="B1007" s="10"/>
      <c r="C1007" s="10"/>
      <c r="D1007" s="18"/>
      <c r="E1007" s="18" t="s">
        <v>1279</v>
      </c>
      <c r="F1007" s="9">
        <v>49.536</v>
      </c>
      <c r="G1007" s="9">
        <v>49.536</v>
      </c>
      <c r="H1007" s="9"/>
      <c r="I1007" s="9">
        <v>49.536</v>
      </c>
      <c r="J1007" s="9">
        <v>49.536</v>
      </c>
      <c r="K1007" s="9">
        <v>49.536</v>
      </c>
      <c r="L1007" s="9"/>
      <c r="M1007" s="10"/>
    </row>
    <row r="1008" ht="26.05" customHeight="1" spans="1:13">
      <c r="A1008" s="13" t="s">
        <v>323</v>
      </c>
      <c r="B1008" s="13" t="s">
        <v>687</v>
      </c>
      <c r="C1008" s="13" t="s">
        <v>687</v>
      </c>
      <c r="D1008" s="17" t="s">
        <v>1851</v>
      </c>
      <c r="E1008" s="18" t="s">
        <v>1281</v>
      </c>
      <c r="F1008" s="16">
        <v>49.536</v>
      </c>
      <c r="G1008" s="16">
        <v>49.536</v>
      </c>
      <c r="H1008" s="16"/>
      <c r="I1008" s="16">
        <v>49.536</v>
      </c>
      <c r="J1008" s="16">
        <v>49.536</v>
      </c>
      <c r="K1008" s="16">
        <v>49.536</v>
      </c>
      <c r="L1008" s="16"/>
      <c r="M1008" s="20" t="s">
        <v>676</v>
      </c>
    </row>
    <row r="1009" ht="26.05" customHeight="1" spans="1:13">
      <c r="A1009" s="10"/>
      <c r="B1009" s="10"/>
      <c r="C1009" s="10"/>
      <c r="D1009" s="18" t="s">
        <v>1892</v>
      </c>
      <c r="E1009" s="18" t="s">
        <v>1893</v>
      </c>
      <c r="F1009" s="9">
        <v>257.856695</v>
      </c>
      <c r="G1009" s="9">
        <v>257.856695</v>
      </c>
      <c r="H1009" s="9"/>
      <c r="I1009" s="9">
        <v>257.856695</v>
      </c>
      <c r="J1009" s="9">
        <v>257.856695</v>
      </c>
      <c r="K1009" s="9">
        <v>257.856695</v>
      </c>
      <c r="L1009" s="9">
        <v>0</v>
      </c>
      <c r="M1009" s="10"/>
    </row>
    <row r="1010" ht="26.05" customHeight="1" spans="1:13">
      <c r="A1010" s="10"/>
      <c r="B1010" s="10"/>
      <c r="C1010" s="10"/>
      <c r="D1010" s="18"/>
      <c r="E1010" s="18" t="s">
        <v>1278</v>
      </c>
      <c r="F1010" s="9">
        <v>249.866695</v>
      </c>
      <c r="G1010" s="9">
        <v>249.866695</v>
      </c>
      <c r="H1010" s="9"/>
      <c r="I1010" s="9">
        <v>249.866695</v>
      </c>
      <c r="J1010" s="9">
        <v>249.866695</v>
      </c>
      <c r="K1010" s="9">
        <v>249.866695</v>
      </c>
      <c r="L1010" s="9"/>
      <c r="M1010" s="10"/>
    </row>
    <row r="1011" ht="26.05" customHeight="1" spans="1:13">
      <c r="A1011" s="10"/>
      <c r="B1011" s="10"/>
      <c r="C1011" s="10"/>
      <c r="D1011" s="18"/>
      <c r="E1011" s="18" t="s">
        <v>1279</v>
      </c>
      <c r="F1011" s="9">
        <v>7.99</v>
      </c>
      <c r="G1011" s="9">
        <v>7.99</v>
      </c>
      <c r="H1011" s="9"/>
      <c r="I1011" s="9">
        <v>7.99</v>
      </c>
      <c r="J1011" s="9">
        <v>7.99</v>
      </c>
      <c r="K1011" s="9">
        <v>7.99</v>
      </c>
      <c r="L1011" s="9"/>
      <c r="M1011" s="10"/>
    </row>
    <row r="1012" ht="26.05" customHeight="1" spans="1:13">
      <c r="A1012" s="13" t="s">
        <v>323</v>
      </c>
      <c r="B1012" s="13" t="s">
        <v>687</v>
      </c>
      <c r="C1012" s="13" t="s">
        <v>687</v>
      </c>
      <c r="D1012" s="17" t="s">
        <v>1851</v>
      </c>
      <c r="E1012" s="18" t="s">
        <v>1281</v>
      </c>
      <c r="F1012" s="16">
        <v>7.99</v>
      </c>
      <c r="G1012" s="16">
        <v>7.99</v>
      </c>
      <c r="H1012" s="16"/>
      <c r="I1012" s="16">
        <v>7.99</v>
      </c>
      <c r="J1012" s="16">
        <v>7.99</v>
      </c>
      <c r="K1012" s="16">
        <v>7.99</v>
      </c>
      <c r="L1012" s="16"/>
      <c r="M1012" s="20" t="s">
        <v>676</v>
      </c>
    </row>
    <row r="1013" ht="26.05" customHeight="1" spans="1:13">
      <c r="A1013" s="10"/>
      <c r="B1013" s="10"/>
      <c r="C1013" s="10"/>
      <c r="D1013" s="18" t="s">
        <v>1894</v>
      </c>
      <c r="E1013" s="18" t="s">
        <v>1895</v>
      </c>
      <c r="F1013" s="9">
        <v>1277.096344</v>
      </c>
      <c r="G1013" s="9">
        <v>1277.096344</v>
      </c>
      <c r="H1013" s="9"/>
      <c r="I1013" s="9">
        <v>1277.096344</v>
      </c>
      <c r="J1013" s="9">
        <v>1277.096344</v>
      </c>
      <c r="K1013" s="9">
        <v>1277.096344</v>
      </c>
      <c r="L1013" s="9">
        <v>0</v>
      </c>
      <c r="M1013" s="10"/>
    </row>
    <row r="1014" ht="26.05" customHeight="1" spans="1:13">
      <c r="A1014" s="10"/>
      <c r="B1014" s="10"/>
      <c r="C1014" s="10"/>
      <c r="D1014" s="18"/>
      <c r="E1014" s="18" t="s">
        <v>1278</v>
      </c>
      <c r="F1014" s="9">
        <v>1158.586344</v>
      </c>
      <c r="G1014" s="9">
        <v>1158.586344</v>
      </c>
      <c r="H1014" s="9"/>
      <c r="I1014" s="9">
        <v>1158.586344</v>
      </c>
      <c r="J1014" s="9">
        <v>1158.586344</v>
      </c>
      <c r="K1014" s="9">
        <v>1158.586344</v>
      </c>
      <c r="L1014" s="9"/>
      <c r="M1014" s="10"/>
    </row>
    <row r="1015" ht="26.05" customHeight="1" spans="1:13">
      <c r="A1015" s="10"/>
      <c r="B1015" s="10"/>
      <c r="C1015" s="10"/>
      <c r="D1015" s="18"/>
      <c r="E1015" s="18" t="s">
        <v>1279</v>
      </c>
      <c r="F1015" s="9">
        <v>118.51</v>
      </c>
      <c r="G1015" s="9">
        <v>118.51</v>
      </c>
      <c r="H1015" s="9"/>
      <c r="I1015" s="9">
        <v>118.51</v>
      </c>
      <c r="J1015" s="9">
        <v>118.51</v>
      </c>
      <c r="K1015" s="9">
        <v>118.51</v>
      </c>
      <c r="L1015" s="9"/>
      <c r="M1015" s="10"/>
    </row>
    <row r="1016" ht="26.05" customHeight="1" spans="1:13">
      <c r="A1016" s="13" t="s">
        <v>323</v>
      </c>
      <c r="B1016" s="13" t="s">
        <v>687</v>
      </c>
      <c r="C1016" s="13" t="s">
        <v>687</v>
      </c>
      <c r="D1016" s="17" t="s">
        <v>1851</v>
      </c>
      <c r="E1016" s="18" t="s">
        <v>1281</v>
      </c>
      <c r="F1016" s="16">
        <v>118.51</v>
      </c>
      <c r="G1016" s="16">
        <v>118.51</v>
      </c>
      <c r="H1016" s="16"/>
      <c r="I1016" s="16">
        <v>118.51</v>
      </c>
      <c r="J1016" s="16">
        <v>118.51</v>
      </c>
      <c r="K1016" s="16">
        <v>118.51</v>
      </c>
      <c r="L1016" s="16"/>
      <c r="M1016" s="20" t="s">
        <v>676</v>
      </c>
    </row>
    <row r="1017" ht="26.05" customHeight="1" spans="1:13">
      <c r="A1017" s="10"/>
      <c r="B1017" s="10"/>
      <c r="C1017" s="10"/>
      <c r="D1017" s="18" t="s">
        <v>1896</v>
      </c>
      <c r="E1017" s="18" t="s">
        <v>1897</v>
      </c>
      <c r="F1017" s="9">
        <v>627.8018</v>
      </c>
      <c r="G1017" s="9">
        <v>627.8018</v>
      </c>
      <c r="H1017" s="9"/>
      <c r="I1017" s="9">
        <v>627.8018</v>
      </c>
      <c r="J1017" s="9">
        <v>627.8018</v>
      </c>
      <c r="K1017" s="9">
        <v>627.8018</v>
      </c>
      <c r="L1017" s="9">
        <v>0</v>
      </c>
      <c r="M1017" s="10"/>
    </row>
    <row r="1018" ht="26.05" customHeight="1" spans="1:13">
      <c r="A1018" s="10"/>
      <c r="B1018" s="10"/>
      <c r="C1018" s="10"/>
      <c r="D1018" s="18"/>
      <c r="E1018" s="18" t="s">
        <v>1278</v>
      </c>
      <c r="F1018" s="9">
        <v>581.5298</v>
      </c>
      <c r="G1018" s="9">
        <v>581.5298</v>
      </c>
      <c r="H1018" s="9"/>
      <c r="I1018" s="9">
        <v>581.5298</v>
      </c>
      <c r="J1018" s="9">
        <v>581.5298</v>
      </c>
      <c r="K1018" s="9">
        <v>581.5298</v>
      </c>
      <c r="L1018" s="9"/>
      <c r="M1018" s="10"/>
    </row>
    <row r="1019" ht="26.05" customHeight="1" spans="1:13">
      <c r="A1019" s="10"/>
      <c r="B1019" s="10"/>
      <c r="C1019" s="10"/>
      <c r="D1019" s="18"/>
      <c r="E1019" s="18" t="s">
        <v>1279</v>
      </c>
      <c r="F1019" s="9">
        <v>46.272</v>
      </c>
      <c r="G1019" s="9">
        <v>46.272</v>
      </c>
      <c r="H1019" s="9"/>
      <c r="I1019" s="9">
        <v>46.272</v>
      </c>
      <c r="J1019" s="9">
        <v>46.272</v>
      </c>
      <c r="K1019" s="9">
        <v>46.272</v>
      </c>
      <c r="L1019" s="9"/>
      <c r="M1019" s="10"/>
    </row>
    <row r="1020" ht="26.05" customHeight="1" spans="1:13">
      <c r="A1020" s="13" t="s">
        <v>323</v>
      </c>
      <c r="B1020" s="13" t="s">
        <v>687</v>
      </c>
      <c r="C1020" s="13" t="s">
        <v>687</v>
      </c>
      <c r="D1020" s="17" t="s">
        <v>1851</v>
      </c>
      <c r="E1020" s="18" t="s">
        <v>1281</v>
      </c>
      <c r="F1020" s="16">
        <v>46.272</v>
      </c>
      <c r="G1020" s="16">
        <v>46.272</v>
      </c>
      <c r="H1020" s="16"/>
      <c r="I1020" s="16">
        <v>46.272</v>
      </c>
      <c r="J1020" s="16">
        <v>46.272</v>
      </c>
      <c r="K1020" s="16">
        <v>46.272</v>
      </c>
      <c r="L1020" s="16"/>
      <c r="M1020" s="20" t="s">
        <v>676</v>
      </c>
    </row>
    <row r="1021" ht="26.05" customHeight="1" spans="1:13">
      <c r="A1021" s="10"/>
      <c r="B1021" s="10"/>
      <c r="C1021" s="10"/>
      <c r="D1021" s="18" t="s">
        <v>1898</v>
      </c>
      <c r="E1021" s="18" t="s">
        <v>1899</v>
      </c>
      <c r="F1021" s="9">
        <v>448.887031</v>
      </c>
      <c r="G1021" s="9">
        <v>448.887031</v>
      </c>
      <c r="H1021" s="9"/>
      <c r="I1021" s="9">
        <v>448.887031</v>
      </c>
      <c r="J1021" s="9">
        <v>448.887031</v>
      </c>
      <c r="K1021" s="9">
        <v>448.887031</v>
      </c>
      <c r="L1021" s="9">
        <v>0</v>
      </c>
      <c r="M1021" s="10"/>
    </row>
    <row r="1022" ht="26.05" customHeight="1" spans="1:13">
      <c r="A1022" s="10"/>
      <c r="B1022" s="10"/>
      <c r="C1022" s="10"/>
      <c r="D1022" s="18"/>
      <c r="E1022" s="18" t="s">
        <v>1278</v>
      </c>
      <c r="F1022" s="9">
        <v>431.967031</v>
      </c>
      <c r="G1022" s="9">
        <v>431.967031</v>
      </c>
      <c r="H1022" s="9"/>
      <c r="I1022" s="9">
        <v>431.967031</v>
      </c>
      <c r="J1022" s="9">
        <v>431.967031</v>
      </c>
      <c r="K1022" s="9">
        <v>431.967031</v>
      </c>
      <c r="L1022" s="9"/>
      <c r="M1022" s="10"/>
    </row>
    <row r="1023" ht="26.05" customHeight="1" spans="1:13">
      <c r="A1023" s="10"/>
      <c r="B1023" s="10"/>
      <c r="C1023" s="10"/>
      <c r="D1023" s="18"/>
      <c r="E1023" s="18" t="s">
        <v>1279</v>
      </c>
      <c r="F1023" s="9">
        <v>16.92</v>
      </c>
      <c r="G1023" s="9">
        <v>16.92</v>
      </c>
      <c r="H1023" s="9"/>
      <c r="I1023" s="9">
        <v>16.92</v>
      </c>
      <c r="J1023" s="9">
        <v>16.92</v>
      </c>
      <c r="K1023" s="9">
        <v>16.92</v>
      </c>
      <c r="L1023" s="9"/>
      <c r="M1023" s="10"/>
    </row>
    <row r="1024" ht="26.05" customHeight="1" spans="1:13">
      <c r="A1024" s="13" t="s">
        <v>323</v>
      </c>
      <c r="B1024" s="13" t="s">
        <v>687</v>
      </c>
      <c r="C1024" s="13" t="s">
        <v>687</v>
      </c>
      <c r="D1024" s="17" t="s">
        <v>1851</v>
      </c>
      <c r="E1024" s="18" t="s">
        <v>1281</v>
      </c>
      <c r="F1024" s="16">
        <v>16.92</v>
      </c>
      <c r="G1024" s="16">
        <v>16.92</v>
      </c>
      <c r="H1024" s="16"/>
      <c r="I1024" s="16">
        <v>16.92</v>
      </c>
      <c r="J1024" s="16">
        <v>16.92</v>
      </c>
      <c r="K1024" s="16">
        <v>16.92</v>
      </c>
      <c r="L1024" s="16"/>
      <c r="M1024" s="20" t="s">
        <v>676</v>
      </c>
    </row>
    <row r="1025" ht="26.05" customHeight="1" spans="1:13">
      <c r="A1025" s="10"/>
      <c r="B1025" s="10"/>
      <c r="C1025" s="10"/>
      <c r="D1025" s="18" t="s">
        <v>1900</v>
      </c>
      <c r="E1025" s="18" t="s">
        <v>1901</v>
      </c>
      <c r="F1025" s="9">
        <v>1240.853819</v>
      </c>
      <c r="G1025" s="9">
        <v>1240.853819</v>
      </c>
      <c r="H1025" s="9"/>
      <c r="I1025" s="9">
        <v>1240.853819</v>
      </c>
      <c r="J1025" s="9">
        <v>1240.853819</v>
      </c>
      <c r="K1025" s="9">
        <v>1240.853819</v>
      </c>
      <c r="L1025" s="9">
        <v>0</v>
      </c>
      <c r="M1025" s="10"/>
    </row>
    <row r="1026" ht="26.05" customHeight="1" spans="1:13">
      <c r="A1026" s="10"/>
      <c r="B1026" s="10"/>
      <c r="C1026" s="10"/>
      <c r="D1026" s="18"/>
      <c r="E1026" s="18" t="s">
        <v>1278</v>
      </c>
      <c r="F1026" s="9">
        <v>1161.293819</v>
      </c>
      <c r="G1026" s="9">
        <v>1161.293819</v>
      </c>
      <c r="H1026" s="9"/>
      <c r="I1026" s="9">
        <v>1161.293819</v>
      </c>
      <c r="J1026" s="9">
        <v>1161.293819</v>
      </c>
      <c r="K1026" s="9">
        <v>1161.293819</v>
      </c>
      <c r="L1026" s="9"/>
      <c r="M1026" s="10"/>
    </row>
    <row r="1027" ht="26.05" customHeight="1" spans="1:13">
      <c r="A1027" s="10"/>
      <c r="B1027" s="10"/>
      <c r="C1027" s="10"/>
      <c r="D1027" s="18"/>
      <c r="E1027" s="18" t="s">
        <v>1279</v>
      </c>
      <c r="F1027" s="9">
        <v>79.56</v>
      </c>
      <c r="G1027" s="9">
        <v>79.56</v>
      </c>
      <c r="H1027" s="9"/>
      <c r="I1027" s="9">
        <v>79.56</v>
      </c>
      <c r="J1027" s="9">
        <v>79.56</v>
      </c>
      <c r="K1027" s="9">
        <v>79.56</v>
      </c>
      <c r="L1027" s="9"/>
      <c r="M1027" s="10"/>
    </row>
    <row r="1028" ht="26.05" customHeight="1" spans="1:13">
      <c r="A1028" s="13" t="s">
        <v>323</v>
      </c>
      <c r="B1028" s="13" t="s">
        <v>687</v>
      </c>
      <c r="C1028" s="13" t="s">
        <v>687</v>
      </c>
      <c r="D1028" s="17" t="s">
        <v>1851</v>
      </c>
      <c r="E1028" s="18" t="s">
        <v>1281</v>
      </c>
      <c r="F1028" s="16">
        <v>79.56</v>
      </c>
      <c r="G1028" s="16">
        <v>79.56</v>
      </c>
      <c r="H1028" s="16"/>
      <c r="I1028" s="16">
        <v>79.56</v>
      </c>
      <c r="J1028" s="16">
        <v>79.56</v>
      </c>
      <c r="K1028" s="16">
        <v>79.56</v>
      </c>
      <c r="L1028" s="16"/>
      <c r="M1028" s="20" t="s">
        <v>676</v>
      </c>
    </row>
    <row r="1029" ht="26.05" customHeight="1" spans="1:13">
      <c r="A1029" s="10"/>
      <c r="B1029" s="10"/>
      <c r="C1029" s="10"/>
      <c r="D1029" s="18" t="s">
        <v>1902</v>
      </c>
      <c r="E1029" s="18" t="s">
        <v>1903</v>
      </c>
      <c r="F1029" s="9">
        <v>716.514917</v>
      </c>
      <c r="G1029" s="9">
        <v>716.514917</v>
      </c>
      <c r="H1029" s="9"/>
      <c r="I1029" s="9">
        <v>716.514917</v>
      </c>
      <c r="J1029" s="9">
        <v>716.514917</v>
      </c>
      <c r="K1029" s="9">
        <v>716.514917</v>
      </c>
      <c r="L1029" s="9">
        <v>0</v>
      </c>
      <c r="M1029" s="10"/>
    </row>
    <row r="1030" ht="26.05" customHeight="1" spans="1:13">
      <c r="A1030" s="10"/>
      <c r="B1030" s="10"/>
      <c r="C1030" s="10"/>
      <c r="D1030" s="18"/>
      <c r="E1030" s="18" t="s">
        <v>1278</v>
      </c>
      <c r="F1030" s="9">
        <v>643.514917</v>
      </c>
      <c r="G1030" s="9">
        <v>643.514917</v>
      </c>
      <c r="H1030" s="9"/>
      <c r="I1030" s="9">
        <v>643.514917</v>
      </c>
      <c r="J1030" s="9">
        <v>643.514917</v>
      </c>
      <c r="K1030" s="9">
        <v>643.514917</v>
      </c>
      <c r="L1030" s="9"/>
      <c r="M1030" s="10"/>
    </row>
    <row r="1031" ht="26.05" customHeight="1" spans="1:13">
      <c r="A1031" s="10"/>
      <c r="B1031" s="10"/>
      <c r="C1031" s="10"/>
      <c r="D1031" s="18"/>
      <c r="E1031" s="18" t="s">
        <v>1279</v>
      </c>
      <c r="F1031" s="9">
        <v>73</v>
      </c>
      <c r="G1031" s="9">
        <v>73</v>
      </c>
      <c r="H1031" s="9"/>
      <c r="I1031" s="9">
        <v>73</v>
      </c>
      <c r="J1031" s="9">
        <v>73</v>
      </c>
      <c r="K1031" s="9">
        <v>73</v>
      </c>
      <c r="L1031" s="9"/>
      <c r="M1031" s="10"/>
    </row>
    <row r="1032" ht="26.05" customHeight="1" spans="1:13">
      <c r="A1032" s="13" t="s">
        <v>323</v>
      </c>
      <c r="B1032" s="13" t="s">
        <v>687</v>
      </c>
      <c r="C1032" s="13" t="s">
        <v>687</v>
      </c>
      <c r="D1032" s="17" t="s">
        <v>1851</v>
      </c>
      <c r="E1032" s="18" t="s">
        <v>1281</v>
      </c>
      <c r="F1032" s="16">
        <v>73</v>
      </c>
      <c r="G1032" s="16">
        <v>73</v>
      </c>
      <c r="H1032" s="16"/>
      <c r="I1032" s="16">
        <v>73</v>
      </c>
      <c r="J1032" s="16">
        <v>73</v>
      </c>
      <c r="K1032" s="16">
        <v>73</v>
      </c>
      <c r="L1032" s="16"/>
      <c r="M1032" s="20" t="s">
        <v>676</v>
      </c>
    </row>
    <row r="1033" ht="26.05" customHeight="1" spans="1:13">
      <c r="A1033" s="10"/>
      <c r="B1033" s="10"/>
      <c r="C1033" s="10"/>
      <c r="D1033" s="18" t="s">
        <v>1904</v>
      </c>
      <c r="E1033" s="18" t="s">
        <v>1905</v>
      </c>
      <c r="F1033" s="9">
        <v>642.990243</v>
      </c>
      <c r="G1033" s="9">
        <v>642.990243</v>
      </c>
      <c r="H1033" s="9"/>
      <c r="I1033" s="9">
        <v>642.990243</v>
      </c>
      <c r="J1033" s="9">
        <v>642.990243</v>
      </c>
      <c r="K1033" s="9">
        <v>642.990243</v>
      </c>
      <c r="L1033" s="9">
        <v>0</v>
      </c>
      <c r="M1033" s="10"/>
    </row>
    <row r="1034" ht="26.05" customHeight="1" spans="1:13">
      <c r="A1034" s="10"/>
      <c r="B1034" s="10"/>
      <c r="C1034" s="10"/>
      <c r="D1034" s="18"/>
      <c r="E1034" s="18" t="s">
        <v>1278</v>
      </c>
      <c r="F1034" s="9">
        <v>594.910243</v>
      </c>
      <c r="G1034" s="9">
        <v>594.910243</v>
      </c>
      <c r="H1034" s="9"/>
      <c r="I1034" s="9">
        <v>594.910243</v>
      </c>
      <c r="J1034" s="9">
        <v>594.910243</v>
      </c>
      <c r="K1034" s="9">
        <v>594.910243</v>
      </c>
      <c r="L1034" s="9"/>
      <c r="M1034" s="10"/>
    </row>
    <row r="1035" ht="26.05" customHeight="1" spans="1:13">
      <c r="A1035" s="10"/>
      <c r="B1035" s="10"/>
      <c r="C1035" s="10"/>
      <c r="D1035" s="18"/>
      <c r="E1035" s="18" t="s">
        <v>1279</v>
      </c>
      <c r="F1035" s="9">
        <v>48.08</v>
      </c>
      <c r="G1035" s="9">
        <v>48.08</v>
      </c>
      <c r="H1035" s="9"/>
      <c r="I1035" s="9">
        <v>48.08</v>
      </c>
      <c r="J1035" s="9">
        <v>48.08</v>
      </c>
      <c r="K1035" s="9">
        <v>48.08</v>
      </c>
      <c r="L1035" s="9"/>
      <c r="M1035" s="10"/>
    </row>
    <row r="1036" ht="26.05" customHeight="1" spans="1:13">
      <c r="A1036" s="13" t="s">
        <v>323</v>
      </c>
      <c r="B1036" s="13" t="s">
        <v>687</v>
      </c>
      <c r="C1036" s="13" t="s">
        <v>687</v>
      </c>
      <c r="D1036" s="17" t="s">
        <v>1851</v>
      </c>
      <c r="E1036" s="18" t="s">
        <v>1281</v>
      </c>
      <c r="F1036" s="16">
        <v>48.08</v>
      </c>
      <c r="G1036" s="16">
        <v>48.08</v>
      </c>
      <c r="H1036" s="16"/>
      <c r="I1036" s="16">
        <v>48.08</v>
      </c>
      <c r="J1036" s="16">
        <v>48.08</v>
      </c>
      <c r="K1036" s="16">
        <v>48.08</v>
      </c>
      <c r="L1036" s="16"/>
      <c r="M1036" s="20" t="s">
        <v>676</v>
      </c>
    </row>
    <row r="1037" ht="26.05" customHeight="1" spans="1:13">
      <c r="A1037" s="10"/>
      <c r="B1037" s="10"/>
      <c r="C1037" s="10"/>
      <c r="D1037" s="18" t="s">
        <v>1906</v>
      </c>
      <c r="E1037" s="18" t="s">
        <v>1907</v>
      </c>
      <c r="F1037" s="9">
        <v>702.67339</v>
      </c>
      <c r="G1037" s="9">
        <v>702.67339</v>
      </c>
      <c r="H1037" s="9"/>
      <c r="I1037" s="9">
        <v>702.67339</v>
      </c>
      <c r="J1037" s="9">
        <v>702.67339</v>
      </c>
      <c r="K1037" s="9">
        <v>702.67339</v>
      </c>
      <c r="L1037" s="9">
        <v>0</v>
      </c>
      <c r="M1037" s="10"/>
    </row>
    <row r="1038" ht="26.05" customHeight="1" spans="1:13">
      <c r="A1038" s="10"/>
      <c r="B1038" s="10"/>
      <c r="C1038" s="10"/>
      <c r="D1038" s="18"/>
      <c r="E1038" s="18" t="s">
        <v>1278</v>
      </c>
      <c r="F1038" s="9">
        <v>651.98539</v>
      </c>
      <c r="G1038" s="9">
        <v>651.98539</v>
      </c>
      <c r="H1038" s="9"/>
      <c r="I1038" s="9">
        <v>651.98539</v>
      </c>
      <c r="J1038" s="9">
        <v>651.98539</v>
      </c>
      <c r="K1038" s="9">
        <v>651.98539</v>
      </c>
      <c r="L1038" s="9"/>
      <c r="M1038" s="10"/>
    </row>
    <row r="1039" ht="26.05" customHeight="1" spans="1:13">
      <c r="A1039" s="10"/>
      <c r="B1039" s="10"/>
      <c r="C1039" s="10"/>
      <c r="D1039" s="18"/>
      <c r="E1039" s="18" t="s">
        <v>1279</v>
      </c>
      <c r="F1039" s="9">
        <v>50.688</v>
      </c>
      <c r="G1039" s="9">
        <v>50.688</v>
      </c>
      <c r="H1039" s="9"/>
      <c r="I1039" s="9">
        <v>50.688</v>
      </c>
      <c r="J1039" s="9">
        <v>50.688</v>
      </c>
      <c r="K1039" s="9">
        <v>50.688</v>
      </c>
      <c r="L1039" s="9"/>
      <c r="M1039" s="10"/>
    </row>
    <row r="1040" ht="26.05" customHeight="1" spans="1:13">
      <c r="A1040" s="13" t="s">
        <v>323</v>
      </c>
      <c r="B1040" s="13" t="s">
        <v>687</v>
      </c>
      <c r="C1040" s="13" t="s">
        <v>687</v>
      </c>
      <c r="D1040" s="17" t="s">
        <v>1851</v>
      </c>
      <c r="E1040" s="18" t="s">
        <v>1281</v>
      </c>
      <c r="F1040" s="16">
        <v>50.688</v>
      </c>
      <c r="G1040" s="16">
        <v>50.688</v>
      </c>
      <c r="H1040" s="16"/>
      <c r="I1040" s="16">
        <v>50.688</v>
      </c>
      <c r="J1040" s="16">
        <v>50.688</v>
      </c>
      <c r="K1040" s="16">
        <v>50.688</v>
      </c>
      <c r="L1040" s="16"/>
      <c r="M1040" s="20" t="s">
        <v>676</v>
      </c>
    </row>
    <row r="1041" ht="26.05" customHeight="1" spans="1:13">
      <c r="A1041" s="10"/>
      <c r="B1041" s="10"/>
      <c r="C1041" s="10"/>
      <c r="D1041" s="18" t="s">
        <v>1908</v>
      </c>
      <c r="E1041" s="18" t="s">
        <v>1909</v>
      </c>
      <c r="F1041" s="9">
        <v>246.485282</v>
      </c>
      <c r="G1041" s="9">
        <v>246.485282</v>
      </c>
      <c r="H1041" s="9"/>
      <c r="I1041" s="9">
        <v>246.485282</v>
      </c>
      <c r="J1041" s="9">
        <v>246.485282</v>
      </c>
      <c r="K1041" s="9">
        <v>246.485282</v>
      </c>
      <c r="L1041" s="9">
        <v>0</v>
      </c>
      <c r="M1041" s="10"/>
    </row>
    <row r="1042" ht="26.05" customHeight="1" spans="1:13">
      <c r="A1042" s="10"/>
      <c r="B1042" s="10"/>
      <c r="C1042" s="10"/>
      <c r="D1042" s="18"/>
      <c r="E1042" s="18" t="s">
        <v>1278</v>
      </c>
      <c r="F1042" s="9">
        <v>229.215282</v>
      </c>
      <c r="G1042" s="9">
        <v>229.215282</v>
      </c>
      <c r="H1042" s="9"/>
      <c r="I1042" s="9">
        <v>229.215282</v>
      </c>
      <c r="J1042" s="9">
        <v>229.215282</v>
      </c>
      <c r="K1042" s="9">
        <v>229.215282</v>
      </c>
      <c r="L1042" s="9"/>
      <c r="M1042" s="10"/>
    </row>
    <row r="1043" ht="26.05" customHeight="1" spans="1:13">
      <c r="A1043" s="10"/>
      <c r="B1043" s="10"/>
      <c r="C1043" s="10"/>
      <c r="D1043" s="18"/>
      <c r="E1043" s="18" t="s">
        <v>1279</v>
      </c>
      <c r="F1043" s="9">
        <v>17.27</v>
      </c>
      <c r="G1043" s="9">
        <v>17.27</v>
      </c>
      <c r="H1043" s="9"/>
      <c r="I1043" s="9">
        <v>17.27</v>
      </c>
      <c r="J1043" s="9">
        <v>17.27</v>
      </c>
      <c r="K1043" s="9">
        <v>17.27</v>
      </c>
      <c r="L1043" s="9"/>
      <c r="M1043" s="10"/>
    </row>
    <row r="1044" ht="26.05" customHeight="1" spans="1:13">
      <c r="A1044" s="13" t="s">
        <v>323</v>
      </c>
      <c r="B1044" s="13" t="s">
        <v>687</v>
      </c>
      <c r="C1044" s="13" t="s">
        <v>687</v>
      </c>
      <c r="D1044" s="17" t="s">
        <v>1851</v>
      </c>
      <c r="E1044" s="18" t="s">
        <v>1281</v>
      </c>
      <c r="F1044" s="16">
        <v>17.27</v>
      </c>
      <c r="G1044" s="16">
        <v>17.27</v>
      </c>
      <c r="H1044" s="16"/>
      <c r="I1044" s="16">
        <v>17.27</v>
      </c>
      <c r="J1044" s="16">
        <v>17.27</v>
      </c>
      <c r="K1044" s="16">
        <v>17.27</v>
      </c>
      <c r="L1044" s="16"/>
      <c r="M1044" s="20" t="s">
        <v>676</v>
      </c>
    </row>
    <row r="1045" ht="26.05" customHeight="1" spans="1:13">
      <c r="A1045" s="10"/>
      <c r="B1045" s="10"/>
      <c r="C1045" s="10"/>
      <c r="D1045" s="18" t="s">
        <v>1910</v>
      </c>
      <c r="E1045" s="18" t="s">
        <v>1911</v>
      </c>
      <c r="F1045" s="9">
        <v>536.484872</v>
      </c>
      <c r="G1045" s="9">
        <v>536.484872</v>
      </c>
      <c r="H1045" s="9"/>
      <c r="I1045" s="9">
        <v>536.484872</v>
      </c>
      <c r="J1045" s="9">
        <v>536.484872</v>
      </c>
      <c r="K1045" s="9">
        <v>536.484872</v>
      </c>
      <c r="L1045" s="9">
        <v>0</v>
      </c>
      <c r="M1045" s="10"/>
    </row>
    <row r="1046" ht="26.05" customHeight="1" spans="1:13">
      <c r="A1046" s="10"/>
      <c r="B1046" s="10"/>
      <c r="C1046" s="10"/>
      <c r="D1046" s="18"/>
      <c r="E1046" s="18" t="s">
        <v>1278</v>
      </c>
      <c r="F1046" s="9">
        <v>523.814872</v>
      </c>
      <c r="G1046" s="9">
        <v>523.814872</v>
      </c>
      <c r="H1046" s="9"/>
      <c r="I1046" s="9">
        <v>523.814872</v>
      </c>
      <c r="J1046" s="9">
        <v>523.814872</v>
      </c>
      <c r="K1046" s="9">
        <v>523.814872</v>
      </c>
      <c r="L1046" s="9"/>
      <c r="M1046" s="10"/>
    </row>
    <row r="1047" ht="26.05" customHeight="1" spans="1:13">
      <c r="A1047" s="10"/>
      <c r="B1047" s="10"/>
      <c r="C1047" s="10"/>
      <c r="D1047" s="18"/>
      <c r="E1047" s="18" t="s">
        <v>1279</v>
      </c>
      <c r="F1047" s="9">
        <v>12.67</v>
      </c>
      <c r="G1047" s="9">
        <v>12.67</v>
      </c>
      <c r="H1047" s="9"/>
      <c r="I1047" s="9">
        <v>12.67</v>
      </c>
      <c r="J1047" s="9">
        <v>12.67</v>
      </c>
      <c r="K1047" s="9">
        <v>12.67</v>
      </c>
      <c r="L1047" s="9"/>
      <c r="M1047" s="10"/>
    </row>
    <row r="1048" ht="26.05" customHeight="1" spans="1:13">
      <c r="A1048" s="13" t="s">
        <v>323</v>
      </c>
      <c r="B1048" s="13" t="s">
        <v>687</v>
      </c>
      <c r="C1048" s="13" t="s">
        <v>687</v>
      </c>
      <c r="D1048" s="17" t="s">
        <v>1851</v>
      </c>
      <c r="E1048" s="18" t="s">
        <v>1281</v>
      </c>
      <c r="F1048" s="16">
        <v>12.67</v>
      </c>
      <c r="G1048" s="16">
        <v>12.67</v>
      </c>
      <c r="H1048" s="16"/>
      <c r="I1048" s="16">
        <v>12.67</v>
      </c>
      <c r="J1048" s="16">
        <v>12.67</v>
      </c>
      <c r="K1048" s="16">
        <v>12.67</v>
      </c>
      <c r="L1048" s="16"/>
      <c r="M1048" s="20" t="s">
        <v>676</v>
      </c>
    </row>
    <row r="1049" ht="26.05" customHeight="1" spans="1:13">
      <c r="A1049" s="10"/>
      <c r="B1049" s="10"/>
      <c r="C1049" s="10"/>
      <c r="D1049" s="18" t="s">
        <v>1912</v>
      </c>
      <c r="E1049" s="18" t="s">
        <v>1913</v>
      </c>
      <c r="F1049" s="9">
        <v>897.025647</v>
      </c>
      <c r="G1049" s="9">
        <v>897.025647</v>
      </c>
      <c r="H1049" s="9"/>
      <c r="I1049" s="9">
        <v>897.025647</v>
      </c>
      <c r="J1049" s="9">
        <v>897.025647</v>
      </c>
      <c r="K1049" s="9">
        <v>897.025647</v>
      </c>
      <c r="L1049" s="9">
        <v>0</v>
      </c>
      <c r="M1049" s="10"/>
    </row>
    <row r="1050" ht="26.05" customHeight="1" spans="1:13">
      <c r="A1050" s="10"/>
      <c r="B1050" s="10"/>
      <c r="C1050" s="10"/>
      <c r="D1050" s="18"/>
      <c r="E1050" s="18" t="s">
        <v>1278</v>
      </c>
      <c r="F1050" s="9">
        <v>819.715647</v>
      </c>
      <c r="G1050" s="9">
        <v>819.715647</v>
      </c>
      <c r="H1050" s="9"/>
      <c r="I1050" s="9">
        <v>819.715647</v>
      </c>
      <c r="J1050" s="9">
        <v>819.715647</v>
      </c>
      <c r="K1050" s="9">
        <v>819.715647</v>
      </c>
      <c r="L1050" s="9"/>
      <c r="M1050" s="10"/>
    </row>
    <row r="1051" ht="26.05" customHeight="1" spans="1:13">
      <c r="A1051" s="10"/>
      <c r="B1051" s="10"/>
      <c r="C1051" s="10"/>
      <c r="D1051" s="18"/>
      <c r="E1051" s="18" t="s">
        <v>1279</v>
      </c>
      <c r="F1051" s="9">
        <v>77.31</v>
      </c>
      <c r="G1051" s="9">
        <v>77.31</v>
      </c>
      <c r="H1051" s="9"/>
      <c r="I1051" s="9">
        <v>77.31</v>
      </c>
      <c r="J1051" s="9">
        <v>77.31</v>
      </c>
      <c r="K1051" s="9">
        <v>77.31</v>
      </c>
      <c r="L1051" s="9"/>
      <c r="M1051" s="10"/>
    </row>
    <row r="1052" ht="26.05" customHeight="1" spans="1:13">
      <c r="A1052" s="13" t="s">
        <v>323</v>
      </c>
      <c r="B1052" s="13" t="s">
        <v>687</v>
      </c>
      <c r="C1052" s="13" t="s">
        <v>687</v>
      </c>
      <c r="D1052" s="17" t="s">
        <v>1851</v>
      </c>
      <c r="E1052" s="18" t="s">
        <v>1281</v>
      </c>
      <c r="F1052" s="16">
        <v>77.31</v>
      </c>
      <c r="G1052" s="16">
        <v>77.31</v>
      </c>
      <c r="H1052" s="16"/>
      <c r="I1052" s="16">
        <v>77.31</v>
      </c>
      <c r="J1052" s="16">
        <v>77.31</v>
      </c>
      <c r="K1052" s="16">
        <v>77.31</v>
      </c>
      <c r="L1052" s="16"/>
      <c r="M1052" s="20" t="s">
        <v>676</v>
      </c>
    </row>
    <row r="1053" ht="26.05" customHeight="1" spans="1:13">
      <c r="A1053" s="10"/>
      <c r="B1053" s="10"/>
      <c r="C1053" s="10"/>
      <c r="D1053" s="18" t="s">
        <v>1914</v>
      </c>
      <c r="E1053" s="18" t="s">
        <v>1915</v>
      </c>
      <c r="F1053" s="9">
        <v>264.515715</v>
      </c>
      <c r="G1053" s="9">
        <v>264.515715</v>
      </c>
      <c r="H1053" s="9"/>
      <c r="I1053" s="9">
        <v>264.515715</v>
      </c>
      <c r="J1053" s="9">
        <v>264.515715</v>
      </c>
      <c r="K1053" s="9">
        <v>264.515715</v>
      </c>
      <c r="L1053" s="9">
        <v>0</v>
      </c>
      <c r="M1053" s="10"/>
    </row>
    <row r="1054" ht="26.05" customHeight="1" spans="1:13">
      <c r="A1054" s="10"/>
      <c r="B1054" s="10"/>
      <c r="C1054" s="10"/>
      <c r="D1054" s="18"/>
      <c r="E1054" s="18" t="s">
        <v>1278</v>
      </c>
      <c r="F1054" s="9">
        <v>246.227715</v>
      </c>
      <c r="G1054" s="9">
        <v>246.227715</v>
      </c>
      <c r="H1054" s="9"/>
      <c r="I1054" s="9">
        <v>246.227715</v>
      </c>
      <c r="J1054" s="9">
        <v>246.227715</v>
      </c>
      <c r="K1054" s="9">
        <v>246.227715</v>
      </c>
      <c r="L1054" s="9"/>
      <c r="M1054" s="10"/>
    </row>
    <row r="1055" ht="26.05" customHeight="1" spans="1:13">
      <c r="A1055" s="10"/>
      <c r="B1055" s="10"/>
      <c r="C1055" s="10"/>
      <c r="D1055" s="18"/>
      <c r="E1055" s="18" t="s">
        <v>1279</v>
      </c>
      <c r="F1055" s="9">
        <v>18.288</v>
      </c>
      <c r="G1055" s="9">
        <v>18.288</v>
      </c>
      <c r="H1055" s="9"/>
      <c r="I1055" s="9">
        <v>18.288</v>
      </c>
      <c r="J1055" s="9">
        <v>18.288</v>
      </c>
      <c r="K1055" s="9">
        <v>18.288</v>
      </c>
      <c r="L1055" s="9"/>
      <c r="M1055" s="10"/>
    </row>
    <row r="1056" ht="26.05" customHeight="1" spans="1:13">
      <c r="A1056" s="13" t="s">
        <v>323</v>
      </c>
      <c r="B1056" s="13" t="s">
        <v>687</v>
      </c>
      <c r="C1056" s="13" t="s">
        <v>687</v>
      </c>
      <c r="D1056" s="17" t="s">
        <v>1851</v>
      </c>
      <c r="E1056" s="18" t="s">
        <v>1281</v>
      </c>
      <c r="F1056" s="16">
        <v>18.288</v>
      </c>
      <c r="G1056" s="16">
        <v>18.288</v>
      </c>
      <c r="H1056" s="16"/>
      <c r="I1056" s="16">
        <v>18.288</v>
      </c>
      <c r="J1056" s="16">
        <v>18.288</v>
      </c>
      <c r="K1056" s="16">
        <v>18.288</v>
      </c>
      <c r="L1056" s="16"/>
      <c r="M1056" s="20" t="s">
        <v>676</v>
      </c>
    </row>
    <row r="1057" ht="26.05" customHeight="1" spans="1:13">
      <c r="A1057" s="10"/>
      <c r="B1057" s="10"/>
      <c r="C1057" s="10"/>
      <c r="D1057" s="18" t="s">
        <v>1916</v>
      </c>
      <c r="E1057" s="18" t="s">
        <v>1917</v>
      </c>
      <c r="F1057" s="9">
        <v>857.360934</v>
      </c>
      <c r="G1057" s="9">
        <v>857.360934</v>
      </c>
      <c r="H1057" s="9"/>
      <c r="I1057" s="9">
        <v>857.360934</v>
      </c>
      <c r="J1057" s="9">
        <v>857.360934</v>
      </c>
      <c r="K1057" s="9">
        <v>857.360934</v>
      </c>
      <c r="L1057" s="9">
        <v>0</v>
      </c>
      <c r="M1057" s="10"/>
    </row>
    <row r="1058" ht="26.05" customHeight="1" spans="1:13">
      <c r="A1058" s="10"/>
      <c r="B1058" s="10"/>
      <c r="C1058" s="10"/>
      <c r="D1058" s="18"/>
      <c r="E1058" s="18" t="s">
        <v>1278</v>
      </c>
      <c r="F1058" s="9">
        <v>785.910934</v>
      </c>
      <c r="G1058" s="9">
        <v>785.910934</v>
      </c>
      <c r="H1058" s="9"/>
      <c r="I1058" s="9">
        <v>785.910934</v>
      </c>
      <c r="J1058" s="9">
        <v>785.910934</v>
      </c>
      <c r="K1058" s="9">
        <v>785.910934</v>
      </c>
      <c r="L1058" s="9"/>
      <c r="M1058" s="10"/>
    </row>
    <row r="1059" ht="26.05" customHeight="1" spans="1:13">
      <c r="A1059" s="10"/>
      <c r="B1059" s="10"/>
      <c r="C1059" s="10"/>
      <c r="D1059" s="18"/>
      <c r="E1059" s="18" t="s">
        <v>1279</v>
      </c>
      <c r="F1059" s="9">
        <v>71.45</v>
      </c>
      <c r="G1059" s="9">
        <v>71.45</v>
      </c>
      <c r="H1059" s="9"/>
      <c r="I1059" s="9">
        <v>71.45</v>
      </c>
      <c r="J1059" s="9">
        <v>71.45</v>
      </c>
      <c r="K1059" s="9">
        <v>71.45</v>
      </c>
      <c r="L1059" s="9"/>
      <c r="M1059" s="10"/>
    </row>
    <row r="1060" ht="26.05" customHeight="1" spans="1:13">
      <c r="A1060" s="13" t="s">
        <v>323</v>
      </c>
      <c r="B1060" s="13" t="s">
        <v>687</v>
      </c>
      <c r="C1060" s="13" t="s">
        <v>687</v>
      </c>
      <c r="D1060" s="17" t="s">
        <v>1851</v>
      </c>
      <c r="E1060" s="18" t="s">
        <v>1281</v>
      </c>
      <c r="F1060" s="16">
        <v>71.45</v>
      </c>
      <c r="G1060" s="16">
        <v>71.45</v>
      </c>
      <c r="H1060" s="16"/>
      <c r="I1060" s="16">
        <v>71.45</v>
      </c>
      <c r="J1060" s="16">
        <v>71.45</v>
      </c>
      <c r="K1060" s="16">
        <v>71.45</v>
      </c>
      <c r="L1060" s="16"/>
      <c r="M1060" s="20" t="s">
        <v>676</v>
      </c>
    </row>
    <row r="1061" ht="26.05" customHeight="1" spans="1:13">
      <c r="A1061" s="10"/>
      <c r="B1061" s="10"/>
      <c r="C1061" s="10"/>
      <c r="D1061" s="18" t="s">
        <v>1918</v>
      </c>
      <c r="E1061" s="18" t="s">
        <v>1919</v>
      </c>
      <c r="F1061" s="9">
        <v>1858.302682</v>
      </c>
      <c r="G1061" s="9">
        <v>1858.302682</v>
      </c>
      <c r="H1061" s="9"/>
      <c r="I1061" s="9">
        <v>1858.302682</v>
      </c>
      <c r="J1061" s="9">
        <v>1858.302682</v>
      </c>
      <c r="K1061" s="9">
        <v>1858.302682</v>
      </c>
      <c r="L1061" s="9">
        <v>0</v>
      </c>
      <c r="M1061" s="10"/>
    </row>
    <row r="1062" ht="26.05" customHeight="1" spans="1:13">
      <c r="A1062" s="10"/>
      <c r="B1062" s="10"/>
      <c r="C1062" s="10"/>
      <c r="D1062" s="18"/>
      <c r="E1062" s="18" t="s">
        <v>1278</v>
      </c>
      <c r="F1062" s="9">
        <v>1694.542682</v>
      </c>
      <c r="G1062" s="9">
        <v>1694.542682</v>
      </c>
      <c r="H1062" s="9"/>
      <c r="I1062" s="9">
        <v>1694.542682</v>
      </c>
      <c r="J1062" s="9">
        <v>1694.542682</v>
      </c>
      <c r="K1062" s="9">
        <v>1694.542682</v>
      </c>
      <c r="L1062" s="9"/>
      <c r="M1062" s="10"/>
    </row>
    <row r="1063" ht="26.05" customHeight="1" spans="1:13">
      <c r="A1063" s="10"/>
      <c r="B1063" s="10"/>
      <c r="C1063" s="10"/>
      <c r="D1063" s="18"/>
      <c r="E1063" s="18" t="s">
        <v>1279</v>
      </c>
      <c r="F1063" s="9">
        <v>163.76</v>
      </c>
      <c r="G1063" s="9">
        <v>163.76</v>
      </c>
      <c r="H1063" s="9"/>
      <c r="I1063" s="9">
        <v>163.76</v>
      </c>
      <c r="J1063" s="9">
        <v>163.76</v>
      </c>
      <c r="K1063" s="9">
        <v>163.76</v>
      </c>
      <c r="L1063" s="9"/>
      <c r="M1063" s="10"/>
    </row>
    <row r="1064" ht="26.05" customHeight="1" spans="1:13">
      <c r="A1064" s="13" t="s">
        <v>323</v>
      </c>
      <c r="B1064" s="13" t="s">
        <v>687</v>
      </c>
      <c r="C1064" s="13" t="s">
        <v>687</v>
      </c>
      <c r="D1064" s="17" t="s">
        <v>1851</v>
      </c>
      <c r="E1064" s="18" t="s">
        <v>1281</v>
      </c>
      <c r="F1064" s="16">
        <v>163.76</v>
      </c>
      <c r="G1064" s="16">
        <v>163.76</v>
      </c>
      <c r="H1064" s="16"/>
      <c r="I1064" s="16">
        <v>163.76</v>
      </c>
      <c r="J1064" s="16">
        <v>163.76</v>
      </c>
      <c r="K1064" s="16">
        <v>163.76</v>
      </c>
      <c r="L1064" s="16"/>
      <c r="M1064" s="20" t="s">
        <v>676</v>
      </c>
    </row>
    <row r="1065" ht="26.05" customHeight="1" spans="1:13">
      <c r="A1065" s="10"/>
      <c r="B1065" s="10"/>
      <c r="C1065" s="10"/>
      <c r="D1065" s="18" t="s">
        <v>1920</v>
      </c>
      <c r="E1065" s="18" t="s">
        <v>1921</v>
      </c>
      <c r="F1065" s="9">
        <v>1059.34375</v>
      </c>
      <c r="G1065" s="9">
        <v>1059.34375</v>
      </c>
      <c r="H1065" s="9"/>
      <c r="I1065" s="9">
        <v>1059.34375</v>
      </c>
      <c r="J1065" s="9">
        <v>1059.34375</v>
      </c>
      <c r="K1065" s="9">
        <v>1059.34375</v>
      </c>
      <c r="L1065" s="9">
        <v>0</v>
      </c>
      <c r="M1065" s="10"/>
    </row>
    <row r="1066" ht="26.05" customHeight="1" spans="1:13">
      <c r="A1066" s="10"/>
      <c r="B1066" s="10"/>
      <c r="C1066" s="10"/>
      <c r="D1066" s="18"/>
      <c r="E1066" s="18" t="s">
        <v>1278</v>
      </c>
      <c r="F1066" s="9">
        <v>978.48775</v>
      </c>
      <c r="G1066" s="9">
        <v>978.48775</v>
      </c>
      <c r="H1066" s="9"/>
      <c r="I1066" s="9">
        <v>978.48775</v>
      </c>
      <c r="J1066" s="9">
        <v>978.48775</v>
      </c>
      <c r="K1066" s="9">
        <v>978.48775</v>
      </c>
      <c r="L1066" s="9"/>
      <c r="M1066" s="10"/>
    </row>
    <row r="1067" ht="26.05" customHeight="1" spans="1:13">
      <c r="A1067" s="10"/>
      <c r="B1067" s="10"/>
      <c r="C1067" s="10"/>
      <c r="D1067" s="18"/>
      <c r="E1067" s="18" t="s">
        <v>1279</v>
      </c>
      <c r="F1067" s="9">
        <v>80.856</v>
      </c>
      <c r="G1067" s="9">
        <v>80.856</v>
      </c>
      <c r="H1067" s="9"/>
      <c r="I1067" s="9">
        <v>80.856</v>
      </c>
      <c r="J1067" s="9">
        <v>80.856</v>
      </c>
      <c r="K1067" s="9">
        <v>80.856</v>
      </c>
      <c r="L1067" s="9"/>
      <c r="M1067" s="10"/>
    </row>
    <row r="1068" ht="26.05" customHeight="1" spans="1:13">
      <c r="A1068" s="13" t="s">
        <v>323</v>
      </c>
      <c r="B1068" s="13" t="s">
        <v>687</v>
      </c>
      <c r="C1068" s="13" t="s">
        <v>687</v>
      </c>
      <c r="D1068" s="17" t="s">
        <v>1851</v>
      </c>
      <c r="E1068" s="18" t="s">
        <v>1281</v>
      </c>
      <c r="F1068" s="16">
        <v>80.856</v>
      </c>
      <c r="G1068" s="16">
        <v>80.856</v>
      </c>
      <c r="H1068" s="16"/>
      <c r="I1068" s="16">
        <v>80.856</v>
      </c>
      <c r="J1068" s="16">
        <v>80.856</v>
      </c>
      <c r="K1068" s="16">
        <v>80.856</v>
      </c>
      <c r="L1068" s="16"/>
      <c r="M1068" s="20" t="s">
        <v>676</v>
      </c>
    </row>
    <row r="1069" ht="26.05" customHeight="1" spans="1:13">
      <c r="A1069" s="10"/>
      <c r="B1069" s="10"/>
      <c r="C1069" s="10"/>
      <c r="D1069" s="18" t="s">
        <v>1922</v>
      </c>
      <c r="E1069" s="18" t="s">
        <v>1923</v>
      </c>
      <c r="F1069" s="9">
        <v>1801.417508</v>
      </c>
      <c r="G1069" s="9">
        <v>1801.417508</v>
      </c>
      <c r="H1069" s="9"/>
      <c r="I1069" s="9">
        <v>1801.417508</v>
      </c>
      <c r="J1069" s="9">
        <v>1801.417508</v>
      </c>
      <c r="K1069" s="9">
        <v>1801.417508</v>
      </c>
      <c r="L1069" s="9">
        <v>0</v>
      </c>
      <c r="M1069" s="10"/>
    </row>
    <row r="1070" ht="26.05" customHeight="1" spans="1:13">
      <c r="A1070" s="10"/>
      <c r="B1070" s="10"/>
      <c r="C1070" s="10"/>
      <c r="D1070" s="18"/>
      <c r="E1070" s="18" t="s">
        <v>1278</v>
      </c>
      <c r="F1070" s="9">
        <v>1650.117508</v>
      </c>
      <c r="G1070" s="9">
        <v>1650.117508</v>
      </c>
      <c r="H1070" s="9"/>
      <c r="I1070" s="9">
        <v>1650.117508</v>
      </c>
      <c r="J1070" s="9">
        <v>1650.117508</v>
      </c>
      <c r="K1070" s="9">
        <v>1650.117508</v>
      </c>
      <c r="L1070" s="9"/>
      <c r="M1070" s="10"/>
    </row>
    <row r="1071" ht="26.05" customHeight="1" spans="1:13">
      <c r="A1071" s="10"/>
      <c r="B1071" s="10"/>
      <c r="C1071" s="10"/>
      <c r="D1071" s="18"/>
      <c r="E1071" s="18" t="s">
        <v>1279</v>
      </c>
      <c r="F1071" s="9">
        <v>151.3</v>
      </c>
      <c r="G1071" s="9">
        <v>151.3</v>
      </c>
      <c r="H1071" s="9"/>
      <c r="I1071" s="9">
        <v>151.3</v>
      </c>
      <c r="J1071" s="9">
        <v>151.3</v>
      </c>
      <c r="K1071" s="9">
        <v>151.3</v>
      </c>
      <c r="L1071" s="9"/>
      <c r="M1071" s="10"/>
    </row>
    <row r="1072" ht="26.05" customHeight="1" spans="1:13">
      <c r="A1072" s="13" t="s">
        <v>323</v>
      </c>
      <c r="B1072" s="13" t="s">
        <v>687</v>
      </c>
      <c r="C1072" s="13" t="s">
        <v>687</v>
      </c>
      <c r="D1072" s="17" t="s">
        <v>1851</v>
      </c>
      <c r="E1072" s="18" t="s">
        <v>1281</v>
      </c>
      <c r="F1072" s="16">
        <v>151.3</v>
      </c>
      <c r="G1072" s="16">
        <v>151.3</v>
      </c>
      <c r="H1072" s="16"/>
      <c r="I1072" s="16">
        <v>151.3</v>
      </c>
      <c r="J1072" s="16">
        <v>151.3</v>
      </c>
      <c r="K1072" s="16">
        <v>151.3</v>
      </c>
      <c r="L1072" s="16"/>
      <c r="M1072" s="20" t="s">
        <v>676</v>
      </c>
    </row>
    <row r="1073" ht="26.05" customHeight="1" spans="1:13">
      <c r="A1073" s="10"/>
      <c r="B1073" s="10"/>
      <c r="C1073" s="10"/>
      <c r="D1073" s="18" t="s">
        <v>1924</v>
      </c>
      <c r="E1073" s="18" t="s">
        <v>1925</v>
      </c>
      <c r="F1073" s="9">
        <v>1013.666568</v>
      </c>
      <c r="G1073" s="9">
        <v>1013.666568</v>
      </c>
      <c r="H1073" s="9"/>
      <c r="I1073" s="9">
        <v>1013.666568</v>
      </c>
      <c r="J1073" s="9">
        <v>1013.666568</v>
      </c>
      <c r="K1073" s="9">
        <v>1013.666568</v>
      </c>
      <c r="L1073" s="9">
        <v>0</v>
      </c>
      <c r="M1073" s="10"/>
    </row>
    <row r="1074" ht="26.05" customHeight="1" spans="1:13">
      <c r="A1074" s="10"/>
      <c r="B1074" s="10"/>
      <c r="C1074" s="10"/>
      <c r="D1074" s="18"/>
      <c r="E1074" s="18" t="s">
        <v>1278</v>
      </c>
      <c r="F1074" s="9">
        <v>955.480568</v>
      </c>
      <c r="G1074" s="9">
        <v>955.480568</v>
      </c>
      <c r="H1074" s="9"/>
      <c r="I1074" s="9">
        <v>955.480568</v>
      </c>
      <c r="J1074" s="9">
        <v>955.480568</v>
      </c>
      <c r="K1074" s="9">
        <v>955.480568</v>
      </c>
      <c r="L1074" s="9"/>
      <c r="M1074" s="10"/>
    </row>
    <row r="1075" ht="26.05" customHeight="1" spans="1:13">
      <c r="A1075" s="10"/>
      <c r="B1075" s="10"/>
      <c r="C1075" s="10"/>
      <c r="D1075" s="18"/>
      <c r="E1075" s="18" t="s">
        <v>1279</v>
      </c>
      <c r="F1075" s="9">
        <v>58.186</v>
      </c>
      <c r="G1075" s="9">
        <v>58.186</v>
      </c>
      <c r="H1075" s="9"/>
      <c r="I1075" s="9">
        <v>58.186</v>
      </c>
      <c r="J1075" s="9">
        <v>58.186</v>
      </c>
      <c r="K1075" s="9">
        <v>58.186</v>
      </c>
      <c r="L1075" s="9"/>
      <c r="M1075" s="10"/>
    </row>
    <row r="1076" ht="26.05" customHeight="1" spans="1:13">
      <c r="A1076" s="13" t="s">
        <v>323</v>
      </c>
      <c r="B1076" s="13" t="s">
        <v>687</v>
      </c>
      <c r="C1076" s="13" t="s">
        <v>689</v>
      </c>
      <c r="D1076" s="17" t="s">
        <v>1926</v>
      </c>
      <c r="E1076" s="18" t="s">
        <v>1281</v>
      </c>
      <c r="F1076" s="16">
        <v>58.186</v>
      </c>
      <c r="G1076" s="16">
        <v>58.186</v>
      </c>
      <c r="H1076" s="16"/>
      <c r="I1076" s="16">
        <v>58.186</v>
      </c>
      <c r="J1076" s="16">
        <v>58.186</v>
      </c>
      <c r="K1076" s="16">
        <v>58.186</v>
      </c>
      <c r="L1076" s="16"/>
      <c r="M1076" s="20" t="s">
        <v>676</v>
      </c>
    </row>
    <row r="1077" ht="26.05" customHeight="1" spans="1:13">
      <c r="A1077" s="10"/>
      <c r="B1077" s="10"/>
      <c r="C1077" s="10"/>
      <c r="D1077" s="18" t="s">
        <v>1927</v>
      </c>
      <c r="E1077" s="18" t="s">
        <v>1928</v>
      </c>
      <c r="F1077" s="9">
        <v>582.921106</v>
      </c>
      <c r="G1077" s="9">
        <v>582.921106</v>
      </c>
      <c r="H1077" s="9"/>
      <c r="I1077" s="9">
        <v>582.921106</v>
      </c>
      <c r="J1077" s="9">
        <v>582.921106</v>
      </c>
      <c r="K1077" s="9">
        <v>582.921106</v>
      </c>
      <c r="L1077" s="9">
        <v>0</v>
      </c>
      <c r="M1077" s="10"/>
    </row>
    <row r="1078" ht="26.05" customHeight="1" spans="1:13">
      <c r="A1078" s="10"/>
      <c r="B1078" s="10"/>
      <c r="C1078" s="10"/>
      <c r="D1078" s="18"/>
      <c r="E1078" s="18" t="s">
        <v>1278</v>
      </c>
      <c r="F1078" s="9">
        <v>546.641106</v>
      </c>
      <c r="G1078" s="9">
        <v>546.641106</v>
      </c>
      <c r="H1078" s="9"/>
      <c r="I1078" s="9">
        <v>546.641106</v>
      </c>
      <c r="J1078" s="9">
        <v>546.641106</v>
      </c>
      <c r="K1078" s="9">
        <v>546.641106</v>
      </c>
      <c r="L1078" s="9"/>
      <c r="M1078" s="10"/>
    </row>
    <row r="1079" ht="26.05" customHeight="1" spans="1:13">
      <c r="A1079" s="10"/>
      <c r="B1079" s="10"/>
      <c r="C1079" s="10"/>
      <c r="D1079" s="18"/>
      <c r="E1079" s="18" t="s">
        <v>1279</v>
      </c>
      <c r="F1079" s="9">
        <v>36.28</v>
      </c>
      <c r="G1079" s="9">
        <v>36.28</v>
      </c>
      <c r="H1079" s="9"/>
      <c r="I1079" s="9">
        <v>36.28</v>
      </c>
      <c r="J1079" s="9">
        <v>36.28</v>
      </c>
      <c r="K1079" s="9">
        <v>36.28</v>
      </c>
      <c r="L1079" s="9"/>
      <c r="M1079" s="10"/>
    </row>
    <row r="1080" ht="26.05" customHeight="1" spans="1:13">
      <c r="A1080" s="13" t="s">
        <v>323</v>
      </c>
      <c r="B1080" s="13" t="s">
        <v>687</v>
      </c>
      <c r="C1080" s="13" t="s">
        <v>689</v>
      </c>
      <c r="D1080" s="17" t="s">
        <v>1926</v>
      </c>
      <c r="E1080" s="18" t="s">
        <v>1281</v>
      </c>
      <c r="F1080" s="16">
        <v>36.28</v>
      </c>
      <c r="G1080" s="16">
        <v>36.28</v>
      </c>
      <c r="H1080" s="16"/>
      <c r="I1080" s="16">
        <v>36.28</v>
      </c>
      <c r="J1080" s="16">
        <v>36.28</v>
      </c>
      <c r="K1080" s="16">
        <v>36.28</v>
      </c>
      <c r="L1080" s="16"/>
      <c r="M1080" s="20" t="s">
        <v>676</v>
      </c>
    </row>
    <row r="1081" ht="26.05" customHeight="1" spans="1:13">
      <c r="A1081" s="10"/>
      <c r="B1081" s="10"/>
      <c r="C1081" s="10"/>
      <c r="D1081" s="18" t="s">
        <v>1929</v>
      </c>
      <c r="E1081" s="18" t="s">
        <v>1930</v>
      </c>
      <c r="F1081" s="9">
        <v>1196.85948</v>
      </c>
      <c r="G1081" s="9">
        <v>1196.85948</v>
      </c>
      <c r="H1081" s="9"/>
      <c r="I1081" s="9">
        <v>1196.85948</v>
      </c>
      <c r="J1081" s="9">
        <v>1196.85948</v>
      </c>
      <c r="K1081" s="9">
        <v>1196.85948</v>
      </c>
      <c r="L1081" s="9">
        <v>0</v>
      </c>
      <c r="M1081" s="10"/>
    </row>
    <row r="1082" ht="26.05" customHeight="1" spans="1:13">
      <c r="A1082" s="10"/>
      <c r="B1082" s="10"/>
      <c r="C1082" s="10"/>
      <c r="D1082" s="18"/>
      <c r="E1082" s="18" t="s">
        <v>1278</v>
      </c>
      <c r="F1082" s="9">
        <v>1074.13348</v>
      </c>
      <c r="G1082" s="9">
        <v>1074.13348</v>
      </c>
      <c r="H1082" s="9"/>
      <c r="I1082" s="9">
        <v>1074.13348</v>
      </c>
      <c r="J1082" s="9">
        <v>1074.13348</v>
      </c>
      <c r="K1082" s="9">
        <v>1074.13348</v>
      </c>
      <c r="L1082" s="9"/>
      <c r="M1082" s="10"/>
    </row>
    <row r="1083" ht="26.05" customHeight="1" spans="1:13">
      <c r="A1083" s="10"/>
      <c r="B1083" s="10"/>
      <c r="C1083" s="10"/>
      <c r="D1083" s="18"/>
      <c r="E1083" s="18" t="s">
        <v>1279</v>
      </c>
      <c r="F1083" s="9">
        <v>122.726</v>
      </c>
      <c r="G1083" s="9">
        <v>122.726</v>
      </c>
      <c r="H1083" s="9"/>
      <c r="I1083" s="9">
        <v>122.726</v>
      </c>
      <c r="J1083" s="9">
        <v>122.726</v>
      </c>
      <c r="K1083" s="9">
        <v>122.726</v>
      </c>
      <c r="L1083" s="9"/>
      <c r="M1083" s="10"/>
    </row>
    <row r="1084" ht="26.05" customHeight="1" spans="1:13">
      <c r="A1084" s="13" t="s">
        <v>323</v>
      </c>
      <c r="B1084" s="13" t="s">
        <v>687</v>
      </c>
      <c r="C1084" s="13" t="s">
        <v>689</v>
      </c>
      <c r="D1084" s="17" t="s">
        <v>1926</v>
      </c>
      <c r="E1084" s="18" t="s">
        <v>1281</v>
      </c>
      <c r="F1084" s="16">
        <v>122.726</v>
      </c>
      <c r="G1084" s="16">
        <v>122.726</v>
      </c>
      <c r="H1084" s="16"/>
      <c r="I1084" s="16">
        <v>122.726</v>
      </c>
      <c r="J1084" s="16">
        <v>122.726</v>
      </c>
      <c r="K1084" s="16">
        <v>122.726</v>
      </c>
      <c r="L1084" s="16"/>
      <c r="M1084" s="20" t="s">
        <v>676</v>
      </c>
    </row>
    <row r="1085" ht="26.05" customHeight="1" spans="1:13">
      <c r="A1085" s="10"/>
      <c r="B1085" s="10"/>
      <c r="C1085" s="10"/>
      <c r="D1085" s="18" t="s">
        <v>1931</v>
      </c>
      <c r="E1085" s="18" t="s">
        <v>1932</v>
      </c>
      <c r="F1085" s="9">
        <v>1294.507626</v>
      </c>
      <c r="G1085" s="9">
        <v>1294.507626</v>
      </c>
      <c r="H1085" s="9"/>
      <c r="I1085" s="9">
        <v>1294.507626</v>
      </c>
      <c r="J1085" s="9">
        <v>1294.507626</v>
      </c>
      <c r="K1085" s="9">
        <v>1294.507626</v>
      </c>
      <c r="L1085" s="9">
        <v>0</v>
      </c>
      <c r="M1085" s="10"/>
    </row>
    <row r="1086" ht="26.05" customHeight="1" spans="1:13">
      <c r="A1086" s="10"/>
      <c r="B1086" s="10"/>
      <c r="C1086" s="10"/>
      <c r="D1086" s="18"/>
      <c r="E1086" s="18" t="s">
        <v>1278</v>
      </c>
      <c r="F1086" s="9">
        <v>1187.441626</v>
      </c>
      <c r="G1086" s="9">
        <v>1187.441626</v>
      </c>
      <c r="H1086" s="9"/>
      <c r="I1086" s="9">
        <v>1187.441626</v>
      </c>
      <c r="J1086" s="9">
        <v>1187.441626</v>
      </c>
      <c r="K1086" s="9">
        <v>1187.441626</v>
      </c>
      <c r="L1086" s="9"/>
      <c r="M1086" s="10"/>
    </row>
    <row r="1087" ht="26.05" customHeight="1" spans="1:13">
      <c r="A1087" s="10"/>
      <c r="B1087" s="10"/>
      <c r="C1087" s="10"/>
      <c r="D1087" s="18"/>
      <c r="E1087" s="18" t="s">
        <v>1279</v>
      </c>
      <c r="F1087" s="9">
        <v>107.066</v>
      </c>
      <c r="G1087" s="9">
        <v>107.066</v>
      </c>
      <c r="H1087" s="9"/>
      <c r="I1087" s="9">
        <v>107.066</v>
      </c>
      <c r="J1087" s="9">
        <v>107.066</v>
      </c>
      <c r="K1087" s="9">
        <v>107.066</v>
      </c>
      <c r="L1087" s="9"/>
      <c r="M1087" s="10"/>
    </row>
    <row r="1088" ht="26.05" customHeight="1" spans="1:13">
      <c r="A1088" s="13" t="s">
        <v>323</v>
      </c>
      <c r="B1088" s="13" t="s">
        <v>687</v>
      </c>
      <c r="C1088" s="13" t="s">
        <v>689</v>
      </c>
      <c r="D1088" s="17" t="s">
        <v>1926</v>
      </c>
      <c r="E1088" s="18" t="s">
        <v>1281</v>
      </c>
      <c r="F1088" s="16">
        <v>107.066</v>
      </c>
      <c r="G1088" s="16">
        <v>107.066</v>
      </c>
      <c r="H1088" s="16"/>
      <c r="I1088" s="16">
        <v>107.066</v>
      </c>
      <c r="J1088" s="16">
        <v>107.066</v>
      </c>
      <c r="K1088" s="16">
        <v>107.066</v>
      </c>
      <c r="L1088" s="16"/>
      <c r="M1088" s="20" t="s">
        <v>676</v>
      </c>
    </row>
    <row r="1089" ht="26.05" customHeight="1" spans="1:13">
      <c r="A1089" s="10"/>
      <c r="B1089" s="10"/>
      <c r="C1089" s="10"/>
      <c r="D1089" s="18" t="s">
        <v>1933</v>
      </c>
      <c r="E1089" s="18" t="s">
        <v>1934</v>
      </c>
      <c r="F1089" s="9">
        <v>2238.406655</v>
      </c>
      <c r="G1089" s="9">
        <v>2238.406655</v>
      </c>
      <c r="H1089" s="9"/>
      <c r="I1089" s="9">
        <v>2238.406655</v>
      </c>
      <c r="J1089" s="9">
        <v>2238.406655</v>
      </c>
      <c r="K1089" s="9">
        <v>2238.406655</v>
      </c>
      <c r="L1089" s="9">
        <v>0</v>
      </c>
      <c r="M1089" s="10"/>
    </row>
    <row r="1090" ht="26.05" customHeight="1" spans="1:13">
      <c r="A1090" s="10"/>
      <c r="B1090" s="10"/>
      <c r="C1090" s="10"/>
      <c r="D1090" s="18"/>
      <c r="E1090" s="18" t="s">
        <v>1278</v>
      </c>
      <c r="F1090" s="9">
        <v>2130.026655</v>
      </c>
      <c r="G1090" s="9">
        <v>2130.026655</v>
      </c>
      <c r="H1090" s="9"/>
      <c r="I1090" s="9">
        <v>2130.026655</v>
      </c>
      <c r="J1090" s="9">
        <v>2130.026655</v>
      </c>
      <c r="K1090" s="9">
        <v>2130.026655</v>
      </c>
      <c r="L1090" s="9"/>
      <c r="M1090" s="10"/>
    </row>
    <row r="1091" ht="26.05" customHeight="1" spans="1:13">
      <c r="A1091" s="10"/>
      <c r="B1091" s="10"/>
      <c r="C1091" s="10"/>
      <c r="D1091" s="18"/>
      <c r="E1091" s="18" t="s">
        <v>1279</v>
      </c>
      <c r="F1091" s="9">
        <v>108.38</v>
      </c>
      <c r="G1091" s="9">
        <v>108.38</v>
      </c>
      <c r="H1091" s="9"/>
      <c r="I1091" s="9">
        <v>108.38</v>
      </c>
      <c r="J1091" s="9">
        <v>108.38</v>
      </c>
      <c r="K1091" s="9">
        <v>108.38</v>
      </c>
      <c r="L1091" s="9"/>
      <c r="M1091" s="10"/>
    </row>
    <row r="1092" ht="26.05" customHeight="1" spans="1:13">
      <c r="A1092" s="13" t="s">
        <v>323</v>
      </c>
      <c r="B1092" s="13" t="s">
        <v>687</v>
      </c>
      <c r="C1092" s="13" t="s">
        <v>689</v>
      </c>
      <c r="D1092" s="17" t="s">
        <v>1926</v>
      </c>
      <c r="E1092" s="18" t="s">
        <v>1281</v>
      </c>
      <c r="F1092" s="16">
        <v>108.38</v>
      </c>
      <c r="G1092" s="16">
        <v>108.38</v>
      </c>
      <c r="H1092" s="16"/>
      <c r="I1092" s="16">
        <v>108.38</v>
      </c>
      <c r="J1092" s="16">
        <v>108.38</v>
      </c>
      <c r="K1092" s="16">
        <v>108.38</v>
      </c>
      <c r="L1092" s="16"/>
      <c r="M1092" s="20" t="s">
        <v>676</v>
      </c>
    </row>
    <row r="1093" ht="26.05" customHeight="1" spans="1:13">
      <c r="A1093" s="10"/>
      <c r="B1093" s="10"/>
      <c r="C1093" s="10"/>
      <c r="D1093" s="18" t="s">
        <v>1935</v>
      </c>
      <c r="E1093" s="18" t="s">
        <v>1936</v>
      </c>
      <c r="F1093" s="9">
        <v>1208.384096</v>
      </c>
      <c r="G1093" s="9">
        <v>1208.384096</v>
      </c>
      <c r="H1093" s="9"/>
      <c r="I1093" s="9">
        <v>1208.384096</v>
      </c>
      <c r="J1093" s="9">
        <v>1208.384096</v>
      </c>
      <c r="K1093" s="9">
        <v>1208.384096</v>
      </c>
      <c r="L1093" s="9">
        <v>0</v>
      </c>
      <c r="M1093" s="10"/>
    </row>
    <row r="1094" ht="26.05" customHeight="1" spans="1:13">
      <c r="A1094" s="10"/>
      <c r="B1094" s="10"/>
      <c r="C1094" s="10"/>
      <c r="D1094" s="18"/>
      <c r="E1094" s="18" t="s">
        <v>1278</v>
      </c>
      <c r="F1094" s="9">
        <v>1113.726096</v>
      </c>
      <c r="G1094" s="9">
        <v>1113.726096</v>
      </c>
      <c r="H1094" s="9"/>
      <c r="I1094" s="9">
        <v>1113.726096</v>
      </c>
      <c r="J1094" s="9">
        <v>1113.726096</v>
      </c>
      <c r="K1094" s="9">
        <v>1113.726096</v>
      </c>
      <c r="L1094" s="9"/>
      <c r="M1094" s="10"/>
    </row>
    <row r="1095" ht="26.05" customHeight="1" spans="1:13">
      <c r="A1095" s="10"/>
      <c r="B1095" s="10"/>
      <c r="C1095" s="10"/>
      <c r="D1095" s="18"/>
      <c r="E1095" s="18" t="s">
        <v>1279</v>
      </c>
      <c r="F1095" s="9">
        <v>94.658</v>
      </c>
      <c r="G1095" s="9">
        <v>94.658</v>
      </c>
      <c r="H1095" s="9"/>
      <c r="I1095" s="9">
        <v>94.658</v>
      </c>
      <c r="J1095" s="9">
        <v>94.658</v>
      </c>
      <c r="K1095" s="9">
        <v>94.658</v>
      </c>
      <c r="L1095" s="9"/>
      <c r="M1095" s="10"/>
    </row>
    <row r="1096" ht="26.05" customHeight="1" spans="1:13">
      <c r="A1096" s="13" t="s">
        <v>323</v>
      </c>
      <c r="B1096" s="13" t="s">
        <v>687</v>
      </c>
      <c r="C1096" s="13" t="s">
        <v>689</v>
      </c>
      <c r="D1096" s="17" t="s">
        <v>1926</v>
      </c>
      <c r="E1096" s="18" t="s">
        <v>1281</v>
      </c>
      <c r="F1096" s="16">
        <v>94.658</v>
      </c>
      <c r="G1096" s="16">
        <v>94.658</v>
      </c>
      <c r="H1096" s="16"/>
      <c r="I1096" s="16">
        <v>94.658</v>
      </c>
      <c r="J1096" s="16">
        <v>94.658</v>
      </c>
      <c r="K1096" s="16">
        <v>94.658</v>
      </c>
      <c r="L1096" s="16"/>
      <c r="M1096" s="20" t="s">
        <v>676</v>
      </c>
    </row>
    <row r="1097" ht="26.05" customHeight="1" spans="1:13">
      <c r="A1097" s="10"/>
      <c r="B1097" s="10"/>
      <c r="C1097" s="10"/>
      <c r="D1097" s="18" t="s">
        <v>1937</v>
      </c>
      <c r="E1097" s="18" t="s">
        <v>1938</v>
      </c>
      <c r="F1097" s="9">
        <v>1190.743722</v>
      </c>
      <c r="G1097" s="9">
        <v>1190.743722</v>
      </c>
      <c r="H1097" s="9"/>
      <c r="I1097" s="9">
        <v>1190.743722</v>
      </c>
      <c r="J1097" s="9">
        <v>1190.743722</v>
      </c>
      <c r="K1097" s="9">
        <v>1190.743722</v>
      </c>
      <c r="L1097" s="9">
        <v>0</v>
      </c>
      <c r="M1097" s="10"/>
    </row>
    <row r="1098" ht="26.05" customHeight="1" spans="1:13">
      <c r="A1098" s="10"/>
      <c r="B1098" s="10"/>
      <c r="C1098" s="10"/>
      <c r="D1098" s="18"/>
      <c r="E1098" s="18" t="s">
        <v>1278</v>
      </c>
      <c r="F1098" s="9">
        <v>1077.463722</v>
      </c>
      <c r="G1098" s="9">
        <v>1077.463722</v>
      </c>
      <c r="H1098" s="9"/>
      <c r="I1098" s="9">
        <v>1077.463722</v>
      </c>
      <c r="J1098" s="9">
        <v>1077.463722</v>
      </c>
      <c r="K1098" s="9">
        <v>1077.463722</v>
      </c>
      <c r="L1098" s="9"/>
      <c r="M1098" s="10"/>
    </row>
    <row r="1099" ht="26.05" customHeight="1" spans="1:13">
      <c r="A1099" s="10"/>
      <c r="B1099" s="10"/>
      <c r="C1099" s="10"/>
      <c r="D1099" s="18"/>
      <c r="E1099" s="18" t="s">
        <v>1279</v>
      </c>
      <c r="F1099" s="9">
        <v>98.28</v>
      </c>
      <c r="G1099" s="9">
        <v>98.28</v>
      </c>
      <c r="H1099" s="9"/>
      <c r="I1099" s="9">
        <v>98.28</v>
      </c>
      <c r="J1099" s="9">
        <v>98.28</v>
      </c>
      <c r="K1099" s="9">
        <v>98.28</v>
      </c>
      <c r="L1099" s="9"/>
      <c r="M1099" s="10"/>
    </row>
    <row r="1100" ht="26.05" customHeight="1" spans="1:13">
      <c r="A1100" s="13" t="s">
        <v>323</v>
      </c>
      <c r="B1100" s="13" t="s">
        <v>687</v>
      </c>
      <c r="C1100" s="13" t="s">
        <v>687</v>
      </c>
      <c r="D1100" s="17" t="s">
        <v>1851</v>
      </c>
      <c r="E1100" s="18" t="s">
        <v>1281</v>
      </c>
      <c r="F1100" s="16">
        <v>98.28</v>
      </c>
      <c r="G1100" s="16">
        <v>98.28</v>
      </c>
      <c r="H1100" s="16"/>
      <c r="I1100" s="16">
        <v>98.28</v>
      </c>
      <c r="J1100" s="16">
        <v>98.28</v>
      </c>
      <c r="K1100" s="16">
        <v>98.28</v>
      </c>
      <c r="L1100" s="16"/>
      <c r="M1100" s="20" t="s">
        <v>676</v>
      </c>
    </row>
    <row r="1101" ht="26.05" customHeight="1" spans="1:13">
      <c r="A1101" s="10"/>
      <c r="B1101" s="10"/>
      <c r="C1101" s="10"/>
      <c r="D1101" s="18"/>
      <c r="E1101" s="18" t="s">
        <v>1282</v>
      </c>
      <c r="F1101" s="9">
        <v>15</v>
      </c>
      <c r="G1101" s="9">
        <v>15</v>
      </c>
      <c r="H1101" s="9"/>
      <c r="I1101" s="9">
        <v>15</v>
      </c>
      <c r="J1101" s="9">
        <v>15</v>
      </c>
      <c r="K1101" s="9">
        <v>15</v>
      </c>
      <c r="L1101" s="9"/>
      <c r="M1101" s="10"/>
    </row>
    <row r="1102" ht="26.05" customHeight="1" spans="1:13">
      <c r="A1102" s="13" t="s">
        <v>323</v>
      </c>
      <c r="B1102" s="13" t="s">
        <v>687</v>
      </c>
      <c r="C1102" s="13" t="s">
        <v>687</v>
      </c>
      <c r="D1102" s="17" t="s">
        <v>1851</v>
      </c>
      <c r="E1102" s="18" t="s">
        <v>1283</v>
      </c>
      <c r="F1102" s="16">
        <v>15</v>
      </c>
      <c r="G1102" s="16">
        <v>15</v>
      </c>
      <c r="H1102" s="16"/>
      <c r="I1102" s="16">
        <v>15</v>
      </c>
      <c r="J1102" s="16">
        <v>15</v>
      </c>
      <c r="K1102" s="16">
        <v>15</v>
      </c>
      <c r="L1102" s="16"/>
      <c r="M1102" s="20" t="s">
        <v>1852</v>
      </c>
    </row>
    <row r="1103" ht="26.05" customHeight="1" spans="1:13">
      <c r="A1103" s="10"/>
      <c r="B1103" s="10"/>
      <c r="C1103" s="10"/>
      <c r="D1103" s="18" t="s">
        <v>1939</v>
      </c>
      <c r="E1103" s="18" t="s">
        <v>1940</v>
      </c>
      <c r="F1103" s="9">
        <v>2501.539194</v>
      </c>
      <c r="G1103" s="9">
        <v>2501.539194</v>
      </c>
      <c r="H1103" s="9"/>
      <c r="I1103" s="9">
        <v>2501.539194</v>
      </c>
      <c r="J1103" s="9">
        <v>2501.539194</v>
      </c>
      <c r="K1103" s="9">
        <v>2501.539194</v>
      </c>
      <c r="L1103" s="9">
        <v>0</v>
      </c>
      <c r="M1103" s="10"/>
    </row>
    <row r="1104" ht="26.05" customHeight="1" spans="1:13">
      <c r="A1104" s="10"/>
      <c r="B1104" s="10"/>
      <c r="C1104" s="10"/>
      <c r="D1104" s="18"/>
      <c r="E1104" s="18" t="s">
        <v>1278</v>
      </c>
      <c r="F1104" s="9">
        <v>2312.979194</v>
      </c>
      <c r="G1104" s="9">
        <v>2312.979194</v>
      </c>
      <c r="H1104" s="9"/>
      <c r="I1104" s="9">
        <v>2312.979194</v>
      </c>
      <c r="J1104" s="9">
        <v>2312.979194</v>
      </c>
      <c r="K1104" s="9">
        <v>2312.979194</v>
      </c>
      <c r="L1104" s="9"/>
      <c r="M1104" s="10"/>
    </row>
    <row r="1105" ht="26.05" customHeight="1" spans="1:13">
      <c r="A1105" s="10"/>
      <c r="B1105" s="10"/>
      <c r="C1105" s="10"/>
      <c r="D1105" s="18"/>
      <c r="E1105" s="18" t="s">
        <v>1279</v>
      </c>
      <c r="F1105" s="9">
        <v>188.56</v>
      </c>
      <c r="G1105" s="9">
        <v>188.56</v>
      </c>
      <c r="H1105" s="9"/>
      <c r="I1105" s="9">
        <v>188.56</v>
      </c>
      <c r="J1105" s="9">
        <v>188.56</v>
      </c>
      <c r="K1105" s="9">
        <v>188.56</v>
      </c>
      <c r="L1105" s="9"/>
      <c r="M1105" s="10"/>
    </row>
    <row r="1106" ht="26.05" customHeight="1" spans="1:13">
      <c r="A1106" s="13" t="s">
        <v>323</v>
      </c>
      <c r="B1106" s="13" t="s">
        <v>687</v>
      </c>
      <c r="C1106" s="13" t="s">
        <v>689</v>
      </c>
      <c r="D1106" s="17" t="s">
        <v>1926</v>
      </c>
      <c r="E1106" s="18" t="s">
        <v>1281</v>
      </c>
      <c r="F1106" s="16">
        <v>188.56</v>
      </c>
      <c r="G1106" s="16">
        <v>188.56</v>
      </c>
      <c r="H1106" s="16"/>
      <c r="I1106" s="16">
        <v>188.56</v>
      </c>
      <c r="J1106" s="16">
        <v>188.56</v>
      </c>
      <c r="K1106" s="16">
        <v>188.56</v>
      </c>
      <c r="L1106" s="16"/>
      <c r="M1106" s="20" t="s">
        <v>676</v>
      </c>
    </row>
    <row r="1107" ht="26.05" customHeight="1" spans="1:13">
      <c r="A1107" s="10"/>
      <c r="B1107" s="10"/>
      <c r="C1107" s="10"/>
      <c r="D1107" s="18" t="s">
        <v>1941</v>
      </c>
      <c r="E1107" s="18" t="s">
        <v>1942</v>
      </c>
      <c r="F1107" s="9">
        <v>1695.588772</v>
      </c>
      <c r="G1107" s="9">
        <v>1695.588772</v>
      </c>
      <c r="H1107" s="9"/>
      <c r="I1107" s="9">
        <v>1695.588772</v>
      </c>
      <c r="J1107" s="9">
        <v>1695.588772</v>
      </c>
      <c r="K1107" s="9">
        <v>1695.588772</v>
      </c>
      <c r="L1107" s="9">
        <v>0</v>
      </c>
      <c r="M1107" s="10"/>
    </row>
    <row r="1108" ht="26.05" customHeight="1" spans="1:13">
      <c r="A1108" s="10"/>
      <c r="B1108" s="10"/>
      <c r="C1108" s="10"/>
      <c r="D1108" s="18"/>
      <c r="E1108" s="18" t="s">
        <v>1278</v>
      </c>
      <c r="F1108" s="9">
        <v>1592.288772</v>
      </c>
      <c r="G1108" s="9">
        <v>1592.288772</v>
      </c>
      <c r="H1108" s="9"/>
      <c r="I1108" s="9">
        <v>1592.288772</v>
      </c>
      <c r="J1108" s="9">
        <v>1592.288772</v>
      </c>
      <c r="K1108" s="9">
        <v>1592.288772</v>
      </c>
      <c r="L1108" s="9"/>
      <c r="M1108" s="10"/>
    </row>
    <row r="1109" ht="26.05" customHeight="1" spans="1:13">
      <c r="A1109" s="10"/>
      <c r="B1109" s="10"/>
      <c r="C1109" s="10"/>
      <c r="D1109" s="18"/>
      <c r="E1109" s="18" t="s">
        <v>1279</v>
      </c>
      <c r="F1109" s="9">
        <v>88.3</v>
      </c>
      <c r="G1109" s="9">
        <v>88.3</v>
      </c>
      <c r="H1109" s="9"/>
      <c r="I1109" s="9">
        <v>88.3</v>
      </c>
      <c r="J1109" s="9">
        <v>88.3</v>
      </c>
      <c r="K1109" s="9">
        <v>88.3</v>
      </c>
      <c r="L1109" s="9"/>
      <c r="M1109" s="10"/>
    </row>
    <row r="1110" ht="26.05" customHeight="1" spans="1:13">
      <c r="A1110" s="13" t="s">
        <v>323</v>
      </c>
      <c r="B1110" s="13" t="s">
        <v>687</v>
      </c>
      <c r="C1110" s="13" t="s">
        <v>1226</v>
      </c>
      <c r="D1110" s="17" t="s">
        <v>1943</v>
      </c>
      <c r="E1110" s="18" t="s">
        <v>1281</v>
      </c>
      <c r="F1110" s="16">
        <v>88.3</v>
      </c>
      <c r="G1110" s="16">
        <v>88.3</v>
      </c>
      <c r="H1110" s="16"/>
      <c r="I1110" s="16">
        <v>88.3</v>
      </c>
      <c r="J1110" s="16">
        <v>88.3</v>
      </c>
      <c r="K1110" s="16">
        <v>88.3</v>
      </c>
      <c r="L1110" s="16"/>
      <c r="M1110" s="20" t="s">
        <v>676</v>
      </c>
    </row>
    <row r="1111" ht="26.05" customHeight="1" spans="1:13">
      <c r="A1111" s="10"/>
      <c r="B1111" s="10"/>
      <c r="C1111" s="10"/>
      <c r="D1111" s="18"/>
      <c r="E1111" s="18" t="s">
        <v>1285</v>
      </c>
      <c r="F1111" s="9">
        <v>15</v>
      </c>
      <c r="G1111" s="9">
        <v>15</v>
      </c>
      <c r="H1111" s="9"/>
      <c r="I1111" s="9">
        <v>15</v>
      </c>
      <c r="J1111" s="9">
        <v>15</v>
      </c>
      <c r="K1111" s="9">
        <v>15</v>
      </c>
      <c r="L1111" s="9"/>
      <c r="M1111" s="10"/>
    </row>
    <row r="1112" ht="26.05" customHeight="1" spans="1:13">
      <c r="A1112" s="13" t="s">
        <v>323</v>
      </c>
      <c r="B1112" s="13" t="s">
        <v>687</v>
      </c>
      <c r="C1112" s="13" t="s">
        <v>1226</v>
      </c>
      <c r="D1112" s="17" t="s">
        <v>1943</v>
      </c>
      <c r="E1112" s="18" t="s">
        <v>1286</v>
      </c>
      <c r="F1112" s="16">
        <v>15</v>
      </c>
      <c r="G1112" s="16">
        <v>15</v>
      </c>
      <c r="H1112" s="16"/>
      <c r="I1112" s="16">
        <v>15</v>
      </c>
      <c r="J1112" s="16">
        <v>15</v>
      </c>
      <c r="K1112" s="16">
        <v>15</v>
      </c>
      <c r="L1112" s="16"/>
      <c r="M1112" s="20" t="s">
        <v>1944</v>
      </c>
    </row>
    <row r="1113" ht="26.05" customHeight="1" spans="1:13">
      <c r="A1113" s="10"/>
      <c r="B1113" s="10"/>
      <c r="C1113" s="10"/>
      <c r="D1113" s="18" t="s">
        <v>1945</v>
      </c>
      <c r="E1113" s="18" t="s">
        <v>1946</v>
      </c>
      <c r="F1113" s="9">
        <v>3886.727293</v>
      </c>
      <c r="G1113" s="9">
        <v>3886.727293</v>
      </c>
      <c r="H1113" s="9"/>
      <c r="I1113" s="9">
        <v>3886.727293</v>
      </c>
      <c r="J1113" s="9">
        <v>3886.727293</v>
      </c>
      <c r="K1113" s="9">
        <v>3886.727293</v>
      </c>
      <c r="L1113" s="9">
        <v>0</v>
      </c>
      <c r="M1113" s="10"/>
    </row>
    <row r="1114" ht="26.05" customHeight="1" spans="1:13">
      <c r="A1114" s="10"/>
      <c r="B1114" s="10"/>
      <c r="C1114" s="10"/>
      <c r="D1114" s="18"/>
      <c r="E1114" s="18" t="s">
        <v>1278</v>
      </c>
      <c r="F1114" s="9">
        <v>3685.491293</v>
      </c>
      <c r="G1114" s="9">
        <v>3685.491293</v>
      </c>
      <c r="H1114" s="9"/>
      <c r="I1114" s="9">
        <v>3685.491293</v>
      </c>
      <c r="J1114" s="9">
        <v>3685.491293</v>
      </c>
      <c r="K1114" s="9">
        <v>3685.491293</v>
      </c>
      <c r="L1114" s="9"/>
      <c r="M1114" s="10"/>
    </row>
    <row r="1115" ht="26.05" customHeight="1" spans="1:13">
      <c r="A1115" s="10"/>
      <c r="B1115" s="10"/>
      <c r="C1115" s="10"/>
      <c r="D1115" s="18"/>
      <c r="E1115" s="18" t="s">
        <v>1279</v>
      </c>
      <c r="F1115" s="9">
        <v>201.236</v>
      </c>
      <c r="G1115" s="9">
        <v>201.236</v>
      </c>
      <c r="H1115" s="9"/>
      <c r="I1115" s="9">
        <v>201.236</v>
      </c>
      <c r="J1115" s="9">
        <v>201.236</v>
      </c>
      <c r="K1115" s="9">
        <v>201.236</v>
      </c>
      <c r="L1115" s="9"/>
      <c r="M1115" s="10"/>
    </row>
    <row r="1116" ht="26.05" customHeight="1" spans="1:13">
      <c r="A1116" s="13" t="s">
        <v>323</v>
      </c>
      <c r="B1116" s="13" t="s">
        <v>687</v>
      </c>
      <c r="C1116" s="13" t="s">
        <v>1226</v>
      </c>
      <c r="D1116" s="17" t="s">
        <v>1943</v>
      </c>
      <c r="E1116" s="18" t="s">
        <v>1281</v>
      </c>
      <c r="F1116" s="16">
        <v>201.236</v>
      </c>
      <c r="G1116" s="16">
        <v>201.236</v>
      </c>
      <c r="H1116" s="16"/>
      <c r="I1116" s="16">
        <v>201.236</v>
      </c>
      <c r="J1116" s="16">
        <v>201.236</v>
      </c>
      <c r="K1116" s="16">
        <v>201.236</v>
      </c>
      <c r="L1116" s="16"/>
      <c r="M1116" s="20" t="s">
        <v>676</v>
      </c>
    </row>
    <row r="1117" ht="26.05" customHeight="1" spans="1:13">
      <c r="A1117" s="10"/>
      <c r="B1117" s="10"/>
      <c r="C1117" s="10"/>
      <c r="D1117" s="18" t="s">
        <v>1947</v>
      </c>
      <c r="E1117" s="18" t="s">
        <v>1948</v>
      </c>
      <c r="F1117" s="9">
        <v>1968.63201</v>
      </c>
      <c r="G1117" s="9">
        <v>1968.63201</v>
      </c>
      <c r="H1117" s="9"/>
      <c r="I1117" s="9">
        <v>1968.63201</v>
      </c>
      <c r="J1117" s="9">
        <v>1968.63201</v>
      </c>
      <c r="K1117" s="9">
        <v>1968.63201</v>
      </c>
      <c r="L1117" s="9">
        <v>0</v>
      </c>
      <c r="M1117" s="10"/>
    </row>
    <row r="1118" ht="26.05" customHeight="1" spans="1:13">
      <c r="A1118" s="10"/>
      <c r="B1118" s="10"/>
      <c r="C1118" s="10"/>
      <c r="D1118" s="18"/>
      <c r="E1118" s="18" t="s">
        <v>1278</v>
      </c>
      <c r="F1118" s="9">
        <v>1827.05201</v>
      </c>
      <c r="G1118" s="9">
        <v>1827.05201</v>
      </c>
      <c r="H1118" s="9"/>
      <c r="I1118" s="9">
        <v>1827.05201</v>
      </c>
      <c r="J1118" s="9">
        <v>1827.05201</v>
      </c>
      <c r="K1118" s="9">
        <v>1827.05201</v>
      </c>
      <c r="L1118" s="9"/>
      <c r="M1118" s="10"/>
    </row>
    <row r="1119" ht="26.05" customHeight="1" spans="1:13">
      <c r="A1119" s="10"/>
      <c r="B1119" s="10"/>
      <c r="C1119" s="10"/>
      <c r="D1119" s="18"/>
      <c r="E1119" s="18" t="s">
        <v>1279</v>
      </c>
      <c r="F1119" s="9">
        <v>141.58</v>
      </c>
      <c r="G1119" s="9">
        <v>141.58</v>
      </c>
      <c r="H1119" s="9"/>
      <c r="I1119" s="9">
        <v>141.58</v>
      </c>
      <c r="J1119" s="9">
        <v>141.58</v>
      </c>
      <c r="K1119" s="9">
        <v>141.58</v>
      </c>
      <c r="L1119" s="9"/>
      <c r="M1119" s="10"/>
    </row>
    <row r="1120" ht="26.05" customHeight="1" spans="1:13">
      <c r="A1120" s="13" t="s">
        <v>323</v>
      </c>
      <c r="B1120" s="13" t="s">
        <v>687</v>
      </c>
      <c r="C1120" s="13" t="s">
        <v>1226</v>
      </c>
      <c r="D1120" s="17" t="s">
        <v>1943</v>
      </c>
      <c r="E1120" s="18" t="s">
        <v>1281</v>
      </c>
      <c r="F1120" s="16">
        <v>141.58</v>
      </c>
      <c r="G1120" s="16">
        <v>141.58</v>
      </c>
      <c r="H1120" s="16"/>
      <c r="I1120" s="16">
        <v>141.58</v>
      </c>
      <c r="J1120" s="16">
        <v>141.58</v>
      </c>
      <c r="K1120" s="16">
        <v>141.58</v>
      </c>
      <c r="L1120" s="16"/>
      <c r="M1120" s="20" t="s">
        <v>676</v>
      </c>
    </row>
    <row r="1121" ht="26.05" customHeight="1" spans="1:13">
      <c r="A1121" s="10"/>
      <c r="B1121" s="10"/>
      <c r="C1121" s="10"/>
      <c r="D1121" s="18" t="s">
        <v>1949</v>
      </c>
      <c r="E1121" s="18" t="s">
        <v>1950</v>
      </c>
      <c r="F1121" s="9">
        <v>1619.024402</v>
      </c>
      <c r="G1121" s="9">
        <v>1619.024402</v>
      </c>
      <c r="H1121" s="9"/>
      <c r="I1121" s="9">
        <v>1619.024402</v>
      </c>
      <c r="J1121" s="9">
        <v>1619.024402</v>
      </c>
      <c r="K1121" s="9">
        <v>1619.024402</v>
      </c>
      <c r="L1121" s="9">
        <v>0</v>
      </c>
      <c r="M1121" s="10"/>
    </row>
    <row r="1122" ht="26.05" customHeight="1" spans="1:13">
      <c r="A1122" s="10"/>
      <c r="B1122" s="10"/>
      <c r="C1122" s="10"/>
      <c r="D1122" s="18"/>
      <c r="E1122" s="18" t="s">
        <v>1278</v>
      </c>
      <c r="F1122" s="9">
        <v>1543.734402</v>
      </c>
      <c r="G1122" s="9">
        <v>1543.734402</v>
      </c>
      <c r="H1122" s="9"/>
      <c r="I1122" s="9">
        <v>1543.734402</v>
      </c>
      <c r="J1122" s="9">
        <v>1543.734402</v>
      </c>
      <c r="K1122" s="9">
        <v>1543.734402</v>
      </c>
      <c r="L1122" s="9"/>
      <c r="M1122" s="10"/>
    </row>
    <row r="1123" ht="26.05" customHeight="1" spans="1:13">
      <c r="A1123" s="10"/>
      <c r="B1123" s="10"/>
      <c r="C1123" s="10"/>
      <c r="D1123" s="18"/>
      <c r="E1123" s="18" t="s">
        <v>1279</v>
      </c>
      <c r="F1123" s="9">
        <v>75.29</v>
      </c>
      <c r="G1123" s="9">
        <v>75.29</v>
      </c>
      <c r="H1123" s="9"/>
      <c r="I1123" s="9">
        <v>75.29</v>
      </c>
      <c r="J1123" s="9">
        <v>75.29</v>
      </c>
      <c r="K1123" s="9">
        <v>75.29</v>
      </c>
      <c r="L1123" s="9"/>
      <c r="M1123" s="10"/>
    </row>
    <row r="1124" ht="26.05" customHeight="1" spans="1:13">
      <c r="A1124" s="13" t="s">
        <v>323</v>
      </c>
      <c r="B1124" s="13" t="s">
        <v>687</v>
      </c>
      <c r="C1124" s="13" t="s">
        <v>689</v>
      </c>
      <c r="D1124" s="17" t="s">
        <v>1926</v>
      </c>
      <c r="E1124" s="18" t="s">
        <v>1281</v>
      </c>
      <c r="F1124" s="16">
        <v>75.29</v>
      </c>
      <c r="G1124" s="16">
        <v>75.29</v>
      </c>
      <c r="H1124" s="16"/>
      <c r="I1124" s="16">
        <v>75.29</v>
      </c>
      <c r="J1124" s="16">
        <v>75.29</v>
      </c>
      <c r="K1124" s="16">
        <v>75.29</v>
      </c>
      <c r="L1124" s="16"/>
      <c r="M1124" s="20" t="s">
        <v>676</v>
      </c>
    </row>
    <row r="1125" ht="26.05" customHeight="1" spans="1:13">
      <c r="A1125" s="10"/>
      <c r="B1125" s="10"/>
      <c r="C1125" s="10"/>
      <c r="D1125" s="18" t="s">
        <v>1951</v>
      </c>
      <c r="E1125" s="18" t="s">
        <v>1952</v>
      </c>
      <c r="F1125" s="9">
        <v>3443.861437</v>
      </c>
      <c r="G1125" s="9">
        <v>3443.861437</v>
      </c>
      <c r="H1125" s="9"/>
      <c r="I1125" s="9">
        <v>3443.861437</v>
      </c>
      <c r="J1125" s="9">
        <v>3443.861437</v>
      </c>
      <c r="K1125" s="9">
        <v>3443.861437</v>
      </c>
      <c r="L1125" s="9">
        <v>0</v>
      </c>
      <c r="M1125" s="10"/>
    </row>
    <row r="1126" ht="26.05" customHeight="1" spans="1:13">
      <c r="A1126" s="10"/>
      <c r="B1126" s="10"/>
      <c r="C1126" s="10"/>
      <c r="D1126" s="18"/>
      <c r="E1126" s="18" t="s">
        <v>1278</v>
      </c>
      <c r="F1126" s="9">
        <v>3270.471437</v>
      </c>
      <c r="G1126" s="9">
        <v>3270.471437</v>
      </c>
      <c r="H1126" s="9"/>
      <c r="I1126" s="9">
        <v>3270.471437</v>
      </c>
      <c r="J1126" s="9">
        <v>3270.471437</v>
      </c>
      <c r="K1126" s="9">
        <v>3270.471437</v>
      </c>
      <c r="L1126" s="9"/>
      <c r="M1126" s="10"/>
    </row>
    <row r="1127" ht="26.05" customHeight="1" spans="1:13">
      <c r="A1127" s="10"/>
      <c r="B1127" s="10"/>
      <c r="C1127" s="10"/>
      <c r="D1127" s="18"/>
      <c r="E1127" s="18" t="s">
        <v>1279</v>
      </c>
      <c r="F1127" s="9">
        <v>163.39</v>
      </c>
      <c r="G1127" s="9">
        <v>163.39</v>
      </c>
      <c r="H1127" s="9"/>
      <c r="I1127" s="9">
        <v>163.39</v>
      </c>
      <c r="J1127" s="9">
        <v>163.39</v>
      </c>
      <c r="K1127" s="9">
        <v>163.39</v>
      </c>
      <c r="L1127" s="9"/>
      <c r="M1127" s="10"/>
    </row>
    <row r="1128" ht="26.05" customHeight="1" spans="1:13">
      <c r="A1128" s="13" t="s">
        <v>323</v>
      </c>
      <c r="B1128" s="13" t="s">
        <v>687</v>
      </c>
      <c r="C1128" s="13" t="s">
        <v>1226</v>
      </c>
      <c r="D1128" s="17" t="s">
        <v>1943</v>
      </c>
      <c r="E1128" s="18" t="s">
        <v>1281</v>
      </c>
      <c r="F1128" s="16">
        <v>163.39</v>
      </c>
      <c r="G1128" s="16">
        <v>163.39</v>
      </c>
      <c r="H1128" s="16"/>
      <c r="I1128" s="16">
        <v>163.39</v>
      </c>
      <c r="J1128" s="16">
        <v>163.39</v>
      </c>
      <c r="K1128" s="16">
        <v>163.39</v>
      </c>
      <c r="L1128" s="16"/>
      <c r="M1128" s="20" t="s">
        <v>676</v>
      </c>
    </row>
    <row r="1129" ht="26.05" customHeight="1" spans="1:13">
      <c r="A1129" s="10"/>
      <c r="B1129" s="10"/>
      <c r="C1129" s="10"/>
      <c r="D1129" s="18"/>
      <c r="E1129" s="18" t="s">
        <v>1285</v>
      </c>
      <c r="F1129" s="9">
        <v>10</v>
      </c>
      <c r="G1129" s="9">
        <v>10</v>
      </c>
      <c r="H1129" s="9"/>
      <c r="I1129" s="9">
        <v>10</v>
      </c>
      <c r="J1129" s="9">
        <v>10</v>
      </c>
      <c r="K1129" s="9">
        <v>10</v>
      </c>
      <c r="L1129" s="9"/>
      <c r="M1129" s="10"/>
    </row>
    <row r="1130" ht="26.05" customHeight="1" spans="1:13">
      <c r="A1130" s="13" t="s">
        <v>323</v>
      </c>
      <c r="B1130" s="13" t="s">
        <v>687</v>
      </c>
      <c r="C1130" s="13" t="s">
        <v>1226</v>
      </c>
      <c r="D1130" s="17" t="s">
        <v>1943</v>
      </c>
      <c r="E1130" s="18" t="s">
        <v>1286</v>
      </c>
      <c r="F1130" s="16">
        <v>10</v>
      </c>
      <c r="G1130" s="16">
        <v>10</v>
      </c>
      <c r="H1130" s="16"/>
      <c r="I1130" s="16">
        <v>10</v>
      </c>
      <c r="J1130" s="16">
        <v>10</v>
      </c>
      <c r="K1130" s="16">
        <v>10</v>
      </c>
      <c r="L1130" s="16"/>
      <c r="M1130" s="20" t="s">
        <v>1953</v>
      </c>
    </row>
    <row r="1131" ht="26.05" customHeight="1" spans="1:13">
      <c r="A1131" s="10"/>
      <c r="B1131" s="10"/>
      <c r="C1131" s="10"/>
      <c r="D1131" s="18" t="s">
        <v>1954</v>
      </c>
      <c r="E1131" s="18" t="s">
        <v>1955</v>
      </c>
      <c r="F1131" s="9">
        <v>3043.655481</v>
      </c>
      <c r="G1131" s="9">
        <v>3043.655481</v>
      </c>
      <c r="H1131" s="9"/>
      <c r="I1131" s="9">
        <v>3043.655481</v>
      </c>
      <c r="J1131" s="9">
        <v>3043.655481</v>
      </c>
      <c r="K1131" s="9">
        <v>3043.655481</v>
      </c>
      <c r="L1131" s="9">
        <v>0</v>
      </c>
      <c r="M1131" s="10"/>
    </row>
    <row r="1132" ht="26.05" customHeight="1" spans="1:13">
      <c r="A1132" s="10"/>
      <c r="B1132" s="10"/>
      <c r="C1132" s="10"/>
      <c r="D1132" s="18"/>
      <c r="E1132" s="18" t="s">
        <v>1278</v>
      </c>
      <c r="F1132" s="9">
        <v>2869.675481</v>
      </c>
      <c r="G1132" s="9">
        <v>2869.675481</v>
      </c>
      <c r="H1132" s="9"/>
      <c r="I1132" s="9">
        <v>2869.675481</v>
      </c>
      <c r="J1132" s="9">
        <v>2869.675481</v>
      </c>
      <c r="K1132" s="9">
        <v>2869.675481</v>
      </c>
      <c r="L1132" s="9"/>
      <c r="M1132" s="10"/>
    </row>
    <row r="1133" ht="26.05" customHeight="1" spans="1:13">
      <c r="A1133" s="10"/>
      <c r="B1133" s="10"/>
      <c r="C1133" s="10"/>
      <c r="D1133" s="18"/>
      <c r="E1133" s="18" t="s">
        <v>1279</v>
      </c>
      <c r="F1133" s="9">
        <v>173.98</v>
      </c>
      <c r="G1133" s="9">
        <v>173.98</v>
      </c>
      <c r="H1133" s="9"/>
      <c r="I1133" s="9">
        <v>173.98</v>
      </c>
      <c r="J1133" s="9">
        <v>173.98</v>
      </c>
      <c r="K1133" s="9">
        <v>173.98</v>
      </c>
      <c r="L1133" s="9"/>
      <c r="M1133" s="10"/>
    </row>
    <row r="1134" ht="26.05" customHeight="1" spans="1:13">
      <c r="A1134" s="13" t="s">
        <v>323</v>
      </c>
      <c r="B1134" s="13" t="s">
        <v>687</v>
      </c>
      <c r="C1134" s="13" t="s">
        <v>1226</v>
      </c>
      <c r="D1134" s="17" t="s">
        <v>1943</v>
      </c>
      <c r="E1134" s="18" t="s">
        <v>1281</v>
      </c>
      <c r="F1134" s="16">
        <v>173.98</v>
      </c>
      <c r="G1134" s="16">
        <v>173.98</v>
      </c>
      <c r="H1134" s="16"/>
      <c r="I1134" s="16">
        <v>173.98</v>
      </c>
      <c r="J1134" s="16">
        <v>173.98</v>
      </c>
      <c r="K1134" s="16">
        <v>173.98</v>
      </c>
      <c r="L1134" s="16"/>
      <c r="M1134" s="20" t="s">
        <v>676</v>
      </c>
    </row>
    <row r="1135" ht="26.05" customHeight="1" spans="1:13">
      <c r="A1135" s="10"/>
      <c r="B1135" s="10"/>
      <c r="C1135" s="10"/>
      <c r="D1135" s="18" t="s">
        <v>1956</v>
      </c>
      <c r="E1135" s="18" t="s">
        <v>1957</v>
      </c>
      <c r="F1135" s="9">
        <v>4085.785141</v>
      </c>
      <c r="G1135" s="9">
        <v>4085.785141</v>
      </c>
      <c r="H1135" s="9"/>
      <c r="I1135" s="9">
        <v>4085.785141</v>
      </c>
      <c r="J1135" s="9">
        <v>4085.785141</v>
      </c>
      <c r="K1135" s="9">
        <v>4085.785141</v>
      </c>
      <c r="L1135" s="9">
        <v>0</v>
      </c>
      <c r="M1135" s="10"/>
    </row>
    <row r="1136" ht="26.05" customHeight="1" spans="1:13">
      <c r="A1136" s="10"/>
      <c r="B1136" s="10"/>
      <c r="C1136" s="10"/>
      <c r="D1136" s="18"/>
      <c r="E1136" s="18" t="s">
        <v>1278</v>
      </c>
      <c r="F1136" s="9">
        <v>3786.305141</v>
      </c>
      <c r="G1136" s="9">
        <v>3786.305141</v>
      </c>
      <c r="H1136" s="9"/>
      <c r="I1136" s="9">
        <v>3786.305141</v>
      </c>
      <c r="J1136" s="9">
        <v>3786.305141</v>
      </c>
      <c r="K1136" s="9">
        <v>3786.305141</v>
      </c>
      <c r="L1136" s="9"/>
      <c r="M1136" s="10"/>
    </row>
    <row r="1137" ht="26.05" customHeight="1" spans="1:13">
      <c r="A1137" s="10"/>
      <c r="B1137" s="10"/>
      <c r="C1137" s="10"/>
      <c r="D1137" s="18"/>
      <c r="E1137" s="18" t="s">
        <v>1279</v>
      </c>
      <c r="F1137" s="9">
        <v>299.48</v>
      </c>
      <c r="G1137" s="9">
        <v>299.48</v>
      </c>
      <c r="H1137" s="9"/>
      <c r="I1137" s="9">
        <v>299.48</v>
      </c>
      <c r="J1137" s="9">
        <v>299.48</v>
      </c>
      <c r="K1137" s="9">
        <v>299.48</v>
      </c>
      <c r="L1137" s="9"/>
      <c r="M1137" s="10"/>
    </row>
    <row r="1138" ht="26.05" customHeight="1" spans="1:13">
      <c r="A1138" s="13" t="s">
        <v>323</v>
      </c>
      <c r="B1138" s="13" t="s">
        <v>687</v>
      </c>
      <c r="C1138" s="13" t="s">
        <v>689</v>
      </c>
      <c r="D1138" s="17" t="s">
        <v>1926</v>
      </c>
      <c r="E1138" s="18" t="s">
        <v>1281</v>
      </c>
      <c r="F1138" s="16">
        <v>299.48</v>
      </c>
      <c r="G1138" s="16">
        <v>299.48</v>
      </c>
      <c r="H1138" s="16"/>
      <c r="I1138" s="16">
        <v>299.48</v>
      </c>
      <c r="J1138" s="16">
        <v>299.48</v>
      </c>
      <c r="K1138" s="16">
        <v>299.48</v>
      </c>
      <c r="L1138" s="16"/>
      <c r="M1138" s="20" t="s">
        <v>676</v>
      </c>
    </row>
    <row r="1139" ht="26.05" customHeight="1" spans="1:13">
      <c r="A1139" s="10"/>
      <c r="B1139" s="10"/>
      <c r="C1139" s="10"/>
      <c r="D1139" s="18" t="s">
        <v>1958</v>
      </c>
      <c r="E1139" s="18" t="s">
        <v>1959</v>
      </c>
      <c r="F1139" s="9">
        <v>3135.173632</v>
      </c>
      <c r="G1139" s="9">
        <v>3135.173632</v>
      </c>
      <c r="H1139" s="9"/>
      <c r="I1139" s="9">
        <v>3135.173632</v>
      </c>
      <c r="J1139" s="9">
        <v>3135.173632</v>
      </c>
      <c r="K1139" s="9">
        <v>3135.173632</v>
      </c>
      <c r="L1139" s="9">
        <v>0</v>
      </c>
      <c r="M1139" s="10"/>
    </row>
    <row r="1140" ht="26.05" customHeight="1" spans="1:13">
      <c r="A1140" s="10"/>
      <c r="B1140" s="10"/>
      <c r="C1140" s="10"/>
      <c r="D1140" s="18"/>
      <c r="E1140" s="18" t="s">
        <v>1278</v>
      </c>
      <c r="F1140" s="9">
        <v>2847.533632</v>
      </c>
      <c r="G1140" s="9">
        <v>2847.533632</v>
      </c>
      <c r="H1140" s="9"/>
      <c r="I1140" s="9">
        <v>2847.533632</v>
      </c>
      <c r="J1140" s="9">
        <v>2847.533632</v>
      </c>
      <c r="K1140" s="9">
        <v>2847.533632</v>
      </c>
      <c r="L1140" s="9"/>
      <c r="M1140" s="10"/>
    </row>
    <row r="1141" ht="26.05" customHeight="1" spans="1:13">
      <c r="A1141" s="10"/>
      <c r="B1141" s="10"/>
      <c r="C1141" s="10"/>
      <c r="D1141" s="18"/>
      <c r="E1141" s="18" t="s">
        <v>1279</v>
      </c>
      <c r="F1141" s="9">
        <v>287.64</v>
      </c>
      <c r="G1141" s="9">
        <v>287.64</v>
      </c>
      <c r="H1141" s="9"/>
      <c r="I1141" s="9">
        <v>287.64</v>
      </c>
      <c r="J1141" s="9">
        <v>287.64</v>
      </c>
      <c r="K1141" s="9">
        <v>287.64</v>
      </c>
      <c r="L1141" s="9"/>
      <c r="M1141" s="10"/>
    </row>
    <row r="1142" ht="26.05" customHeight="1" spans="1:13">
      <c r="A1142" s="13" t="s">
        <v>323</v>
      </c>
      <c r="B1142" s="13" t="s">
        <v>687</v>
      </c>
      <c r="C1142" s="13" t="s">
        <v>689</v>
      </c>
      <c r="D1142" s="17" t="s">
        <v>1926</v>
      </c>
      <c r="E1142" s="18" t="s">
        <v>1281</v>
      </c>
      <c r="F1142" s="16">
        <v>287.64</v>
      </c>
      <c r="G1142" s="16">
        <v>287.64</v>
      </c>
      <c r="H1142" s="16"/>
      <c r="I1142" s="16">
        <v>287.64</v>
      </c>
      <c r="J1142" s="16">
        <v>287.64</v>
      </c>
      <c r="K1142" s="16">
        <v>287.64</v>
      </c>
      <c r="L1142" s="16"/>
      <c r="M1142" s="20" t="s">
        <v>676</v>
      </c>
    </row>
    <row r="1143" ht="26.05" customHeight="1" spans="1:13">
      <c r="A1143" s="10"/>
      <c r="B1143" s="10"/>
      <c r="C1143" s="10"/>
      <c r="D1143" s="18" t="s">
        <v>1960</v>
      </c>
      <c r="E1143" s="18" t="s">
        <v>1961</v>
      </c>
      <c r="F1143" s="9">
        <v>3090.508782</v>
      </c>
      <c r="G1143" s="9">
        <v>3090.508782</v>
      </c>
      <c r="H1143" s="9"/>
      <c r="I1143" s="9">
        <v>3090.508782</v>
      </c>
      <c r="J1143" s="9">
        <v>3090.508782</v>
      </c>
      <c r="K1143" s="9">
        <v>3090.508782</v>
      </c>
      <c r="L1143" s="9">
        <v>0</v>
      </c>
      <c r="M1143" s="10"/>
    </row>
    <row r="1144" ht="26.05" customHeight="1" spans="1:13">
      <c r="A1144" s="10"/>
      <c r="B1144" s="10"/>
      <c r="C1144" s="10"/>
      <c r="D1144" s="18"/>
      <c r="E1144" s="18" t="s">
        <v>1278</v>
      </c>
      <c r="F1144" s="9">
        <v>2851.918782</v>
      </c>
      <c r="G1144" s="9">
        <v>2851.918782</v>
      </c>
      <c r="H1144" s="9"/>
      <c r="I1144" s="9">
        <v>2851.918782</v>
      </c>
      <c r="J1144" s="9">
        <v>2851.918782</v>
      </c>
      <c r="K1144" s="9">
        <v>2851.918782</v>
      </c>
      <c r="L1144" s="9"/>
      <c r="M1144" s="10"/>
    </row>
    <row r="1145" ht="26.05" customHeight="1" spans="1:13">
      <c r="A1145" s="10"/>
      <c r="B1145" s="10"/>
      <c r="C1145" s="10"/>
      <c r="D1145" s="18"/>
      <c r="E1145" s="18" t="s">
        <v>1279</v>
      </c>
      <c r="F1145" s="9">
        <v>222.59</v>
      </c>
      <c r="G1145" s="9">
        <v>222.59</v>
      </c>
      <c r="H1145" s="9"/>
      <c r="I1145" s="9">
        <v>222.59</v>
      </c>
      <c r="J1145" s="9">
        <v>222.59</v>
      </c>
      <c r="K1145" s="9">
        <v>222.59</v>
      </c>
      <c r="L1145" s="9"/>
      <c r="M1145" s="10"/>
    </row>
    <row r="1146" ht="26.05" customHeight="1" spans="1:13">
      <c r="A1146" s="13" t="s">
        <v>323</v>
      </c>
      <c r="B1146" s="13" t="s">
        <v>687</v>
      </c>
      <c r="C1146" s="13" t="s">
        <v>689</v>
      </c>
      <c r="D1146" s="17" t="s">
        <v>1926</v>
      </c>
      <c r="E1146" s="18" t="s">
        <v>1281</v>
      </c>
      <c r="F1146" s="16">
        <v>222.59</v>
      </c>
      <c r="G1146" s="16">
        <v>222.59</v>
      </c>
      <c r="H1146" s="16"/>
      <c r="I1146" s="16">
        <v>222.59</v>
      </c>
      <c r="J1146" s="16">
        <v>222.59</v>
      </c>
      <c r="K1146" s="16">
        <v>222.59</v>
      </c>
      <c r="L1146" s="16"/>
      <c r="M1146" s="20" t="s">
        <v>676</v>
      </c>
    </row>
    <row r="1147" ht="26.05" customHeight="1" spans="1:13">
      <c r="A1147" s="10"/>
      <c r="B1147" s="10"/>
      <c r="C1147" s="10"/>
      <c r="D1147" s="18"/>
      <c r="E1147" s="18" t="s">
        <v>1285</v>
      </c>
      <c r="F1147" s="9">
        <v>16</v>
      </c>
      <c r="G1147" s="9">
        <v>16</v>
      </c>
      <c r="H1147" s="9"/>
      <c r="I1147" s="9">
        <v>16</v>
      </c>
      <c r="J1147" s="9">
        <v>16</v>
      </c>
      <c r="K1147" s="9">
        <v>16</v>
      </c>
      <c r="L1147" s="9"/>
      <c r="M1147" s="10"/>
    </row>
    <row r="1148" ht="26.05" customHeight="1" spans="1:13">
      <c r="A1148" s="13" t="s">
        <v>323</v>
      </c>
      <c r="B1148" s="13" t="s">
        <v>687</v>
      </c>
      <c r="C1148" s="13" t="s">
        <v>689</v>
      </c>
      <c r="D1148" s="17" t="s">
        <v>1926</v>
      </c>
      <c r="E1148" s="18" t="s">
        <v>1286</v>
      </c>
      <c r="F1148" s="16">
        <v>16</v>
      </c>
      <c r="G1148" s="16">
        <v>16</v>
      </c>
      <c r="H1148" s="16"/>
      <c r="I1148" s="16">
        <v>16</v>
      </c>
      <c r="J1148" s="16">
        <v>16</v>
      </c>
      <c r="K1148" s="16">
        <v>16</v>
      </c>
      <c r="L1148" s="16"/>
      <c r="M1148" s="20" t="s">
        <v>1962</v>
      </c>
    </row>
    <row r="1149" ht="26.05" customHeight="1" spans="1:13">
      <c r="A1149" s="10"/>
      <c r="B1149" s="10"/>
      <c r="C1149" s="10"/>
      <c r="D1149" s="18" t="s">
        <v>1963</v>
      </c>
      <c r="E1149" s="18" t="s">
        <v>1964</v>
      </c>
      <c r="F1149" s="9">
        <v>2337.798666</v>
      </c>
      <c r="G1149" s="9">
        <v>2337.798666</v>
      </c>
      <c r="H1149" s="9"/>
      <c r="I1149" s="9">
        <v>2337.798666</v>
      </c>
      <c r="J1149" s="9">
        <v>2337.798666</v>
      </c>
      <c r="K1149" s="9">
        <v>2337.798666</v>
      </c>
      <c r="L1149" s="9">
        <v>0</v>
      </c>
      <c r="M1149" s="10"/>
    </row>
    <row r="1150" ht="26.05" customHeight="1" spans="1:13">
      <c r="A1150" s="10"/>
      <c r="B1150" s="10"/>
      <c r="C1150" s="10"/>
      <c r="D1150" s="18"/>
      <c r="E1150" s="18" t="s">
        <v>1278</v>
      </c>
      <c r="F1150" s="9">
        <v>2204.298666</v>
      </c>
      <c r="G1150" s="9">
        <v>2204.298666</v>
      </c>
      <c r="H1150" s="9"/>
      <c r="I1150" s="9">
        <v>2204.298666</v>
      </c>
      <c r="J1150" s="9">
        <v>2204.298666</v>
      </c>
      <c r="K1150" s="9">
        <v>2204.298666</v>
      </c>
      <c r="L1150" s="9"/>
      <c r="M1150" s="10"/>
    </row>
    <row r="1151" ht="26.05" customHeight="1" spans="1:13">
      <c r="A1151" s="10"/>
      <c r="B1151" s="10"/>
      <c r="C1151" s="10"/>
      <c r="D1151" s="18"/>
      <c r="E1151" s="18" t="s">
        <v>1279</v>
      </c>
      <c r="F1151" s="9">
        <v>133.5</v>
      </c>
      <c r="G1151" s="9">
        <v>133.5</v>
      </c>
      <c r="H1151" s="9"/>
      <c r="I1151" s="9">
        <v>133.5</v>
      </c>
      <c r="J1151" s="9">
        <v>133.5</v>
      </c>
      <c r="K1151" s="9">
        <v>133.5</v>
      </c>
      <c r="L1151" s="9"/>
      <c r="M1151" s="10"/>
    </row>
    <row r="1152" ht="26.05" customHeight="1" spans="1:13">
      <c r="A1152" s="13" t="s">
        <v>323</v>
      </c>
      <c r="B1152" s="13" t="s">
        <v>687</v>
      </c>
      <c r="C1152" s="13" t="s">
        <v>1226</v>
      </c>
      <c r="D1152" s="17" t="s">
        <v>1943</v>
      </c>
      <c r="E1152" s="18" t="s">
        <v>1281</v>
      </c>
      <c r="F1152" s="16">
        <v>133.5</v>
      </c>
      <c r="G1152" s="16">
        <v>133.5</v>
      </c>
      <c r="H1152" s="16"/>
      <c r="I1152" s="16">
        <v>133.5</v>
      </c>
      <c r="J1152" s="16">
        <v>133.5</v>
      </c>
      <c r="K1152" s="16">
        <v>133.5</v>
      </c>
      <c r="L1152" s="16"/>
      <c r="M1152" s="20" t="s">
        <v>676</v>
      </c>
    </row>
    <row r="1153" ht="26.05" customHeight="1" spans="1:13">
      <c r="A1153" s="10"/>
      <c r="B1153" s="10"/>
      <c r="C1153" s="10"/>
      <c r="D1153" s="18" t="s">
        <v>1965</v>
      </c>
      <c r="E1153" s="18" t="s">
        <v>1966</v>
      </c>
      <c r="F1153" s="9">
        <v>2784.76411</v>
      </c>
      <c r="G1153" s="9">
        <v>2784.76411</v>
      </c>
      <c r="H1153" s="9"/>
      <c r="I1153" s="9">
        <v>2784.76411</v>
      </c>
      <c r="J1153" s="9">
        <v>2784.76411</v>
      </c>
      <c r="K1153" s="9">
        <v>2784.76411</v>
      </c>
      <c r="L1153" s="9">
        <v>0</v>
      </c>
      <c r="M1153" s="10"/>
    </row>
    <row r="1154" ht="26.05" customHeight="1" spans="1:13">
      <c r="A1154" s="10"/>
      <c r="B1154" s="10"/>
      <c r="C1154" s="10"/>
      <c r="D1154" s="18"/>
      <c r="E1154" s="18" t="s">
        <v>1278</v>
      </c>
      <c r="F1154" s="9">
        <v>2590.46611</v>
      </c>
      <c r="G1154" s="9">
        <v>2590.46611</v>
      </c>
      <c r="H1154" s="9"/>
      <c r="I1154" s="9">
        <v>2590.46611</v>
      </c>
      <c r="J1154" s="9">
        <v>2590.46611</v>
      </c>
      <c r="K1154" s="9">
        <v>2590.46611</v>
      </c>
      <c r="L1154" s="9"/>
      <c r="M1154" s="10"/>
    </row>
    <row r="1155" ht="26.05" customHeight="1" spans="1:13">
      <c r="A1155" s="10"/>
      <c r="B1155" s="10"/>
      <c r="C1155" s="10"/>
      <c r="D1155" s="18"/>
      <c r="E1155" s="18" t="s">
        <v>1279</v>
      </c>
      <c r="F1155" s="9">
        <v>194.298</v>
      </c>
      <c r="G1155" s="9">
        <v>194.298</v>
      </c>
      <c r="H1155" s="9"/>
      <c r="I1155" s="9">
        <v>194.298</v>
      </c>
      <c r="J1155" s="9">
        <v>194.298</v>
      </c>
      <c r="K1155" s="9">
        <v>194.298</v>
      </c>
      <c r="L1155" s="9"/>
      <c r="M1155" s="10"/>
    </row>
    <row r="1156" ht="26.05" customHeight="1" spans="1:13">
      <c r="A1156" s="13" t="s">
        <v>323</v>
      </c>
      <c r="B1156" s="13" t="s">
        <v>687</v>
      </c>
      <c r="C1156" s="13" t="s">
        <v>689</v>
      </c>
      <c r="D1156" s="17" t="s">
        <v>1926</v>
      </c>
      <c r="E1156" s="18" t="s">
        <v>1281</v>
      </c>
      <c r="F1156" s="16">
        <v>194.298</v>
      </c>
      <c r="G1156" s="16">
        <v>194.298</v>
      </c>
      <c r="H1156" s="16"/>
      <c r="I1156" s="16">
        <v>194.298</v>
      </c>
      <c r="J1156" s="16">
        <v>194.298</v>
      </c>
      <c r="K1156" s="16">
        <v>194.298</v>
      </c>
      <c r="L1156" s="16"/>
      <c r="M1156" s="20" t="s">
        <v>676</v>
      </c>
    </row>
    <row r="1157" ht="26.05" customHeight="1" spans="1:13">
      <c r="A1157" s="10"/>
      <c r="B1157" s="10"/>
      <c r="C1157" s="10"/>
      <c r="D1157" s="18" t="s">
        <v>1967</v>
      </c>
      <c r="E1157" s="18" t="s">
        <v>1968</v>
      </c>
      <c r="F1157" s="9">
        <v>990.193981</v>
      </c>
      <c r="G1157" s="9">
        <v>990.193981</v>
      </c>
      <c r="H1157" s="9"/>
      <c r="I1157" s="9">
        <v>990.193981</v>
      </c>
      <c r="J1157" s="9">
        <v>990.193981</v>
      </c>
      <c r="K1157" s="9">
        <v>990.193981</v>
      </c>
      <c r="L1157" s="9">
        <v>0</v>
      </c>
      <c r="M1157" s="10"/>
    </row>
    <row r="1158" ht="26.05" customHeight="1" spans="1:13">
      <c r="A1158" s="10"/>
      <c r="B1158" s="10"/>
      <c r="C1158" s="10"/>
      <c r="D1158" s="18"/>
      <c r="E1158" s="18" t="s">
        <v>1278</v>
      </c>
      <c r="F1158" s="9">
        <v>912.577981</v>
      </c>
      <c r="G1158" s="9">
        <v>912.577981</v>
      </c>
      <c r="H1158" s="9"/>
      <c r="I1158" s="9">
        <v>912.577981</v>
      </c>
      <c r="J1158" s="9">
        <v>912.577981</v>
      </c>
      <c r="K1158" s="9">
        <v>912.577981</v>
      </c>
      <c r="L1158" s="9"/>
      <c r="M1158" s="10"/>
    </row>
    <row r="1159" ht="26.05" customHeight="1" spans="1:13">
      <c r="A1159" s="10"/>
      <c r="B1159" s="10"/>
      <c r="C1159" s="10"/>
      <c r="D1159" s="18"/>
      <c r="E1159" s="18" t="s">
        <v>1279</v>
      </c>
      <c r="F1159" s="9">
        <v>77.616</v>
      </c>
      <c r="G1159" s="9">
        <v>77.616</v>
      </c>
      <c r="H1159" s="9"/>
      <c r="I1159" s="9">
        <v>77.616</v>
      </c>
      <c r="J1159" s="9">
        <v>77.616</v>
      </c>
      <c r="K1159" s="9">
        <v>77.616</v>
      </c>
      <c r="L1159" s="9"/>
      <c r="M1159" s="10"/>
    </row>
    <row r="1160" ht="26.05" customHeight="1" spans="1:13">
      <c r="A1160" s="13" t="s">
        <v>323</v>
      </c>
      <c r="B1160" s="13" t="s">
        <v>687</v>
      </c>
      <c r="C1160" s="13" t="s">
        <v>687</v>
      </c>
      <c r="D1160" s="17" t="s">
        <v>1851</v>
      </c>
      <c r="E1160" s="18" t="s">
        <v>1281</v>
      </c>
      <c r="F1160" s="16">
        <v>77.616</v>
      </c>
      <c r="G1160" s="16">
        <v>77.616</v>
      </c>
      <c r="H1160" s="16"/>
      <c r="I1160" s="16">
        <v>77.616</v>
      </c>
      <c r="J1160" s="16">
        <v>77.616</v>
      </c>
      <c r="K1160" s="16">
        <v>77.616</v>
      </c>
      <c r="L1160" s="16"/>
      <c r="M1160" s="20" t="s">
        <v>676</v>
      </c>
    </row>
    <row r="1161" ht="26.05" customHeight="1" spans="1:13">
      <c r="A1161" s="10"/>
      <c r="B1161" s="10"/>
      <c r="C1161" s="10"/>
      <c r="D1161" s="18" t="s">
        <v>1969</v>
      </c>
      <c r="E1161" s="18" t="s">
        <v>1970</v>
      </c>
      <c r="F1161" s="9">
        <v>1667.733841</v>
      </c>
      <c r="G1161" s="9">
        <v>1667.733841</v>
      </c>
      <c r="H1161" s="9"/>
      <c r="I1161" s="9">
        <v>1667.733841</v>
      </c>
      <c r="J1161" s="9">
        <v>1667.733841</v>
      </c>
      <c r="K1161" s="9">
        <v>1667.733841</v>
      </c>
      <c r="L1161" s="9">
        <v>0</v>
      </c>
      <c r="M1161" s="10"/>
    </row>
    <row r="1162" ht="26.05" customHeight="1" spans="1:13">
      <c r="A1162" s="10"/>
      <c r="B1162" s="10"/>
      <c r="C1162" s="10"/>
      <c r="D1162" s="18"/>
      <c r="E1162" s="18" t="s">
        <v>1278</v>
      </c>
      <c r="F1162" s="9">
        <v>1520.713841</v>
      </c>
      <c r="G1162" s="9">
        <v>1520.713841</v>
      </c>
      <c r="H1162" s="9"/>
      <c r="I1162" s="9">
        <v>1520.713841</v>
      </c>
      <c r="J1162" s="9">
        <v>1520.713841</v>
      </c>
      <c r="K1162" s="9">
        <v>1520.713841</v>
      </c>
      <c r="L1162" s="9"/>
      <c r="M1162" s="10"/>
    </row>
    <row r="1163" ht="26.05" customHeight="1" spans="1:13">
      <c r="A1163" s="10"/>
      <c r="B1163" s="10"/>
      <c r="C1163" s="10"/>
      <c r="D1163" s="18"/>
      <c r="E1163" s="18" t="s">
        <v>1279</v>
      </c>
      <c r="F1163" s="9">
        <v>147.02</v>
      </c>
      <c r="G1163" s="9">
        <v>147.02</v>
      </c>
      <c r="H1163" s="9"/>
      <c r="I1163" s="9">
        <v>147.02</v>
      </c>
      <c r="J1163" s="9">
        <v>147.02</v>
      </c>
      <c r="K1163" s="9">
        <v>147.02</v>
      </c>
      <c r="L1163" s="9"/>
      <c r="M1163" s="10"/>
    </row>
    <row r="1164" ht="26.05" customHeight="1" spans="1:13">
      <c r="A1164" s="13" t="s">
        <v>323</v>
      </c>
      <c r="B1164" s="13" t="s">
        <v>687</v>
      </c>
      <c r="C1164" s="13" t="s">
        <v>687</v>
      </c>
      <c r="D1164" s="17" t="s">
        <v>1851</v>
      </c>
      <c r="E1164" s="18" t="s">
        <v>1281</v>
      </c>
      <c r="F1164" s="16">
        <v>147.02</v>
      </c>
      <c r="G1164" s="16">
        <v>147.02</v>
      </c>
      <c r="H1164" s="16"/>
      <c r="I1164" s="16">
        <v>147.02</v>
      </c>
      <c r="J1164" s="16">
        <v>147.02</v>
      </c>
      <c r="K1164" s="16">
        <v>147.02</v>
      </c>
      <c r="L1164" s="16"/>
      <c r="M1164" s="20" t="s">
        <v>676</v>
      </c>
    </row>
    <row r="1165" ht="26.05" customHeight="1" spans="1:13">
      <c r="A1165" s="10"/>
      <c r="B1165" s="10"/>
      <c r="C1165" s="10"/>
      <c r="D1165" s="18" t="s">
        <v>1971</v>
      </c>
      <c r="E1165" s="18" t="s">
        <v>1972</v>
      </c>
      <c r="F1165" s="9">
        <v>1798.107136</v>
      </c>
      <c r="G1165" s="9">
        <v>1798.107136</v>
      </c>
      <c r="H1165" s="9"/>
      <c r="I1165" s="9">
        <v>1798.107136</v>
      </c>
      <c r="J1165" s="9">
        <v>1798.107136</v>
      </c>
      <c r="K1165" s="9">
        <v>1798.107136</v>
      </c>
      <c r="L1165" s="9">
        <v>0</v>
      </c>
      <c r="M1165" s="10"/>
    </row>
    <row r="1166" ht="26.05" customHeight="1" spans="1:13">
      <c r="A1166" s="10"/>
      <c r="B1166" s="10"/>
      <c r="C1166" s="10"/>
      <c r="D1166" s="18"/>
      <c r="E1166" s="18" t="s">
        <v>1278</v>
      </c>
      <c r="F1166" s="9">
        <v>1652.771136</v>
      </c>
      <c r="G1166" s="9">
        <v>1652.771136</v>
      </c>
      <c r="H1166" s="9"/>
      <c r="I1166" s="9">
        <v>1652.771136</v>
      </c>
      <c r="J1166" s="9">
        <v>1652.771136</v>
      </c>
      <c r="K1166" s="9">
        <v>1652.771136</v>
      </c>
      <c r="L1166" s="9"/>
      <c r="M1166" s="10"/>
    </row>
    <row r="1167" ht="26.05" customHeight="1" spans="1:13">
      <c r="A1167" s="10"/>
      <c r="B1167" s="10"/>
      <c r="C1167" s="10"/>
      <c r="D1167" s="18"/>
      <c r="E1167" s="18" t="s">
        <v>1279</v>
      </c>
      <c r="F1167" s="9">
        <v>135.336</v>
      </c>
      <c r="G1167" s="9">
        <v>135.336</v>
      </c>
      <c r="H1167" s="9"/>
      <c r="I1167" s="9">
        <v>135.336</v>
      </c>
      <c r="J1167" s="9">
        <v>135.336</v>
      </c>
      <c r="K1167" s="9">
        <v>135.336</v>
      </c>
      <c r="L1167" s="9"/>
      <c r="M1167" s="10"/>
    </row>
    <row r="1168" ht="26.05" customHeight="1" spans="1:13">
      <c r="A1168" s="13" t="s">
        <v>323</v>
      </c>
      <c r="B1168" s="13" t="s">
        <v>687</v>
      </c>
      <c r="C1168" s="13" t="s">
        <v>687</v>
      </c>
      <c r="D1168" s="17" t="s">
        <v>1851</v>
      </c>
      <c r="E1168" s="18" t="s">
        <v>1281</v>
      </c>
      <c r="F1168" s="16">
        <v>135.336</v>
      </c>
      <c r="G1168" s="16">
        <v>135.336</v>
      </c>
      <c r="H1168" s="16"/>
      <c r="I1168" s="16">
        <v>135.336</v>
      </c>
      <c r="J1168" s="16">
        <v>135.336</v>
      </c>
      <c r="K1168" s="16">
        <v>135.336</v>
      </c>
      <c r="L1168" s="16"/>
      <c r="M1168" s="20" t="s">
        <v>676</v>
      </c>
    </row>
    <row r="1169" ht="26.05" customHeight="1" spans="1:13">
      <c r="A1169" s="10"/>
      <c r="B1169" s="10"/>
      <c r="C1169" s="10"/>
      <c r="D1169" s="18"/>
      <c r="E1169" s="18" t="s">
        <v>1285</v>
      </c>
      <c r="F1169" s="9">
        <v>10</v>
      </c>
      <c r="G1169" s="9">
        <v>10</v>
      </c>
      <c r="H1169" s="9"/>
      <c r="I1169" s="9">
        <v>10</v>
      </c>
      <c r="J1169" s="9">
        <v>10</v>
      </c>
      <c r="K1169" s="9">
        <v>10</v>
      </c>
      <c r="L1169" s="9"/>
      <c r="M1169" s="10"/>
    </row>
    <row r="1170" ht="26.05" customHeight="1" spans="1:13">
      <c r="A1170" s="13" t="s">
        <v>323</v>
      </c>
      <c r="B1170" s="13" t="s">
        <v>687</v>
      </c>
      <c r="C1170" s="13" t="s">
        <v>687</v>
      </c>
      <c r="D1170" s="17" t="s">
        <v>1851</v>
      </c>
      <c r="E1170" s="18" t="s">
        <v>1286</v>
      </c>
      <c r="F1170" s="16">
        <v>10</v>
      </c>
      <c r="G1170" s="16">
        <v>10</v>
      </c>
      <c r="H1170" s="16"/>
      <c r="I1170" s="16">
        <v>10</v>
      </c>
      <c r="J1170" s="16">
        <v>10</v>
      </c>
      <c r="K1170" s="16">
        <v>10</v>
      </c>
      <c r="L1170" s="16"/>
      <c r="M1170" s="20" t="s">
        <v>1973</v>
      </c>
    </row>
    <row r="1171" ht="26.05" customHeight="1" spans="1:13">
      <c r="A1171" s="10"/>
      <c r="B1171" s="10"/>
      <c r="C1171" s="10"/>
      <c r="D1171" s="18" t="s">
        <v>1974</v>
      </c>
      <c r="E1171" s="18" t="s">
        <v>1975</v>
      </c>
      <c r="F1171" s="9">
        <v>1138.516327</v>
      </c>
      <c r="G1171" s="9">
        <v>1138.516327</v>
      </c>
      <c r="H1171" s="9"/>
      <c r="I1171" s="9">
        <v>1138.516327</v>
      </c>
      <c r="J1171" s="9">
        <v>1138.516327</v>
      </c>
      <c r="K1171" s="9">
        <v>1138.516327</v>
      </c>
      <c r="L1171" s="9">
        <v>0</v>
      </c>
      <c r="M1171" s="10"/>
    </row>
    <row r="1172" ht="26.05" customHeight="1" spans="1:13">
      <c r="A1172" s="10"/>
      <c r="B1172" s="10"/>
      <c r="C1172" s="10"/>
      <c r="D1172" s="18"/>
      <c r="E1172" s="18" t="s">
        <v>1278</v>
      </c>
      <c r="F1172" s="9">
        <v>1049.596327</v>
      </c>
      <c r="G1172" s="9">
        <v>1049.596327</v>
      </c>
      <c r="H1172" s="9"/>
      <c r="I1172" s="9">
        <v>1049.596327</v>
      </c>
      <c r="J1172" s="9">
        <v>1049.596327</v>
      </c>
      <c r="K1172" s="9">
        <v>1049.596327</v>
      </c>
      <c r="L1172" s="9"/>
      <c r="M1172" s="10"/>
    </row>
    <row r="1173" ht="26.05" customHeight="1" spans="1:13">
      <c r="A1173" s="10"/>
      <c r="B1173" s="10"/>
      <c r="C1173" s="10"/>
      <c r="D1173" s="18"/>
      <c r="E1173" s="18" t="s">
        <v>1279</v>
      </c>
      <c r="F1173" s="9">
        <v>88.92</v>
      </c>
      <c r="G1173" s="9">
        <v>88.92</v>
      </c>
      <c r="H1173" s="9"/>
      <c r="I1173" s="9">
        <v>88.92</v>
      </c>
      <c r="J1173" s="9">
        <v>88.92</v>
      </c>
      <c r="K1173" s="9">
        <v>88.92</v>
      </c>
      <c r="L1173" s="9"/>
      <c r="M1173" s="10"/>
    </row>
    <row r="1174" ht="26.05" customHeight="1" spans="1:13">
      <c r="A1174" s="13" t="s">
        <v>323</v>
      </c>
      <c r="B1174" s="13" t="s">
        <v>687</v>
      </c>
      <c r="C1174" s="13" t="s">
        <v>687</v>
      </c>
      <c r="D1174" s="17" t="s">
        <v>1851</v>
      </c>
      <c r="E1174" s="18" t="s">
        <v>1281</v>
      </c>
      <c r="F1174" s="16">
        <v>88.92</v>
      </c>
      <c r="G1174" s="16">
        <v>88.92</v>
      </c>
      <c r="H1174" s="16"/>
      <c r="I1174" s="16">
        <v>88.92</v>
      </c>
      <c r="J1174" s="16">
        <v>88.92</v>
      </c>
      <c r="K1174" s="16">
        <v>88.92</v>
      </c>
      <c r="L1174" s="16"/>
      <c r="M1174" s="20" t="s">
        <v>676</v>
      </c>
    </row>
    <row r="1175" ht="26.05" customHeight="1" spans="1:13">
      <c r="A1175" s="10"/>
      <c r="B1175" s="10"/>
      <c r="C1175" s="10"/>
      <c r="D1175" s="18" t="s">
        <v>1976</v>
      </c>
      <c r="E1175" s="18" t="s">
        <v>1977</v>
      </c>
      <c r="F1175" s="9">
        <v>2126.659388</v>
      </c>
      <c r="G1175" s="9">
        <v>2126.659388</v>
      </c>
      <c r="H1175" s="9"/>
      <c r="I1175" s="9">
        <v>2126.659388</v>
      </c>
      <c r="J1175" s="9">
        <v>2126.659388</v>
      </c>
      <c r="K1175" s="9">
        <v>2126.659388</v>
      </c>
      <c r="L1175" s="9">
        <v>0</v>
      </c>
      <c r="M1175" s="10"/>
    </row>
    <row r="1176" ht="26.05" customHeight="1" spans="1:13">
      <c r="A1176" s="10"/>
      <c r="B1176" s="10"/>
      <c r="C1176" s="10"/>
      <c r="D1176" s="18"/>
      <c r="E1176" s="18" t="s">
        <v>1278</v>
      </c>
      <c r="F1176" s="9">
        <v>1917.211388</v>
      </c>
      <c r="G1176" s="9">
        <v>1917.211388</v>
      </c>
      <c r="H1176" s="9"/>
      <c r="I1176" s="9">
        <v>1917.211388</v>
      </c>
      <c r="J1176" s="9">
        <v>1917.211388</v>
      </c>
      <c r="K1176" s="9">
        <v>1917.211388</v>
      </c>
      <c r="L1176" s="9"/>
      <c r="M1176" s="10"/>
    </row>
    <row r="1177" ht="26.05" customHeight="1" spans="1:13">
      <c r="A1177" s="10"/>
      <c r="B1177" s="10"/>
      <c r="C1177" s="10"/>
      <c r="D1177" s="18"/>
      <c r="E1177" s="18" t="s">
        <v>1279</v>
      </c>
      <c r="F1177" s="9">
        <v>209.448</v>
      </c>
      <c r="G1177" s="9">
        <v>209.448</v>
      </c>
      <c r="H1177" s="9"/>
      <c r="I1177" s="9">
        <v>209.448</v>
      </c>
      <c r="J1177" s="9">
        <v>209.448</v>
      </c>
      <c r="K1177" s="9">
        <v>209.448</v>
      </c>
      <c r="L1177" s="9"/>
      <c r="M1177" s="10"/>
    </row>
    <row r="1178" ht="26.05" customHeight="1" spans="1:13">
      <c r="A1178" s="13" t="s">
        <v>323</v>
      </c>
      <c r="B1178" s="13" t="s">
        <v>687</v>
      </c>
      <c r="C1178" s="13" t="s">
        <v>687</v>
      </c>
      <c r="D1178" s="17" t="s">
        <v>1851</v>
      </c>
      <c r="E1178" s="18" t="s">
        <v>1281</v>
      </c>
      <c r="F1178" s="16">
        <v>209.448</v>
      </c>
      <c r="G1178" s="16">
        <v>209.448</v>
      </c>
      <c r="H1178" s="16"/>
      <c r="I1178" s="16">
        <v>209.448</v>
      </c>
      <c r="J1178" s="16">
        <v>209.448</v>
      </c>
      <c r="K1178" s="16">
        <v>209.448</v>
      </c>
      <c r="L1178" s="16"/>
      <c r="M1178" s="20" t="s">
        <v>676</v>
      </c>
    </row>
    <row r="1179" ht="26.05" customHeight="1" spans="1:13">
      <c r="A1179" s="10"/>
      <c r="B1179" s="10"/>
      <c r="C1179" s="10"/>
      <c r="D1179" s="18" t="s">
        <v>1978</v>
      </c>
      <c r="E1179" s="18" t="s">
        <v>1979</v>
      </c>
      <c r="F1179" s="9">
        <v>185.652316</v>
      </c>
      <c r="G1179" s="9">
        <v>185.652316</v>
      </c>
      <c r="H1179" s="9"/>
      <c r="I1179" s="9">
        <v>185.652316</v>
      </c>
      <c r="J1179" s="9">
        <v>185.652316</v>
      </c>
      <c r="K1179" s="9">
        <v>185.652316</v>
      </c>
      <c r="L1179" s="9">
        <v>0</v>
      </c>
      <c r="M1179" s="10"/>
    </row>
    <row r="1180" ht="26.05" customHeight="1" spans="1:13">
      <c r="A1180" s="10"/>
      <c r="B1180" s="10"/>
      <c r="C1180" s="10"/>
      <c r="D1180" s="18"/>
      <c r="E1180" s="18" t="s">
        <v>1278</v>
      </c>
      <c r="F1180" s="9">
        <v>171.402316</v>
      </c>
      <c r="G1180" s="9">
        <v>171.402316</v>
      </c>
      <c r="H1180" s="9"/>
      <c r="I1180" s="9">
        <v>171.402316</v>
      </c>
      <c r="J1180" s="9">
        <v>171.402316</v>
      </c>
      <c r="K1180" s="9">
        <v>171.402316</v>
      </c>
      <c r="L1180" s="9"/>
      <c r="M1180" s="10"/>
    </row>
    <row r="1181" ht="26.05" customHeight="1" spans="1:13">
      <c r="A1181" s="10"/>
      <c r="B1181" s="10"/>
      <c r="C1181" s="10"/>
      <c r="D1181" s="18"/>
      <c r="E1181" s="18" t="s">
        <v>1279</v>
      </c>
      <c r="F1181" s="9">
        <v>14.25</v>
      </c>
      <c r="G1181" s="9">
        <v>14.25</v>
      </c>
      <c r="H1181" s="9"/>
      <c r="I1181" s="9">
        <v>14.25</v>
      </c>
      <c r="J1181" s="9">
        <v>14.25</v>
      </c>
      <c r="K1181" s="9">
        <v>14.25</v>
      </c>
      <c r="L1181" s="9"/>
      <c r="M1181" s="10"/>
    </row>
    <row r="1182" ht="26.05" customHeight="1" spans="1:13">
      <c r="A1182" s="13" t="s">
        <v>323</v>
      </c>
      <c r="B1182" s="13" t="s">
        <v>687</v>
      </c>
      <c r="C1182" s="13" t="s">
        <v>685</v>
      </c>
      <c r="D1182" s="17" t="s">
        <v>1980</v>
      </c>
      <c r="E1182" s="18" t="s">
        <v>1281</v>
      </c>
      <c r="F1182" s="16">
        <v>14.25</v>
      </c>
      <c r="G1182" s="16">
        <v>14.25</v>
      </c>
      <c r="H1182" s="16"/>
      <c r="I1182" s="16">
        <v>14.25</v>
      </c>
      <c r="J1182" s="16">
        <v>14.25</v>
      </c>
      <c r="K1182" s="16">
        <v>14.25</v>
      </c>
      <c r="L1182" s="16"/>
      <c r="M1182" s="20" t="s">
        <v>676</v>
      </c>
    </row>
    <row r="1183" ht="26.05" customHeight="1" spans="1:13">
      <c r="A1183" s="10"/>
      <c r="B1183" s="10"/>
      <c r="C1183" s="10"/>
      <c r="D1183" s="18" t="s">
        <v>1981</v>
      </c>
      <c r="E1183" s="18" t="s">
        <v>1982</v>
      </c>
      <c r="F1183" s="9">
        <v>513.988051</v>
      </c>
      <c r="G1183" s="9">
        <v>513.988051</v>
      </c>
      <c r="H1183" s="9"/>
      <c r="I1183" s="9">
        <v>513.988051</v>
      </c>
      <c r="J1183" s="9">
        <v>513.988051</v>
      </c>
      <c r="K1183" s="9">
        <v>513.988051</v>
      </c>
      <c r="L1183" s="9">
        <v>0</v>
      </c>
      <c r="M1183" s="10"/>
    </row>
    <row r="1184" ht="26.05" customHeight="1" spans="1:13">
      <c r="A1184" s="10"/>
      <c r="B1184" s="10"/>
      <c r="C1184" s="10"/>
      <c r="D1184" s="18"/>
      <c r="E1184" s="18" t="s">
        <v>1278</v>
      </c>
      <c r="F1184" s="9">
        <v>490.788051</v>
      </c>
      <c r="G1184" s="9">
        <v>490.788051</v>
      </c>
      <c r="H1184" s="9"/>
      <c r="I1184" s="9">
        <v>490.788051</v>
      </c>
      <c r="J1184" s="9">
        <v>490.788051</v>
      </c>
      <c r="K1184" s="9">
        <v>490.788051</v>
      </c>
      <c r="L1184" s="9"/>
      <c r="M1184" s="10"/>
    </row>
    <row r="1185" ht="26.05" customHeight="1" spans="1:13">
      <c r="A1185" s="10"/>
      <c r="B1185" s="10"/>
      <c r="C1185" s="10"/>
      <c r="D1185" s="18"/>
      <c r="E1185" s="18" t="s">
        <v>1279</v>
      </c>
      <c r="F1185" s="9">
        <v>23.2</v>
      </c>
      <c r="G1185" s="9">
        <v>23.2</v>
      </c>
      <c r="H1185" s="9"/>
      <c r="I1185" s="9">
        <v>23.2</v>
      </c>
      <c r="J1185" s="9">
        <v>23.2</v>
      </c>
      <c r="K1185" s="9">
        <v>23.2</v>
      </c>
      <c r="L1185" s="9"/>
      <c r="M1185" s="10"/>
    </row>
    <row r="1186" ht="26.05" customHeight="1" spans="1:13">
      <c r="A1186" s="13" t="s">
        <v>323</v>
      </c>
      <c r="B1186" s="13" t="s">
        <v>687</v>
      </c>
      <c r="C1186" s="13" t="s">
        <v>685</v>
      </c>
      <c r="D1186" s="17" t="s">
        <v>1980</v>
      </c>
      <c r="E1186" s="18" t="s">
        <v>1281</v>
      </c>
      <c r="F1186" s="16">
        <v>23.2</v>
      </c>
      <c r="G1186" s="16">
        <v>23.2</v>
      </c>
      <c r="H1186" s="16"/>
      <c r="I1186" s="16">
        <v>23.2</v>
      </c>
      <c r="J1186" s="16">
        <v>23.2</v>
      </c>
      <c r="K1186" s="16">
        <v>23.2</v>
      </c>
      <c r="L1186" s="16"/>
      <c r="M1186" s="20" t="s">
        <v>676</v>
      </c>
    </row>
    <row r="1187" ht="26.05" customHeight="1" spans="1:13">
      <c r="A1187" s="10"/>
      <c r="B1187" s="10"/>
      <c r="C1187" s="10"/>
      <c r="D1187" s="18" t="s">
        <v>1983</v>
      </c>
      <c r="E1187" s="18" t="s">
        <v>1984</v>
      </c>
      <c r="F1187" s="9">
        <v>355.287445</v>
      </c>
      <c r="G1187" s="9">
        <v>355.287445</v>
      </c>
      <c r="H1187" s="9"/>
      <c r="I1187" s="9">
        <v>355.287445</v>
      </c>
      <c r="J1187" s="9">
        <v>355.287445</v>
      </c>
      <c r="K1187" s="9">
        <v>355.287445</v>
      </c>
      <c r="L1187" s="9">
        <v>0</v>
      </c>
      <c r="M1187" s="10"/>
    </row>
    <row r="1188" ht="26.05" customHeight="1" spans="1:13">
      <c r="A1188" s="10"/>
      <c r="B1188" s="10"/>
      <c r="C1188" s="10"/>
      <c r="D1188" s="18"/>
      <c r="E1188" s="18" t="s">
        <v>1278</v>
      </c>
      <c r="F1188" s="9">
        <v>337.287445</v>
      </c>
      <c r="G1188" s="9">
        <v>337.287445</v>
      </c>
      <c r="H1188" s="9"/>
      <c r="I1188" s="9">
        <v>337.287445</v>
      </c>
      <c r="J1188" s="9">
        <v>337.287445</v>
      </c>
      <c r="K1188" s="9">
        <v>337.287445</v>
      </c>
      <c r="L1188" s="9"/>
      <c r="M1188" s="10"/>
    </row>
    <row r="1189" ht="26.05" customHeight="1" spans="1:13">
      <c r="A1189" s="10"/>
      <c r="B1189" s="10"/>
      <c r="C1189" s="10"/>
      <c r="D1189" s="18"/>
      <c r="E1189" s="18" t="s">
        <v>1279</v>
      </c>
      <c r="F1189" s="9">
        <v>18</v>
      </c>
      <c r="G1189" s="9">
        <v>18</v>
      </c>
      <c r="H1189" s="9"/>
      <c r="I1189" s="9">
        <v>18</v>
      </c>
      <c r="J1189" s="9">
        <v>18</v>
      </c>
      <c r="K1189" s="9">
        <v>18</v>
      </c>
      <c r="L1189" s="9"/>
      <c r="M1189" s="10"/>
    </row>
    <row r="1190" ht="26.05" customHeight="1" spans="1:13">
      <c r="A1190" s="13" t="s">
        <v>323</v>
      </c>
      <c r="B1190" s="13" t="s">
        <v>687</v>
      </c>
      <c r="C1190" s="13" t="s">
        <v>685</v>
      </c>
      <c r="D1190" s="17" t="s">
        <v>1980</v>
      </c>
      <c r="E1190" s="18" t="s">
        <v>1281</v>
      </c>
      <c r="F1190" s="16">
        <v>18</v>
      </c>
      <c r="G1190" s="16">
        <v>18</v>
      </c>
      <c r="H1190" s="16"/>
      <c r="I1190" s="16">
        <v>18</v>
      </c>
      <c r="J1190" s="16">
        <v>18</v>
      </c>
      <c r="K1190" s="16">
        <v>18</v>
      </c>
      <c r="L1190" s="16"/>
      <c r="M1190" s="20" t="s">
        <v>676</v>
      </c>
    </row>
    <row r="1191" ht="26.05" customHeight="1" spans="1:13">
      <c r="A1191" s="10"/>
      <c r="B1191" s="10"/>
      <c r="C1191" s="10"/>
      <c r="D1191" s="18" t="s">
        <v>1985</v>
      </c>
      <c r="E1191" s="18" t="s">
        <v>1986</v>
      </c>
      <c r="F1191" s="9">
        <v>290.568179</v>
      </c>
      <c r="G1191" s="9">
        <v>290.568179</v>
      </c>
      <c r="H1191" s="9"/>
      <c r="I1191" s="9">
        <v>290.568179</v>
      </c>
      <c r="J1191" s="9">
        <v>290.568179</v>
      </c>
      <c r="K1191" s="9">
        <v>290.568179</v>
      </c>
      <c r="L1191" s="9">
        <v>0</v>
      </c>
      <c r="M1191" s="10"/>
    </row>
    <row r="1192" ht="26.05" customHeight="1" spans="1:13">
      <c r="A1192" s="10"/>
      <c r="B1192" s="10"/>
      <c r="C1192" s="10"/>
      <c r="D1192" s="18"/>
      <c r="E1192" s="18" t="s">
        <v>1278</v>
      </c>
      <c r="F1192" s="9">
        <v>278.568179</v>
      </c>
      <c r="G1192" s="9">
        <v>278.568179</v>
      </c>
      <c r="H1192" s="9"/>
      <c r="I1192" s="9">
        <v>278.568179</v>
      </c>
      <c r="J1192" s="9">
        <v>278.568179</v>
      </c>
      <c r="K1192" s="9">
        <v>278.568179</v>
      </c>
      <c r="L1192" s="9"/>
      <c r="M1192" s="10"/>
    </row>
    <row r="1193" ht="26.05" customHeight="1" spans="1:13">
      <c r="A1193" s="10"/>
      <c r="B1193" s="10"/>
      <c r="C1193" s="10"/>
      <c r="D1193" s="18"/>
      <c r="E1193" s="18" t="s">
        <v>1279</v>
      </c>
      <c r="F1193" s="9">
        <v>12</v>
      </c>
      <c r="G1193" s="9">
        <v>12</v>
      </c>
      <c r="H1193" s="9"/>
      <c r="I1193" s="9">
        <v>12</v>
      </c>
      <c r="J1193" s="9">
        <v>12</v>
      </c>
      <c r="K1193" s="9">
        <v>12</v>
      </c>
      <c r="L1193" s="9"/>
      <c r="M1193" s="10"/>
    </row>
    <row r="1194" ht="26.05" customHeight="1" spans="1:13">
      <c r="A1194" s="13" t="s">
        <v>323</v>
      </c>
      <c r="B1194" s="13" t="s">
        <v>687</v>
      </c>
      <c r="C1194" s="13" t="s">
        <v>685</v>
      </c>
      <c r="D1194" s="17" t="s">
        <v>1980</v>
      </c>
      <c r="E1194" s="18" t="s">
        <v>1281</v>
      </c>
      <c r="F1194" s="16">
        <v>12</v>
      </c>
      <c r="G1194" s="16">
        <v>12</v>
      </c>
      <c r="H1194" s="16"/>
      <c r="I1194" s="16">
        <v>12</v>
      </c>
      <c r="J1194" s="16">
        <v>12</v>
      </c>
      <c r="K1194" s="16">
        <v>12</v>
      </c>
      <c r="L1194" s="16"/>
      <c r="M1194" s="20" t="s">
        <v>676</v>
      </c>
    </row>
    <row r="1195" ht="26.05" customHeight="1" spans="1:13">
      <c r="A1195" s="10"/>
      <c r="B1195" s="10"/>
      <c r="C1195" s="10"/>
      <c r="D1195" s="18" t="s">
        <v>1987</v>
      </c>
      <c r="E1195" s="18" t="s">
        <v>1988</v>
      </c>
      <c r="F1195" s="9">
        <v>191.664935</v>
      </c>
      <c r="G1195" s="9">
        <v>191.664935</v>
      </c>
      <c r="H1195" s="9"/>
      <c r="I1195" s="9">
        <v>191.664935</v>
      </c>
      <c r="J1195" s="9">
        <v>191.664935</v>
      </c>
      <c r="K1195" s="9">
        <v>191.664935</v>
      </c>
      <c r="L1195" s="9">
        <v>0</v>
      </c>
      <c r="M1195" s="10"/>
    </row>
    <row r="1196" ht="26.05" customHeight="1" spans="1:13">
      <c r="A1196" s="10"/>
      <c r="B1196" s="10"/>
      <c r="C1196" s="10"/>
      <c r="D1196" s="18"/>
      <c r="E1196" s="18" t="s">
        <v>1278</v>
      </c>
      <c r="F1196" s="9">
        <v>67.324935</v>
      </c>
      <c r="G1196" s="9">
        <v>67.324935</v>
      </c>
      <c r="H1196" s="9"/>
      <c r="I1196" s="9">
        <v>67.324935</v>
      </c>
      <c r="J1196" s="9">
        <v>67.324935</v>
      </c>
      <c r="K1196" s="9">
        <v>67.324935</v>
      </c>
      <c r="L1196" s="9"/>
      <c r="M1196" s="10"/>
    </row>
    <row r="1197" ht="26.05" customHeight="1" spans="1:13">
      <c r="A1197" s="10"/>
      <c r="B1197" s="10"/>
      <c r="C1197" s="10"/>
      <c r="D1197" s="18"/>
      <c r="E1197" s="18" t="s">
        <v>1279</v>
      </c>
      <c r="F1197" s="9">
        <v>124.34</v>
      </c>
      <c r="G1197" s="9">
        <v>124.34</v>
      </c>
      <c r="H1197" s="9"/>
      <c r="I1197" s="9">
        <v>124.34</v>
      </c>
      <c r="J1197" s="9">
        <v>124.34</v>
      </c>
      <c r="K1197" s="9">
        <v>124.34</v>
      </c>
      <c r="L1197" s="9"/>
      <c r="M1197" s="10"/>
    </row>
    <row r="1198" ht="26.05" customHeight="1" spans="1:13">
      <c r="A1198" s="13" t="s">
        <v>323</v>
      </c>
      <c r="B1198" s="13" t="s">
        <v>687</v>
      </c>
      <c r="C1198" s="13" t="s">
        <v>687</v>
      </c>
      <c r="D1198" s="17" t="s">
        <v>1851</v>
      </c>
      <c r="E1198" s="18" t="s">
        <v>1281</v>
      </c>
      <c r="F1198" s="16">
        <v>124.34</v>
      </c>
      <c r="G1198" s="16">
        <v>124.34</v>
      </c>
      <c r="H1198" s="16"/>
      <c r="I1198" s="16">
        <v>124.34</v>
      </c>
      <c r="J1198" s="16">
        <v>124.34</v>
      </c>
      <c r="K1198" s="16">
        <v>124.34</v>
      </c>
      <c r="L1198" s="16"/>
      <c r="M1198" s="20" t="s">
        <v>676</v>
      </c>
    </row>
    <row r="1199" ht="26.05" customHeight="1" spans="1:13">
      <c r="A1199" s="10"/>
      <c r="B1199" s="10"/>
      <c r="C1199" s="10"/>
      <c r="D1199" s="18" t="s">
        <v>1989</v>
      </c>
      <c r="E1199" s="18" t="s">
        <v>1990</v>
      </c>
      <c r="F1199" s="9">
        <v>39.68545</v>
      </c>
      <c r="G1199" s="9">
        <v>39.68545</v>
      </c>
      <c r="H1199" s="9"/>
      <c r="I1199" s="9">
        <v>39.68545</v>
      </c>
      <c r="J1199" s="9">
        <v>39.68545</v>
      </c>
      <c r="K1199" s="9">
        <v>39.68545</v>
      </c>
      <c r="L1199" s="9">
        <v>0</v>
      </c>
      <c r="M1199" s="10"/>
    </row>
    <row r="1200" ht="26.05" customHeight="1" spans="1:13">
      <c r="A1200" s="10"/>
      <c r="B1200" s="10"/>
      <c r="C1200" s="10"/>
      <c r="D1200" s="18"/>
      <c r="E1200" s="18" t="s">
        <v>1278</v>
      </c>
      <c r="F1200" s="9">
        <v>29.68545</v>
      </c>
      <c r="G1200" s="9">
        <v>29.68545</v>
      </c>
      <c r="H1200" s="9"/>
      <c r="I1200" s="9">
        <v>29.68545</v>
      </c>
      <c r="J1200" s="9">
        <v>29.68545</v>
      </c>
      <c r="K1200" s="9">
        <v>29.68545</v>
      </c>
      <c r="L1200" s="9"/>
      <c r="M1200" s="10"/>
    </row>
    <row r="1201" ht="26.05" customHeight="1" spans="1:13">
      <c r="A1201" s="10"/>
      <c r="B1201" s="10"/>
      <c r="C1201" s="10"/>
      <c r="D1201" s="18"/>
      <c r="E1201" s="18" t="s">
        <v>1279</v>
      </c>
      <c r="F1201" s="9">
        <v>10</v>
      </c>
      <c r="G1201" s="9">
        <v>10</v>
      </c>
      <c r="H1201" s="9"/>
      <c r="I1201" s="9">
        <v>10</v>
      </c>
      <c r="J1201" s="9">
        <v>10</v>
      </c>
      <c r="K1201" s="9">
        <v>10</v>
      </c>
      <c r="L1201" s="9"/>
      <c r="M1201" s="10"/>
    </row>
    <row r="1202" ht="26.05" customHeight="1" spans="1:13">
      <c r="A1202" s="13" t="s">
        <v>323</v>
      </c>
      <c r="B1202" s="13" t="s">
        <v>687</v>
      </c>
      <c r="C1202" s="13" t="s">
        <v>685</v>
      </c>
      <c r="D1202" s="17" t="s">
        <v>1980</v>
      </c>
      <c r="E1202" s="18" t="s">
        <v>1281</v>
      </c>
      <c r="F1202" s="16">
        <v>10</v>
      </c>
      <c r="G1202" s="16">
        <v>10</v>
      </c>
      <c r="H1202" s="16"/>
      <c r="I1202" s="16">
        <v>10</v>
      </c>
      <c r="J1202" s="16">
        <v>10</v>
      </c>
      <c r="K1202" s="16">
        <v>10</v>
      </c>
      <c r="L1202" s="16"/>
      <c r="M1202" s="20" t="s">
        <v>676</v>
      </c>
    </row>
    <row r="1203" ht="26.05" customHeight="1" spans="1:13">
      <c r="A1203" s="10"/>
      <c r="B1203" s="10"/>
      <c r="C1203" s="10"/>
      <c r="D1203" s="18" t="s">
        <v>1991</v>
      </c>
      <c r="E1203" s="18" t="s">
        <v>1992</v>
      </c>
      <c r="F1203" s="9">
        <v>1198.109035</v>
      </c>
      <c r="G1203" s="9">
        <v>1198.109035</v>
      </c>
      <c r="H1203" s="9"/>
      <c r="I1203" s="9">
        <v>1198.109035</v>
      </c>
      <c r="J1203" s="9">
        <v>1198.109035</v>
      </c>
      <c r="K1203" s="9">
        <v>1198.109035</v>
      </c>
      <c r="L1203" s="9">
        <v>0</v>
      </c>
      <c r="M1203" s="10"/>
    </row>
    <row r="1204" ht="26.05" customHeight="1" spans="1:13">
      <c r="A1204" s="10"/>
      <c r="B1204" s="10"/>
      <c r="C1204" s="10"/>
      <c r="D1204" s="18" t="s">
        <v>1993</v>
      </c>
      <c r="E1204" s="18" t="s">
        <v>1994</v>
      </c>
      <c r="F1204" s="9">
        <v>490.182948</v>
      </c>
      <c r="G1204" s="9">
        <v>490.182948</v>
      </c>
      <c r="H1204" s="9"/>
      <c r="I1204" s="9">
        <v>490.182948</v>
      </c>
      <c r="J1204" s="9">
        <v>490.182948</v>
      </c>
      <c r="K1204" s="9">
        <v>490.182948</v>
      </c>
      <c r="L1204" s="9">
        <v>0</v>
      </c>
      <c r="M1204" s="10"/>
    </row>
    <row r="1205" ht="26.05" customHeight="1" spans="1:13">
      <c r="A1205" s="10"/>
      <c r="B1205" s="10"/>
      <c r="C1205" s="10"/>
      <c r="D1205" s="18"/>
      <c r="E1205" s="18" t="s">
        <v>1278</v>
      </c>
      <c r="F1205" s="9">
        <v>289.382948</v>
      </c>
      <c r="G1205" s="9">
        <v>289.382948</v>
      </c>
      <c r="H1205" s="9"/>
      <c r="I1205" s="9">
        <v>289.382948</v>
      </c>
      <c r="J1205" s="9">
        <v>289.382948</v>
      </c>
      <c r="K1205" s="9">
        <v>289.382948</v>
      </c>
      <c r="L1205" s="9"/>
      <c r="M1205" s="10"/>
    </row>
    <row r="1206" ht="26.05" customHeight="1" spans="1:13">
      <c r="A1206" s="10"/>
      <c r="B1206" s="10"/>
      <c r="C1206" s="10"/>
      <c r="D1206" s="18"/>
      <c r="E1206" s="18" t="s">
        <v>1279</v>
      </c>
      <c r="F1206" s="9">
        <v>28.8</v>
      </c>
      <c r="G1206" s="9">
        <v>28.8</v>
      </c>
      <c r="H1206" s="9"/>
      <c r="I1206" s="9">
        <v>28.8</v>
      </c>
      <c r="J1206" s="9">
        <v>28.8</v>
      </c>
      <c r="K1206" s="9">
        <v>28.8</v>
      </c>
      <c r="L1206" s="9"/>
      <c r="M1206" s="10"/>
    </row>
    <row r="1207" ht="26.05" customHeight="1" spans="1:13">
      <c r="A1207" s="13" t="s">
        <v>367</v>
      </c>
      <c r="B1207" s="13" t="s">
        <v>685</v>
      </c>
      <c r="C1207" s="13" t="s">
        <v>685</v>
      </c>
      <c r="D1207" s="17" t="s">
        <v>1280</v>
      </c>
      <c r="E1207" s="18" t="s">
        <v>1281</v>
      </c>
      <c r="F1207" s="16">
        <v>28.8</v>
      </c>
      <c r="G1207" s="16">
        <v>28.8</v>
      </c>
      <c r="H1207" s="16"/>
      <c r="I1207" s="16">
        <v>28.8</v>
      </c>
      <c r="J1207" s="16">
        <v>28.8</v>
      </c>
      <c r="K1207" s="16">
        <v>28.8</v>
      </c>
      <c r="L1207" s="16"/>
      <c r="M1207" s="20" t="s">
        <v>676</v>
      </c>
    </row>
    <row r="1208" ht="26.05" customHeight="1" spans="1:13">
      <c r="A1208" s="10"/>
      <c r="B1208" s="10"/>
      <c r="C1208" s="10"/>
      <c r="D1208" s="18"/>
      <c r="E1208" s="18" t="s">
        <v>1285</v>
      </c>
      <c r="F1208" s="9">
        <v>172</v>
      </c>
      <c r="G1208" s="9">
        <v>172</v>
      </c>
      <c r="H1208" s="9"/>
      <c r="I1208" s="9">
        <v>172</v>
      </c>
      <c r="J1208" s="9">
        <v>172</v>
      </c>
      <c r="K1208" s="9">
        <v>172</v>
      </c>
      <c r="L1208" s="9"/>
      <c r="M1208" s="10"/>
    </row>
    <row r="1209" ht="46" customHeight="1" spans="1:13">
      <c r="A1209" s="13" t="s">
        <v>367</v>
      </c>
      <c r="B1209" s="13" t="s">
        <v>685</v>
      </c>
      <c r="C1209" s="13" t="s">
        <v>691</v>
      </c>
      <c r="D1209" s="17" t="s">
        <v>1995</v>
      </c>
      <c r="E1209" s="18" t="s">
        <v>1286</v>
      </c>
      <c r="F1209" s="16">
        <v>172</v>
      </c>
      <c r="G1209" s="16">
        <v>172</v>
      </c>
      <c r="H1209" s="16"/>
      <c r="I1209" s="16">
        <v>172</v>
      </c>
      <c r="J1209" s="16">
        <v>172</v>
      </c>
      <c r="K1209" s="16">
        <v>172</v>
      </c>
      <c r="L1209" s="16"/>
      <c r="M1209" s="20" t="s">
        <v>1996</v>
      </c>
    </row>
    <row r="1210" ht="26.05" customHeight="1" spans="1:13">
      <c r="A1210" s="10"/>
      <c r="B1210" s="10"/>
      <c r="C1210" s="10"/>
      <c r="D1210" s="18" t="s">
        <v>1997</v>
      </c>
      <c r="E1210" s="18" t="s">
        <v>1998</v>
      </c>
      <c r="F1210" s="9">
        <v>316.199131</v>
      </c>
      <c r="G1210" s="9">
        <v>316.199131</v>
      </c>
      <c r="H1210" s="9"/>
      <c r="I1210" s="9">
        <v>316.199131</v>
      </c>
      <c r="J1210" s="9">
        <v>316.199131</v>
      </c>
      <c r="K1210" s="9">
        <v>316.199131</v>
      </c>
      <c r="L1210" s="9">
        <v>0</v>
      </c>
      <c r="M1210" s="10"/>
    </row>
    <row r="1211" ht="26.05" customHeight="1" spans="1:13">
      <c r="A1211" s="10"/>
      <c r="B1211" s="10"/>
      <c r="C1211" s="10"/>
      <c r="D1211" s="18"/>
      <c r="E1211" s="18" t="s">
        <v>1278</v>
      </c>
      <c r="F1211" s="9">
        <v>249.199131</v>
      </c>
      <c r="G1211" s="9">
        <v>249.199131</v>
      </c>
      <c r="H1211" s="9"/>
      <c r="I1211" s="9">
        <v>249.199131</v>
      </c>
      <c r="J1211" s="9">
        <v>249.199131</v>
      </c>
      <c r="K1211" s="9">
        <v>249.199131</v>
      </c>
      <c r="L1211" s="9"/>
      <c r="M1211" s="10"/>
    </row>
    <row r="1212" ht="26.05" customHeight="1" spans="1:13">
      <c r="A1212" s="10"/>
      <c r="B1212" s="10"/>
      <c r="C1212" s="10"/>
      <c r="D1212" s="18"/>
      <c r="E1212" s="18" t="s">
        <v>1279</v>
      </c>
      <c r="F1212" s="9">
        <v>27</v>
      </c>
      <c r="G1212" s="9">
        <v>27</v>
      </c>
      <c r="H1212" s="9"/>
      <c r="I1212" s="9">
        <v>27</v>
      </c>
      <c r="J1212" s="9">
        <v>27</v>
      </c>
      <c r="K1212" s="9">
        <v>27</v>
      </c>
      <c r="L1212" s="9"/>
      <c r="M1212" s="10"/>
    </row>
    <row r="1213" ht="26.05" customHeight="1" spans="1:13">
      <c r="A1213" s="13" t="s">
        <v>367</v>
      </c>
      <c r="B1213" s="13" t="s">
        <v>685</v>
      </c>
      <c r="C1213" s="13" t="s">
        <v>698</v>
      </c>
      <c r="D1213" s="17" t="s">
        <v>1999</v>
      </c>
      <c r="E1213" s="18" t="s">
        <v>1281</v>
      </c>
      <c r="F1213" s="16">
        <v>27</v>
      </c>
      <c r="G1213" s="16">
        <v>27</v>
      </c>
      <c r="H1213" s="16"/>
      <c r="I1213" s="16">
        <v>27</v>
      </c>
      <c r="J1213" s="16">
        <v>27</v>
      </c>
      <c r="K1213" s="16">
        <v>27</v>
      </c>
      <c r="L1213" s="16"/>
      <c r="M1213" s="20" t="s">
        <v>676</v>
      </c>
    </row>
    <row r="1214" ht="26.05" customHeight="1" spans="1:13">
      <c r="A1214" s="10"/>
      <c r="B1214" s="10"/>
      <c r="C1214" s="10"/>
      <c r="D1214" s="18"/>
      <c r="E1214" s="18" t="s">
        <v>1285</v>
      </c>
      <c r="F1214" s="9">
        <v>40</v>
      </c>
      <c r="G1214" s="9">
        <v>40</v>
      </c>
      <c r="H1214" s="9"/>
      <c r="I1214" s="9">
        <v>40</v>
      </c>
      <c r="J1214" s="9">
        <v>40</v>
      </c>
      <c r="K1214" s="9">
        <v>40</v>
      </c>
      <c r="L1214" s="9"/>
      <c r="M1214" s="10"/>
    </row>
    <row r="1215" ht="26.05" customHeight="1" spans="1:13">
      <c r="A1215" s="13" t="s">
        <v>367</v>
      </c>
      <c r="B1215" s="13" t="s">
        <v>685</v>
      </c>
      <c r="C1215" s="13" t="s">
        <v>698</v>
      </c>
      <c r="D1215" s="17" t="s">
        <v>1999</v>
      </c>
      <c r="E1215" s="18" t="s">
        <v>1286</v>
      </c>
      <c r="F1215" s="16">
        <v>40</v>
      </c>
      <c r="G1215" s="16">
        <v>40</v>
      </c>
      <c r="H1215" s="16"/>
      <c r="I1215" s="16">
        <v>40</v>
      </c>
      <c r="J1215" s="16">
        <v>40</v>
      </c>
      <c r="K1215" s="16">
        <v>40</v>
      </c>
      <c r="L1215" s="16"/>
      <c r="M1215" s="20" t="s">
        <v>2000</v>
      </c>
    </row>
    <row r="1216" ht="26.05" customHeight="1" spans="1:13">
      <c r="A1216" s="10"/>
      <c r="B1216" s="10"/>
      <c r="C1216" s="10"/>
      <c r="D1216" s="18" t="s">
        <v>2001</v>
      </c>
      <c r="E1216" s="18" t="s">
        <v>2002</v>
      </c>
      <c r="F1216" s="9">
        <v>175.539682</v>
      </c>
      <c r="G1216" s="9">
        <v>175.539682</v>
      </c>
      <c r="H1216" s="9"/>
      <c r="I1216" s="9">
        <v>175.539682</v>
      </c>
      <c r="J1216" s="9">
        <v>175.539682</v>
      </c>
      <c r="K1216" s="9">
        <v>175.539682</v>
      </c>
      <c r="L1216" s="9">
        <v>0</v>
      </c>
      <c r="M1216" s="10"/>
    </row>
    <row r="1217" ht="26.05" customHeight="1" spans="1:13">
      <c r="A1217" s="10"/>
      <c r="B1217" s="10"/>
      <c r="C1217" s="10"/>
      <c r="D1217" s="18"/>
      <c r="E1217" s="18" t="s">
        <v>1278</v>
      </c>
      <c r="F1217" s="9">
        <v>104.739682</v>
      </c>
      <c r="G1217" s="9">
        <v>104.739682</v>
      </c>
      <c r="H1217" s="9"/>
      <c r="I1217" s="9">
        <v>104.739682</v>
      </c>
      <c r="J1217" s="9">
        <v>104.739682</v>
      </c>
      <c r="K1217" s="9">
        <v>104.739682</v>
      </c>
      <c r="L1217" s="9"/>
      <c r="M1217" s="10"/>
    </row>
    <row r="1218" ht="26.05" customHeight="1" spans="1:13">
      <c r="A1218" s="13" t="s">
        <v>633</v>
      </c>
      <c r="B1218" s="13" t="s">
        <v>687</v>
      </c>
      <c r="C1218" s="13" t="s">
        <v>685</v>
      </c>
      <c r="D1218" s="17" t="s">
        <v>2003</v>
      </c>
      <c r="E1218" s="20" t="s">
        <v>638</v>
      </c>
      <c r="F1218" s="16">
        <v>5.687856</v>
      </c>
      <c r="G1218" s="16">
        <v>5.687856</v>
      </c>
      <c r="H1218" s="16"/>
      <c r="I1218" s="16">
        <v>5.687856</v>
      </c>
      <c r="J1218" s="16">
        <v>5.687856</v>
      </c>
      <c r="K1218" s="16">
        <v>5.687856</v>
      </c>
      <c r="L1218" s="16"/>
      <c r="M1218" s="20" t="s">
        <v>676</v>
      </c>
    </row>
    <row r="1219" ht="26.05" customHeight="1" spans="1:13">
      <c r="A1219" s="10"/>
      <c r="B1219" s="10"/>
      <c r="C1219" s="10"/>
      <c r="D1219" s="18"/>
      <c r="E1219" s="18" t="s">
        <v>1279</v>
      </c>
      <c r="F1219" s="9">
        <v>10.8</v>
      </c>
      <c r="G1219" s="9">
        <v>10.8</v>
      </c>
      <c r="H1219" s="9"/>
      <c r="I1219" s="9">
        <v>10.8</v>
      </c>
      <c r="J1219" s="9">
        <v>10.8</v>
      </c>
      <c r="K1219" s="9">
        <v>10.8</v>
      </c>
      <c r="L1219" s="9"/>
      <c r="M1219" s="10"/>
    </row>
    <row r="1220" ht="26.05" customHeight="1" spans="1:13">
      <c r="A1220" s="13" t="s">
        <v>367</v>
      </c>
      <c r="B1220" s="13" t="s">
        <v>685</v>
      </c>
      <c r="C1220" s="13" t="s">
        <v>1226</v>
      </c>
      <c r="D1220" s="17" t="s">
        <v>2004</v>
      </c>
      <c r="E1220" s="18" t="s">
        <v>1281</v>
      </c>
      <c r="F1220" s="16">
        <v>10.8</v>
      </c>
      <c r="G1220" s="16">
        <v>10.8</v>
      </c>
      <c r="H1220" s="16"/>
      <c r="I1220" s="16">
        <v>10.8</v>
      </c>
      <c r="J1220" s="16">
        <v>10.8</v>
      </c>
      <c r="K1220" s="16">
        <v>10.8</v>
      </c>
      <c r="L1220" s="16"/>
      <c r="M1220" s="20" t="s">
        <v>676</v>
      </c>
    </row>
    <row r="1221" ht="26.05" customHeight="1" spans="1:13">
      <c r="A1221" s="10"/>
      <c r="B1221" s="10"/>
      <c r="C1221" s="10"/>
      <c r="D1221" s="18"/>
      <c r="E1221" s="18" t="s">
        <v>1285</v>
      </c>
      <c r="F1221" s="9">
        <v>60</v>
      </c>
      <c r="G1221" s="9">
        <v>60</v>
      </c>
      <c r="H1221" s="9"/>
      <c r="I1221" s="9">
        <v>60</v>
      </c>
      <c r="J1221" s="9">
        <v>60</v>
      </c>
      <c r="K1221" s="9">
        <v>60</v>
      </c>
      <c r="L1221" s="9"/>
      <c r="M1221" s="10"/>
    </row>
    <row r="1222" ht="26.05" customHeight="1" spans="1:13">
      <c r="A1222" s="13" t="s">
        <v>367</v>
      </c>
      <c r="B1222" s="13" t="s">
        <v>685</v>
      </c>
      <c r="C1222" s="13" t="s">
        <v>1226</v>
      </c>
      <c r="D1222" s="17" t="s">
        <v>2004</v>
      </c>
      <c r="E1222" s="18" t="s">
        <v>1306</v>
      </c>
      <c r="F1222" s="16">
        <v>30</v>
      </c>
      <c r="G1222" s="16">
        <v>30</v>
      </c>
      <c r="H1222" s="16"/>
      <c r="I1222" s="16">
        <v>30</v>
      </c>
      <c r="J1222" s="16">
        <v>30</v>
      </c>
      <c r="K1222" s="16">
        <v>30</v>
      </c>
      <c r="L1222" s="16"/>
      <c r="M1222" s="20" t="s">
        <v>2005</v>
      </c>
    </row>
    <row r="1223" ht="26.05" customHeight="1" spans="1:13">
      <c r="A1223" s="13" t="s">
        <v>367</v>
      </c>
      <c r="B1223" s="13" t="s">
        <v>685</v>
      </c>
      <c r="C1223" s="13" t="s">
        <v>1226</v>
      </c>
      <c r="D1223" s="17" t="s">
        <v>2004</v>
      </c>
      <c r="E1223" s="18" t="s">
        <v>1286</v>
      </c>
      <c r="F1223" s="16">
        <v>30</v>
      </c>
      <c r="G1223" s="16">
        <v>30</v>
      </c>
      <c r="H1223" s="16"/>
      <c r="I1223" s="16">
        <v>30</v>
      </c>
      <c r="J1223" s="16">
        <v>30</v>
      </c>
      <c r="K1223" s="16">
        <v>30</v>
      </c>
      <c r="L1223" s="16"/>
      <c r="M1223" s="20" t="s">
        <v>2006</v>
      </c>
    </row>
    <row r="1224" ht="26.05" customHeight="1" spans="1:13">
      <c r="A1224" s="10"/>
      <c r="B1224" s="10"/>
      <c r="C1224" s="10"/>
      <c r="D1224" s="18" t="s">
        <v>2007</v>
      </c>
      <c r="E1224" s="18" t="s">
        <v>2008</v>
      </c>
      <c r="F1224" s="9">
        <v>216.187274</v>
      </c>
      <c r="G1224" s="9">
        <v>216.187274</v>
      </c>
      <c r="H1224" s="9"/>
      <c r="I1224" s="9">
        <v>216.187274</v>
      </c>
      <c r="J1224" s="9">
        <v>216.187274</v>
      </c>
      <c r="K1224" s="9">
        <v>216.187274</v>
      </c>
      <c r="L1224" s="9">
        <v>0</v>
      </c>
      <c r="M1224" s="10"/>
    </row>
    <row r="1225" ht="26.05" customHeight="1" spans="1:13">
      <c r="A1225" s="10"/>
      <c r="B1225" s="10"/>
      <c r="C1225" s="10"/>
      <c r="D1225" s="18"/>
      <c r="E1225" s="18" t="s">
        <v>1278</v>
      </c>
      <c r="F1225" s="9">
        <v>184.787274</v>
      </c>
      <c r="G1225" s="9">
        <v>184.787274</v>
      </c>
      <c r="H1225" s="9"/>
      <c r="I1225" s="9">
        <v>184.787274</v>
      </c>
      <c r="J1225" s="9">
        <v>184.787274</v>
      </c>
      <c r="K1225" s="9">
        <v>184.787274</v>
      </c>
      <c r="L1225" s="9"/>
      <c r="M1225" s="10"/>
    </row>
    <row r="1226" ht="26.05" customHeight="1" spans="1:13">
      <c r="A1226" s="10"/>
      <c r="B1226" s="10"/>
      <c r="C1226" s="10"/>
      <c r="D1226" s="18"/>
      <c r="E1226" s="18" t="s">
        <v>1279</v>
      </c>
      <c r="F1226" s="9">
        <v>23.4</v>
      </c>
      <c r="G1226" s="9">
        <v>23.4</v>
      </c>
      <c r="H1226" s="9"/>
      <c r="I1226" s="9">
        <v>23.4</v>
      </c>
      <c r="J1226" s="9">
        <v>23.4</v>
      </c>
      <c r="K1226" s="9">
        <v>23.4</v>
      </c>
      <c r="L1226" s="9"/>
      <c r="M1226" s="10"/>
    </row>
    <row r="1227" ht="26.05" customHeight="1" spans="1:13">
      <c r="A1227" s="13" t="s">
        <v>367</v>
      </c>
      <c r="B1227" s="13" t="s">
        <v>689</v>
      </c>
      <c r="C1227" s="13" t="s">
        <v>691</v>
      </c>
      <c r="D1227" s="17" t="s">
        <v>2009</v>
      </c>
      <c r="E1227" s="18" t="s">
        <v>1281</v>
      </c>
      <c r="F1227" s="16">
        <v>23.4</v>
      </c>
      <c r="G1227" s="16">
        <v>23.4</v>
      </c>
      <c r="H1227" s="16"/>
      <c r="I1227" s="16">
        <v>23.4</v>
      </c>
      <c r="J1227" s="16">
        <v>23.4</v>
      </c>
      <c r="K1227" s="16">
        <v>23.4</v>
      </c>
      <c r="L1227" s="16"/>
      <c r="M1227" s="20" t="s">
        <v>676</v>
      </c>
    </row>
    <row r="1228" ht="26.05" customHeight="1" spans="1:13">
      <c r="A1228" s="10"/>
      <c r="B1228" s="10"/>
      <c r="C1228" s="10"/>
      <c r="D1228" s="18"/>
      <c r="E1228" s="18" t="s">
        <v>1285</v>
      </c>
      <c r="F1228" s="9">
        <v>8</v>
      </c>
      <c r="G1228" s="9">
        <v>8</v>
      </c>
      <c r="H1228" s="9"/>
      <c r="I1228" s="9">
        <v>8</v>
      </c>
      <c r="J1228" s="9">
        <v>8</v>
      </c>
      <c r="K1228" s="9">
        <v>8</v>
      </c>
      <c r="L1228" s="9"/>
      <c r="M1228" s="10"/>
    </row>
    <row r="1229" ht="26.05" customHeight="1" spans="1:13">
      <c r="A1229" s="13" t="s">
        <v>367</v>
      </c>
      <c r="B1229" s="13" t="s">
        <v>689</v>
      </c>
      <c r="C1229" s="13" t="s">
        <v>691</v>
      </c>
      <c r="D1229" s="17" t="s">
        <v>2009</v>
      </c>
      <c r="E1229" s="18" t="s">
        <v>1286</v>
      </c>
      <c r="F1229" s="16">
        <v>8</v>
      </c>
      <c r="G1229" s="16">
        <v>8</v>
      </c>
      <c r="H1229" s="16"/>
      <c r="I1229" s="16">
        <v>8</v>
      </c>
      <c r="J1229" s="16">
        <v>8</v>
      </c>
      <c r="K1229" s="16">
        <v>8</v>
      </c>
      <c r="L1229" s="16"/>
      <c r="M1229" s="20" t="s">
        <v>2010</v>
      </c>
    </row>
    <row r="1230" ht="26.05" customHeight="1" spans="1:13">
      <c r="A1230" s="10"/>
      <c r="B1230" s="10"/>
      <c r="C1230" s="10"/>
      <c r="D1230" s="18" t="s">
        <v>2011</v>
      </c>
      <c r="E1230" s="18" t="s">
        <v>2012</v>
      </c>
      <c r="F1230" s="9">
        <v>279.65</v>
      </c>
      <c r="G1230" s="9">
        <v>279.65</v>
      </c>
      <c r="H1230" s="9"/>
      <c r="I1230" s="9">
        <v>279.65</v>
      </c>
      <c r="J1230" s="9">
        <v>279.65</v>
      </c>
      <c r="K1230" s="9">
        <v>279.65</v>
      </c>
      <c r="L1230" s="9">
        <v>0</v>
      </c>
      <c r="M1230" s="10"/>
    </row>
    <row r="1231" ht="26.05" customHeight="1" spans="1:13">
      <c r="A1231" s="10"/>
      <c r="B1231" s="10"/>
      <c r="C1231" s="10"/>
      <c r="D1231" s="18" t="s">
        <v>2013</v>
      </c>
      <c r="E1231" s="18" t="s">
        <v>2014</v>
      </c>
      <c r="F1231" s="9">
        <v>279.65</v>
      </c>
      <c r="G1231" s="9">
        <v>279.65</v>
      </c>
      <c r="H1231" s="9"/>
      <c r="I1231" s="9">
        <v>279.65</v>
      </c>
      <c r="J1231" s="9">
        <v>279.65</v>
      </c>
      <c r="K1231" s="9">
        <v>279.65</v>
      </c>
      <c r="L1231" s="9">
        <v>0</v>
      </c>
      <c r="M1231" s="10"/>
    </row>
    <row r="1232" ht="26.05" customHeight="1" spans="1:13">
      <c r="A1232" s="10"/>
      <c r="B1232" s="10"/>
      <c r="C1232" s="10"/>
      <c r="D1232" s="18"/>
      <c r="E1232" s="18" t="s">
        <v>1278</v>
      </c>
      <c r="F1232" s="9">
        <v>187.85</v>
      </c>
      <c r="G1232" s="9">
        <v>187.85</v>
      </c>
      <c r="H1232" s="9"/>
      <c r="I1232" s="9">
        <v>187.85</v>
      </c>
      <c r="J1232" s="9">
        <v>187.85</v>
      </c>
      <c r="K1232" s="9">
        <v>187.85</v>
      </c>
      <c r="L1232" s="9"/>
      <c r="M1232" s="10"/>
    </row>
    <row r="1233" ht="26.05" customHeight="1" spans="1:13">
      <c r="A1233" s="10"/>
      <c r="B1233" s="10"/>
      <c r="C1233" s="10"/>
      <c r="D1233" s="18"/>
      <c r="E1233" s="18" t="s">
        <v>1279</v>
      </c>
      <c r="F1233" s="9">
        <v>19.8</v>
      </c>
      <c r="G1233" s="9">
        <v>19.8</v>
      </c>
      <c r="H1233" s="9"/>
      <c r="I1233" s="9">
        <v>19.8</v>
      </c>
      <c r="J1233" s="9">
        <v>19.8</v>
      </c>
      <c r="K1233" s="9">
        <v>19.8</v>
      </c>
      <c r="L1233" s="9"/>
      <c r="M1233" s="10"/>
    </row>
    <row r="1234" ht="26.05" customHeight="1" spans="1:13">
      <c r="A1234" s="13" t="s">
        <v>354</v>
      </c>
      <c r="B1234" s="13" t="s">
        <v>1210</v>
      </c>
      <c r="C1234" s="13" t="s">
        <v>691</v>
      </c>
      <c r="D1234" s="17" t="s">
        <v>2015</v>
      </c>
      <c r="E1234" s="18" t="s">
        <v>1281</v>
      </c>
      <c r="F1234" s="16">
        <v>19.8</v>
      </c>
      <c r="G1234" s="16">
        <v>19.8</v>
      </c>
      <c r="H1234" s="16"/>
      <c r="I1234" s="16">
        <v>19.8</v>
      </c>
      <c r="J1234" s="16">
        <v>19.8</v>
      </c>
      <c r="K1234" s="16">
        <v>19.8</v>
      </c>
      <c r="L1234" s="16"/>
      <c r="M1234" s="20" t="s">
        <v>676</v>
      </c>
    </row>
    <row r="1235" ht="26.05" customHeight="1" spans="1:13">
      <c r="A1235" s="10"/>
      <c r="B1235" s="10"/>
      <c r="C1235" s="10"/>
      <c r="D1235" s="18"/>
      <c r="E1235" s="18" t="s">
        <v>1285</v>
      </c>
      <c r="F1235" s="9">
        <v>72</v>
      </c>
      <c r="G1235" s="9">
        <v>72</v>
      </c>
      <c r="H1235" s="9"/>
      <c r="I1235" s="9">
        <v>72</v>
      </c>
      <c r="J1235" s="9">
        <v>72</v>
      </c>
      <c r="K1235" s="9">
        <v>72</v>
      </c>
      <c r="L1235" s="9"/>
      <c r="M1235" s="10"/>
    </row>
    <row r="1236" ht="26.05" customHeight="1" spans="1:13">
      <c r="A1236" s="13" t="s">
        <v>354</v>
      </c>
      <c r="B1236" s="13" t="s">
        <v>1210</v>
      </c>
      <c r="C1236" s="13" t="s">
        <v>691</v>
      </c>
      <c r="D1236" s="17" t="s">
        <v>2015</v>
      </c>
      <c r="E1236" s="18" t="s">
        <v>1286</v>
      </c>
      <c r="F1236" s="16">
        <v>72</v>
      </c>
      <c r="G1236" s="16">
        <v>72</v>
      </c>
      <c r="H1236" s="16"/>
      <c r="I1236" s="16">
        <v>72</v>
      </c>
      <c r="J1236" s="16">
        <v>72</v>
      </c>
      <c r="K1236" s="16">
        <v>72</v>
      </c>
      <c r="L1236" s="16"/>
      <c r="M1236" s="20" t="s">
        <v>2016</v>
      </c>
    </row>
    <row r="1237" ht="26.05" customHeight="1" spans="1:13">
      <c r="A1237" s="10"/>
      <c r="B1237" s="10"/>
      <c r="C1237" s="10"/>
      <c r="D1237" s="18" t="s">
        <v>2017</v>
      </c>
      <c r="E1237" s="18" t="s">
        <v>2018</v>
      </c>
      <c r="F1237" s="9">
        <v>1232.093103</v>
      </c>
      <c r="G1237" s="9">
        <v>1232.093103</v>
      </c>
      <c r="H1237" s="9"/>
      <c r="I1237" s="9">
        <v>1232.093103</v>
      </c>
      <c r="J1237" s="9">
        <v>1232.093103</v>
      </c>
      <c r="K1237" s="9">
        <v>1232.093103</v>
      </c>
      <c r="L1237" s="9">
        <v>0</v>
      </c>
      <c r="M1237" s="10"/>
    </row>
    <row r="1238" ht="26.05" customHeight="1" spans="1:13">
      <c r="A1238" s="10"/>
      <c r="B1238" s="10"/>
      <c r="C1238" s="10"/>
      <c r="D1238" s="18" t="s">
        <v>2019</v>
      </c>
      <c r="E1238" s="18" t="s">
        <v>2020</v>
      </c>
      <c r="F1238" s="9">
        <v>956.886694</v>
      </c>
      <c r="G1238" s="9">
        <v>956.886694</v>
      </c>
      <c r="H1238" s="9"/>
      <c r="I1238" s="9">
        <v>956.886694</v>
      </c>
      <c r="J1238" s="9">
        <v>956.886694</v>
      </c>
      <c r="K1238" s="9">
        <v>956.886694</v>
      </c>
      <c r="L1238" s="9">
        <v>0</v>
      </c>
      <c r="M1238" s="10"/>
    </row>
    <row r="1239" ht="26.05" customHeight="1" spans="1:13">
      <c r="A1239" s="10"/>
      <c r="B1239" s="10"/>
      <c r="C1239" s="10"/>
      <c r="D1239" s="18"/>
      <c r="E1239" s="18" t="s">
        <v>1278</v>
      </c>
      <c r="F1239" s="9">
        <v>627.086694</v>
      </c>
      <c r="G1239" s="9">
        <v>627.086694</v>
      </c>
      <c r="H1239" s="9"/>
      <c r="I1239" s="9">
        <v>627.086694</v>
      </c>
      <c r="J1239" s="9">
        <v>627.086694</v>
      </c>
      <c r="K1239" s="9">
        <v>627.086694</v>
      </c>
      <c r="L1239" s="9"/>
      <c r="M1239" s="10"/>
    </row>
    <row r="1240" ht="26.05" customHeight="1" spans="1:13">
      <c r="A1240" s="10"/>
      <c r="B1240" s="10"/>
      <c r="C1240" s="10"/>
      <c r="D1240" s="18"/>
      <c r="E1240" s="18" t="s">
        <v>1279</v>
      </c>
      <c r="F1240" s="9">
        <v>73.8</v>
      </c>
      <c r="G1240" s="9">
        <v>73.8</v>
      </c>
      <c r="H1240" s="9"/>
      <c r="I1240" s="9">
        <v>73.8</v>
      </c>
      <c r="J1240" s="9">
        <v>73.8</v>
      </c>
      <c r="K1240" s="9">
        <v>73.8</v>
      </c>
      <c r="L1240" s="9"/>
      <c r="M1240" s="10"/>
    </row>
    <row r="1241" ht="26.05" customHeight="1" spans="1:13">
      <c r="A1241" s="13" t="s">
        <v>206</v>
      </c>
      <c r="B1241" s="13" t="s">
        <v>1226</v>
      </c>
      <c r="C1241" s="13" t="s">
        <v>685</v>
      </c>
      <c r="D1241" s="17" t="s">
        <v>1280</v>
      </c>
      <c r="E1241" s="18" t="s">
        <v>1281</v>
      </c>
      <c r="F1241" s="16">
        <v>73.8</v>
      </c>
      <c r="G1241" s="16">
        <v>73.8</v>
      </c>
      <c r="H1241" s="16"/>
      <c r="I1241" s="16">
        <v>73.8</v>
      </c>
      <c r="J1241" s="16">
        <v>73.8</v>
      </c>
      <c r="K1241" s="16">
        <v>73.8</v>
      </c>
      <c r="L1241" s="16"/>
      <c r="M1241" s="20" t="s">
        <v>676</v>
      </c>
    </row>
    <row r="1242" ht="26.05" customHeight="1" spans="1:13">
      <c r="A1242" s="10"/>
      <c r="B1242" s="10"/>
      <c r="C1242" s="10"/>
      <c r="D1242" s="18"/>
      <c r="E1242" s="18" t="s">
        <v>1285</v>
      </c>
      <c r="F1242" s="9">
        <v>256</v>
      </c>
      <c r="G1242" s="9">
        <v>256</v>
      </c>
      <c r="H1242" s="9"/>
      <c r="I1242" s="9">
        <v>256</v>
      </c>
      <c r="J1242" s="9">
        <v>256</v>
      </c>
      <c r="K1242" s="9">
        <v>256</v>
      </c>
      <c r="L1242" s="9"/>
      <c r="M1242" s="10"/>
    </row>
    <row r="1243" ht="26.05" customHeight="1" spans="1:13">
      <c r="A1243" s="13" t="s">
        <v>206</v>
      </c>
      <c r="B1243" s="13" t="s">
        <v>1226</v>
      </c>
      <c r="C1243" s="13" t="s">
        <v>685</v>
      </c>
      <c r="D1243" s="17" t="s">
        <v>1280</v>
      </c>
      <c r="E1243" s="18" t="s">
        <v>1306</v>
      </c>
      <c r="F1243" s="16">
        <v>5</v>
      </c>
      <c r="G1243" s="16">
        <v>5</v>
      </c>
      <c r="H1243" s="16"/>
      <c r="I1243" s="16">
        <v>5</v>
      </c>
      <c r="J1243" s="16">
        <v>5</v>
      </c>
      <c r="K1243" s="16">
        <v>5</v>
      </c>
      <c r="L1243" s="16"/>
      <c r="M1243" s="20" t="s">
        <v>1307</v>
      </c>
    </row>
    <row r="1244" ht="68" customHeight="1" spans="1:13">
      <c r="A1244" s="13" t="s">
        <v>206</v>
      </c>
      <c r="B1244" s="13" t="s">
        <v>1226</v>
      </c>
      <c r="C1244" s="13" t="s">
        <v>685</v>
      </c>
      <c r="D1244" s="17" t="s">
        <v>1280</v>
      </c>
      <c r="E1244" s="18" t="s">
        <v>1286</v>
      </c>
      <c r="F1244" s="16">
        <v>251</v>
      </c>
      <c r="G1244" s="16">
        <v>251</v>
      </c>
      <c r="H1244" s="16"/>
      <c r="I1244" s="16">
        <v>251</v>
      </c>
      <c r="J1244" s="16">
        <v>251</v>
      </c>
      <c r="K1244" s="16">
        <v>251</v>
      </c>
      <c r="L1244" s="16"/>
      <c r="M1244" s="20" t="s">
        <v>2021</v>
      </c>
    </row>
    <row r="1245" ht="26.05" customHeight="1" spans="1:13">
      <c r="A1245" s="10"/>
      <c r="B1245" s="10"/>
      <c r="C1245" s="10"/>
      <c r="D1245" s="18" t="s">
        <v>2022</v>
      </c>
      <c r="E1245" s="18" t="s">
        <v>2023</v>
      </c>
      <c r="F1245" s="9">
        <v>119.82909</v>
      </c>
      <c r="G1245" s="9">
        <v>119.82909</v>
      </c>
      <c r="H1245" s="9"/>
      <c r="I1245" s="9">
        <v>119.82909</v>
      </c>
      <c r="J1245" s="9">
        <v>119.82909</v>
      </c>
      <c r="K1245" s="9">
        <v>119.82909</v>
      </c>
      <c r="L1245" s="9">
        <v>0</v>
      </c>
      <c r="M1245" s="10"/>
    </row>
    <row r="1246" ht="26.05" customHeight="1" spans="1:13">
      <c r="A1246" s="10"/>
      <c r="B1246" s="10"/>
      <c r="C1246" s="10"/>
      <c r="D1246" s="18"/>
      <c r="E1246" s="18" t="s">
        <v>1278</v>
      </c>
      <c r="F1246" s="9">
        <v>86.02909</v>
      </c>
      <c r="G1246" s="9">
        <v>86.02909</v>
      </c>
      <c r="H1246" s="9"/>
      <c r="I1246" s="9">
        <v>86.02909</v>
      </c>
      <c r="J1246" s="9">
        <v>86.02909</v>
      </c>
      <c r="K1246" s="9">
        <v>86.02909</v>
      </c>
      <c r="L1246" s="9"/>
      <c r="M1246" s="10"/>
    </row>
    <row r="1247" ht="26.05" customHeight="1" spans="1:13">
      <c r="A1247" s="10"/>
      <c r="B1247" s="10"/>
      <c r="C1247" s="10"/>
      <c r="D1247" s="18"/>
      <c r="E1247" s="18" t="s">
        <v>1279</v>
      </c>
      <c r="F1247" s="9">
        <v>10.8</v>
      </c>
      <c r="G1247" s="9">
        <v>10.8</v>
      </c>
      <c r="H1247" s="9"/>
      <c r="I1247" s="9">
        <v>10.8</v>
      </c>
      <c r="J1247" s="9">
        <v>10.8</v>
      </c>
      <c r="K1247" s="9">
        <v>10.8</v>
      </c>
      <c r="L1247" s="9"/>
      <c r="M1247" s="10"/>
    </row>
    <row r="1248" ht="26.05" customHeight="1" spans="1:13">
      <c r="A1248" s="13" t="s">
        <v>206</v>
      </c>
      <c r="B1248" s="13" t="s">
        <v>1226</v>
      </c>
      <c r="C1248" s="13" t="s">
        <v>1300</v>
      </c>
      <c r="D1248" s="17" t="s">
        <v>1301</v>
      </c>
      <c r="E1248" s="18" t="s">
        <v>1281</v>
      </c>
      <c r="F1248" s="16">
        <v>10.8</v>
      </c>
      <c r="G1248" s="16">
        <v>10.8</v>
      </c>
      <c r="H1248" s="16"/>
      <c r="I1248" s="16">
        <v>10.8</v>
      </c>
      <c r="J1248" s="16">
        <v>10.8</v>
      </c>
      <c r="K1248" s="16">
        <v>10.8</v>
      </c>
      <c r="L1248" s="16"/>
      <c r="M1248" s="20" t="s">
        <v>676</v>
      </c>
    </row>
    <row r="1249" ht="26.05" customHeight="1" spans="1:13">
      <c r="A1249" s="10"/>
      <c r="B1249" s="10"/>
      <c r="C1249" s="10"/>
      <c r="D1249" s="18"/>
      <c r="E1249" s="18" t="s">
        <v>1285</v>
      </c>
      <c r="F1249" s="9">
        <v>23</v>
      </c>
      <c r="G1249" s="9">
        <v>23</v>
      </c>
      <c r="H1249" s="9"/>
      <c r="I1249" s="9">
        <v>23</v>
      </c>
      <c r="J1249" s="9">
        <v>23</v>
      </c>
      <c r="K1249" s="9">
        <v>23</v>
      </c>
      <c r="L1249" s="9"/>
      <c r="M1249" s="10"/>
    </row>
    <row r="1250" ht="26.05" customHeight="1" spans="1:13">
      <c r="A1250" s="13" t="s">
        <v>206</v>
      </c>
      <c r="B1250" s="13" t="s">
        <v>1226</v>
      </c>
      <c r="C1250" s="13" t="s">
        <v>1300</v>
      </c>
      <c r="D1250" s="17" t="s">
        <v>1301</v>
      </c>
      <c r="E1250" s="18" t="s">
        <v>1286</v>
      </c>
      <c r="F1250" s="16">
        <v>23</v>
      </c>
      <c r="G1250" s="16">
        <v>23</v>
      </c>
      <c r="H1250" s="16"/>
      <c r="I1250" s="16">
        <v>23</v>
      </c>
      <c r="J1250" s="16">
        <v>23</v>
      </c>
      <c r="K1250" s="16">
        <v>23</v>
      </c>
      <c r="L1250" s="16"/>
      <c r="M1250" s="20" t="s">
        <v>2024</v>
      </c>
    </row>
    <row r="1251" ht="26.05" customHeight="1" spans="1:13">
      <c r="A1251" s="10"/>
      <c r="B1251" s="10"/>
      <c r="C1251" s="10"/>
      <c r="D1251" s="18" t="s">
        <v>2025</v>
      </c>
      <c r="E1251" s="18" t="s">
        <v>2026</v>
      </c>
      <c r="F1251" s="9">
        <v>155.377319</v>
      </c>
      <c r="G1251" s="9">
        <v>155.377319</v>
      </c>
      <c r="H1251" s="9"/>
      <c r="I1251" s="9">
        <v>155.377319</v>
      </c>
      <c r="J1251" s="9">
        <v>155.377319</v>
      </c>
      <c r="K1251" s="9">
        <v>155.377319</v>
      </c>
      <c r="L1251" s="9">
        <v>0</v>
      </c>
      <c r="M1251" s="10"/>
    </row>
    <row r="1252" ht="26.05" customHeight="1" spans="1:13">
      <c r="A1252" s="10"/>
      <c r="B1252" s="10"/>
      <c r="C1252" s="10"/>
      <c r="D1252" s="18"/>
      <c r="E1252" s="18" t="s">
        <v>1278</v>
      </c>
      <c r="F1252" s="9">
        <v>107.977319</v>
      </c>
      <c r="G1252" s="9">
        <v>107.977319</v>
      </c>
      <c r="H1252" s="9"/>
      <c r="I1252" s="9">
        <v>107.977319</v>
      </c>
      <c r="J1252" s="9">
        <v>107.977319</v>
      </c>
      <c r="K1252" s="9">
        <v>107.977319</v>
      </c>
      <c r="L1252" s="9"/>
      <c r="M1252" s="10"/>
    </row>
    <row r="1253" ht="26.05" customHeight="1" spans="1:13">
      <c r="A1253" s="10"/>
      <c r="B1253" s="10"/>
      <c r="C1253" s="10"/>
      <c r="D1253" s="18"/>
      <c r="E1253" s="18" t="s">
        <v>1279</v>
      </c>
      <c r="F1253" s="9">
        <v>14.4</v>
      </c>
      <c r="G1253" s="9">
        <v>14.4</v>
      </c>
      <c r="H1253" s="9"/>
      <c r="I1253" s="9">
        <v>14.4</v>
      </c>
      <c r="J1253" s="9">
        <v>14.4</v>
      </c>
      <c r="K1253" s="9">
        <v>14.4</v>
      </c>
      <c r="L1253" s="9"/>
      <c r="M1253" s="10"/>
    </row>
    <row r="1254" ht="26.05" customHeight="1" spans="1:13">
      <c r="A1254" s="13" t="s">
        <v>206</v>
      </c>
      <c r="B1254" s="13" t="s">
        <v>1226</v>
      </c>
      <c r="C1254" s="13" t="s">
        <v>1300</v>
      </c>
      <c r="D1254" s="17" t="s">
        <v>1301</v>
      </c>
      <c r="E1254" s="18" t="s">
        <v>1281</v>
      </c>
      <c r="F1254" s="16">
        <v>14.4</v>
      </c>
      <c r="G1254" s="16">
        <v>14.4</v>
      </c>
      <c r="H1254" s="16"/>
      <c r="I1254" s="16">
        <v>14.4</v>
      </c>
      <c r="J1254" s="16">
        <v>14.4</v>
      </c>
      <c r="K1254" s="16">
        <v>14.4</v>
      </c>
      <c r="L1254" s="16"/>
      <c r="M1254" s="20" t="s">
        <v>676</v>
      </c>
    </row>
    <row r="1255" ht="26.05" customHeight="1" spans="1:13">
      <c r="A1255" s="10"/>
      <c r="B1255" s="10"/>
      <c r="C1255" s="10"/>
      <c r="D1255" s="18"/>
      <c r="E1255" s="18" t="s">
        <v>1285</v>
      </c>
      <c r="F1255" s="9">
        <v>33</v>
      </c>
      <c r="G1255" s="9">
        <v>33</v>
      </c>
      <c r="H1255" s="9"/>
      <c r="I1255" s="9">
        <v>33</v>
      </c>
      <c r="J1255" s="9">
        <v>33</v>
      </c>
      <c r="K1255" s="9">
        <v>33</v>
      </c>
      <c r="L1255" s="9"/>
      <c r="M1255" s="10"/>
    </row>
    <row r="1256" ht="32" customHeight="1" spans="1:13">
      <c r="A1256" s="13" t="s">
        <v>206</v>
      </c>
      <c r="B1256" s="13" t="s">
        <v>1226</v>
      </c>
      <c r="C1256" s="13" t="s">
        <v>1300</v>
      </c>
      <c r="D1256" s="17" t="s">
        <v>1301</v>
      </c>
      <c r="E1256" s="18" t="s">
        <v>1286</v>
      </c>
      <c r="F1256" s="16">
        <v>33</v>
      </c>
      <c r="G1256" s="16">
        <v>33</v>
      </c>
      <c r="H1256" s="16"/>
      <c r="I1256" s="16">
        <v>33</v>
      </c>
      <c r="J1256" s="16">
        <v>33</v>
      </c>
      <c r="K1256" s="16">
        <v>33</v>
      </c>
      <c r="L1256" s="16"/>
      <c r="M1256" s="20" t="s">
        <v>2027</v>
      </c>
    </row>
    <row r="1257" ht="26.05" customHeight="1" spans="1:13">
      <c r="A1257" s="10"/>
      <c r="B1257" s="10"/>
      <c r="C1257" s="10"/>
      <c r="D1257" s="18" t="s">
        <v>2028</v>
      </c>
      <c r="E1257" s="18" t="s">
        <v>2029</v>
      </c>
      <c r="F1257" s="9">
        <v>539.325116</v>
      </c>
      <c r="G1257" s="9">
        <v>539.325116</v>
      </c>
      <c r="H1257" s="9"/>
      <c r="I1257" s="9">
        <v>539.325116</v>
      </c>
      <c r="J1257" s="9">
        <v>539.325116</v>
      </c>
      <c r="K1257" s="9">
        <v>539.325116</v>
      </c>
      <c r="L1257" s="9">
        <v>0</v>
      </c>
      <c r="M1257" s="10"/>
    </row>
    <row r="1258" ht="26.05" customHeight="1" spans="1:13">
      <c r="A1258" s="10"/>
      <c r="B1258" s="10"/>
      <c r="C1258" s="10"/>
      <c r="D1258" s="18" t="s">
        <v>2030</v>
      </c>
      <c r="E1258" s="18" t="s">
        <v>2031</v>
      </c>
      <c r="F1258" s="9">
        <v>539.325116</v>
      </c>
      <c r="G1258" s="9">
        <v>539.325116</v>
      </c>
      <c r="H1258" s="9"/>
      <c r="I1258" s="9">
        <v>539.325116</v>
      </c>
      <c r="J1258" s="9">
        <v>539.325116</v>
      </c>
      <c r="K1258" s="9">
        <v>539.325116</v>
      </c>
      <c r="L1258" s="9">
        <v>0</v>
      </c>
      <c r="M1258" s="10"/>
    </row>
    <row r="1259" ht="26.05" customHeight="1" spans="1:13">
      <c r="A1259" s="10"/>
      <c r="B1259" s="10"/>
      <c r="C1259" s="10"/>
      <c r="D1259" s="18"/>
      <c r="E1259" s="18" t="s">
        <v>1278</v>
      </c>
      <c r="F1259" s="9">
        <v>382.125116</v>
      </c>
      <c r="G1259" s="9">
        <v>382.125116</v>
      </c>
      <c r="H1259" s="9"/>
      <c r="I1259" s="9">
        <v>382.125116</v>
      </c>
      <c r="J1259" s="9">
        <v>382.125116</v>
      </c>
      <c r="K1259" s="9">
        <v>382.125116</v>
      </c>
      <c r="L1259" s="9"/>
      <c r="M1259" s="10"/>
    </row>
    <row r="1260" ht="26.05" customHeight="1" spans="1:13">
      <c r="A1260" s="10"/>
      <c r="B1260" s="10"/>
      <c r="C1260" s="10"/>
      <c r="D1260" s="18"/>
      <c r="E1260" s="18" t="s">
        <v>1279</v>
      </c>
      <c r="F1260" s="9">
        <v>52.2</v>
      </c>
      <c r="G1260" s="9">
        <v>52.2</v>
      </c>
      <c r="H1260" s="9"/>
      <c r="I1260" s="9">
        <v>52.2</v>
      </c>
      <c r="J1260" s="9">
        <v>52.2</v>
      </c>
      <c r="K1260" s="9">
        <v>52.2</v>
      </c>
      <c r="L1260" s="9"/>
      <c r="M1260" s="10"/>
    </row>
    <row r="1261" ht="26.05" customHeight="1" spans="1:13">
      <c r="A1261" s="13" t="s">
        <v>206</v>
      </c>
      <c r="B1261" s="13" t="s">
        <v>698</v>
      </c>
      <c r="C1261" s="13" t="s">
        <v>685</v>
      </c>
      <c r="D1261" s="17" t="s">
        <v>1280</v>
      </c>
      <c r="E1261" s="18" t="s">
        <v>1281</v>
      </c>
      <c r="F1261" s="16">
        <v>52.2</v>
      </c>
      <c r="G1261" s="16">
        <v>52.2</v>
      </c>
      <c r="H1261" s="16"/>
      <c r="I1261" s="16">
        <v>52.2</v>
      </c>
      <c r="J1261" s="16">
        <v>52.2</v>
      </c>
      <c r="K1261" s="16">
        <v>52.2</v>
      </c>
      <c r="L1261" s="16"/>
      <c r="M1261" s="20" t="s">
        <v>676</v>
      </c>
    </row>
    <row r="1262" ht="26.05" customHeight="1" spans="1:13">
      <c r="A1262" s="10"/>
      <c r="B1262" s="10"/>
      <c r="C1262" s="10"/>
      <c r="D1262" s="18"/>
      <c r="E1262" s="18" t="s">
        <v>1285</v>
      </c>
      <c r="F1262" s="9">
        <v>105</v>
      </c>
      <c r="G1262" s="9">
        <v>105</v>
      </c>
      <c r="H1262" s="9"/>
      <c r="I1262" s="9">
        <v>105</v>
      </c>
      <c r="J1262" s="9">
        <v>105</v>
      </c>
      <c r="K1262" s="9">
        <v>105</v>
      </c>
      <c r="L1262" s="9"/>
      <c r="M1262" s="10"/>
    </row>
    <row r="1263" ht="42" customHeight="1" spans="1:13">
      <c r="A1263" s="13" t="s">
        <v>206</v>
      </c>
      <c r="B1263" s="13" t="s">
        <v>698</v>
      </c>
      <c r="C1263" s="13" t="s">
        <v>685</v>
      </c>
      <c r="D1263" s="17" t="s">
        <v>1280</v>
      </c>
      <c r="E1263" s="18" t="s">
        <v>1286</v>
      </c>
      <c r="F1263" s="16">
        <v>105</v>
      </c>
      <c r="G1263" s="16">
        <v>105</v>
      </c>
      <c r="H1263" s="16"/>
      <c r="I1263" s="16">
        <v>105</v>
      </c>
      <c r="J1263" s="16">
        <v>105</v>
      </c>
      <c r="K1263" s="16">
        <v>105</v>
      </c>
      <c r="L1263" s="16"/>
      <c r="M1263" s="20" t="s">
        <v>2032</v>
      </c>
    </row>
    <row r="1264" ht="26.05" customHeight="1" spans="1:13">
      <c r="A1264" s="10"/>
      <c r="B1264" s="10"/>
      <c r="C1264" s="10"/>
      <c r="D1264" s="18" t="s">
        <v>2033</v>
      </c>
      <c r="E1264" s="18" t="s">
        <v>2034</v>
      </c>
      <c r="F1264" s="9">
        <v>194.544891</v>
      </c>
      <c r="G1264" s="9">
        <v>194.544891</v>
      </c>
      <c r="H1264" s="9"/>
      <c r="I1264" s="9">
        <v>194.544891</v>
      </c>
      <c r="J1264" s="9">
        <v>194.544891</v>
      </c>
      <c r="K1264" s="9">
        <v>194.544891</v>
      </c>
      <c r="L1264" s="9">
        <v>0</v>
      </c>
      <c r="M1264" s="10"/>
    </row>
    <row r="1265" ht="26.05" customHeight="1" spans="1:13">
      <c r="A1265" s="10"/>
      <c r="B1265" s="10"/>
      <c r="C1265" s="10"/>
      <c r="D1265" s="18" t="s">
        <v>2035</v>
      </c>
      <c r="E1265" s="18" t="s">
        <v>2036</v>
      </c>
      <c r="F1265" s="9">
        <v>194.544891</v>
      </c>
      <c r="G1265" s="9">
        <v>194.544891</v>
      </c>
      <c r="H1265" s="9"/>
      <c r="I1265" s="9">
        <v>194.544891</v>
      </c>
      <c r="J1265" s="9">
        <v>194.544891</v>
      </c>
      <c r="K1265" s="9">
        <v>194.544891</v>
      </c>
      <c r="L1265" s="9">
        <v>0</v>
      </c>
      <c r="M1265" s="10"/>
    </row>
    <row r="1266" ht="26.05" customHeight="1" spans="1:13">
      <c r="A1266" s="10"/>
      <c r="B1266" s="10"/>
      <c r="C1266" s="10"/>
      <c r="D1266" s="18"/>
      <c r="E1266" s="18" t="s">
        <v>1278</v>
      </c>
      <c r="F1266" s="9">
        <v>138.544891</v>
      </c>
      <c r="G1266" s="9">
        <v>138.544891</v>
      </c>
      <c r="H1266" s="9"/>
      <c r="I1266" s="9">
        <v>138.544891</v>
      </c>
      <c r="J1266" s="9">
        <v>138.544891</v>
      </c>
      <c r="K1266" s="9">
        <v>138.544891</v>
      </c>
      <c r="L1266" s="9"/>
      <c r="M1266" s="10"/>
    </row>
    <row r="1267" ht="26.05" customHeight="1" spans="1:13">
      <c r="A1267" s="10"/>
      <c r="B1267" s="10"/>
      <c r="C1267" s="10"/>
      <c r="D1267" s="18"/>
      <c r="E1267" s="18" t="s">
        <v>1279</v>
      </c>
      <c r="F1267" s="9">
        <v>18</v>
      </c>
      <c r="G1267" s="9">
        <v>18</v>
      </c>
      <c r="H1267" s="9"/>
      <c r="I1267" s="9">
        <v>18</v>
      </c>
      <c r="J1267" s="9">
        <v>18</v>
      </c>
      <c r="K1267" s="9">
        <v>18</v>
      </c>
      <c r="L1267" s="9"/>
      <c r="M1267" s="10"/>
    </row>
    <row r="1268" ht="26.05" customHeight="1" spans="1:13">
      <c r="A1268" s="13" t="s">
        <v>569</v>
      </c>
      <c r="B1268" s="13" t="s">
        <v>685</v>
      </c>
      <c r="C1268" s="13" t="s">
        <v>691</v>
      </c>
      <c r="D1268" s="17" t="s">
        <v>2037</v>
      </c>
      <c r="E1268" s="18" t="s">
        <v>1281</v>
      </c>
      <c r="F1268" s="16">
        <v>18</v>
      </c>
      <c r="G1268" s="16">
        <v>18</v>
      </c>
      <c r="H1268" s="16"/>
      <c r="I1268" s="16">
        <v>18</v>
      </c>
      <c r="J1268" s="16">
        <v>18</v>
      </c>
      <c r="K1268" s="16">
        <v>18</v>
      </c>
      <c r="L1268" s="16"/>
      <c r="M1268" s="20" t="s">
        <v>676</v>
      </c>
    </row>
    <row r="1269" ht="26.05" customHeight="1" spans="1:13">
      <c r="A1269" s="10"/>
      <c r="B1269" s="10"/>
      <c r="C1269" s="10"/>
      <c r="D1269" s="18"/>
      <c r="E1269" s="18" t="s">
        <v>1285</v>
      </c>
      <c r="F1269" s="9">
        <v>38</v>
      </c>
      <c r="G1269" s="9">
        <v>38</v>
      </c>
      <c r="H1269" s="9"/>
      <c r="I1269" s="9">
        <v>38</v>
      </c>
      <c r="J1269" s="9">
        <v>38</v>
      </c>
      <c r="K1269" s="9">
        <v>38</v>
      </c>
      <c r="L1269" s="9"/>
      <c r="M1269" s="10"/>
    </row>
    <row r="1270" ht="26.05" customHeight="1" spans="1:13">
      <c r="A1270" s="13" t="s">
        <v>569</v>
      </c>
      <c r="B1270" s="13" t="s">
        <v>685</v>
      </c>
      <c r="C1270" s="13" t="s">
        <v>691</v>
      </c>
      <c r="D1270" s="17" t="s">
        <v>2037</v>
      </c>
      <c r="E1270" s="18" t="s">
        <v>1286</v>
      </c>
      <c r="F1270" s="16">
        <v>38</v>
      </c>
      <c r="G1270" s="16">
        <v>38</v>
      </c>
      <c r="H1270" s="16"/>
      <c r="I1270" s="16">
        <v>38</v>
      </c>
      <c r="J1270" s="16">
        <v>38</v>
      </c>
      <c r="K1270" s="16">
        <v>38</v>
      </c>
      <c r="L1270" s="16"/>
      <c r="M1270" s="20" t="s">
        <v>2038</v>
      </c>
    </row>
    <row r="1271" ht="26.05" customHeight="1" spans="1:13">
      <c r="A1271" s="10"/>
      <c r="B1271" s="10"/>
      <c r="C1271" s="10"/>
      <c r="D1271" s="18" t="s">
        <v>2039</v>
      </c>
      <c r="E1271" s="18" t="s">
        <v>2040</v>
      </c>
      <c r="F1271" s="9">
        <v>23874.933923</v>
      </c>
      <c r="G1271" s="9">
        <v>23874.933923</v>
      </c>
      <c r="H1271" s="9"/>
      <c r="I1271" s="9">
        <v>23874.933923</v>
      </c>
      <c r="J1271" s="9">
        <v>23874.933923</v>
      </c>
      <c r="K1271" s="9">
        <v>23874.933923</v>
      </c>
      <c r="L1271" s="9">
        <v>0</v>
      </c>
      <c r="M1271" s="10"/>
    </row>
    <row r="1272" ht="26.05" customHeight="1" spans="1:13">
      <c r="A1272" s="10"/>
      <c r="B1272" s="10"/>
      <c r="C1272" s="10"/>
      <c r="D1272" s="18" t="s">
        <v>2041</v>
      </c>
      <c r="E1272" s="18" t="s">
        <v>2042</v>
      </c>
      <c r="F1272" s="9">
        <v>2128.35428</v>
      </c>
      <c r="G1272" s="9">
        <v>2128.35428</v>
      </c>
      <c r="H1272" s="9"/>
      <c r="I1272" s="9">
        <v>2128.35428</v>
      </c>
      <c r="J1272" s="9">
        <v>2128.35428</v>
      </c>
      <c r="K1272" s="9">
        <v>2128.35428</v>
      </c>
      <c r="L1272" s="9">
        <v>0</v>
      </c>
      <c r="M1272" s="10"/>
    </row>
    <row r="1273" ht="26.05" customHeight="1" spans="1:13">
      <c r="A1273" s="10"/>
      <c r="B1273" s="10"/>
      <c r="C1273" s="10"/>
      <c r="D1273" s="18"/>
      <c r="E1273" s="18" t="s">
        <v>1278</v>
      </c>
      <c r="F1273" s="9">
        <v>1424.35428</v>
      </c>
      <c r="G1273" s="9">
        <v>1424.35428</v>
      </c>
      <c r="H1273" s="9"/>
      <c r="I1273" s="9">
        <v>1424.35428</v>
      </c>
      <c r="J1273" s="9">
        <v>1424.35428</v>
      </c>
      <c r="K1273" s="9">
        <v>1424.35428</v>
      </c>
      <c r="L1273" s="9"/>
      <c r="M1273" s="10"/>
    </row>
    <row r="1274" ht="26.05" customHeight="1" spans="1:13">
      <c r="A1274" s="10"/>
      <c r="B1274" s="10"/>
      <c r="C1274" s="10"/>
      <c r="D1274" s="18"/>
      <c r="E1274" s="18" t="s">
        <v>1279</v>
      </c>
      <c r="F1274" s="9">
        <v>180</v>
      </c>
      <c r="G1274" s="9">
        <v>180</v>
      </c>
      <c r="H1274" s="9"/>
      <c r="I1274" s="9">
        <v>180</v>
      </c>
      <c r="J1274" s="9">
        <v>180</v>
      </c>
      <c r="K1274" s="9">
        <v>180</v>
      </c>
      <c r="L1274" s="9"/>
      <c r="M1274" s="10"/>
    </row>
    <row r="1275" ht="26.05" customHeight="1" spans="1:13">
      <c r="A1275" s="13" t="s">
        <v>552</v>
      </c>
      <c r="B1275" s="13" t="s">
        <v>685</v>
      </c>
      <c r="C1275" s="13" t="s">
        <v>685</v>
      </c>
      <c r="D1275" s="17" t="s">
        <v>1280</v>
      </c>
      <c r="E1275" s="18" t="s">
        <v>1281</v>
      </c>
      <c r="F1275" s="16">
        <v>180</v>
      </c>
      <c r="G1275" s="16">
        <v>180</v>
      </c>
      <c r="H1275" s="16"/>
      <c r="I1275" s="16">
        <v>180</v>
      </c>
      <c r="J1275" s="16">
        <v>180</v>
      </c>
      <c r="K1275" s="16">
        <v>180</v>
      </c>
      <c r="L1275" s="16"/>
      <c r="M1275" s="20" t="s">
        <v>676</v>
      </c>
    </row>
    <row r="1276" ht="26.05" customHeight="1" spans="1:13">
      <c r="A1276" s="10"/>
      <c r="B1276" s="10"/>
      <c r="C1276" s="10"/>
      <c r="D1276" s="18"/>
      <c r="E1276" s="18" t="s">
        <v>1285</v>
      </c>
      <c r="F1276" s="9">
        <v>524</v>
      </c>
      <c r="G1276" s="9">
        <v>524</v>
      </c>
      <c r="H1276" s="9"/>
      <c r="I1276" s="9">
        <v>524</v>
      </c>
      <c r="J1276" s="9">
        <v>524</v>
      </c>
      <c r="K1276" s="9">
        <v>524</v>
      </c>
      <c r="L1276" s="9"/>
      <c r="M1276" s="10"/>
    </row>
    <row r="1277" ht="26.05" customHeight="1" spans="1:13">
      <c r="A1277" s="13" t="s">
        <v>295</v>
      </c>
      <c r="B1277" s="13" t="s">
        <v>700</v>
      </c>
      <c r="C1277" s="13" t="s">
        <v>685</v>
      </c>
      <c r="D1277" s="17" t="s">
        <v>2043</v>
      </c>
      <c r="E1277" s="18" t="s">
        <v>1286</v>
      </c>
      <c r="F1277" s="16">
        <v>5</v>
      </c>
      <c r="G1277" s="16">
        <v>5</v>
      </c>
      <c r="H1277" s="16"/>
      <c r="I1277" s="16">
        <v>5</v>
      </c>
      <c r="J1277" s="16">
        <v>5</v>
      </c>
      <c r="K1277" s="16">
        <v>5</v>
      </c>
      <c r="L1277" s="16"/>
      <c r="M1277" s="20" t="s">
        <v>2044</v>
      </c>
    </row>
    <row r="1278" ht="26.05" customHeight="1" spans="1:13">
      <c r="A1278" s="13" t="s">
        <v>552</v>
      </c>
      <c r="B1278" s="13" t="s">
        <v>691</v>
      </c>
      <c r="C1278" s="13" t="s">
        <v>691</v>
      </c>
      <c r="D1278" s="17" t="s">
        <v>875</v>
      </c>
      <c r="E1278" s="18"/>
      <c r="F1278" s="16">
        <v>10</v>
      </c>
      <c r="G1278" s="16">
        <v>10</v>
      </c>
      <c r="H1278" s="16"/>
      <c r="I1278" s="16">
        <v>10</v>
      </c>
      <c r="J1278" s="16">
        <v>10</v>
      </c>
      <c r="K1278" s="16">
        <v>10</v>
      </c>
      <c r="L1278" s="16"/>
      <c r="M1278" s="20"/>
    </row>
    <row r="1279" ht="26.05" customHeight="1" spans="1:13">
      <c r="A1279" s="13" t="s">
        <v>552</v>
      </c>
      <c r="B1279" s="13" t="s">
        <v>698</v>
      </c>
      <c r="C1279" s="13" t="s">
        <v>685</v>
      </c>
      <c r="D1279" s="17" t="s">
        <v>1640</v>
      </c>
      <c r="E1279" s="18" t="s">
        <v>2045</v>
      </c>
      <c r="F1279" s="16">
        <v>509</v>
      </c>
      <c r="G1279" s="16">
        <v>509</v>
      </c>
      <c r="H1279" s="16"/>
      <c r="I1279" s="16">
        <v>509</v>
      </c>
      <c r="J1279" s="16">
        <v>509</v>
      </c>
      <c r="K1279" s="16">
        <v>509</v>
      </c>
      <c r="L1279" s="16"/>
      <c r="M1279" s="20" t="s">
        <v>2046</v>
      </c>
    </row>
    <row r="1280" ht="26.05" customHeight="1" spans="1:13">
      <c r="A1280" s="10"/>
      <c r="B1280" s="10"/>
      <c r="C1280" s="10"/>
      <c r="D1280" s="18" t="s">
        <v>2047</v>
      </c>
      <c r="E1280" s="18" t="s">
        <v>2048</v>
      </c>
      <c r="F1280" s="9">
        <v>1332.799615</v>
      </c>
      <c r="G1280" s="9">
        <v>1332.799615</v>
      </c>
      <c r="H1280" s="9"/>
      <c r="I1280" s="9">
        <v>1332.799615</v>
      </c>
      <c r="J1280" s="9">
        <v>1332.799615</v>
      </c>
      <c r="K1280" s="9">
        <v>1332.799615</v>
      </c>
      <c r="L1280" s="9">
        <v>0</v>
      </c>
      <c r="M1280" s="10"/>
    </row>
    <row r="1281" ht="26.05" customHeight="1" spans="1:13">
      <c r="A1281" s="10"/>
      <c r="B1281" s="10"/>
      <c r="C1281" s="10"/>
      <c r="D1281" s="18"/>
      <c r="E1281" s="18" t="s">
        <v>1278</v>
      </c>
      <c r="F1281" s="9">
        <v>775.799615</v>
      </c>
      <c r="G1281" s="9">
        <v>775.799615</v>
      </c>
      <c r="H1281" s="9"/>
      <c r="I1281" s="9">
        <v>775.799615</v>
      </c>
      <c r="J1281" s="9">
        <v>775.799615</v>
      </c>
      <c r="K1281" s="9">
        <v>775.799615</v>
      </c>
      <c r="L1281" s="9"/>
      <c r="M1281" s="10"/>
    </row>
    <row r="1282" ht="26.05" customHeight="1" spans="1:13">
      <c r="A1282" s="10"/>
      <c r="B1282" s="10"/>
      <c r="C1282" s="10"/>
      <c r="D1282" s="18"/>
      <c r="E1282" s="18" t="s">
        <v>1279</v>
      </c>
      <c r="F1282" s="9">
        <v>99</v>
      </c>
      <c r="G1282" s="9">
        <v>99</v>
      </c>
      <c r="H1282" s="9"/>
      <c r="I1282" s="9">
        <v>99</v>
      </c>
      <c r="J1282" s="9">
        <v>99</v>
      </c>
      <c r="K1282" s="9">
        <v>99</v>
      </c>
      <c r="L1282" s="9"/>
      <c r="M1282" s="10"/>
    </row>
    <row r="1283" ht="26.05" customHeight="1" spans="1:13">
      <c r="A1283" s="13" t="s">
        <v>552</v>
      </c>
      <c r="B1283" s="13" t="s">
        <v>685</v>
      </c>
      <c r="C1283" s="13" t="s">
        <v>685</v>
      </c>
      <c r="D1283" s="17" t="s">
        <v>1280</v>
      </c>
      <c r="E1283" s="18" t="s">
        <v>1281</v>
      </c>
      <c r="F1283" s="16">
        <v>99</v>
      </c>
      <c r="G1283" s="16">
        <v>99</v>
      </c>
      <c r="H1283" s="16"/>
      <c r="I1283" s="16">
        <v>99</v>
      </c>
      <c r="J1283" s="16">
        <v>99</v>
      </c>
      <c r="K1283" s="16">
        <v>99</v>
      </c>
      <c r="L1283" s="16"/>
      <c r="M1283" s="20" t="s">
        <v>676</v>
      </c>
    </row>
    <row r="1284" ht="26.05" customHeight="1" spans="1:13">
      <c r="A1284" s="10"/>
      <c r="B1284" s="10"/>
      <c r="C1284" s="10"/>
      <c r="D1284" s="18"/>
      <c r="E1284" s="18" t="s">
        <v>1285</v>
      </c>
      <c r="F1284" s="9">
        <v>458</v>
      </c>
      <c r="G1284" s="9">
        <v>458</v>
      </c>
      <c r="H1284" s="9"/>
      <c r="I1284" s="9">
        <v>458</v>
      </c>
      <c r="J1284" s="9">
        <v>458</v>
      </c>
      <c r="K1284" s="9">
        <v>458</v>
      </c>
      <c r="L1284" s="9"/>
      <c r="M1284" s="10"/>
    </row>
    <row r="1285" ht="26.05" customHeight="1" spans="1:13">
      <c r="A1285" s="13" t="s">
        <v>295</v>
      </c>
      <c r="B1285" s="13" t="s">
        <v>700</v>
      </c>
      <c r="C1285" s="13" t="s">
        <v>685</v>
      </c>
      <c r="D1285" s="17" t="s">
        <v>2043</v>
      </c>
      <c r="E1285" s="18" t="s">
        <v>1286</v>
      </c>
      <c r="F1285" s="16">
        <v>5</v>
      </c>
      <c r="G1285" s="16">
        <v>5</v>
      </c>
      <c r="H1285" s="16"/>
      <c r="I1285" s="16">
        <v>5</v>
      </c>
      <c r="J1285" s="16">
        <v>5</v>
      </c>
      <c r="K1285" s="16">
        <v>5</v>
      </c>
      <c r="L1285" s="16"/>
      <c r="M1285" s="20" t="s">
        <v>2044</v>
      </c>
    </row>
    <row r="1286" ht="26.05" customHeight="1" spans="1:13">
      <c r="A1286" s="13" t="s">
        <v>552</v>
      </c>
      <c r="B1286" s="13" t="s">
        <v>691</v>
      </c>
      <c r="C1286" s="13" t="s">
        <v>691</v>
      </c>
      <c r="D1286" s="17" t="s">
        <v>875</v>
      </c>
      <c r="E1286" s="18"/>
      <c r="F1286" s="16">
        <v>10</v>
      </c>
      <c r="G1286" s="16">
        <v>10</v>
      </c>
      <c r="H1286" s="16"/>
      <c r="I1286" s="16">
        <v>10</v>
      </c>
      <c r="J1286" s="16">
        <v>10</v>
      </c>
      <c r="K1286" s="16">
        <v>10</v>
      </c>
      <c r="L1286" s="16"/>
      <c r="M1286" s="20"/>
    </row>
    <row r="1287" ht="26.05" customHeight="1" spans="1:13">
      <c r="A1287" s="13" t="s">
        <v>552</v>
      </c>
      <c r="B1287" s="13" t="s">
        <v>698</v>
      </c>
      <c r="C1287" s="13" t="s">
        <v>685</v>
      </c>
      <c r="D1287" s="17" t="s">
        <v>1640</v>
      </c>
      <c r="E1287" s="18" t="s">
        <v>2045</v>
      </c>
      <c r="F1287" s="16">
        <v>443</v>
      </c>
      <c r="G1287" s="16">
        <v>443</v>
      </c>
      <c r="H1287" s="16"/>
      <c r="I1287" s="16">
        <v>443</v>
      </c>
      <c r="J1287" s="16">
        <v>443</v>
      </c>
      <c r="K1287" s="16">
        <v>443</v>
      </c>
      <c r="L1287" s="16"/>
      <c r="M1287" s="20" t="s">
        <v>2049</v>
      </c>
    </row>
    <row r="1288" ht="26.05" customHeight="1" spans="1:13">
      <c r="A1288" s="10"/>
      <c r="B1288" s="10"/>
      <c r="C1288" s="10"/>
      <c r="D1288" s="18" t="s">
        <v>2050</v>
      </c>
      <c r="E1288" s="18" t="s">
        <v>2051</v>
      </c>
      <c r="F1288" s="9">
        <v>1495.624077</v>
      </c>
      <c r="G1288" s="9">
        <v>1495.624077</v>
      </c>
      <c r="H1288" s="9"/>
      <c r="I1288" s="9">
        <v>1495.624077</v>
      </c>
      <c r="J1288" s="9">
        <v>1495.624077</v>
      </c>
      <c r="K1288" s="9">
        <v>1495.624077</v>
      </c>
      <c r="L1288" s="9">
        <v>0</v>
      </c>
      <c r="M1288" s="10"/>
    </row>
    <row r="1289" ht="26.05" customHeight="1" spans="1:13">
      <c r="A1289" s="10"/>
      <c r="B1289" s="10"/>
      <c r="C1289" s="10"/>
      <c r="D1289" s="18"/>
      <c r="E1289" s="18" t="s">
        <v>1278</v>
      </c>
      <c r="F1289" s="9">
        <v>820.624077</v>
      </c>
      <c r="G1289" s="9">
        <v>820.624077</v>
      </c>
      <c r="H1289" s="9"/>
      <c r="I1289" s="9">
        <v>820.624077</v>
      </c>
      <c r="J1289" s="9">
        <v>820.624077</v>
      </c>
      <c r="K1289" s="9">
        <v>820.624077</v>
      </c>
      <c r="L1289" s="9"/>
      <c r="M1289" s="10"/>
    </row>
    <row r="1290" ht="26.05" customHeight="1" spans="1:13">
      <c r="A1290" s="10"/>
      <c r="B1290" s="10"/>
      <c r="C1290" s="10"/>
      <c r="D1290" s="18"/>
      <c r="E1290" s="18" t="s">
        <v>1279</v>
      </c>
      <c r="F1290" s="9">
        <v>108</v>
      </c>
      <c r="G1290" s="9">
        <v>108</v>
      </c>
      <c r="H1290" s="9"/>
      <c r="I1290" s="9">
        <v>108</v>
      </c>
      <c r="J1290" s="9">
        <v>108</v>
      </c>
      <c r="K1290" s="9">
        <v>108</v>
      </c>
      <c r="L1290" s="9"/>
      <c r="M1290" s="10"/>
    </row>
    <row r="1291" ht="26.05" customHeight="1" spans="1:13">
      <c r="A1291" s="13" t="s">
        <v>552</v>
      </c>
      <c r="B1291" s="13" t="s">
        <v>685</v>
      </c>
      <c r="C1291" s="13" t="s">
        <v>685</v>
      </c>
      <c r="D1291" s="17" t="s">
        <v>1280</v>
      </c>
      <c r="E1291" s="18" t="s">
        <v>1281</v>
      </c>
      <c r="F1291" s="16">
        <v>108</v>
      </c>
      <c r="G1291" s="16">
        <v>108</v>
      </c>
      <c r="H1291" s="16"/>
      <c r="I1291" s="16">
        <v>108</v>
      </c>
      <c r="J1291" s="16">
        <v>108</v>
      </c>
      <c r="K1291" s="16">
        <v>108</v>
      </c>
      <c r="L1291" s="16"/>
      <c r="M1291" s="20" t="s">
        <v>676</v>
      </c>
    </row>
    <row r="1292" ht="26.05" customHeight="1" spans="1:13">
      <c r="A1292" s="10"/>
      <c r="B1292" s="10"/>
      <c r="C1292" s="10"/>
      <c r="D1292" s="18"/>
      <c r="E1292" s="18" t="s">
        <v>1285</v>
      </c>
      <c r="F1292" s="9">
        <v>567</v>
      </c>
      <c r="G1292" s="9">
        <v>567</v>
      </c>
      <c r="H1292" s="9"/>
      <c r="I1292" s="9">
        <v>567</v>
      </c>
      <c r="J1292" s="9">
        <v>567</v>
      </c>
      <c r="K1292" s="9">
        <v>567</v>
      </c>
      <c r="L1292" s="9"/>
      <c r="M1292" s="10"/>
    </row>
    <row r="1293" ht="26.05" customHeight="1" spans="1:13">
      <c r="A1293" s="13" t="s">
        <v>295</v>
      </c>
      <c r="B1293" s="13" t="s">
        <v>700</v>
      </c>
      <c r="C1293" s="13" t="s">
        <v>685</v>
      </c>
      <c r="D1293" s="17" t="s">
        <v>2043</v>
      </c>
      <c r="E1293" s="18" t="s">
        <v>1286</v>
      </c>
      <c r="F1293" s="16">
        <v>5</v>
      </c>
      <c r="G1293" s="16">
        <v>5</v>
      </c>
      <c r="H1293" s="16"/>
      <c r="I1293" s="16">
        <v>5</v>
      </c>
      <c r="J1293" s="16">
        <v>5</v>
      </c>
      <c r="K1293" s="16">
        <v>5</v>
      </c>
      <c r="L1293" s="16"/>
      <c r="M1293" s="20" t="s">
        <v>2044</v>
      </c>
    </row>
    <row r="1294" ht="26.05" customHeight="1" spans="1:13">
      <c r="A1294" s="13" t="s">
        <v>552</v>
      </c>
      <c r="B1294" s="13" t="s">
        <v>691</v>
      </c>
      <c r="C1294" s="13" t="s">
        <v>691</v>
      </c>
      <c r="D1294" s="17" t="s">
        <v>875</v>
      </c>
      <c r="E1294" s="18"/>
      <c r="F1294" s="16">
        <v>10</v>
      </c>
      <c r="G1294" s="16">
        <v>10</v>
      </c>
      <c r="H1294" s="16"/>
      <c r="I1294" s="16">
        <v>10</v>
      </c>
      <c r="J1294" s="16">
        <v>10</v>
      </c>
      <c r="K1294" s="16">
        <v>10</v>
      </c>
      <c r="L1294" s="16"/>
      <c r="M1294" s="20"/>
    </row>
    <row r="1295" ht="26.05" customHeight="1" spans="1:13">
      <c r="A1295" s="13" t="s">
        <v>552</v>
      </c>
      <c r="B1295" s="13" t="s">
        <v>698</v>
      </c>
      <c r="C1295" s="13" t="s">
        <v>685</v>
      </c>
      <c r="D1295" s="17" t="s">
        <v>1640</v>
      </c>
      <c r="E1295" s="18" t="s">
        <v>2045</v>
      </c>
      <c r="F1295" s="16">
        <v>552</v>
      </c>
      <c r="G1295" s="16">
        <v>552</v>
      </c>
      <c r="H1295" s="16"/>
      <c r="I1295" s="16">
        <v>552</v>
      </c>
      <c r="J1295" s="16">
        <v>552</v>
      </c>
      <c r="K1295" s="16">
        <v>552</v>
      </c>
      <c r="L1295" s="16"/>
      <c r="M1295" s="20" t="s">
        <v>2052</v>
      </c>
    </row>
    <row r="1296" ht="26.05" customHeight="1" spans="1:13">
      <c r="A1296" s="10"/>
      <c r="B1296" s="10"/>
      <c r="C1296" s="10"/>
      <c r="D1296" s="18" t="s">
        <v>2053</v>
      </c>
      <c r="E1296" s="18" t="s">
        <v>2054</v>
      </c>
      <c r="F1296" s="9">
        <v>1658.86441</v>
      </c>
      <c r="G1296" s="9">
        <v>1658.86441</v>
      </c>
      <c r="H1296" s="9"/>
      <c r="I1296" s="9">
        <v>1658.86441</v>
      </c>
      <c r="J1296" s="9">
        <v>1658.86441</v>
      </c>
      <c r="K1296" s="9">
        <v>1658.86441</v>
      </c>
      <c r="L1296" s="9">
        <v>0</v>
      </c>
      <c r="M1296" s="10"/>
    </row>
    <row r="1297" ht="26.05" customHeight="1" spans="1:13">
      <c r="A1297" s="10"/>
      <c r="B1297" s="10"/>
      <c r="C1297" s="10"/>
      <c r="D1297" s="18"/>
      <c r="E1297" s="18" t="s">
        <v>1278</v>
      </c>
      <c r="F1297" s="9">
        <v>875.26441</v>
      </c>
      <c r="G1297" s="9">
        <v>875.26441</v>
      </c>
      <c r="H1297" s="9"/>
      <c r="I1297" s="9">
        <v>875.26441</v>
      </c>
      <c r="J1297" s="9">
        <v>875.26441</v>
      </c>
      <c r="K1297" s="9">
        <v>875.26441</v>
      </c>
      <c r="L1297" s="9"/>
      <c r="M1297" s="10"/>
    </row>
    <row r="1298" ht="26.05" customHeight="1" spans="1:13">
      <c r="A1298" s="10"/>
      <c r="B1298" s="10"/>
      <c r="C1298" s="10"/>
      <c r="D1298" s="18"/>
      <c r="E1298" s="18" t="s">
        <v>1279</v>
      </c>
      <c r="F1298" s="9">
        <v>111.6</v>
      </c>
      <c r="G1298" s="9">
        <v>111.6</v>
      </c>
      <c r="H1298" s="9"/>
      <c r="I1298" s="9">
        <v>111.6</v>
      </c>
      <c r="J1298" s="9">
        <v>111.6</v>
      </c>
      <c r="K1298" s="9">
        <v>111.6</v>
      </c>
      <c r="L1298" s="9"/>
      <c r="M1298" s="10"/>
    </row>
    <row r="1299" ht="26.05" customHeight="1" spans="1:13">
      <c r="A1299" s="13" t="s">
        <v>552</v>
      </c>
      <c r="B1299" s="13" t="s">
        <v>685</v>
      </c>
      <c r="C1299" s="13" t="s">
        <v>685</v>
      </c>
      <c r="D1299" s="17" t="s">
        <v>1280</v>
      </c>
      <c r="E1299" s="18" t="s">
        <v>1281</v>
      </c>
      <c r="F1299" s="16">
        <v>111.6</v>
      </c>
      <c r="G1299" s="16">
        <v>111.6</v>
      </c>
      <c r="H1299" s="16"/>
      <c r="I1299" s="16">
        <v>111.6</v>
      </c>
      <c r="J1299" s="16">
        <v>111.6</v>
      </c>
      <c r="K1299" s="16">
        <v>111.6</v>
      </c>
      <c r="L1299" s="16"/>
      <c r="M1299" s="20" t="s">
        <v>676</v>
      </c>
    </row>
    <row r="1300" ht="26.05" customHeight="1" spans="1:13">
      <c r="A1300" s="10"/>
      <c r="B1300" s="10"/>
      <c r="C1300" s="10"/>
      <c r="D1300" s="18"/>
      <c r="E1300" s="18" t="s">
        <v>1285</v>
      </c>
      <c r="F1300" s="9">
        <v>672</v>
      </c>
      <c r="G1300" s="9">
        <v>672</v>
      </c>
      <c r="H1300" s="9"/>
      <c r="I1300" s="9">
        <v>672</v>
      </c>
      <c r="J1300" s="9">
        <v>672</v>
      </c>
      <c r="K1300" s="9">
        <v>672</v>
      </c>
      <c r="L1300" s="9"/>
      <c r="M1300" s="10"/>
    </row>
    <row r="1301" ht="26.05" customHeight="1" spans="1:13">
      <c r="A1301" s="13" t="s">
        <v>295</v>
      </c>
      <c r="B1301" s="13" t="s">
        <v>700</v>
      </c>
      <c r="C1301" s="13" t="s">
        <v>685</v>
      </c>
      <c r="D1301" s="17" t="s">
        <v>2043</v>
      </c>
      <c r="E1301" s="18" t="s">
        <v>1286</v>
      </c>
      <c r="F1301" s="16">
        <v>5</v>
      </c>
      <c r="G1301" s="16">
        <v>5</v>
      </c>
      <c r="H1301" s="16"/>
      <c r="I1301" s="16">
        <v>5</v>
      </c>
      <c r="J1301" s="16">
        <v>5</v>
      </c>
      <c r="K1301" s="16">
        <v>5</v>
      </c>
      <c r="L1301" s="16"/>
      <c r="M1301" s="20" t="s">
        <v>2044</v>
      </c>
    </row>
    <row r="1302" ht="26.05" customHeight="1" spans="1:13">
      <c r="A1302" s="13" t="s">
        <v>552</v>
      </c>
      <c r="B1302" s="13" t="s">
        <v>691</v>
      </c>
      <c r="C1302" s="13" t="s">
        <v>691</v>
      </c>
      <c r="D1302" s="17" t="s">
        <v>875</v>
      </c>
      <c r="E1302" s="18"/>
      <c r="F1302" s="16">
        <v>10</v>
      </c>
      <c r="G1302" s="16">
        <v>10</v>
      </c>
      <c r="H1302" s="16"/>
      <c r="I1302" s="16">
        <v>10</v>
      </c>
      <c r="J1302" s="16">
        <v>10</v>
      </c>
      <c r="K1302" s="16">
        <v>10</v>
      </c>
      <c r="L1302" s="16"/>
      <c r="M1302" s="20"/>
    </row>
    <row r="1303" ht="26.05" customHeight="1" spans="1:13">
      <c r="A1303" s="13" t="s">
        <v>552</v>
      </c>
      <c r="B1303" s="13" t="s">
        <v>698</v>
      </c>
      <c r="C1303" s="13" t="s">
        <v>685</v>
      </c>
      <c r="D1303" s="17" t="s">
        <v>1640</v>
      </c>
      <c r="E1303" s="18" t="s">
        <v>2045</v>
      </c>
      <c r="F1303" s="16">
        <v>657</v>
      </c>
      <c r="G1303" s="16">
        <v>657</v>
      </c>
      <c r="H1303" s="16"/>
      <c r="I1303" s="16">
        <v>657</v>
      </c>
      <c r="J1303" s="16">
        <v>657</v>
      </c>
      <c r="K1303" s="16">
        <v>657</v>
      </c>
      <c r="L1303" s="16"/>
      <c r="M1303" s="20" t="s">
        <v>2055</v>
      </c>
    </row>
    <row r="1304" ht="26.05" customHeight="1" spans="1:13">
      <c r="A1304" s="10"/>
      <c r="B1304" s="10"/>
      <c r="C1304" s="10"/>
      <c r="D1304" s="18" t="s">
        <v>2056</v>
      </c>
      <c r="E1304" s="18" t="s">
        <v>2057</v>
      </c>
      <c r="F1304" s="9">
        <v>1206.751872</v>
      </c>
      <c r="G1304" s="9">
        <v>1206.751872</v>
      </c>
      <c r="H1304" s="9"/>
      <c r="I1304" s="9">
        <v>1206.751872</v>
      </c>
      <c r="J1304" s="9">
        <v>1206.751872</v>
      </c>
      <c r="K1304" s="9">
        <v>1206.751872</v>
      </c>
      <c r="L1304" s="9">
        <v>0</v>
      </c>
      <c r="M1304" s="10"/>
    </row>
    <row r="1305" ht="26.05" customHeight="1" spans="1:13">
      <c r="A1305" s="10"/>
      <c r="B1305" s="10"/>
      <c r="C1305" s="10"/>
      <c r="D1305" s="18"/>
      <c r="E1305" s="18" t="s">
        <v>1278</v>
      </c>
      <c r="F1305" s="9">
        <v>856.351872</v>
      </c>
      <c r="G1305" s="9">
        <v>856.351872</v>
      </c>
      <c r="H1305" s="9"/>
      <c r="I1305" s="9">
        <v>856.351872</v>
      </c>
      <c r="J1305" s="9">
        <v>856.351872</v>
      </c>
      <c r="K1305" s="9">
        <v>856.351872</v>
      </c>
      <c r="L1305" s="9"/>
      <c r="M1305" s="10"/>
    </row>
    <row r="1306" ht="26.05" customHeight="1" spans="1:13">
      <c r="A1306" s="10"/>
      <c r="B1306" s="10"/>
      <c r="C1306" s="10"/>
      <c r="D1306" s="18"/>
      <c r="E1306" s="18" t="s">
        <v>1279</v>
      </c>
      <c r="F1306" s="9">
        <v>113.4</v>
      </c>
      <c r="G1306" s="9">
        <v>113.4</v>
      </c>
      <c r="H1306" s="9"/>
      <c r="I1306" s="9">
        <v>113.4</v>
      </c>
      <c r="J1306" s="9">
        <v>113.4</v>
      </c>
      <c r="K1306" s="9">
        <v>113.4</v>
      </c>
      <c r="L1306" s="9"/>
      <c r="M1306" s="10"/>
    </row>
    <row r="1307" ht="27" customHeight="1" spans="1:13">
      <c r="A1307" s="13" t="s">
        <v>552</v>
      </c>
      <c r="B1307" s="13" t="s">
        <v>685</v>
      </c>
      <c r="C1307" s="13" t="s">
        <v>685</v>
      </c>
      <c r="D1307" s="17" t="s">
        <v>1280</v>
      </c>
      <c r="E1307" s="18" t="s">
        <v>1281</v>
      </c>
      <c r="F1307" s="16">
        <v>113.4</v>
      </c>
      <c r="G1307" s="16">
        <v>113.4</v>
      </c>
      <c r="H1307" s="16"/>
      <c r="I1307" s="16">
        <v>113.4</v>
      </c>
      <c r="J1307" s="16">
        <v>113.4</v>
      </c>
      <c r="K1307" s="16">
        <v>113.4</v>
      </c>
      <c r="L1307" s="16"/>
      <c r="M1307" s="20" t="s">
        <v>676</v>
      </c>
    </row>
    <row r="1308" ht="27" customHeight="1" spans="1:13">
      <c r="A1308" s="10"/>
      <c r="B1308" s="10"/>
      <c r="C1308" s="10"/>
      <c r="D1308" s="18"/>
      <c r="E1308" s="18" t="s">
        <v>1285</v>
      </c>
      <c r="F1308" s="9">
        <v>237</v>
      </c>
      <c r="G1308" s="9">
        <v>237</v>
      </c>
      <c r="H1308" s="9"/>
      <c r="I1308" s="9">
        <v>237</v>
      </c>
      <c r="J1308" s="9">
        <v>237</v>
      </c>
      <c r="K1308" s="9">
        <v>237</v>
      </c>
      <c r="L1308" s="9"/>
      <c r="M1308" s="10"/>
    </row>
    <row r="1309" ht="27" customHeight="1" spans="1:13">
      <c r="A1309" s="13" t="s">
        <v>295</v>
      </c>
      <c r="B1309" s="13" t="s">
        <v>700</v>
      </c>
      <c r="C1309" s="13" t="s">
        <v>685</v>
      </c>
      <c r="D1309" s="17" t="s">
        <v>2043</v>
      </c>
      <c r="E1309" s="18" t="s">
        <v>1286</v>
      </c>
      <c r="F1309" s="16">
        <v>5</v>
      </c>
      <c r="G1309" s="16">
        <v>5</v>
      </c>
      <c r="H1309" s="16"/>
      <c r="I1309" s="16">
        <v>5</v>
      </c>
      <c r="J1309" s="16">
        <v>5</v>
      </c>
      <c r="K1309" s="16">
        <v>5</v>
      </c>
      <c r="L1309" s="16"/>
      <c r="M1309" s="20" t="s">
        <v>2044</v>
      </c>
    </row>
    <row r="1310" ht="27" customHeight="1" spans="1:13">
      <c r="A1310" s="13" t="s">
        <v>552</v>
      </c>
      <c r="B1310" s="13" t="s">
        <v>691</v>
      </c>
      <c r="C1310" s="13" t="s">
        <v>691</v>
      </c>
      <c r="D1310" s="17" t="s">
        <v>875</v>
      </c>
      <c r="E1310" s="18"/>
      <c r="F1310" s="16">
        <v>10</v>
      </c>
      <c r="G1310" s="16">
        <v>10</v>
      </c>
      <c r="H1310" s="16"/>
      <c r="I1310" s="16">
        <v>10</v>
      </c>
      <c r="J1310" s="16">
        <v>10</v>
      </c>
      <c r="K1310" s="16">
        <v>10</v>
      </c>
      <c r="L1310" s="16"/>
      <c r="M1310" s="20"/>
    </row>
    <row r="1311" ht="27" customHeight="1" spans="1:13">
      <c r="A1311" s="13" t="s">
        <v>552</v>
      </c>
      <c r="B1311" s="13" t="s">
        <v>698</v>
      </c>
      <c r="C1311" s="13" t="s">
        <v>685</v>
      </c>
      <c r="D1311" s="17" t="s">
        <v>1640</v>
      </c>
      <c r="E1311" s="18" t="s">
        <v>2045</v>
      </c>
      <c r="F1311" s="16">
        <v>222</v>
      </c>
      <c r="G1311" s="16">
        <v>222</v>
      </c>
      <c r="H1311" s="16"/>
      <c r="I1311" s="16">
        <v>222</v>
      </c>
      <c r="J1311" s="16">
        <v>222</v>
      </c>
      <c r="K1311" s="16">
        <v>222</v>
      </c>
      <c r="L1311" s="16"/>
      <c r="M1311" s="20" t="s">
        <v>2058</v>
      </c>
    </row>
    <row r="1312" ht="27" customHeight="1" spans="1:13">
      <c r="A1312" s="10"/>
      <c r="B1312" s="10"/>
      <c r="C1312" s="10"/>
      <c r="D1312" s="18" t="s">
        <v>2059</v>
      </c>
      <c r="E1312" s="18" t="s">
        <v>2060</v>
      </c>
      <c r="F1312" s="9">
        <v>1447.510932</v>
      </c>
      <c r="G1312" s="9">
        <v>1447.510932</v>
      </c>
      <c r="H1312" s="9"/>
      <c r="I1312" s="9">
        <v>1447.510932</v>
      </c>
      <c r="J1312" s="9">
        <v>1447.510932</v>
      </c>
      <c r="K1312" s="9">
        <v>1447.510932</v>
      </c>
      <c r="L1312" s="9">
        <v>0</v>
      </c>
      <c r="M1312" s="10"/>
    </row>
    <row r="1313" ht="27" customHeight="1" spans="1:13">
      <c r="A1313" s="10"/>
      <c r="B1313" s="10"/>
      <c r="C1313" s="10"/>
      <c r="D1313" s="18"/>
      <c r="E1313" s="18" t="s">
        <v>1278</v>
      </c>
      <c r="F1313" s="9">
        <v>908.710932</v>
      </c>
      <c r="G1313" s="9">
        <v>908.710932</v>
      </c>
      <c r="H1313" s="9"/>
      <c r="I1313" s="9">
        <v>908.710932</v>
      </c>
      <c r="J1313" s="9">
        <v>908.710932</v>
      </c>
      <c r="K1313" s="9">
        <v>908.710932</v>
      </c>
      <c r="L1313" s="9"/>
      <c r="M1313" s="10"/>
    </row>
    <row r="1314" ht="27" customHeight="1" spans="1:13">
      <c r="A1314" s="10"/>
      <c r="B1314" s="10"/>
      <c r="C1314" s="10"/>
      <c r="D1314" s="18"/>
      <c r="E1314" s="18" t="s">
        <v>1279</v>
      </c>
      <c r="F1314" s="9">
        <v>109.8</v>
      </c>
      <c r="G1314" s="9">
        <v>109.8</v>
      </c>
      <c r="H1314" s="9"/>
      <c r="I1314" s="9">
        <v>109.8</v>
      </c>
      <c r="J1314" s="9">
        <v>109.8</v>
      </c>
      <c r="K1314" s="9">
        <v>109.8</v>
      </c>
      <c r="L1314" s="9"/>
      <c r="M1314" s="10"/>
    </row>
    <row r="1315" ht="27" customHeight="1" spans="1:13">
      <c r="A1315" s="13" t="s">
        <v>552</v>
      </c>
      <c r="B1315" s="13" t="s">
        <v>685</v>
      </c>
      <c r="C1315" s="13" t="s">
        <v>685</v>
      </c>
      <c r="D1315" s="17" t="s">
        <v>1280</v>
      </c>
      <c r="E1315" s="18" t="s">
        <v>1281</v>
      </c>
      <c r="F1315" s="16">
        <v>109.8</v>
      </c>
      <c r="G1315" s="16">
        <v>109.8</v>
      </c>
      <c r="H1315" s="16"/>
      <c r="I1315" s="16">
        <v>109.8</v>
      </c>
      <c r="J1315" s="16">
        <v>109.8</v>
      </c>
      <c r="K1315" s="16">
        <v>109.8</v>
      </c>
      <c r="L1315" s="16"/>
      <c r="M1315" s="20" t="s">
        <v>676</v>
      </c>
    </row>
    <row r="1316" ht="27" customHeight="1" spans="1:13">
      <c r="A1316" s="10"/>
      <c r="B1316" s="10"/>
      <c r="C1316" s="10"/>
      <c r="D1316" s="18"/>
      <c r="E1316" s="18" t="s">
        <v>1285</v>
      </c>
      <c r="F1316" s="9">
        <v>429</v>
      </c>
      <c r="G1316" s="9">
        <v>429</v>
      </c>
      <c r="H1316" s="9"/>
      <c r="I1316" s="9">
        <v>429</v>
      </c>
      <c r="J1316" s="9">
        <v>429</v>
      </c>
      <c r="K1316" s="9">
        <v>429</v>
      </c>
      <c r="L1316" s="9"/>
      <c r="M1316" s="10"/>
    </row>
    <row r="1317" ht="27" customHeight="1" spans="1:13">
      <c r="A1317" s="13" t="s">
        <v>295</v>
      </c>
      <c r="B1317" s="13" t="s">
        <v>700</v>
      </c>
      <c r="C1317" s="13" t="s">
        <v>685</v>
      </c>
      <c r="D1317" s="17" t="s">
        <v>2043</v>
      </c>
      <c r="E1317" s="18" t="s">
        <v>1286</v>
      </c>
      <c r="F1317" s="16">
        <v>5</v>
      </c>
      <c r="G1317" s="16">
        <v>5</v>
      </c>
      <c r="H1317" s="16"/>
      <c r="I1317" s="16">
        <v>5</v>
      </c>
      <c r="J1317" s="16">
        <v>5</v>
      </c>
      <c r="K1317" s="16">
        <v>5</v>
      </c>
      <c r="L1317" s="16"/>
      <c r="M1317" s="20" t="s">
        <v>2061</v>
      </c>
    </row>
    <row r="1318" ht="27" customHeight="1" spans="1:13">
      <c r="A1318" s="13" t="s">
        <v>552</v>
      </c>
      <c r="B1318" s="13" t="s">
        <v>691</v>
      </c>
      <c r="C1318" s="13" t="s">
        <v>691</v>
      </c>
      <c r="D1318" s="17" t="s">
        <v>875</v>
      </c>
      <c r="E1318" s="18"/>
      <c r="F1318" s="16">
        <v>28</v>
      </c>
      <c r="G1318" s="16">
        <v>28</v>
      </c>
      <c r="H1318" s="16"/>
      <c r="I1318" s="16">
        <v>28</v>
      </c>
      <c r="J1318" s="16">
        <v>28</v>
      </c>
      <c r="K1318" s="16">
        <v>28</v>
      </c>
      <c r="L1318" s="16"/>
      <c r="M1318" s="20"/>
    </row>
    <row r="1319" ht="27" customHeight="1" spans="1:13">
      <c r="A1319" s="13" t="s">
        <v>552</v>
      </c>
      <c r="B1319" s="13" t="s">
        <v>698</v>
      </c>
      <c r="C1319" s="13" t="s">
        <v>685</v>
      </c>
      <c r="D1319" s="17" t="s">
        <v>1640</v>
      </c>
      <c r="E1319" s="18" t="s">
        <v>2045</v>
      </c>
      <c r="F1319" s="16">
        <v>396</v>
      </c>
      <c r="G1319" s="16">
        <v>396</v>
      </c>
      <c r="H1319" s="16"/>
      <c r="I1319" s="16">
        <v>396</v>
      </c>
      <c r="J1319" s="16">
        <v>396</v>
      </c>
      <c r="K1319" s="16">
        <v>396</v>
      </c>
      <c r="L1319" s="16"/>
      <c r="M1319" s="20" t="s">
        <v>2062</v>
      </c>
    </row>
    <row r="1320" ht="27" customHeight="1" spans="1:13">
      <c r="A1320" s="10"/>
      <c r="B1320" s="10"/>
      <c r="C1320" s="10"/>
      <c r="D1320" s="18" t="s">
        <v>2063</v>
      </c>
      <c r="E1320" s="18" t="s">
        <v>2064</v>
      </c>
      <c r="F1320" s="9">
        <v>1478.948084</v>
      </c>
      <c r="G1320" s="9">
        <v>1478.948084</v>
      </c>
      <c r="H1320" s="9"/>
      <c r="I1320" s="9">
        <v>1478.948084</v>
      </c>
      <c r="J1320" s="9">
        <v>1478.948084</v>
      </c>
      <c r="K1320" s="9">
        <v>1478.948084</v>
      </c>
      <c r="L1320" s="9">
        <v>0</v>
      </c>
      <c r="M1320" s="10"/>
    </row>
    <row r="1321" ht="27" customHeight="1" spans="1:13">
      <c r="A1321" s="10"/>
      <c r="B1321" s="10"/>
      <c r="C1321" s="10"/>
      <c r="D1321" s="18"/>
      <c r="E1321" s="18" t="s">
        <v>1278</v>
      </c>
      <c r="F1321" s="9">
        <v>706.348084</v>
      </c>
      <c r="G1321" s="9">
        <v>706.348084</v>
      </c>
      <c r="H1321" s="9"/>
      <c r="I1321" s="9">
        <v>706.348084</v>
      </c>
      <c r="J1321" s="9">
        <v>706.348084</v>
      </c>
      <c r="K1321" s="9">
        <v>706.348084</v>
      </c>
      <c r="L1321" s="9"/>
      <c r="M1321" s="10"/>
    </row>
    <row r="1322" ht="27" customHeight="1" spans="1:13">
      <c r="A1322" s="10"/>
      <c r="B1322" s="10"/>
      <c r="C1322" s="10"/>
      <c r="D1322" s="18"/>
      <c r="E1322" s="18" t="s">
        <v>1279</v>
      </c>
      <c r="F1322" s="9">
        <v>93.6</v>
      </c>
      <c r="G1322" s="9">
        <v>93.6</v>
      </c>
      <c r="H1322" s="9"/>
      <c r="I1322" s="9">
        <v>93.6</v>
      </c>
      <c r="J1322" s="9">
        <v>93.6</v>
      </c>
      <c r="K1322" s="9">
        <v>93.6</v>
      </c>
      <c r="L1322" s="9"/>
      <c r="M1322" s="10"/>
    </row>
    <row r="1323" ht="27" customHeight="1" spans="1:13">
      <c r="A1323" s="13" t="s">
        <v>552</v>
      </c>
      <c r="B1323" s="13" t="s">
        <v>685</v>
      </c>
      <c r="C1323" s="13" t="s">
        <v>685</v>
      </c>
      <c r="D1323" s="17" t="s">
        <v>1280</v>
      </c>
      <c r="E1323" s="18" t="s">
        <v>1281</v>
      </c>
      <c r="F1323" s="16">
        <v>93.6</v>
      </c>
      <c r="G1323" s="16">
        <v>93.6</v>
      </c>
      <c r="H1323" s="16"/>
      <c r="I1323" s="16">
        <v>93.6</v>
      </c>
      <c r="J1323" s="16">
        <v>93.6</v>
      </c>
      <c r="K1323" s="16">
        <v>93.6</v>
      </c>
      <c r="L1323" s="16"/>
      <c r="M1323" s="20" t="s">
        <v>676</v>
      </c>
    </row>
    <row r="1324" ht="27" customHeight="1" spans="1:13">
      <c r="A1324" s="10"/>
      <c r="B1324" s="10"/>
      <c r="C1324" s="10"/>
      <c r="D1324" s="18"/>
      <c r="E1324" s="18" t="s">
        <v>1285</v>
      </c>
      <c r="F1324" s="9">
        <v>679</v>
      </c>
      <c r="G1324" s="9">
        <v>679</v>
      </c>
      <c r="H1324" s="9"/>
      <c r="I1324" s="9">
        <v>679</v>
      </c>
      <c r="J1324" s="9">
        <v>679</v>
      </c>
      <c r="K1324" s="9">
        <v>679</v>
      </c>
      <c r="L1324" s="9"/>
      <c r="M1324" s="10"/>
    </row>
    <row r="1325" ht="27" customHeight="1" spans="1:13">
      <c r="A1325" s="13" t="s">
        <v>295</v>
      </c>
      <c r="B1325" s="13" t="s">
        <v>700</v>
      </c>
      <c r="C1325" s="13" t="s">
        <v>685</v>
      </c>
      <c r="D1325" s="17" t="s">
        <v>2043</v>
      </c>
      <c r="E1325" s="18" t="s">
        <v>1286</v>
      </c>
      <c r="F1325" s="16">
        <v>5</v>
      </c>
      <c r="G1325" s="16">
        <v>5</v>
      </c>
      <c r="H1325" s="16"/>
      <c r="I1325" s="16">
        <v>5</v>
      </c>
      <c r="J1325" s="16">
        <v>5</v>
      </c>
      <c r="K1325" s="16">
        <v>5</v>
      </c>
      <c r="L1325" s="16"/>
      <c r="M1325" s="20" t="s">
        <v>2044</v>
      </c>
    </row>
    <row r="1326" ht="27" customHeight="1" spans="1:13">
      <c r="A1326" s="13" t="s">
        <v>552</v>
      </c>
      <c r="B1326" s="13" t="s">
        <v>691</v>
      </c>
      <c r="C1326" s="13" t="s">
        <v>691</v>
      </c>
      <c r="D1326" s="17" t="s">
        <v>875</v>
      </c>
      <c r="E1326" s="18"/>
      <c r="F1326" s="16">
        <v>10</v>
      </c>
      <c r="G1326" s="16">
        <v>10</v>
      </c>
      <c r="H1326" s="16"/>
      <c r="I1326" s="16">
        <v>10</v>
      </c>
      <c r="J1326" s="16">
        <v>10</v>
      </c>
      <c r="K1326" s="16">
        <v>10</v>
      </c>
      <c r="L1326" s="16"/>
      <c r="M1326" s="20"/>
    </row>
    <row r="1327" ht="27" customHeight="1" spans="1:13">
      <c r="A1327" s="13" t="s">
        <v>552</v>
      </c>
      <c r="B1327" s="13" t="s">
        <v>698</v>
      </c>
      <c r="C1327" s="13" t="s">
        <v>685</v>
      </c>
      <c r="D1327" s="17" t="s">
        <v>1640</v>
      </c>
      <c r="E1327" s="18" t="s">
        <v>2045</v>
      </c>
      <c r="F1327" s="16">
        <v>664</v>
      </c>
      <c r="G1327" s="16">
        <v>664</v>
      </c>
      <c r="H1327" s="16"/>
      <c r="I1327" s="16">
        <v>664</v>
      </c>
      <c r="J1327" s="16">
        <v>664</v>
      </c>
      <c r="K1327" s="16">
        <v>664</v>
      </c>
      <c r="L1327" s="16"/>
      <c r="M1327" s="20" t="s">
        <v>2065</v>
      </c>
    </row>
    <row r="1328" ht="26.05" customHeight="1" spans="1:13">
      <c r="A1328" s="10"/>
      <c r="B1328" s="10"/>
      <c r="C1328" s="10"/>
      <c r="D1328" s="18" t="s">
        <v>2066</v>
      </c>
      <c r="E1328" s="18" t="s">
        <v>2067</v>
      </c>
      <c r="F1328" s="9">
        <v>1235.831028</v>
      </c>
      <c r="G1328" s="9">
        <v>1235.831028</v>
      </c>
      <c r="H1328" s="9"/>
      <c r="I1328" s="9">
        <v>1235.831028</v>
      </c>
      <c r="J1328" s="9">
        <v>1235.831028</v>
      </c>
      <c r="K1328" s="9">
        <v>1235.831028</v>
      </c>
      <c r="L1328" s="9">
        <v>0</v>
      </c>
      <c r="M1328" s="10"/>
    </row>
    <row r="1329" ht="26.05" customHeight="1" spans="1:13">
      <c r="A1329" s="10"/>
      <c r="B1329" s="10"/>
      <c r="C1329" s="10"/>
      <c r="D1329" s="18"/>
      <c r="E1329" s="18" t="s">
        <v>1278</v>
      </c>
      <c r="F1329" s="9">
        <v>830.631028</v>
      </c>
      <c r="G1329" s="9">
        <v>830.631028</v>
      </c>
      <c r="H1329" s="9"/>
      <c r="I1329" s="9">
        <v>830.631028</v>
      </c>
      <c r="J1329" s="9">
        <v>830.631028</v>
      </c>
      <c r="K1329" s="9">
        <v>830.631028</v>
      </c>
      <c r="L1329" s="9"/>
      <c r="M1329" s="10"/>
    </row>
    <row r="1330" ht="26.05" customHeight="1" spans="1:13">
      <c r="A1330" s="10"/>
      <c r="B1330" s="10"/>
      <c r="C1330" s="10"/>
      <c r="D1330" s="18"/>
      <c r="E1330" s="18" t="s">
        <v>1279</v>
      </c>
      <c r="F1330" s="9">
        <v>106.2</v>
      </c>
      <c r="G1330" s="9">
        <v>106.2</v>
      </c>
      <c r="H1330" s="9"/>
      <c r="I1330" s="9">
        <v>106.2</v>
      </c>
      <c r="J1330" s="9">
        <v>106.2</v>
      </c>
      <c r="K1330" s="9">
        <v>106.2</v>
      </c>
      <c r="L1330" s="9"/>
      <c r="M1330" s="10"/>
    </row>
    <row r="1331" ht="26.05" customHeight="1" spans="1:13">
      <c r="A1331" s="13" t="s">
        <v>552</v>
      </c>
      <c r="B1331" s="13" t="s">
        <v>685</v>
      </c>
      <c r="C1331" s="13" t="s">
        <v>685</v>
      </c>
      <c r="D1331" s="17" t="s">
        <v>1280</v>
      </c>
      <c r="E1331" s="18" t="s">
        <v>1281</v>
      </c>
      <c r="F1331" s="16">
        <v>106.2</v>
      </c>
      <c r="G1331" s="16">
        <v>106.2</v>
      </c>
      <c r="H1331" s="16"/>
      <c r="I1331" s="16">
        <v>106.2</v>
      </c>
      <c r="J1331" s="16">
        <v>106.2</v>
      </c>
      <c r="K1331" s="16">
        <v>106.2</v>
      </c>
      <c r="L1331" s="16"/>
      <c r="M1331" s="20" t="s">
        <v>676</v>
      </c>
    </row>
    <row r="1332" ht="26.05" customHeight="1" spans="1:13">
      <c r="A1332" s="10"/>
      <c r="B1332" s="10"/>
      <c r="C1332" s="10"/>
      <c r="D1332" s="18"/>
      <c r="E1332" s="18" t="s">
        <v>1285</v>
      </c>
      <c r="F1332" s="9">
        <v>299</v>
      </c>
      <c r="G1332" s="9">
        <v>299</v>
      </c>
      <c r="H1332" s="9"/>
      <c r="I1332" s="9">
        <v>299</v>
      </c>
      <c r="J1332" s="9">
        <v>299</v>
      </c>
      <c r="K1332" s="9">
        <v>299</v>
      </c>
      <c r="L1332" s="9"/>
      <c r="M1332" s="10"/>
    </row>
    <row r="1333" ht="26.05" customHeight="1" spans="1:13">
      <c r="A1333" s="13" t="s">
        <v>295</v>
      </c>
      <c r="B1333" s="13" t="s">
        <v>700</v>
      </c>
      <c r="C1333" s="13" t="s">
        <v>685</v>
      </c>
      <c r="D1333" s="17" t="s">
        <v>2043</v>
      </c>
      <c r="E1333" s="18" t="s">
        <v>1286</v>
      </c>
      <c r="F1333" s="16">
        <v>5</v>
      </c>
      <c r="G1333" s="16">
        <v>5</v>
      </c>
      <c r="H1333" s="16"/>
      <c r="I1333" s="16">
        <v>5</v>
      </c>
      <c r="J1333" s="16">
        <v>5</v>
      </c>
      <c r="K1333" s="16">
        <v>5</v>
      </c>
      <c r="L1333" s="16"/>
      <c r="M1333" s="20" t="s">
        <v>2044</v>
      </c>
    </row>
    <row r="1334" ht="26.05" customHeight="1" spans="1:13">
      <c r="A1334" s="13" t="s">
        <v>552</v>
      </c>
      <c r="B1334" s="13" t="s">
        <v>691</v>
      </c>
      <c r="C1334" s="13" t="s">
        <v>691</v>
      </c>
      <c r="D1334" s="17" t="s">
        <v>875</v>
      </c>
      <c r="E1334" s="18"/>
      <c r="F1334" s="16">
        <v>10</v>
      </c>
      <c r="G1334" s="16">
        <v>10</v>
      </c>
      <c r="H1334" s="16"/>
      <c r="I1334" s="16">
        <v>10</v>
      </c>
      <c r="J1334" s="16">
        <v>10</v>
      </c>
      <c r="K1334" s="16">
        <v>10</v>
      </c>
      <c r="L1334" s="16"/>
      <c r="M1334" s="20"/>
    </row>
    <row r="1335" ht="26.05" customHeight="1" spans="1:13">
      <c r="A1335" s="13" t="s">
        <v>552</v>
      </c>
      <c r="B1335" s="13" t="s">
        <v>698</v>
      </c>
      <c r="C1335" s="13" t="s">
        <v>685</v>
      </c>
      <c r="D1335" s="17" t="s">
        <v>1640</v>
      </c>
      <c r="E1335" s="18" t="s">
        <v>2045</v>
      </c>
      <c r="F1335" s="16">
        <v>284</v>
      </c>
      <c r="G1335" s="16">
        <v>284</v>
      </c>
      <c r="H1335" s="16"/>
      <c r="I1335" s="16">
        <v>284</v>
      </c>
      <c r="J1335" s="16">
        <v>284</v>
      </c>
      <c r="K1335" s="16">
        <v>284</v>
      </c>
      <c r="L1335" s="16"/>
      <c r="M1335" s="20" t="s">
        <v>2068</v>
      </c>
    </row>
    <row r="1336" ht="26.05" customHeight="1" spans="1:13">
      <c r="A1336" s="10"/>
      <c r="B1336" s="10"/>
      <c r="C1336" s="10"/>
      <c r="D1336" s="18" t="s">
        <v>2069</v>
      </c>
      <c r="E1336" s="18" t="s">
        <v>2070</v>
      </c>
      <c r="F1336" s="9">
        <v>1891.453478</v>
      </c>
      <c r="G1336" s="9">
        <v>1891.453478</v>
      </c>
      <c r="H1336" s="9"/>
      <c r="I1336" s="9">
        <v>1891.453478</v>
      </c>
      <c r="J1336" s="9">
        <v>1891.453478</v>
      </c>
      <c r="K1336" s="9">
        <v>1891.453478</v>
      </c>
      <c r="L1336" s="9">
        <v>0</v>
      </c>
      <c r="M1336" s="10"/>
    </row>
    <row r="1337" ht="26.05" customHeight="1" spans="1:13">
      <c r="A1337" s="10"/>
      <c r="B1337" s="10"/>
      <c r="C1337" s="10"/>
      <c r="D1337" s="18"/>
      <c r="E1337" s="18" t="s">
        <v>1278</v>
      </c>
      <c r="F1337" s="9">
        <v>1244.853478</v>
      </c>
      <c r="G1337" s="9">
        <v>1244.853478</v>
      </c>
      <c r="H1337" s="9"/>
      <c r="I1337" s="9">
        <v>1244.853478</v>
      </c>
      <c r="J1337" s="9">
        <v>1244.853478</v>
      </c>
      <c r="K1337" s="9">
        <v>1244.853478</v>
      </c>
      <c r="L1337" s="9"/>
      <c r="M1337" s="10"/>
    </row>
    <row r="1338" ht="26.05" customHeight="1" spans="1:13">
      <c r="A1338" s="10"/>
      <c r="B1338" s="10"/>
      <c r="C1338" s="10"/>
      <c r="D1338" s="18"/>
      <c r="E1338" s="18" t="s">
        <v>1279</v>
      </c>
      <c r="F1338" s="9">
        <v>147.6</v>
      </c>
      <c r="G1338" s="9">
        <v>147.6</v>
      </c>
      <c r="H1338" s="9"/>
      <c r="I1338" s="9">
        <v>147.6</v>
      </c>
      <c r="J1338" s="9">
        <v>147.6</v>
      </c>
      <c r="K1338" s="9">
        <v>147.6</v>
      </c>
      <c r="L1338" s="9"/>
      <c r="M1338" s="10"/>
    </row>
    <row r="1339" ht="26.05" customHeight="1" spans="1:13">
      <c r="A1339" s="13" t="s">
        <v>552</v>
      </c>
      <c r="B1339" s="13" t="s">
        <v>685</v>
      </c>
      <c r="C1339" s="13" t="s">
        <v>685</v>
      </c>
      <c r="D1339" s="17" t="s">
        <v>1280</v>
      </c>
      <c r="E1339" s="18" t="s">
        <v>1281</v>
      </c>
      <c r="F1339" s="16">
        <v>147.6</v>
      </c>
      <c r="G1339" s="16">
        <v>147.6</v>
      </c>
      <c r="H1339" s="16"/>
      <c r="I1339" s="16">
        <v>147.6</v>
      </c>
      <c r="J1339" s="16">
        <v>147.6</v>
      </c>
      <c r="K1339" s="16">
        <v>147.6</v>
      </c>
      <c r="L1339" s="16"/>
      <c r="M1339" s="20" t="s">
        <v>676</v>
      </c>
    </row>
    <row r="1340" ht="26.05" customHeight="1" spans="1:13">
      <c r="A1340" s="10"/>
      <c r="B1340" s="10"/>
      <c r="C1340" s="10"/>
      <c r="D1340" s="18"/>
      <c r="E1340" s="18" t="s">
        <v>1285</v>
      </c>
      <c r="F1340" s="9">
        <v>499</v>
      </c>
      <c r="G1340" s="9">
        <v>499</v>
      </c>
      <c r="H1340" s="9"/>
      <c r="I1340" s="9">
        <v>499</v>
      </c>
      <c r="J1340" s="9">
        <v>499</v>
      </c>
      <c r="K1340" s="9">
        <v>499</v>
      </c>
      <c r="L1340" s="9"/>
      <c r="M1340" s="10"/>
    </row>
    <row r="1341" ht="26.05" customHeight="1" spans="1:13">
      <c r="A1341" s="13" t="s">
        <v>295</v>
      </c>
      <c r="B1341" s="13" t="s">
        <v>700</v>
      </c>
      <c r="C1341" s="13" t="s">
        <v>685</v>
      </c>
      <c r="D1341" s="17" t="s">
        <v>2043</v>
      </c>
      <c r="E1341" s="18" t="s">
        <v>1286</v>
      </c>
      <c r="F1341" s="16">
        <v>5</v>
      </c>
      <c r="G1341" s="16">
        <v>5</v>
      </c>
      <c r="H1341" s="16"/>
      <c r="I1341" s="16">
        <v>5</v>
      </c>
      <c r="J1341" s="16">
        <v>5</v>
      </c>
      <c r="K1341" s="16">
        <v>5</v>
      </c>
      <c r="L1341" s="16"/>
      <c r="M1341" s="20" t="s">
        <v>2071</v>
      </c>
    </row>
    <row r="1342" ht="26.05" customHeight="1" spans="1:13">
      <c r="A1342" s="13" t="s">
        <v>552</v>
      </c>
      <c r="B1342" s="13" t="s">
        <v>691</v>
      </c>
      <c r="C1342" s="13" t="s">
        <v>691</v>
      </c>
      <c r="D1342" s="17" t="s">
        <v>875</v>
      </c>
      <c r="E1342" s="18"/>
      <c r="F1342" s="16">
        <v>10</v>
      </c>
      <c r="G1342" s="16">
        <v>10</v>
      </c>
      <c r="H1342" s="16"/>
      <c r="I1342" s="16">
        <v>10</v>
      </c>
      <c r="J1342" s="16">
        <v>10</v>
      </c>
      <c r="K1342" s="16">
        <v>10</v>
      </c>
      <c r="L1342" s="16"/>
      <c r="M1342" s="20"/>
    </row>
    <row r="1343" ht="26.05" customHeight="1" spans="1:13">
      <c r="A1343" s="13" t="s">
        <v>552</v>
      </c>
      <c r="B1343" s="13" t="s">
        <v>698</v>
      </c>
      <c r="C1343" s="13" t="s">
        <v>685</v>
      </c>
      <c r="D1343" s="17" t="s">
        <v>1640</v>
      </c>
      <c r="E1343" s="18" t="s">
        <v>2045</v>
      </c>
      <c r="F1343" s="16">
        <v>472</v>
      </c>
      <c r="G1343" s="16">
        <v>472</v>
      </c>
      <c r="H1343" s="16"/>
      <c r="I1343" s="16">
        <v>472</v>
      </c>
      <c r="J1343" s="16">
        <v>472</v>
      </c>
      <c r="K1343" s="16">
        <v>472</v>
      </c>
      <c r="L1343" s="16"/>
      <c r="M1343" s="20" t="s">
        <v>2072</v>
      </c>
    </row>
    <row r="1344" ht="26.05" customHeight="1" spans="1:13">
      <c r="A1344" s="13" t="s">
        <v>552</v>
      </c>
      <c r="B1344" s="13" t="s">
        <v>691</v>
      </c>
      <c r="C1344" s="13" t="s">
        <v>691</v>
      </c>
      <c r="D1344" s="17" t="s">
        <v>875</v>
      </c>
      <c r="E1344" s="18" t="s">
        <v>1306</v>
      </c>
      <c r="F1344" s="16">
        <v>12</v>
      </c>
      <c r="G1344" s="16">
        <v>12</v>
      </c>
      <c r="H1344" s="16"/>
      <c r="I1344" s="16">
        <v>12</v>
      </c>
      <c r="J1344" s="16">
        <v>12</v>
      </c>
      <c r="K1344" s="16">
        <v>12</v>
      </c>
      <c r="L1344" s="16"/>
      <c r="M1344" s="20" t="s">
        <v>2073</v>
      </c>
    </row>
    <row r="1345" ht="26.05" customHeight="1" spans="1:13">
      <c r="A1345" s="10"/>
      <c r="B1345" s="10"/>
      <c r="C1345" s="10"/>
      <c r="D1345" s="18" t="s">
        <v>2074</v>
      </c>
      <c r="E1345" s="18" t="s">
        <v>2075</v>
      </c>
      <c r="F1345" s="9">
        <v>1337.9455</v>
      </c>
      <c r="G1345" s="9">
        <v>1337.9455</v>
      </c>
      <c r="H1345" s="9"/>
      <c r="I1345" s="9">
        <v>1337.9455</v>
      </c>
      <c r="J1345" s="9">
        <v>1337.9455</v>
      </c>
      <c r="K1345" s="9">
        <v>1337.9455</v>
      </c>
      <c r="L1345" s="9">
        <v>0</v>
      </c>
      <c r="M1345" s="10"/>
    </row>
    <row r="1346" ht="26.05" customHeight="1" spans="1:13">
      <c r="A1346" s="10"/>
      <c r="B1346" s="10"/>
      <c r="C1346" s="10"/>
      <c r="D1346" s="18"/>
      <c r="E1346" s="18" t="s">
        <v>1278</v>
      </c>
      <c r="F1346" s="9">
        <v>691.5455</v>
      </c>
      <c r="G1346" s="9">
        <v>691.5455</v>
      </c>
      <c r="H1346" s="9"/>
      <c r="I1346" s="9">
        <v>691.5455</v>
      </c>
      <c r="J1346" s="9">
        <v>691.5455</v>
      </c>
      <c r="K1346" s="9">
        <v>691.5455</v>
      </c>
      <c r="L1346" s="9"/>
      <c r="M1346" s="10"/>
    </row>
    <row r="1347" ht="26.05" customHeight="1" spans="1:13">
      <c r="A1347" s="10"/>
      <c r="B1347" s="10"/>
      <c r="C1347" s="10"/>
      <c r="D1347" s="18"/>
      <c r="E1347" s="18" t="s">
        <v>1279</v>
      </c>
      <c r="F1347" s="9">
        <v>86.4</v>
      </c>
      <c r="G1347" s="9">
        <v>86.4</v>
      </c>
      <c r="H1347" s="9"/>
      <c r="I1347" s="9">
        <v>86.4</v>
      </c>
      <c r="J1347" s="9">
        <v>86.4</v>
      </c>
      <c r="K1347" s="9">
        <v>86.4</v>
      </c>
      <c r="L1347" s="9"/>
      <c r="M1347" s="10"/>
    </row>
    <row r="1348" ht="26.05" customHeight="1" spans="1:13">
      <c r="A1348" s="13" t="s">
        <v>552</v>
      </c>
      <c r="B1348" s="13" t="s">
        <v>685</v>
      </c>
      <c r="C1348" s="13" t="s">
        <v>685</v>
      </c>
      <c r="D1348" s="17" t="s">
        <v>1280</v>
      </c>
      <c r="E1348" s="18" t="s">
        <v>1281</v>
      </c>
      <c r="F1348" s="16">
        <v>86.4</v>
      </c>
      <c r="G1348" s="16">
        <v>86.4</v>
      </c>
      <c r="H1348" s="16"/>
      <c r="I1348" s="16">
        <v>86.4</v>
      </c>
      <c r="J1348" s="16">
        <v>86.4</v>
      </c>
      <c r="K1348" s="16">
        <v>86.4</v>
      </c>
      <c r="L1348" s="16"/>
      <c r="M1348" s="20" t="s">
        <v>676</v>
      </c>
    </row>
    <row r="1349" ht="26.05" customHeight="1" spans="1:13">
      <c r="A1349" s="10"/>
      <c r="B1349" s="10"/>
      <c r="C1349" s="10"/>
      <c r="D1349" s="18"/>
      <c r="E1349" s="18" t="s">
        <v>1285</v>
      </c>
      <c r="F1349" s="9">
        <v>560</v>
      </c>
      <c r="G1349" s="9">
        <v>560</v>
      </c>
      <c r="H1349" s="9"/>
      <c r="I1349" s="9">
        <v>560</v>
      </c>
      <c r="J1349" s="9">
        <v>560</v>
      </c>
      <c r="K1349" s="9">
        <v>560</v>
      </c>
      <c r="L1349" s="9"/>
      <c r="M1349" s="10"/>
    </row>
    <row r="1350" ht="26.05" customHeight="1" spans="1:13">
      <c r="A1350" s="13" t="s">
        <v>295</v>
      </c>
      <c r="B1350" s="13" t="s">
        <v>700</v>
      </c>
      <c r="C1350" s="13" t="s">
        <v>685</v>
      </c>
      <c r="D1350" s="17" t="s">
        <v>2043</v>
      </c>
      <c r="E1350" s="18" t="s">
        <v>1286</v>
      </c>
      <c r="F1350" s="16">
        <v>5</v>
      </c>
      <c r="G1350" s="16">
        <v>5</v>
      </c>
      <c r="H1350" s="16"/>
      <c r="I1350" s="16">
        <v>5</v>
      </c>
      <c r="J1350" s="16">
        <v>5</v>
      </c>
      <c r="K1350" s="16">
        <v>5</v>
      </c>
      <c r="L1350" s="16"/>
      <c r="M1350" s="20" t="s">
        <v>2044</v>
      </c>
    </row>
    <row r="1351" ht="26.05" customHeight="1" spans="1:13">
      <c r="A1351" s="13" t="s">
        <v>552</v>
      </c>
      <c r="B1351" s="13" t="s">
        <v>691</v>
      </c>
      <c r="C1351" s="13" t="s">
        <v>691</v>
      </c>
      <c r="D1351" s="17" t="s">
        <v>875</v>
      </c>
      <c r="E1351" s="18"/>
      <c r="F1351" s="16">
        <v>10</v>
      </c>
      <c r="G1351" s="16">
        <v>10</v>
      </c>
      <c r="H1351" s="16"/>
      <c r="I1351" s="16">
        <v>10</v>
      </c>
      <c r="J1351" s="16">
        <v>10</v>
      </c>
      <c r="K1351" s="16">
        <v>10</v>
      </c>
      <c r="L1351" s="16"/>
      <c r="M1351" s="20"/>
    </row>
    <row r="1352" ht="26.05" customHeight="1" spans="1:13">
      <c r="A1352" s="13" t="s">
        <v>552</v>
      </c>
      <c r="B1352" s="13" t="s">
        <v>698</v>
      </c>
      <c r="C1352" s="13" t="s">
        <v>685</v>
      </c>
      <c r="D1352" s="17" t="s">
        <v>1640</v>
      </c>
      <c r="E1352" s="18" t="s">
        <v>2045</v>
      </c>
      <c r="F1352" s="16">
        <v>545</v>
      </c>
      <c r="G1352" s="16">
        <v>545</v>
      </c>
      <c r="H1352" s="16"/>
      <c r="I1352" s="16">
        <v>545</v>
      </c>
      <c r="J1352" s="16">
        <v>545</v>
      </c>
      <c r="K1352" s="16">
        <v>545</v>
      </c>
      <c r="L1352" s="16"/>
      <c r="M1352" s="20" t="s">
        <v>2076</v>
      </c>
    </row>
    <row r="1353" ht="26.05" customHeight="1" spans="1:13">
      <c r="A1353" s="10"/>
      <c r="B1353" s="10"/>
      <c r="C1353" s="10"/>
      <c r="D1353" s="18" t="s">
        <v>2077</v>
      </c>
      <c r="E1353" s="18" t="s">
        <v>2078</v>
      </c>
      <c r="F1353" s="9">
        <v>1710.380066</v>
      </c>
      <c r="G1353" s="9">
        <v>1710.380066</v>
      </c>
      <c r="H1353" s="9"/>
      <c r="I1353" s="9">
        <v>1710.380066</v>
      </c>
      <c r="J1353" s="9">
        <v>1710.380066</v>
      </c>
      <c r="K1353" s="9">
        <v>1710.380066</v>
      </c>
      <c r="L1353" s="9">
        <v>0</v>
      </c>
      <c r="M1353" s="10"/>
    </row>
    <row r="1354" ht="26.05" customHeight="1" spans="1:13">
      <c r="A1354" s="10"/>
      <c r="B1354" s="10"/>
      <c r="C1354" s="10"/>
      <c r="D1354" s="18"/>
      <c r="E1354" s="18" t="s">
        <v>1278</v>
      </c>
      <c r="F1354" s="9">
        <v>904.980066</v>
      </c>
      <c r="G1354" s="9">
        <v>904.980066</v>
      </c>
      <c r="H1354" s="9"/>
      <c r="I1354" s="9">
        <v>904.980066</v>
      </c>
      <c r="J1354" s="9">
        <v>904.980066</v>
      </c>
      <c r="K1354" s="9">
        <v>904.980066</v>
      </c>
      <c r="L1354" s="9"/>
      <c r="M1354" s="10"/>
    </row>
    <row r="1355" ht="26.05" customHeight="1" spans="1:13">
      <c r="A1355" s="10"/>
      <c r="B1355" s="10"/>
      <c r="C1355" s="10"/>
      <c r="D1355" s="18"/>
      <c r="E1355" s="18" t="s">
        <v>1279</v>
      </c>
      <c r="F1355" s="9">
        <v>104.4</v>
      </c>
      <c r="G1355" s="9">
        <v>104.4</v>
      </c>
      <c r="H1355" s="9"/>
      <c r="I1355" s="9">
        <v>104.4</v>
      </c>
      <c r="J1355" s="9">
        <v>104.4</v>
      </c>
      <c r="K1355" s="9">
        <v>104.4</v>
      </c>
      <c r="L1355" s="9"/>
      <c r="M1355" s="10"/>
    </row>
    <row r="1356" ht="26.05" customHeight="1" spans="1:13">
      <c r="A1356" s="13" t="s">
        <v>552</v>
      </c>
      <c r="B1356" s="13" t="s">
        <v>685</v>
      </c>
      <c r="C1356" s="13" t="s">
        <v>685</v>
      </c>
      <c r="D1356" s="17" t="s">
        <v>1280</v>
      </c>
      <c r="E1356" s="18" t="s">
        <v>1281</v>
      </c>
      <c r="F1356" s="16">
        <v>104.4</v>
      </c>
      <c r="G1356" s="16">
        <v>104.4</v>
      </c>
      <c r="H1356" s="16"/>
      <c r="I1356" s="16">
        <v>104.4</v>
      </c>
      <c r="J1356" s="16">
        <v>104.4</v>
      </c>
      <c r="K1356" s="16">
        <v>104.4</v>
      </c>
      <c r="L1356" s="16"/>
      <c r="M1356" s="20" t="s">
        <v>676</v>
      </c>
    </row>
    <row r="1357" ht="26.05" customHeight="1" spans="1:13">
      <c r="A1357" s="10"/>
      <c r="B1357" s="10"/>
      <c r="C1357" s="10"/>
      <c r="D1357" s="18"/>
      <c r="E1357" s="18" t="s">
        <v>1285</v>
      </c>
      <c r="F1357" s="9">
        <v>701</v>
      </c>
      <c r="G1357" s="9">
        <v>701</v>
      </c>
      <c r="H1357" s="9"/>
      <c r="I1357" s="9">
        <v>701</v>
      </c>
      <c r="J1357" s="9">
        <v>701</v>
      </c>
      <c r="K1357" s="9">
        <v>701</v>
      </c>
      <c r="L1357" s="9"/>
      <c r="M1357" s="10"/>
    </row>
    <row r="1358" ht="26.05" customHeight="1" spans="1:13">
      <c r="A1358" s="13" t="s">
        <v>295</v>
      </c>
      <c r="B1358" s="13" t="s">
        <v>700</v>
      </c>
      <c r="C1358" s="13" t="s">
        <v>685</v>
      </c>
      <c r="D1358" s="17" t="s">
        <v>2043</v>
      </c>
      <c r="E1358" s="18" t="s">
        <v>1286</v>
      </c>
      <c r="F1358" s="16">
        <v>5</v>
      </c>
      <c r="G1358" s="16">
        <v>5</v>
      </c>
      <c r="H1358" s="16"/>
      <c r="I1358" s="16">
        <v>5</v>
      </c>
      <c r="J1358" s="16">
        <v>5</v>
      </c>
      <c r="K1358" s="16">
        <v>5</v>
      </c>
      <c r="L1358" s="16"/>
      <c r="M1358" s="20" t="s">
        <v>2044</v>
      </c>
    </row>
    <row r="1359" ht="26.05" customHeight="1" spans="1:13">
      <c r="A1359" s="13" t="s">
        <v>552</v>
      </c>
      <c r="B1359" s="13" t="s">
        <v>691</v>
      </c>
      <c r="C1359" s="13" t="s">
        <v>691</v>
      </c>
      <c r="D1359" s="17" t="s">
        <v>875</v>
      </c>
      <c r="E1359" s="18"/>
      <c r="F1359" s="16">
        <v>10</v>
      </c>
      <c r="G1359" s="16">
        <v>10</v>
      </c>
      <c r="H1359" s="16"/>
      <c r="I1359" s="16">
        <v>10</v>
      </c>
      <c r="J1359" s="16">
        <v>10</v>
      </c>
      <c r="K1359" s="16">
        <v>10</v>
      </c>
      <c r="L1359" s="16"/>
      <c r="M1359" s="20"/>
    </row>
    <row r="1360" ht="26.05" customHeight="1" spans="1:13">
      <c r="A1360" s="13" t="s">
        <v>552</v>
      </c>
      <c r="B1360" s="13" t="s">
        <v>698</v>
      </c>
      <c r="C1360" s="13" t="s">
        <v>685</v>
      </c>
      <c r="D1360" s="17" t="s">
        <v>1640</v>
      </c>
      <c r="E1360" s="18" t="s">
        <v>2045</v>
      </c>
      <c r="F1360" s="16">
        <v>680</v>
      </c>
      <c r="G1360" s="16">
        <v>680</v>
      </c>
      <c r="H1360" s="16"/>
      <c r="I1360" s="16">
        <v>680</v>
      </c>
      <c r="J1360" s="16">
        <v>680</v>
      </c>
      <c r="K1360" s="16">
        <v>680</v>
      </c>
      <c r="L1360" s="16"/>
      <c r="M1360" s="20" t="s">
        <v>2079</v>
      </c>
    </row>
    <row r="1361" ht="26.05" customHeight="1" spans="1:13">
      <c r="A1361" s="13" t="s">
        <v>552</v>
      </c>
      <c r="B1361" s="13" t="s">
        <v>691</v>
      </c>
      <c r="C1361" s="13" t="s">
        <v>691</v>
      </c>
      <c r="D1361" s="17" t="s">
        <v>875</v>
      </c>
      <c r="E1361" s="18" t="s">
        <v>1306</v>
      </c>
      <c r="F1361" s="16">
        <v>6</v>
      </c>
      <c r="G1361" s="16">
        <v>6</v>
      </c>
      <c r="H1361" s="16"/>
      <c r="I1361" s="16">
        <v>6</v>
      </c>
      <c r="J1361" s="16">
        <v>6</v>
      </c>
      <c r="K1361" s="16">
        <v>6</v>
      </c>
      <c r="L1361" s="16"/>
      <c r="M1361" s="20" t="s">
        <v>2080</v>
      </c>
    </row>
    <row r="1362" ht="26.05" customHeight="1" spans="1:13">
      <c r="A1362" s="10"/>
      <c r="B1362" s="10"/>
      <c r="C1362" s="10"/>
      <c r="D1362" s="18" t="s">
        <v>2081</v>
      </c>
      <c r="E1362" s="18" t="s">
        <v>2082</v>
      </c>
      <c r="F1362" s="9">
        <v>1302.950752</v>
      </c>
      <c r="G1362" s="9">
        <v>1302.950752</v>
      </c>
      <c r="H1362" s="9"/>
      <c r="I1362" s="9">
        <v>1302.950752</v>
      </c>
      <c r="J1362" s="9">
        <v>1302.950752</v>
      </c>
      <c r="K1362" s="9">
        <v>1302.950752</v>
      </c>
      <c r="L1362" s="9">
        <v>0</v>
      </c>
      <c r="M1362" s="10"/>
    </row>
    <row r="1363" ht="26.05" customHeight="1" spans="1:13">
      <c r="A1363" s="10"/>
      <c r="B1363" s="10"/>
      <c r="C1363" s="10"/>
      <c r="D1363" s="18"/>
      <c r="E1363" s="18" t="s">
        <v>1278</v>
      </c>
      <c r="F1363" s="9">
        <v>797.550752</v>
      </c>
      <c r="G1363" s="9">
        <v>797.550752</v>
      </c>
      <c r="H1363" s="9"/>
      <c r="I1363" s="9">
        <v>797.550752</v>
      </c>
      <c r="J1363" s="9">
        <v>797.550752</v>
      </c>
      <c r="K1363" s="9">
        <v>797.550752</v>
      </c>
      <c r="L1363" s="9"/>
      <c r="M1363" s="10"/>
    </row>
    <row r="1364" ht="26.05" customHeight="1" spans="1:13">
      <c r="A1364" s="10"/>
      <c r="B1364" s="10"/>
      <c r="C1364" s="10"/>
      <c r="D1364" s="18"/>
      <c r="E1364" s="18" t="s">
        <v>1279</v>
      </c>
      <c r="F1364" s="9">
        <v>104.4</v>
      </c>
      <c r="G1364" s="9">
        <v>104.4</v>
      </c>
      <c r="H1364" s="9"/>
      <c r="I1364" s="9">
        <v>104.4</v>
      </c>
      <c r="J1364" s="9">
        <v>104.4</v>
      </c>
      <c r="K1364" s="9">
        <v>104.4</v>
      </c>
      <c r="L1364" s="9"/>
      <c r="M1364" s="10"/>
    </row>
    <row r="1365" ht="26.05" customHeight="1" spans="1:13">
      <c r="A1365" s="13" t="s">
        <v>552</v>
      </c>
      <c r="B1365" s="13" t="s">
        <v>685</v>
      </c>
      <c r="C1365" s="13" t="s">
        <v>685</v>
      </c>
      <c r="D1365" s="17" t="s">
        <v>1280</v>
      </c>
      <c r="E1365" s="18" t="s">
        <v>1281</v>
      </c>
      <c r="F1365" s="16">
        <v>104.4</v>
      </c>
      <c r="G1365" s="16">
        <v>104.4</v>
      </c>
      <c r="H1365" s="16"/>
      <c r="I1365" s="16">
        <v>104.4</v>
      </c>
      <c r="J1365" s="16">
        <v>104.4</v>
      </c>
      <c r="K1365" s="16">
        <v>104.4</v>
      </c>
      <c r="L1365" s="16"/>
      <c r="M1365" s="20" t="s">
        <v>676</v>
      </c>
    </row>
    <row r="1366" ht="26.05" customHeight="1" spans="1:13">
      <c r="A1366" s="10"/>
      <c r="B1366" s="10"/>
      <c r="C1366" s="10"/>
      <c r="D1366" s="18"/>
      <c r="E1366" s="18" t="s">
        <v>1285</v>
      </c>
      <c r="F1366" s="9">
        <v>401</v>
      </c>
      <c r="G1366" s="9">
        <v>401</v>
      </c>
      <c r="H1366" s="9"/>
      <c r="I1366" s="9">
        <v>401</v>
      </c>
      <c r="J1366" s="9">
        <v>401</v>
      </c>
      <c r="K1366" s="9">
        <v>401</v>
      </c>
      <c r="L1366" s="9"/>
      <c r="M1366" s="10"/>
    </row>
    <row r="1367" ht="26.05" customHeight="1" spans="1:13">
      <c r="A1367" s="13" t="s">
        <v>295</v>
      </c>
      <c r="B1367" s="13" t="s">
        <v>700</v>
      </c>
      <c r="C1367" s="13" t="s">
        <v>685</v>
      </c>
      <c r="D1367" s="17" t="s">
        <v>2043</v>
      </c>
      <c r="E1367" s="18" t="s">
        <v>1286</v>
      </c>
      <c r="F1367" s="16">
        <v>5</v>
      </c>
      <c r="G1367" s="16">
        <v>5</v>
      </c>
      <c r="H1367" s="16"/>
      <c r="I1367" s="16">
        <v>5</v>
      </c>
      <c r="J1367" s="16">
        <v>5</v>
      </c>
      <c r="K1367" s="16">
        <v>5</v>
      </c>
      <c r="L1367" s="16"/>
      <c r="M1367" s="20" t="s">
        <v>2044</v>
      </c>
    </row>
    <row r="1368" ht="26.05" customHeight="1" spans="1:13">
      <c r="A1368" s="13" t="s">
        <v>552</v>
      </c>
      <c r="B1368" s="13" t="s">
        <v>691</v>
      </c>
      <c r="C1368" s="13" t="s">
        <v>691</v>
      </c>
      <c r="D1368" s="17" t="s">
        <v>875</v>
      </c>
      <c r="E1368" s="18"/>
      <c r="F1368" s="16">
        <v>10</v>
      </c>
      <c r="G1368" s="16">
        <v>10</v>
      </c>
      <c r="H1368" s="16"/>
      <c r="I1368" s="16">
        <v>10</v>
      </c>
      <c r="J1368" s="16">
        <v>10</v>
      </c>
      <c r="K1368" s="16">
        <v>10</v>
      </c>
      <c r="L1368" s="16"/>
      <c r="M1368" s="20"/>
    </row>
    <row r="1369" ht="26.05" customHeight="1" spans="1:13">
      <c r="A1369" s="13" t="s">
        <v>552</v>
      </c>
      <c r="B1369" s="13" t="s">
        <v>698</v>
      </c>
      <c r="C1369" s="13" t="s">
        <v>685</v>
      </c>
      <c r="D1369" s="17" t="s">
        <v>1640</v>
      </c>
      <c r="E1369" s="18" t="s">
        <v>2045</v>
      </c>
      <c r="F1369" s="16">
        <v>380</v>
      </c>
      <c r="G1369" s="16">
        <v>380</v>
      </c>
      <c r="H1369" s="16"/>
      <c r="I1369" s="16">
        <v>380</v>
      </c>
      <c r="J1369" s="16">
        <v>380</v>
      </c>
      <c r="K1369" s="16">
        <v>380</v>
      </c>
      <c r="L1369" s="16"/>
      <c r="M1369" s="20" t="s">
        <v>2083</v>
      </c>
    </row>
    <row r="1370" ht="26.05" customHeight="1" spans="1:13">
      <c r="A1370" s="13" t="s">
        <v>552</v>
      </c>
      <c r="B1370" s="13" t="s">
        <v>691</v>
      </c>
      <c r="C1370" s="13" t="s">
        <v>691</v>
      </c>
      <c r="D1370" s="17" t="s">
        <v>875</v>
      </c>
      <c r="E1370" s="18" t="s">
        <v>1306</v>
      </c>
      <c r="F1370" s="16">
        <v>6</v>
      </c>
      <c r="G1370" s="16">
        <v>6</v>
      </c>
      <c r="H1370" s="16"/>
      <c r="I1370" s="16">
        <v>6</v>
      </c>
      <c r="J1370" s="16">
        <v>6</v>
      </c>
      <c r="K1370" s="16">
        <v>6</v>
      </c>
      <c r="L1370" s="16"/>
      <c r="M1370" s="20" t="s">
        <v>2080</v>
      </c>
    </row>
    <row r="1371" ht="26.05" customHeight="1" spans="1:13">
      <c r="A1371" s="10"/>
      <c r="B1371" s="10"/>
      <c r="C1371" s="10"/>
      <c r="D1371" s="18" t="s">
        <v>2084</v>
      </c>
      <c r="E1371" s="18" t="s">
        <v>2085</v>
      </c>
      <c r="F1371" s="9">
        <v>1331.068834</v>
      </c>
      <c r="G1371" s="9">
        <v>1331.068834</v>
      </c>
      <c r="H1371" s="9"/>
      <c r="I1371" s="9">
        <v>1331.068834</v>
      </c>
      <c r="J1371" s="9">
        <v>1331.068834</v>
      </c>
      <c r="K1371" s="9">
        <v>1331.068834</v>
      </c>
      <c r="L1371" s="9">
        <v>0</v>
      </c>
      <c r="M1371" s="10"/>
    </row>
    <row r="1372" ht="26.05" customHeight="1" spans="1:13">
      <c r="A1372" s="10"/>
      <c r="B1372" s="10"/>
      <c r="C1372" s="10"/>
      <c r="D1372" s="18"/>
      <c r="E1372" s="18" t="s">
        <v>1278</v>
      </c>
      <c r="F1372" s="9">
        <v>794.068834</v>
      </c>
      <c r="G1372" s="9">
        <v>794.068834</v>
      </c>
      <c r="H1372" s="9"/>
      <c r="I1372" s="9">
        <v>794.068834</v>
      </c>
      <c r="J1372" s="9">
        <v>794.068834</v>
      </c>
      <c r="K1372" s="9">
        <v>794.068834</v>
      </c>
      <c r="L1372" s="9"/>
      <c r="M1372" s="10"/>
    </row>
    <row r="1373" ht="26.05" customHeight="1" spans="1:13">
      <c r="A1373" s="10"/>
      <c r="B1373" s="10"/>
      <c r="C1373" s="10"/>
      <c r="D1373" s="18"/>
      <c r="E1373" s="18" t="s">
        <v>1279</v>
      </c>
      <c r="F1373" s="9">
        <v>99</v>
      </c>
      <c r="G1373" s="9">
        <v>99</v>
      </c>
      <c r="H1373" s="9"/>
      <c r="I1373" s="9">
        <v>99</v>
      </c>
      <c r="J1373" s="9">
        <v>99</v>
      </c>
      <c r="K1373" s="9">
        <v>99</v>
      </c>
      <c r="L1373" s="9"/>
      <c r="M1373" s="10"/>
    </row>
    <row r="1374" ht="26.05" customHeight="1" spans="1:13">
      <c r="A1374" s="13" t="s">
        <v>552</v>
      </c>
      <c r="B1374" s="13" t="s">
        <v>685</v>
      </c>
      <c r="C1374" s="13" t="s">
        <v>685</v>
      </c>
      <c r="D1374" s="17" t="s">
        <v>1280</v>
      </c>
      <c r="E1374" s="18" t="s">
        <v>1281</v>
      </c>
      <c r="F1374" s="16">
        <v>99</v>
      </c>
      <c r="G1374" s="16">
        <v>99</v>
      </c>
      <c r="H1374" s="16"/>
      <c r="I1374" s="16">
        <v>99</v>
      </c>
      <c r="J1374" s="16">
        <v>99</v>
      </c>
      <c r="K1374" s="16">
        <v>99</v>
      </c>
      <c r="L1374" s="16"/>
      <c r="M1374" s="20" t="s">
        <v>676</v>
      </c>
    </row>
    <row r="1375" ht="26.05" customHeight="1" spans="1:13">
      <c r="A1375" s="10"/>
      <c r="B1375" s="10"/>
      <c r="C1375" s="10"/>
      <c r="D1375" s="18"/>
      <c r="E1375" s="18" t="s">
        <v>1285</v>
      </c>
      <c r="F1375" s="9">
        <v>438</v>
      </c>
      <c r="G1375" s="9">
        <v>438</v>
      </c>
      <c r="H1375" s="9"/>
      <c r="I1375" s="9">
        <v>438</v>
      </c>
      <c r="J1375" s="9">
        <v>438</v>
      </c>
      <c r="K1375" s="9">
        <v>438</v>
      </c>
      <c r="L1375" s="9"/>
      <c r="M1375" s="10"/>
    </row>
    <row r="1376" ht="26.05" customHeight="1" spans="1:13">
      <c r="A1376" s="13" t="s">
        <v>295</v>
      </c>
      <c r="B1376" s="13" t="s">
        <v>700</v>
      </c>
      <c r="C1376" s="13" t="s">
        <v>685</v>
      </c>
      <c r="D1376" s="17" t="s">
        <v>2043</v>
      </c>
      <c r="E1376" s="18" t="s">
        <v>1286</v>
      </c>
      <c r="F1376" s="16">
        <v>5</v>
      </c>
      <c r="G1376" s="16">
        <v>5</v>
      </c>
      <c r="H1376" s="16"/>
      <c r="I1376" s="16">
        <v>5</v>
      </c>
      <c r="J1376" s="16">
        <v>5</v>
      </c>
      <c r="K1376" s="16">
        <v>5</v>
      </c>
      <c r="L1376" s="16"/>
      <c r="M1376" s="20" t="s">
        <v>2044</v>
      </c>
    </row>
    <row r="1377" ht="26.05" customHeight="1" spans="1:13">
      <c r="A1377" s="13" t="s">
        <v>552</v>
      </c>
      <c r="B1377" s="13" t="s">
        <v>691</v>
      </c>
      <c r="C1377" s="13" t="s">
        <v>691</v>
      </c>
      <c r="D1377" s="17" t="s">
        <v>875</v>
      </c>
      <c r="E1377" s="18"/>
      <c r="F1377" s="16">
        <v>10</v>
      </c>
      <c r="G1377" s="16">
        <v>10</v>
      </c>
      <c r="H1377" s="16"/>
      <c r="I1377" s="16">
        <v>10</v>
      </c>
      <c r="J1377" s="16">
        <v>10</v>
      </c>
      <c r="K1377" s="16">
        <v>10</v>
      </c>
      <c r="L1377" s="16"/>
      <c r="M1377" s="20"/>
    </row>
    <row r="1378" ht="26.05" customHeight="1" spans="1:13">
      <c r="A1378" s="13" t="s">
        <v>552</v>
      </c>
      <c r="B1378" s="13" t="s">
        <v>698</v>
      </c>
      <c r="C1378" s="13" t="s">
        <v>685</v>
      </c>
      <c r="D1378" s="17" t="s">
        <v>1640</v>
      </c>
      <c r="E1378" s="18" t="s">
        <v>2045</v>
      </c>
      <c r="F1378" s="16">
        <v>423</v>
      </c>
      <c r="G1378" s="16">
        <v>423</v>
      </c>
      <c r="H1378" s="16"/>
      <c r="I1378" s="16">
        <v>423</v>
      </c>
      <c r="J1378" s="16">
        <v>423</v>
      </c>
      <c r="K1378" s="16">
        <v>423</v>
      </c>
      <c r="L1378" s="16"/>
      <c r="M1378" s="20" t="s">
        <v>2086</v>
      </c>
    </row>
    <row r="1379" ht="26.05" customHeight="1" spans="1:13">
      <c r="A1379" s="10"/>
      <c r="B1379" s="10"/>
      <c r="C1379" s="10"/>
      <c r="D1379" s="18" t="s">
        <v>2087</v>
      </c>
      <c r="E1379" s="18" t="s">
        <v>2088</v>
      </c>
      <c r="F1379" s="9">
        <v>1914.304285</v>
      </c>
      <c r="G1379" s="9">
        <v>1914.304285</v>
      </c>
      <c r="H1379" s="9"/>
      <c r="I1379" s="9">
        <v>1914.304285</v>
      </c>
      <c r="J1379" s="9">
        <v>1914.304285</v>
      </c>
      <c r="K1379" s="9">
        <v>1914.304285</v>
      </c>
      <c r="L1379" s="9">
        <v>0</v>
      </c>
      <c r="M1379" s="10"/>
    </row>
    <row r="1380" ht="26.05" customHeight="1" spans="1:13">
      <c r="A1380" s="10"/>
      <c r="B1380" s="10"/>
      <c r="C1380" s="10"/>
      <c r="D1380" s="18"/>
      <c r="E1380" s="18" t="s">
        <v>1278</v>
      </c>
      <c r="F1380" s="9">
        <v>1390.704285</v>
      </c>
      <c r="G1380" s="9">
        <v>1390.704285</v>
      </c>
      <c r="H1380" s="9"/>
      <c r="I1380" s="9">
        <v>1390.704285</v>
      </c>
      <c r="J1380" s="9">
        <v>1390.704285</v>
      </c>
      <c r="K1380" s="9">
        <v>1390.704285</v>
      </c>
      <c r="L1380" s="9"/>
      <c r="M1380" s="10"/>
    </row>
    <row r="1381" ht="26.05" customHeight="1" spans="1:13">
      <c r="A1381" s="10"/>
      <c r="B1381" s="10"/>
      <c r="C1381" s="10"/>
      <c r="D1381" s="18"/>
      <c r="E1381" s="18" t="s">
        <v>1279</v>
      </c>
      <c r="F1381" s="9">
        <v>156.6</v>
      </c>
      <c r="G1381" s="9">
        <v>156.6</v>
      </c>
      <c r="H1381" s="9"/>
      <c r="I1381" s="9">
        <v>156.6</v>
      </c>
      <c r="J1381" s="9">
        <v>156.6</v>
      </c>
      <c r="K1381" s="9">
        <v>156.6</v>
      </c>
      <c r="L1381" s="9"/>
      <c r="M1381" s="10"/>
    </row>
    <row r="1382" ht="26.05" customHeight="1" spans="1:13">
      <c r="A1382" s="13" t="s">
        <v>552</v>
      </c>
      <c r="B1382" s="13" t="s">
        <v>685</v>
      </c>
      <c r="C1382" s="13" t="s">
        <v>685</v>
      </c>
      <c r="D1382" s="17" t="s">
        <v>1280</v>
      </c>
      <c r="E1382" s="18" t="s">
        <v>1281</v>
      </c>
      <c r="F1382" s="16">
        <v>156.6</v>
      </c>
      <c r="G1382" s="16">
        <v>156.6</v>
      </c>
      <c r="H1382" s="16"/>
      <c r="I1382" s="16">
        <v>156.6</v>
      </c>
      <c r="J1382" s="16">
        <v>156.6</v>
      </c>
      <c r="K1382" s="16">
        <v>156.6</v>
      </c>
      <c r="L1382" s="16"/>
      <c r="M1382" s="20" t="s">
        <v>676</v>
      </c>
    </row>
    <row r="1383" ht="26.05" customHeight="1" spans="1:13">
      <c r="A1383" s="10"/>
      <c r="B1383" s="10"/>
      <c r="C1383" s="10"/>
      <c r="D1383" s="18"/>
      <c r="E1383" s="18" t="s">
        <v>1285</v>
      </c>
      <c r="F1383" s="9">
        <v>367</v>
      </c>
      <c r="G1383" s="9">
        <v>367</v>
      </c>
      <c r="H1383" s="9"/>
      <c r="I1383" s="9">
        <v>367</v>
      </c>
      <c r="J1383" s="9">
        <v>367</v>
      </c>
      <c r="K1383" s="9">
        <v>367</v>
      </c>
      <c r="L1383" s="9"/>
      <c r="M1383" s="10"/>
    </row>
    <row r="1384" ht="26.05" customHeight="1" spans="1:13">
      <c r="A1384" s="13" t="s">
        <v>295</v>
      </c>
      <c r="B1384" s="13" t="s">
        <v>700</v>
      </c>
      <c r="C1384" s="13" t="s">
        <v>685</v>
      </c>
      <c r="D1384" s="17" t="s">
        <v>2043</v>
      </c>
      <c r="E1384" s="18" t="s">
        <v>1286</v>
      </c>
      <c r="F1384" s="16">
        <v>5</v>
      </c>
      <c r="G1384" s="16">
        <v>5</v>
      </c>
      <c r="H1384" s="16"/>
      <c r="I1384" s="16">
        <v>5</v>
      </c>
      <c r="J1384" s="16">
        <v>5</v>
      </c>
      <c r="K1384" s="16">
        <v>5</v>
      </c>
      <c r="L1384" s="16"/>
      <c r="M1384" s="20" t="s">
        <v>2089</v>
      </c>
    </row>
    <row r="1385" ht="26.05" customHeight="1" spans="1:13">
      <c r="A1385" s="13" t="s">
        <v>552</v>
      </c>
      <c r="B1385" s="13" t="s">
        <v>691</v>
      </c>
      <c r="C1385" s="13" t="s">
        <v>691</v>
      </c>
      <c r="D1385" s="17" t="s">
        <v>875</v>
      </c>
      <c r="E1385" s="18"/>
      <c r="F1385" s="16">
        <v>25</v>
      </c>
      <c r="G1385" s="16">
        <v>25</v>
      </c>
      <c r="H1385" s="16"/>
      <c r="I1385" s="16">
        <v>25</v>
      </c>
      <c r="J1385" s="16">
        <v>25</v>
      </c>
      <c r="K1385" s="16">
        <v>25</v>
      </c>
      <c r="L1385" s="16"/>
      <c r="M1385" s="20"/>
    </row>
    <row r="1386" ht="26.05" customHeight="1" spans="1:13">
      <c r="A1386" s="13" t="s">
        <v>552</v>
      </c>
      <c r="B1386" s="13" t="s">
        <v>698</v>
      </c>
      <c r="C1386" s="13" t="s">
        <v>685</v>
      </c>
      <c r="D1386" s="17" t="s">
        <v>1640</v>
      </c>
      <c r="E1386" s="18" t="s">
        <v>2045</v>
      </c>
      <c r="F1386" s="16">
        <v>337</v>
      </c>
      <c r="G1386" s="16">
        <v>337</v>
      </c>
      <c r="H1386" s="16"/>
      <c r="I1386" s="16">
        <v>337</v>
      </c>
      <c r="J1386" s="16">
        <v>337</v>
      </c>
      <c r="K1386" s="16">
        <v>337</v>
      </c>
      <c r="L1386" s="16"/>
      <c r="M1386" s="20" t="s">
        <v>2090</v>
      </c>
    </row>
    <row r="1387" ht="26.05" customHeight="1" spans="1:13">
      <c r="A1387" s="10"/>
      <c r="B1387" s="10"/>
      <c r="C1387" s="10"/>
      <c r="D1387" s="18" t="s">
        <v>2091</v>
      </c>
      <c r="E1387" s="18" t="s">
        <v>2092</v>
      </c>
      <c r="F1387" s="9">
        <v>2402.14671</v>
      </c>
      <c r="G1387" s="9">
        <v>2402.14671</v>
      </c>
      <c r="H1387" s="9"/>
      <c r="I1387" s="9">
        <v>2402.14671</v>
      </c>
      <c r="J1387" s="9">
        <v>2402.14671</v>
      </c>
      <c r="K1387" s="9">
        <v>2402.14671</v>
      </c>
      <c r="L1387" s="9">
        <v>0</v>
      </c>
      <c r="M1387" s="10"/>
    </row>
    <row r="1388" ht="26.05" customHeight="1" spans="1:13">
      <c r="A1388" s="10"/>
      <c r="B1388" s="10"/>
      <c r="C1388" s="10"/>
      <c r="D1388" s="18"/>
      <c r="E1388" s="18" t="s">
        <v>1278</v>
      </c>
      <c r="F1388" s="9">
        <v>1570.54671</v>
      </c>
      <c r="G1388" s="9">
        <v>1570.54671</v>
      </c>
      <c r="H1388" s="9"/>
      <c r="I1388" s="9">
        <v>1570.54671</v>
      </c>
      <c r="J1388" s="9">
        <v>1570.54671</v>
      </c>
      <c r="K1388" s="9">
        <v>1570.54671</v>
      </c>
      <c r="L1388" s="9"/>
      <c r="M1388" s="10"/>
    </row>
    <row r="1389" ht="26.05" customHeight="1" spans="1:13">
      <c r="A1389" s="10"/>
      <c r="B1389" s="10"/>
      <c r="C1389" s="10"/>
      <c r="D1389" s="18"/>
      <c r="E1389" s="18" t="s">
        <v>1279</v>
      </c>
      <c r="F1389" s="9">
        <v>192.6</v>
      </c>
      <c r="G1389" s="9">
        <v>192.6</v>
      </c>
      <c r="H1389" s="9"/>
      <c r="I1389" s="9">
        <v>192.6</v>
      </c>
      <c r="J1389" s="9">
        <v>192.6</v>
      </c>
      <c r="K1389" s="9">
        <v>192.6</v>
      </c>
      <c r="L1389" s="9"/>
      <c r="M1389" s="10"/>
    </row>
    <row r="1390" ht="26.05" customHeight="1" spans="1:13">
      <c r="A1390" s="13" t="s">
        <v>552</v>
      </c>
      <c r="B1390" s="13" t="s">
        <v>685</v>
      </c>
      <c r="C1390" s="13" t="s">
        <v>685</v>
      </c>
      <c r="D1390" s="17" t="s">
        <v>1280</v>
      </c>
      <c r="E1390" s="18" t="s">
        <v>1281</v>
      </c>
      <c r="F1390" s="16">
        <v>192.6</v>
      </c>
      <c r="G1390" s="16">
        <v>192.6</v>
      </c>
      <c r="H1390" s="16"/>
      <c r="I1390" s="16">
        <v>192.6</v>
      </c>
      <c r="J1390" s="16">
        <v>192.6</v>
      </c>
      <c r="K1390" s="16">
        <v>192.6</v>
      </c>
      <c r="L1390" s="16"/>
      <c r="M1390" s="20" t="s">
        <v>676</v>
      </c>
    </row>
    <row r="1391" ht="26.05" customHeight="1" spans="1:13">
      <c r="A1391" s="10"/>
      <c r="B1391" s="10"/>
      <c r="C1391" s="10"/>
      <c r="D1391" s="18"/>
      <c r="E1391" s="18" t="s">
        <v>1285</v>
      </c>
      <c r="F1391" s="9">
        <v>639</v>
      </c>
      <c r="G1391" s="9">
        <v>639</v>
      </c>
      <c r="H1391" s="9"/>
      <c r="I1391" s="9">
        <v>639</v>
      </c>
      <c r="J1391" s="9">
        <v>639</v>
      </c>
      <c r="K1391" s="9">
        <v>639</v>
      </c>
      <c r="L1391" s="9"/>
      <c r="M1391" s="10"/>
    </row>
    <row r="1392" ht="26.05" customHeight="1" spans="1:13">
      <c r="A1392" s="13" t="s">
        <v>295</v>
      </c>
      <c r="B1392" s="13" t="s">
        <v>700</v>
      </c>
      <c r="C1392" s="13" t="s">
        <v>685</v>
      </c>
      <c r="D1392" s="17" t="s">
        <v>2043</v>
      </c>
      <c r="E1392" s="18" t="s">
        <v>1286</v>
      </c>
      <c r="F1392" s="16">
        <v>5</v>
      </c>
      <c r="G1392" s="16">
        <v>5</v>
      </c>
      <c r="H1392" s="16"/>
      <c r="I1392" s="16">
        <v>5</v>
      </c>
      <c r="J1392" s="16">
        <v>5</v>
      </c>
      <c r="K1392" s="16">
        <v>5</v>
      </c>
      <c r="L1392" s="16"/>
      <c r="M1392" s="20" t="s">
        <v>2044</v>
      </c>
    </row>
    <row r="1393" ht="26.05" customHeight="1" spans="1:13">
      <c r="A1393" s="13" t="s">
        <v>552</v>
      </c>
      <c r="B1393" s="13" t="s">
        <v>691</v>
      </c>
      <c r="C1393" s="13" t="s">
        <v>691</v>
      </c>
      <c r="D1393" s="17" t="s">
        <v>875</v>
      </c>
      <c r="E1393" s="18"/>
      <c r="F1393" s="16">
        <v>10</v>
      </c>
      <c r="G1393" s="16">
        <v>10</v>
      </c>
      <c r="H1393" s="16"/>
      <c r="I1393" s="16">
        <v>10</v>
      </c>
      <c r="J1393" s="16">
        <v>10</v>
      </c>
      <c r="K1393" s="16">
        <v>10</v>
      </c>
      <c r="L1393" s="16"/>
      <c r="M1393" s="20"/>
    </row>
    <row r="1394" ht="26.05" customHeight="1" spans="1:13">
      <c r="A1394" s="13" t="s">
        <v>552</v>
      </c>
      <c r="B1394" s="13" t="s">
        <v>698</v>
      </c>
      <c r="C1394" s="13" t="s">
        <v>685</v>
      </c>
      <c r="D1394" s="17" t="s">
        <v>1640</v>
      </c>
      <c r="E1394" s="18" t="s">
        <v>2045</v>
      </c>
      <c r="F1394" s="16">
        <v>624</v>
      </c>
      <c r="G1394" s="16">
        <v>624</v>
      </c>
      <c r="H1394" s="16"/>
      <c r="I1394" s="16">
        <v>624</v>
      </c>
      <c r="J1394" s="16">
        <v>624</v>
      </c>
      <c r="K1394" s="16">
        <v>624</v>
      </c>
      <c r="L1394" s="16"/>
      <c r="M1394" s="20" t="s">
        <v>2093</v>
      </c>
    </row>
    <row r="1395" ht="26.05" customHeight="1" spans="1:13">
      <c r="A1395" s="10"/>
      <c r="B1395" s="10"/>
      <c r="C1395" s="10"/>
      <c r="D1395" s="18" t="s">
        <v>2094</v>
      </c>
      <c r="E1395" s="18" t="s">
        <v>2095</v>
      </c>
      <c r="F1395" s="9">
        <v>110943.95</v>
      </c>
      <c r="G1395" s="9">
        <v>84645.95</v>
      </c>
      <c r="H1395" s="9">
        <v>26298</v>
      </c>
      <c r="I1395" s="9">
        <v>110943.95</v>
      </c>
      <c r="J1395" s="9">
        <v>110943.95</v>
      </c>
      <c r="K1395" s="9">
        <v>97982.5</v>
      </c>
      <c r="L1395" s="9">
        <v>12961.45</v>
      </c>
      <c r="M1395" s="10"/>
    </row>
    <row r="1396" ht="26.05" customHeight="1" spans="1:13">
      <c r="A1396" s="10"/>
      <c r="B1396" s="10"/>
      <c r="C1396" s="10"/>
      <c r="D1396" s="18" t="s">
        <v>2096</v>
      </c>
      <c r="E1396" s="18" t="s">
        <v>2097</v>
      </c>
      <c r="F1396" s="9">
        <v>512.4</v>
      </c>
      <c r="G1396" s="9">
        <v>512.4</v>
      </c>
      <c r="H1396" s="9"/>
      <c r="I1396" s="9">
        <v>512.4</v>
      </c>
      <c r="J1396" s="9">
        <v>512.4</v>
      </c>
      <c r="K1396" s="9">
        <v>512.4</v>
      </c>
      <c r="L1396" s="9">
        <v>0</v>
      </c>
      <c r="M1396" s="10"/>
    </row>
    <row r="1397" ht="26.05" customHeight="1" spans="1:13">
      <c r="A1397" s="10"/>
      <c r="B1397" s="10"/>
      <c r="C1397" s="10"/>
      <c r="D1397" s="18"/>
      <c r="E1397" s="18" t="s">
        <v>1285</v>
      </c>
      <c r="F1397" s="9">
        <v>512.4</v>
      </c>
      <c r="G1397" s="9">
        <v>512.4</v>
      </c>
      <c r="H1397" s="9"/>
      <c r="I1397" s="9">
        <v>512.4</v>
      </c>
      <c r="J1397" s="9">
        <v>512.4</v>
      </c>
      <c r="K1397" s="9">
        <v>512.4</v>
      </c>
      <c r="L1397" s="9"/>
      <c r="M1397" s="10"/>
    </row>
    <row r="1398" ht="26.05" customHeight="1" spans="1:13">
      <c r="A1398" s="13" t="s">
        <v>206</v>
      </c>
      <c r="B1398" s="13" t="s">
        <v>1245</v>
      </c>
      <c r="C1398" s="13" t="s">
        <v>700</v>
      </c>
      <c r="D1398" s="17" t="s">
        <v>2098</v>
      </c>
      <c r="E1398" s="18" t="s">
        <v>1244</v>
      </c>
      <c r="F1398" s="16">
        <v>360</v>
      </c>
      <c r="G1398" s="16">
        <v>360</v>
      </c>
      <c r="H1398" s="16"/>
      <c r="I1398" s="16">
        <v>360</v>
      </c>
      <c r="J1398" s="16">
        <v>360</v>
      </c>
      <c r="K1398" s="16">
        <v>360</v>
      </c>
      <c r="L1398" s="16"/>
      <c r="M1398" s="20" t="s">
        <v>2099</v>
      </c>
    </row>
    <row r="1399" ht="26.05" customHeight="1" spans="1:13">
      <c r="A1399" s="13" t="s">
        <v>301</v>
      </c>
      <c r="B1399" s="13" t="s">
        <v>691</v>
      </c>
      <c r="C1399" s="13" t="s">
        <v>691</v>
      </c>
      <c r="D1399" s="17" t="s">
        <v>887</v>
      </c>
      <c r="E1399" s="18" t="s">
        <v>2100</v>
      </c>
      <c r="F1399" s="16">
        <v>150</v>
      </c>
      <c r="G1399" s="16">
        <v>150</v>
      </c>
      <c r="H1399" s="16"/>
      <c r="I1399" s="16">
        <v>150</v>
      </c>
      <c r="J1399" s="16">
        <v>150</v>
      </c>
      <c r="K1399" s="16">
        <v>150</v>
      </c>
      <c r="L1399" s="16"/>
      <c r="M1399" s="20" t="s">
        <v>889</v>
      </c>
    </row>
    <row r="1400" ht="26.05" customHeight="1" spans="1:13">
      <c r="A1400" s="13" t="s">
        <v>386</v>
      </c>
      <c r="B1400" s="13" t="s">
        <v>691</v>
      </c>
      <c r="C1400" s="13" t="s">
        <v>691</v>
      </c>
      <c r="D1400" s="17" t="s">
        <v>2101</v>
      </c>
      <c r="E1400" s="18" t="s">
        <v>2102</v>
      </c>
      <c r="F1400" s="16">
        <v>2.4</v>
      </c>
      <c r="G1400" s="16">
        <v>2.4</v>
      </c>
      <c r="H1400" s="16"/>
      <c r="I1400" s="16">
        <v>2.4</v>
      </c>
      <c r="J1400" s="16">
        <v>2.4</v>
      </c>
      <c r="K1400" s="16">
        <v>2.4</v>
      </c>
      <c r="L1400" s="16"/>
      <c r="M1400" s="20" t="s">
        <v>2103</v>
      </c>
    </row>
    <row r="1401" ht="26.05" customHeight="1" spans="1:13">
      <c r="A1401" s="10"/>
      <c r="B1401" s="10"/>
      <c r="C1401" s="10"/>
      <c r="D1401" s="18" t="s">
        <v>2104</v>
      </c>
      <c r="E1401" s="18" t="s">
        <v>2105</v>
      </c>
      <c r="F1401" s="9">
        <v>9290</v>
      </c>
      <c r="G1401" s="9">
        <v>9290</v>
      </c>
      <c r="H1401" s="9"/>
      <c r="I1401" s="9">
        <v>9290</v>
      </c>
      <c r="J1401" s="9">
        <v>9290</v>
      </c>
      <c r="K1401" s="9">
        <v>9290</v>
      </c>
      <c r="L1401" s="9">
        <v>0</v>
      </c>
      <c r="M1401" s="10"/>
    </row>
    <row r="1402" ht="26.05" customHeight="1" spans="1:13">
      <c r="A1402" s="10"/>
      <c r="B1402" s="10"/>
      <c r="C1402" s="10"/>
      <c r="D1402" s="18"/>
      <c r="E1402" s="18" t="s">
        <v>1285</v>
      </c>
      <c r="F1402" s="9">
        <v>9290</v>
      </c>
      <c r="G1402" s="9">
        <v>9290</v>
      </c>
      <c r="H1402" s="9"/>
      <c r="I1402" s="9">
        <v>9290</v>
      </c>
      <c r="J1402" s="9">
        <v>9290</v>
      </c>
      <c r="K1402" s="9">
        <v>9290</v>
      </c>
      <c r="L1402" s="9"/>
      <c r="M1402" s="10"/>
    </row>
    <row r="1403" ht="97" customHeight="1" spans="1:13">
      <c r="A1403" s="13" t="s">
        <v>552</v>
      </c>
      <c r="B1403" s="13" t="s">
        <v>691</v>
      </c>
      <c r="C1403" s="13" t="s">
        <v>691</v>
      </c>
      <c r="D1403" s="17" t="s">
        <v>875</v>
      </c>
      <c r="E1403" s="18" t="s">
        <v>2106</v>
      </c>
      <c r="F1403" s="16">
        <v>9030</v>
      </c>
      <c r="G1403" s="16">
        <v>9030</v>
      </c>
      <c r="H1403" s="16"/>
      <c r="I1403" s="16">
        <v>9030</v>
      </c>
      <c r="J1403" s="16">
        <v>9030</v>
      </c>
      <c r="K1403" s="16">
        <v>9030</v>
      </c>
      <c r="L1403" s="16"/>
      <c r="M1403" s="20" t="s">
        <v>2107</v>
      </c>
    </row>
    <row r="1404" ht="26.05" customHeight="1" spans="1:13">
      <c r="A1404" s="13" t="s">
        <v>569</v>
      </c>
      <c r="B1404" s="13" t="s">
        <v>1210</v>
      </c>
      <c r="C1404" s="13" t="s">
        <v>698</v>
      </c>
      <c r="D1404" s="17" t="s">
        <v>2108</v>
      </c>
      <c r="E1404" s="18" t="s">
        <v>2109</v>
      </c>
      <c r="F1404" s="16">
        <v>260</v>
      </c>
      <c r="G1404" s="16">
        <v>260</v>
      </c>
      <c r="H1404" s="16"/>
      <c r="I1404" s="16">
        <v>260</v>
      </c>
      <c r="J1404" s="16">
        <v>260</v>
      </c>
      <c r="K1404" s="16">
        <v>260</v>
      </c>
      <c r="L1404" s="16"/>
      <c r="M1404" s="20" t="s">
        <v>2110</v>
      </c>
    </row>
    <row r="1405" ht="26.05" customHeight="1" spans="1:13">
      <c r="A1405" s="10"/>
      <c r="B1405" s="10"/>
      <c r="C1405" s="10"/>
      <c r="D1405" s="18" t="s">
        <v>2111</v>
      </c>
      <c r="E1405" s="18" t="s">
        <v>2112</v>
      </c>
      <c r="F1405" s="9">
        <v>1457</v>
      </c>
      <c r="G1405" s="9">
        <v>580</v>
      </c>
      <c r="H1405" s="9">
        <v>877</v>
      </c>
      <c r="I1405" s="9">
        <v>1457</v>
      </c>
      <c r="J1405" s="9">
        <v>1457</v>
      </c>
      <c r="K1405" s="9">
        <v>1457</v>
      </c>
      <c r="L1405" s="9">
        <v>0</v>
      </c>
      <c r="M1405" s="10"/>
    </row>
    <row r="1406" ht="26.05" customHeight="1" spans="1:13">
      <c r="A1406" s="10"/>
      <c r="B1406" s="10"/>
      <c r="C1406" s="10"/>
      <c r="D1406" s="18"/>
      <c r="E1406" s="18" t="s">
        <v>1285</v>
      </c>
      <c r="F1406" s="9">
        <v>1457</v>
      </c>
      <c r="G1406" s="9">
        <v>580</v>
      </c>
      <c r="H1406" s="9">
        <v>877</v>
      </c>
      <c r="I1406" s="9">
        <v>1457</v>
      </c>
      <c r="J1406" s="9">
        <v>1457</v>
      </c>
      <c r="K1406" s="9">
        <v>1457</v>
      </c>
      <c r="L1406" s="9"/>
      <c r="M1406" s="10"/>
    </row>
    <row r="1407" ht="26.05" customHeight="1" spans="1:13">
      <c r="A1407" s="13" t="s">
        <v>569</v>
      </c>
      <c r="B1407" s="13" t="s">
        <v>685</v>
      </c>
      <c r="C1407" s="13" t="s">
        <v>704</v>
      </c>
      <c r="D1407" s="17" t="s">
        <v>883</v>
      </c>
      <c r="E1407" s="18" t="s">
        <v>2113</v>
      </c>
      <c r="F1407" s="16">
        <v>60</v>
      </c>
      <c r="G1407" s="16">
        <v>60</v>
      </c>
      <c r="H1407" s="16"/>
      <c r="I1407" s="16">
        <v>60</v>
      </c>
      <c r="J1407" s="16">
        <v>60</v>
      </c>
      <c r="K1407" s="16">
        <v>60</v>
      </c>
      <c r="L1407" s="16"/>
      <c r="M1407" s="20" t="s">
        <v>884</v>
      </c>
    </row>
    <row r="1408" ht="26.05" customHeight="1" spans="1:13">
      <c r="A1408" s="13" t="s">
        <v>569</v>
      </c>
      <c r="B1408" s="13" t="s">
        <v>685</v>
      </c>
      <c r="C1408" s="13" t="s">
        <v>2114</v>
      </c>
      <c r="D1408" s="17" t="s">
        <v>2115</v>
      </c>
      <c r="E1408" s="18" t="s">
        <v>2116</v>
      </c>
      <c r="F1408" s="16">
        <v>85</v>
      </c>
      <c r="G1408" s="16"/>
      <c r="H1408" s="16">
        <v>85</v>
      </c>
      <c r="I1408" s="16">
        <v>85</v>
      </c>
      <c r="J1408" s="16">
        <v>85</v>
      </c>
      <c r="K1408" s="16">
        <v>85</v>
      </c>
      <c r="L1408" s="16"/>
      <c r="M1408" s="20" t="s">
        <v>2117</v>
      </c>
    </row>
    <row r="1409" ht="26.05" customHeight="1" spans="1:13">
      <c r="A1409" s="13" t="s">
        <v>569</v>
      </c>
      <c r="B1409" s="13" t="s">
        <v>687</v>
      </c>
      <c r="C1409" s="13" t="s">
        <v>704</v>
      </c>
      <c r="D1409" s="17" t="s">
        <v>2118</v>
      </c>
      <c r="E1409" s="18" t="s">
        <v>2119</v>
      </c>
      <c r="F1409" s="16">
        <v>16</v>
      </c>
      <c r="G1409" s="16"/>
      <c r="H1409" s="16">
        <v>16</v>
      </c>
      <c r="I1409" s="16">
        <v>16</v>
      </c>
      <c r="J1409" s="16">
        <v>16</v>
      </c>
      <c r="K1409" s="16">
        <v>16</v>
      </c>
      <c r="L1409" s="16"/>
      <c r="M1409" s="20" t="s">
        <v>2120</v>
      </c>
    </row>
    <row r="1410" ht="26.05" customHeight="1" spans="1:13">
      <c r="A1410" s="13" t="s">
        <v>569</v>
      </c>
      <c r="B1410" s="13" t="s">
        <v>689</v>
      </c>
      <c r="C1410" s="13" t="s">
        <v>2121</v>
      </c>
      <c r="D1410" s="17" t="s">
        <v>2122</v>
      </c>
      <c r="E1410" s="18" t="s">
        <v>2123</v>
      </c>
      <c r="F1410" s="16">
        <v>764</v>
      </c>
      <c r="G1410" s="16"/>
      <c r="H1410" s="16">
        <v>764</v>
      </c>
      <c r="I1410" s="16">
        <v>764</v>
      </c>
      <c r="J1410" s="16">
        <v>764</v>
      </c>
      <c r="K1410" s="16">
        <v>764</v>
      </c>
      <c r="L1410" s="16"/>
      <c r="M1410" s="20" t="s">
        <v>2124</v>
      </c>
    </row>
    <row r="1411" ht="26.05" customHeight="1" spans="1:13">
      <c r="A1411" s="13" t="s">
        <v>569</v>
      </c>
      <c r="B1411" s="13" t="s">
        <v>698</v>
      </c>
      <c r="C1411" s="13" t="s">
        <v>691</v>
      </c>
      <c r="D1411" s="17" t="s">
        <v>2125</v>
      </c>
      <c r="E1411" s="18" t="s">
        <v>2126</v>
      </c>
      <c r="F1411" s="16">
        <v>470</v>
      </c>
      <c r="G1411" s="16">
        <v>470</v>
      </c>
      <c r="H1411" s="16"/>
      <c r="I1411" s="16">
        <v>470</v>
      </c>
      <c r="J1411" s="16">
        <v>470</v>
      </c>
      <c r="K1411" s="16">
        <v>470</v>
      </c>
      <c r="L1411" s="16"/>
      <c r="M1411" s="20" t="s">
        <v>2127</v>
      </c>
    </row>
    <row r="1412" ht="26.05" customHeight="1" spans="1:13">
      <c r="A1412" s="13" t="s">
        <v>569</v>
      </c>
      <c r="B1412" s="13" t="s">
        <v>704</v>
      </c>
      <c r="C1412" s="13" t="s">
        <v>691</v>
      </c>
      <c r="D1412" s="17" t="s">
        <v>2128</v>
      </c>
      <c r="E1412" s="18" t="s">
        <v>2129</v>
      </c>
      <c r="F1412" s="16">
        <v>8</v>
      </c>
      <c r="G1412" s="16"/>
      <c r="H1412" s="16">
        <v>8</v>
      </c>
      <c r="I1412" s="16">
        <v>8</v>
      </c>
      <c r="J1412" s="16">
        <v>8</v>
      </c>
      <c r="K1412" s="16">
        <v>8</v>
      </c>
      <c r="L1412" s="16"/>
      <c r="M1412" s="20" t="s">
        <v>2130</v>
      </c>
    </row>
    <row r="1413" ht="26.05" customHeight="1" spans="1:13">
      <c r="A1413" s="13" t="s">
        <v>569</v>
      </c>
      <c r="B1413" s="13" t="s">
        <v>691</v>
      </c>
      <c r="C1413" s="13" t="s">
        <v>691</v>
      </c>
      <c r="D1413" s="17" t="s">
        <v>859</v>
      </c>
      <c r="E1413" s="18" t="s">
        <v>2131</v>
      </c>
      <c r="F1413" s="16">
        <v>50</v>
      </c>
      <c r="G1413" s="16">
        <v>50</v>
      </c>
      <c r="H1413" s="16"/>
      <c r="I1413" s="16">
        <v>50</v>
      </c>
      <c r="J1413" s="16">
        <v>50</v>
      </c>
      <c r="K1413" s="16">
        <v>50</v>
      </c>
      <c r="L1413" s="16"/>
      <c r="M1413" s="20" t="s">
        <v>860</v>
      </c>
    </row>
    <row r="1414" ht="26.05" customHeight="1" spans="1:13">
      <c r="A1414" s="13" t="s">
        <v>569</v>
      </c>
      <c r="B1414" s="13" t="s">
        <v>691</v>
      </c>
      <c r="C1414" s="13" t="s">
        <v>691</v>
      </c>
      <c r="D1414" s="17" t="s">
        <v>859</v>
      </c>
      <c r="E1414" s="18" t="s">
        <v>2132</v>
      </c>
      <c r="F1414" s="16">
        <v>4</v>
      </c>
      <c r="G1414" s="16"/>
      <c r="H1414" s="16">
        <v>4</v>
      </c>
      <c r="I1414" s="16">
        <v>4</v>
      </c>
      <c r="J1414" s="16">
        <v>4</v>
      </c>
      <c r="K1414" s="16">
        <v>4</v>
      </c>
      <c r="L1414" s="16"/>
      <c r="M1414" s="20" t="s">
        <v>2133</v>
      </c>
    </row>
    <row r="1415" ht="26.05" customHeight="1" spans="1:13">
      <c r="A1415" s="10"/>
      <c r="B1415" s="10"/>
      <c r="C1415" s="10"/>
      <c r="D1415" s="18" t="s">
        <v>2134</v>
      </c>
      <c r="E1415" s="18" t="s">
        <v>2135</v>
      </c>
      <c r="F1415" s="9">
        <v>46388.1</v>
      </c>
      <c r="G1415" s="9">
        <v>23727.1</v>
      </c>
      <c r="H1415" s="9">
        <v>22661</v>
      </c>
      <c r="I1415" s="9">
        <v>46388.1</v>
      </c>
      <c r="J1415" s="9">
        <v>46388.1</v>
      </c>
      <c r="K1415" s="9">
        <v>46388.1</v>
      </c>
      <c r="L1415" s="9">
        <v>0</v>
      </c>
      <c r="M1415" s="10"/>
    </row>
    <row r="1416" ht="26.05" customHeight="1" spans="1:13">
      <c r="A1416" s="10"/>
      <c r="B1416" s="10"/>
      <c r="C1416" s="10"/>
      <c r="D1416" s="18"/>
      <c r="E1416" s="18" t="s">
        <v>1285</v>
      </c>
      <c r="F1416" s="9">
        <v>46388.1</v>
      </c>
      <c r="G1416" s="9">
        <v>23727.1</v>
      </c>
      <c r="H1416" s="9">
        <v>22661</v>
      </c>
      <c r="I1416" s="9">
        <v>46388.1</v>
      </c>
      <c r="J1416" s="9">
        <v>46388.1</v>
      </c>
      <c r="K1416" s="9">
        <v>46388.1</v>
      </c>
      <c r="L1416" s="9"/>
      <c r="M1416" s="10"/>
    </row>
    <row r="1417" ht="62" customHeight="1" spans="1:13">
      <c r="A1417" s="13" t="s">
        <v>386</v>
      </c>
      <c r="B1417" s="13" t="s">
        <v>687</v>
      </c>
      <c r="C1417" s="13" t="s">
        <v>691</v>
      </c>
      <c r="D1417" s="17" t="s">
        <v>2136</v>
      </c>
      <c r="E1417" s="18" t="s">
        <v>2137</v>
      </c>
      <c r="F1417" s="16">
        <v>2110</v>
      </c>
      <c r="G1417" s="16">
        <v>2110</v>
      </c>
      <c r="H1417" s="16"/>
      <c r="I1417" s="16">
        <v>2110</v>
      </c>
      <c r="J1417" s="16">
        <v>2110</v>
      </c>
      <c r="K1417" s="16">
        <v>2110</v>
      </c>
      <c r="L1417" s="16"/>
      <c r="M1417" s="20" t="s">
        <v>2138</v>
      </c>
    </row>
    <row r="1418" ht="26.05" customHeight="1" spans="1:13">
      <c r="A1418" s="13" t="s">
        <v>386</v>
      </c>
      <c r="B1418" s="13" t="s">
        <v>698</v>
      </c>
      <c r="C1418" s="13" t="s">
        <v>1210</v>
      </c>
      <c r="D1418" s="17" t="s">
        <v>2139</v>
      </c>
      <c r="E1418" s="18" t="s">
        <v>2140</v>
      </c>
      <c r="F1418" s="16">
        <v>7280</v>
      </c>
      <c r="G1418" s="16">
        <v>3500</v>
      </c>
      <c r="H1418" s="16">
        <v>3780</v>
      </c>
      <c r="I1418" s="16">
        <v>7280</v>
      </c>
      <c r="J1418" s="16">
        <v>7280</v>
      </c>
      <c r="K1418" s="16">
        <v>7280</v>
      </c>
      <c r="L1418" s="16"/>
      <c r="M1418" s="20" t="s">
        <v>2141</v>
      </c>
    </row>
    <row r="1419" ht="26.05" customHeight="1" spans="1:13">
      <c r="A1419" s="13" t="s">
        <v>386</v>
      </c>
      <c r="B1419" s="13" t="s">
        <v>698</v>
      </c>
      <c r="C1419" s="13" t="s">
        <v>702</v>
      </c>
      <c r="D1419" s="17" t="s">
        <v>2142</v>
      </c>
      <c r="E1419" s="18" t="s">
        <v>1213</v>
      </c>
      <c r="F1419" s="16">
        <v>7435.05</v>
      </c>
      <c r="G1419" s="16">
        <v>7435.05</v>
      </c>
      <c r="H1419" s="16"/>
      <c r="I1419" s="16">
        <v>7435.05</v>
      </c>
      <c r="J1419" s="16">
        <v>7435.05</v>
      </c>
      <c r="K1419" s="16">
        <v>7435.05</v>
      </c>
      <c r="L1419" s="16"/>
      <c r="M1419" s="20" t="s">
        <v>2143</v>
      </c>
    </row>
    <row r="1420" ht="26.05" customHeight="1" spans="1:13">
      <c r="A1420" s="13" t="s">
        <v>386</v>
      </c>
      <c r="B1420" s="13" t="s">
        <v>1210</v>
      </c>
      <c r="C1420" s="13" t="s">
        <v>1216</v>
      </c>
      <c r="D1420" s="17" t="s">
        <v>2144</v>
      </c>
      <c r="E1420" s="18" t="s">
        <v>2145</v>
      </c>
      <c r="F1420" s="16">
        <v>240</v>
      </c>
      <c r="G1420" s="16"/>
      <c r="H1420" s="16">
        <v>240</v>
      </c>
      <c r="I1420" s="16">
        <v>240</v>
      </c>
      <c r="J1420" s="16">
        <v>240</v>
      </c>
      <c r="K1420" s="16">
        <v>240</v>
      </c>
      <c r="L1420" s="16"/>
      <c r="M1420" s="20" t="s">
        <v>2144</v>
      </c>
    </row>
    <row r="1421" ht="26.05" customHeight="1" spans="1:13">
      <c r="A1421" s="13" t="s">
        <v>386</v>
      </c>
      <c r="B1421" s="13" t="s">
        <v>702</v>
      </c>
      <c r="C1421" s="13" t="s">
        <v>698</v>
      </c>
      <c r="D1421" s="17" t="s">
        <v>2146</v>
      </c>
      <c r="E1421" s="18" t="s">
        <v>2147</v>
      </c>
      <c r="F1421" s="16">
        <v>420</v>
      </c>
      <c r="G1421" s="16">
        <v>220</v>
      </c>
      <c r="H1421" s="16">
        <v>200</v>
      </c>
      <c r="I1421" s="16">
        <v>420</v>
      </c>
      <c r="J1421" s="16">
        <v>420</v>
      </c>
      <c r="K1421" s="16">
        <v>420</v>
      </c>
      <c r="L1421" s="16"/>
      <c r="M1421" s="20" t="s">
        <v>2148</v>
      </c>
    </row>
    <row r="1422" ht="26.05" customHeight="1" spans="1:13">
      <c r="A1422" s="13" t="s">
        <v>386</v>
      </c>
      <c r="B1422" s="13" t="s">
        <v>702</v>
      </c>
      <c r="C1422" s="13" t="s">
        <v>691</v>
      </c>
      <c r="D1422" s="17" t="s">
        <v>2149</v>
      </c>
      <c r="E1422" s="18" t="s">
        <v>2150</v>
      </c>
      <c r="F1422" s="16">
        <v>3660</v>
      </c>
      <c r="G1422" s="16">
        <v>300</v>
      </c>
      <c r="H1422" s="16">
        <v>3360</v>
      </c>
      <c r="I1422" s="16">
        <v>3660</v>
      </c>
      <c r="J1422" s="16">
        <v>3660</v>
      </c>
      <c r="K1422" s="16">
        <v>3660</v>
      </c>
      <c r="L1422" s="16"/>
      <c r="M1422" s="20" t="s">
        <v>2151</v>
      </c>
    </row>
    <row r="1423" ht="26.05" customHeight="1" spans="1:13">
      <c r="A1423" s="13" t="s">
        <v>386</v>
      </c>
      <c r="B1423" s="13" t="s">
        <v>704</v>
      </c>
      <c r="C1423" s="13" t="s">
        <v>691</v>
      </c>
      <c r="D1423" s="17" t="s">
        <v>2152</v>
      </c>
      <c r="E1423" s="18" t="s">
        <v>2153</v>
      </c>
      <c r="F1423" s="16">
        <v>300</v>
      </c>
      <c r="G1423" s="16">
        <v>200</v>
      </c>
      <c r="H1423" s="16">
        <v>100</v>
      </c>
      <c r="I1423" s="16">
        <v>300</v>
      </c>
      <c r="J1423" s="16">
        <v>300</v>
      </c>
      <c r="K1423" s="16">
        <v>300</v>
      </c>
      <c r="L1423" s="16"/>
      <c r="M1423" s="20" t="s">
        <v>2154</v>
      </c>
    </row>
    <row r="1424" ht="26.05" customHeight="1" spans="1:13">
      <c r="A1424" s="13" t="s">
        <v>386</v>
      </c>
      <c r="B1424" s="13" t="s">
        <v>1214</v>
      </c>
      <c r="C1424" s="13" t="s">
        <v>685</v>
      </c>
      <c r="D1424" s="17" t="s">
        <v>2155</v>
      </c>
      <c r="E1424" s="18" t="s">
        <v>2156</v>
      </c>
      <c r="F1424" s="16">
        <v>170</v>
      </c>
      <c r="G1424" s="16">
        <v>170</v>
      </c>
      <c r="H1424" s="16"/>
      <c r="I1424" s="16">
        <v>170</v>
      </c>
      <c r="J1424" s="16">
        <v>170</v>
      </c>
      <c r="K1424" s="16">
        <v>170</v>
      </c>
      <c r="L1424" s="16"/>
      <c r="M1424" s="20" t="s">
        <v>2157</v>
      </c>
    </row>
    <row r="1425" ht="26.05" customHeight="1" spans="1:13">
      <c r="A1425" s="13" t="s">
        <v>386</v>
      </c>
      <c r="B1425" s="13" t="s">
        <v>1214</v>
      </c>
      <c r="C1425" s="13" t="s">
        <v>687</v>
      </c>
      <c r="D1425" s="17" t="s">
        <v>2158</v>
      </c>
      <c r="E1425" s="18" t="s">
        <v>2159</v>
      </c>
      <c r="F1425" s="16">
        <v>180</v>
      </c>
      <c r="G1425" s="16">
        <v>145</v>
      </c>
      <c r="H1425" s="16">
        <v>35</v>
      </c>
      <c r="I1425" s="16">
        <v>180</v>
      </c>
      <c r="J1425" s="16">
        <v>180</v>
      </c>
      <c r="K1425" s="16">
        <v>180</v>
      </c>
      <c r="L1425" s="16"/>
      <c r="M1425" s="20" t="s">
        <v>2160</v>
      </c>
    </row>
    <row r="1426" ht="26.05" customHeight="1" spans="1:13">
      <c r="A1426" s="13" t="s">
        <v>386</v>
      </c>
      <c r="B1426" s="13" t="s">
        <v>1216</v>
      </c>
      <c r="C1426" s="13" t="s">
        <v>1226</v>
      </c>
      <c r="D1426" s="17" t="s">
        <v>2161</v>
      </c>
      <c r="E1426" s="18" t="s">
        <v>2162</v>
      </c>
      <c r="F1426" s="16">
        <v>90</v>
      </c>
      <c r="G1426" s="16">
        <v>90</v>
      </c>
      <c r="H1426" s="16"/>
      <c r="I1426" s="16">
        <v>90</v>
      </c>
      <c r="J1426" s="16">
        <v>90</v>
      </c>
      <c r="K1426" s="16">
        <v>90</v>
      </c>
      <c r="L1426" s="16"/>
      <c r="M1426" s="20" t="s">
        <v>2163</v>
      </c>
    </row>
    <row r="1427" ht="26.05" customHeight="1" spans="1:13">
      <c r="A1427" s="13" t="s">
        <v>386</v>
      </c>
      <c r="B1427" s="13" t="s">
        <v>1216</v>
      </c>
      <c r="C1427" s="13" t="s">
        <v>1210</v>
      </c>
      <c r="D1427" s="17" t="s">
        <v>2164</v>
      </c>
      <c r="E1427" s="18" t="s">
        <v>2165</v>
      </c>
      <c r="F1427" s="16">
        <v>295</v>
      </c>
      <c r="G1427" s="16">
        <v>135</v>
      </c>
      <c r="H1427" s="16">
        <v>160</v>
      </c>
      <c r="I1427" s="16">
        <v>295</v>
      </c>
      <c r="J1427" s="16">
        <v>295</v>
      </c>
      <c r="K1427" s="16">
        <v>295</v>
      </c>
      <c r="L1427" s="16"/>
      <c r="M1427" s="20" t="s">
        <v>2166</v>
      </c>
    </row>
    <row r="1428" ht="26.05" customHeight="1" spans="1:13">
      <c r="A1428" s="13" t="s">
        <v>386</v>
      </c>
      <c r="B1428" s="13" t="s">
        <v>1216</v>
      </c>
      <c r="C1428" s="13" t="s">
        <v>1210</v>
      </c>
      <c r="D1428" s="17" t="s">
        <v>2164</v>
      </c>
      <c r="E1428" s="18" t="s">
        <v>2167</v>
      </c>
      <c r="F1428" s="16">
        <v>380</v>
      </c>
      <c r="G1428" s="16">
        <v>170</v>
      </c>
      <c r="H1428" s="16">
        <v>210</v>
      </c>
      <c r="I1428" s="16">
        <v>380</v>
      </c>
      <c r="J1428" s="16">
        <v>380</v>
      </c>
      <c r="K1428" s="16">
        <v>380</v>
      </c>
      <c r="L1428" s="16"/>
      <c r="M1428" s="20" t="s">
        <v>2168</v>
      </c>
    </row>
    <row r="1429" ht="26.05" customHeight="1" spans="1:13">
      <c r="A1429" s="13" t="s">
        <v>386</v>
      </c>
      <c r="B1429" s="13" t="s">
        <v>2169</v>
      </c>
      <c r="C1429" s="13" t="s">
        <v>685</v>
      </c>
      <c r="D1429" s="17" t="s">
        <v>2170</v>
      </c>
      <c r="E1429" s="18" t="s">
        <v>2171</v>
      </c>
      <c r="F1429" s="16">
        <v>6640</v>
      </c>
      <c r="G1429" s="16">
        <v>625</v>
      </c>
      <c r="H1429" s="16">
        <v>6015</v>
      </c>
      <c r="I1429" s="16">
        <v>6640</v>
      </c>
      <c r="J1429" s="16">
        <v>6640</v>
      </c>
      <c r="K1429" s="16">
        <v>6640</v>
      </c>
      <c r="L1429" s="16"/>
      <c r="M1429" s="20" t="s">
        <v>2172</v>
      </c>
    </row>
    <row r="1430" ht="26.05" customHeight="1" spans="1:13">
      <c r="A1430" s="13" t="s">
        <v>386</v>
      </c>
      <c r="B1430" s="13" t="s">
        <v>2173</v>
      </c>
      <c r="C1430" s="13" t="s">
        <v>685</v>
      </c>
      <c r="D1430" s="17" t="s">
        <v>2174</v>
      </c>
      <c r="E1430" s="18" t="s">
        <v>466</v>
      </c>
      <c r="F1430" s="16">
        <v>180</v>
      </c>
      <c r="G1430" s="16">
        <v>180</v>
      </c>
      <c r="H1430" s="16"/>
      <c r="I1430" s="16">
        <v>180</v>
      </c>
      <c r="J1430" s="16">
        <v>180</v>
      </c>
      <c r="K1430" s="16">
        <v>180</v>
      </c>
      <c r="L1430" s="16"/>
      <c r="M1430" s="20" t="s">
        <v>2175</v>
      </c>
    </row>
    <row r="1431" ht="26.05" customHeight="1" spans="1:13">
      <c r="A1431" s="13" t="s">
        <v>386</v>
      </c>
      <c r="B1431" s="13" t="s">
        <v>2173</v>
      </c>
      <c r="C1431" s="13" t="s">
        <v>687</v>
      </c>
      <c r="D1431" s="17" t="s">
        <v>2176</v>
      </c>
      <c r="E1431" s="18" t="s">
        <v>2177</v>
      </c>
      <c r="F1431" s="16">
        <v>4</v>
      </c>
      <c r="G1431" s="16">
        <v>4</v>
      </c>
      <c r="H1431" s="16"/>
      <c r="I1431" s="16">
        <v>4</v>
      </c>
      <c r="J1431" s="16">
        <v>4</v>
      </c>
      <c r="K1431" s="16">
        <v>4</v>
      </c>
      <c r="L1431" s="16"/>
      <c r="M1431" s="20" t="s">
        <v>2178</v>
      </c>
    </row>
    <row r="1432" ht="26.05" customHeight="1" spans="1:13">
      <c r="A1432" s="13" t="s">
        <v>386</v>
      </c>
      <c r="B1432" s="13" t="s">
        <v>2121</v>
      </c>
      <c r="C1432" s="13" t="s">
        <v>685</v>
      </c>
      <c r="D1432" s="17" t="s">
        <v>2179</v>
      </c>
      <c r="E1432" s="18" t="s">
        <v>472</v>
      </c>
      <c r="F1432" s="16">
        <v>535</v>
      </c>
      <c r="G1432" s="16">
        <v>535</v>
      </c>
      <c r="H1432" s="16"/>
      <c r="I1432" s="16">
        <v>535</v>
      </c>
      <c r="J1432" s="16">
        <v>535</v>
      </c>
      <c r="K1432" s="16">
        <v>535</v>
      </c>
      <c r="L1432" s="16"/>
      <c r="M1432" s="20" t="s">
        <v>2180</v>
      </c>
    </row>
    <row r="1433" ht="26.05" customHeight="1" spans="1:13">
      <c r="A1433" s="13" t="s">
        <v>386</v>
      </c>
      <c r="B1433" s="13" t="s">
        <v>1240</v>
      </c>
      <c r="C1433" s="13" t="s">
        <v>687</v>
      </c>
      <c r="D1433" s="17" t="s">
        <v>2181</v>
      </c>
      <c r="E1433" s="18" t="s">
        <v>2182</v>
      </c>
      <c r="F1433" s="16">
        <v>1700</v>
      </c>
      <c r="G1433" s="16">
        <v>330</v>
      </c>
      <c r="H1433" s="16">
        <v>1370</v>
      </c>
      <c r="I1433" s="16">
        <v>1700</v>
      </c>
      <c r="J1433" s="16">
        <v>1700</v>
      </c>
      <c r="K1433" s="16">
        <v>1700</v>
      </c>
      <c r="L1433" s="16"/>
      <c r="M1433" s="20" t="s">
        <v>2183</v>
      </c>
    </row>
    <row r="1434" ht="58" customHeight="1" spans="1:13">
      <c r="A1434" s="13" t="s">
        <v>386</v>
      </c>
      <c r="B1434" s="13" t="s">
        <v>1243</v>
      </c>
      <c r="C1434" s="13" t="s">
        <v>691</v>
      </c>
      <c r="D1434" s="17" t="s">
        <v>2184</v>
      </c>
      <c r="E1434" s="18" t="s">
        <v>2185</v>
      </c>
      <c r="F1434" s="16">
        <v>920</v>
      </c>
      <c r="G1434" s="16">
        <v>920</v>
      </c>
      <c r="H1434" s="16"/>
      <c r="I1434" s="16">
        <v>920</v>
      </c>
      <c r="J1434" s="16">
        <v>920</v>
      </c>
      <c r="K1434" s="16">
        <v>920</v>
      </c>
      <c r="L1434" s="16"/>
      <c r="M1434" s="20" t="s">
        <v>2186</v>
      </c>
    </row>
    <row r="1435" ht="26.05" customHeight="1" spans="1:13">
      <c r="A1435" s="13" t="s">
        <v>386</v>
      </c>
      <c r="B1435" s="13" t="s">
        <v>691</v>
      </c>
      <c r="C1435" s="13" t="s">
        <v>691</v>
      </c>
      <c r="D1435" s="17" t="s">
        <v>2101</v>
      </c>
      <c r="E1435" s="18" t="s">
        <v>2187</v>
      </c>
      <c r="F1435" s="16">
        <v>5</v>
      </c>
      <c r="G1435" s="16">
        <v>5</v>
      </c>
      <c r="H1435" s="16"/>
      <c r="I1435" s="16">
        <v>5</v>
      </c>
      <c r="J1435" s="16">
        <v>5</v>
      </c>
      <c r="K1435" s="16">
        <v>5</v>
      </c>
      <c r="L1435" s="16"/>
      <c r="M1435" s="20" t="s">
        <v>2188</v>
      </c>
    </row>
    <row r="1436" ht="33" customHeight="1" spans="1:13">
      <c r="A1436" s="13" t="s">
        <v>386</v>
      </c>
      <c r="B1436" s="13" t="s">
        <v>691</v>
      </c>
      <c r="C1436" s="13" t="s">
        <v>691</v>
      </c>
      <c r="D1436" s="17" t="s">
        <v>2101</v>
      </c>
      <c r="E1436" s="18" t="s">
        <v>2189</v>
      </c>
      <c r="F1436" s="16">
        <v>65</v>
      </c>
      <c r="G1436" s="16">
        <v>65</v>
      </c>
      <c r="H1436" s="16"/>
      <c r="I1436" s="16">
        <v>65</v>
      </c>
      <c r="J1436" s="16">
        <v>65</v>
      </c>
      <c r="K1436" s="16">
        <v>65</v>
      </c>
      <c r="L1436" s="16"/>
      <c r="M1436" s="20" t="s">
        <v>2190</v>
      </c>
    </row>
    <row r="1437" ht="26.05" customHeight="1" spans="1:13">
      <c r="A1437" s="13" t="s">
        <v>386</v>
      </c>
      <c r="B1437" s="13" t="s">
        <v>691</v>
      </c>
      <c r="C1437" s="13" t="s">
        <v>691</v>
      </c>
      <c r="D1437" s="17" t="s">
        <v>2101</v>
      </c>
      <c r="E1437" s="18" t="s">
        <v>2191</v>
      </c>
      <c r="F1437" s="16">
        <v>630</v>
      </c>
      <c r="G1437" s="16">
        <v>630</v>
      </c>
      <c r="H1437" s="16"/>
      <c r="I1437" s="16">
        <v>630</v>
      </c>
      <c r="J1437" s="16">
        <v>630</v>
      </c>
      <c r="K1437" s="16">
        <v>630</v>
      </c>
      <c r="L1437" s="16"/>
      <c r="M1437" s="20" t="s">
        <v>2192</v>
      </c>
    </row>
    <row r="1438" ht="94" customHeight="1" spans="1:13">
      <c r="A1438" s="13" t="s">
        <v>493</v>
      </c>
      <c r="B1438" s="13" t="s">
        <v>685</v>
      </c>
      <c r="C1438" s="13" t="s">
        <v>691</v>
      </c>
      <c r="D1438" s="17" t="s">
        <v>1549</v>
      </c>
      <c r="E1438" s="18" t="s">
        <v>2193</v>
      </c>
      <c r="F1438" s="16">
        <v>1160</v>
      </c>
      <c r="G1438" s="16">
        <v>1160</v>
      </c>
      <c r="H1438" s="16"/>
      <c r="I1438" s="16">
        <v>1160</v>
      </c>
      <c r="J1438" s="16">
        <v>1160</v>
      </c>
      <c r="K1438" s="16">
        <v>1160</v>
      </c>
      <c r="L1438" s="16"/>
      <c r="M1438" s="20" t="s">
        <v>2194</v>
      </c>
    </row>
    <row r="1439" ht="26.05" customHeight="1" spans="1:13">
      <c r="A1439" s="13" t="s">
        <v>493</v>
      </c>
      <c r="B1439" s="13" t="s">
        <v>1226</v>
      </c>
      <c r="C1439" s="13" t="s">
        <v>702</v>
      </c>
      <c r="D1439" s="17" t="s">
        <v>2195</v>
      </c>
      <c r="E1439" s="18" t="s">
        <v>2196</v>
      </c>
      <c r="F1439" s="16">
        <v>5990</v>
      </c>
      <c r="G1439" s="16">
        <v>500</v>
      </c>
      <c r="H1439" s="16">
        <v>5490</v>
      </c>
      <c r="I1439" s="16">
        <v>5990</v>
      </c>
      <c r="J1439" s="16">
        <v>5990</v>
      </c>
      <c r="K1439" s="16">
        <v>5990</v>
      </c>
      <c r="L1439" s="16"/>
      <c r="M1439" s="20" t="s">
        <v>2195</v>
      </c>
    </row>
    <row r="1440" ht="26.05" customHeight="1" spans="1:13">
      <c r="A1440" s="13" t="s">
        <v>493</v>
      </c>
      <c r="B1440" s="13" t="s">
        <v>1210</v>
      </c>
      <c r="C1440" s="13" t="s">
        <v>691</v>
      </c>
      <c r="D1440" s="17" t="s">
        <v>2197</v>
      </c>
      <c r="E1440" s="18" t="s">
        <v>2198</v>
      </c>
      <c r="F1440" s="16">
        <v>1080</v>
      </c>
      <c r="G1440" s="16">
        <v>660</v>
      </c>
      <c r="H1440" s="16">
        <v>420</v>
      </c>
      <c r="I1440" s="16">
        <v>1080</v>
      </c>
      <c r="J1440" s="16">
        <v>1080</v>
      </c>
      <c r="K1440" s="16">
        <v>1080</v>
      </c>
      <c r="L1440" s="16"/>
      <c r="M1440" s="20" t="s">
        <v>2199</v>
      </c>
    </row>
    <row r="1441" ht="26.05" customHeight="1" spans="1:13">
      <c r="A1441" s="13" t="s">
        <v>493</v>
      </c>
      <c r="B1441" s="13" t="s">
        <v>1210</v>
      </c>
      <c r="C1441" s="13" t="s">
        <v>691</v>
      </c>
      <c r="D1441" s="17" t="s">
        <v>2197</v>
      </c>
      <c r="E1441" s="18" t="s">
        <v>2200</v>
      </c>
      <c r="F1441" s="16">
        <v>31</v>
      </c>
      <c r="G1441" s="16">
        <v>25</v>
      </c>
      <c r="H1441" s="16">
        <v>6</v>
      </c>
      <c r="I1441" s="16">
        <v>31</v>
      </c>
      <c r="J1441" s="16">
        <v>31</v>
      </c>
      <c r="K1441" s="16">
        <v>31</v>
      </c>
      <c r="L1441" s="16"/>
      <c r="M1441" s="20" t="s">
        <v>2201</v>
      </c>
    </row>
    <row r="1442" ht="36" customHeight="1" spans="1:13">
      <c r="A1442" s="13" t="s">
        <v>493</v>
      </c>
      <c r="B1442" s="13" t="s">
        <v>1210</v>
      </c>
      <c r="C1442" s="13" t="s">
        <v>691</v>
      </c>
      <c r="D1442" s="17" t="s">
        <v>2197</v>
      </c>
      <c r="E1442" s="18" t="s">
        <v>2202</v>
      </c>
      <c r="F1442" s="16">
        <v>1000</v>
      </c>
      <c r="G1442" s="16">
        <v>600</v>
      </c>
      <c r="H1442" s="16">
        <v>400</v>
      </c>
      <c r="I1442" s="16">
        <v>1000</v>
      </c>
      <c r="J1442" s="16">
        <v>1000</v>
      </c>
      <c r="K1442" s="16">
        <v>1000</v>
      </c>
      <c r="L1442" s="16"/>
      <c r="M1442" s="20" t="s">
        <v>2203</v>
      </c>
    </row>
    <row r="1443" ht="26.05" customHeight="1" spans="1:13">
      <c r="A1443" s="13" t="s">
        <v>493</v>
      </c>
      <c r="B1443" s="13" t="s">
        <v>1216</v>
      </c>
      <c r="C1443" s="13" t="s">
        <v>689</v>
      </c>
      <c r="D1443" s="17" t="s">
        <v>2204</v>
      </c>
      <c r="E1443" s="18" t="s">
        <v>1217</v>
      </c>
      <c r="F1443" s="16">
        <v>268.05</v>
      </c>
      <c r="G1443" s="16">
        <v>268.05</v>
      </c>
      <c r="H1443" s="16"/>
      <c r="I1443" s="16">
        <v>268.05</v>
      </c>
      <c r="J1443" s="16">
        <v>268.05</v>
      </c>
      <c r="K1443" s="16">
        <v>268.05</v>
      </c>
      <c r="L1443" s="16"/>
      <c r="M1443" s="20" t="s">
        <v>2205</v>
      </c>
    </row>
    <row r="1444" ht="26.05" customHeight="1" spans="1:13">
      <c r="A1444" s="13" t="s">
        <v>493</v>
      </c>
      <c r="B1444" s="13" t="s">
        <v>1218</v>
      </c>
      <c r="C1444" s="13" t="s">
        <v>687</v>
      </c>
      <c r="D1444" s="17" t="s">
        <v>2206</v>
      </c>
      <c r="E1444" s="18" t="s">
        <v>2207</v>
      </c>
      <c r="F1444" s="16">
        <v>1800</v>
      </c>
      <c r="G1444" s="16">
        <v>1800</v>
      </c>
      <c r="H1444" s="16"/>
      <c r="I1444" s="16">
        <v>1800</v>
      </c>
      <c r="J1444" s="16">
        <v>1800</v>
      </c>
      <c r="K1444" s="16">
        <v>1800</v>
      </c>
      <c r="L1444" s="16"/>
      <c r="M1444" s="20" t="s">
        <v>2208</v>
      </c>
    </row>
    <row r="1445" ht="26.05" customHeight="1" spans="1:13">
      <c r="A1445" s="13" t="s">
        <v>493</v>
      </c>
      <c r="B1445" s="13" t="s">
        <v>1220</v>
      </c>
      <c r="C1445" s="13" t="s">
        <v>685</v>
      </c>
      <c r="D1445" s="17" t="s">
        <v>2209</v>
      </c>
      <c r="E1445" s="18" t="s">
        <v>2210</v>
      </c>
      <c r="F1445" s="16">
        <v>1400</v>
      </c>
      <c r="G1445" s="16">
        <v>550</v>
      </c>
      <c r="H1445" s="16">
        <v>850</v>
      </c>
      <c r="I1445" s="16">
        <v>1400</v>
      </c>
      <c r="J1445" s="16">
        <v>1400</v>
      </c>
      <c r="K1445" s="16">
        <v>1400</v>
      </c>
      <c r="L1445" s="16"/>
      <c r="M1445" s="20" t="s">
        <v>2209</v>
      </c>
    </row>
    <row r="1446" ht="26.05" customHeight="1" spans="1:13">
      <c r="A1446" s="13" t="s">
        <v>493</v>
      </c>
      <c r="B1446" s="13" t="s">
        <v>1235</v>
      </c>
      <c r="C1446" s="13" t="s">
        <v>691</v>
      </c>
      <c r="D1446" s="17" t="s">
        <v>2211</v>
      </c>
      <c r="E1446" s="18" t="s">
        <v>2212</v>
      </c>
      <c r="F1446" s="16">
        <v>320</v>
      </c>
      <c r="G1446" s="16">
        <v>320</v>
      </c>
      <c r="H1446" s="16"/>
      <c r="I1446" s="16">
        <v>320</v>
      </c>
      <c r="J1446" s="16">
        <v>320</v>
      </c>
      <c r="K1446" s="16">
        <v>320</v>
      </c>
      <c r="L1446" s="16"/>
      <c r="M1446" s="20" t="s">
        <v>2213</v>
      </c>
    </row>
    <row r="1447" ht="26.05" customHeight="1" spans="1:13">
      <c r="A1447" s="13" t="s">
        <v>493</v>
      </c>
      <c r="B1447" s="13" t="s">
        <v>691</v>
      </c>
      <c r="C1447" s="13" t="s">
        <v>691</v>
      </c>
      <c r="D1447" s="17" t="s">
        <v>2214</v>
      </c>
      <c r="E1447" s="18" t="s">
        <v>2215</v>
      </c>
      <c r="F1447" s="16">
        <v>40</v>
      </c>
      <c r="G1447" s="16">
        <v>35</v>
      </c>
      <c r="H1447" s="16">
        <v>5</v>
      </c>
      <c r="I1447" s="16">
        <v>40</v>
      </c>
      <c r="J1447" s="16">
        <v>40</v>
      </c>
      <c r="K1447" s="16">
        <v>40</v>
      </c>
      <c r="L1447" s="16"/>
      <c r="M1447" s="20" t="s">
        <v>2216</v>
      </c>
    </row>
    <row r="1448" ht="26.05" customHeight="1" spans="1:13">
      <c r="A1448" s="13" t="s">
        <v>493</v>
      </c>
      <c r="B1448" s="13" t="s">
        <v>691</v>
      </c>
      <c r="C1448" s="13" t="s">
        <v>691</v>
      </c>
      <c r="D1448" s="17" t="s">
        <v>2214</v>
      </c>
      <c r="E1448" s="18" t="s">
        <v>2217</v>
      </c>
      <c r="F1448" s="16">
        <v>60</v>
      </c>
      <c r="G1448" s="16">
        <v>40</v>
      </c>
      <c r="H1448" s="16">
        <v>20</v>
      </c>
      <c r="I1448" s="16">
        <v>60</v>
      </c>
      <c r="J1448" s="16">
        <v>60</v>
      </c>
      <c r="K1448" s="16">
        <v>60</v>
      </c>
      <c r="L1448" s="16"/>
      <c r="M1448" s="20" t="s">
        <v>2218</v>
      </c>
    </row>
    <row r="1449" ht="26.05" customHeight="1" spans="1:13">
      <c r="A1449" s="10"/>
      <c r="B1449" s="10"/>
      <c r="C1449" s="10"/>
      <c r="D1449" s="18" t="s">
        <v>2219</v>
      </c>
      <c r="E1449" s="18" t="s">
        <v>2220</v>
      </c>
      <c r="F1449" s="9">
        <v>12961.45</v>
      </c>
      <c r="G1449" s="9">
        <v>12961.45</v>
      </c>
      <c r="H1449" s="9"/>
      <c r="I1449" s="9">
        <v>12961.45</v>
      </c>
      <c r="J1449" s="9">
        <v>12961.45</v>
      </c>
      <c r="K1449" s="9">
        <v>0</v>
      </c>
      <c r="L1449" s="9">
        <v>12961.45</v>
      </c>
      <c r="M1449" s="10"/>
    </row>
    <row r="1450" ht="26.05" customHeight="1" spans="1:13">
      <c r="A1450" s="10"/>
      <c r="B1450" s="10"/>
      <c r="C1450" s="10"/>
      <c r="D1450" s="18"/>
      <c r="E1450" s="18" t="s">
        <v>1285</v>
      </c>
      <c r="F1450" s="9">
        <v>12961.45</v>
      </c>
      <c r="G1450" s="9">
        <v>12961.45</v>
      </c>
      <c r="H1450" s="9"/>
      <c r="I1450" s="9">
        <v>12961.45</v>
      </c>
      <c r="J1450" s="9">
        <v>12961.45</v>
      </c>
      <c r="K1450" s="9"/>
      <c r="L1450" s="9">
        <v>12961.45</v>
      </c>
      <c r="M1450" s="10"/>
    </row>
    <row r="1451" ht="26.05" customHeight="1" spans="1:13">
      <c r="A1451" s="13" t="s">
        <v>552</v>
      </c>
      <c r="B1451" s="13" t="s">
        <v>691</v>
      </c>
      <c r="C1451" s="13" t="s">
        <v>691</v>
      </c>
      <c r="D1451" s="17" t="s">
        <v>875</v>
      </c>
      <c r="E1451" s="18" t="s">
        <v>2221</v>
      </c>
      <c r="F1451" s="16">
        <v>12961.45</v>
      </c>
      <c r="G1451" s="16">
        <v>12961.45</v>
      </c>
      <c r="H1451" s="16"/>
      <c r="I1451" s="16">
        <v>12961.45</v>
      </c>
      <c r="J1451" s="16">
        <v>12961.45</v>
      </c>
      <c r="K1451" s="16"/>
      <c r="L1451" s="16">
        <v>12961.45</v>
      </c>
      <c r="M1451" s="20" t="s">
        <v>2222</v>
      </c>
    </row>
    <row r="1452" ht="26.05" customHeight="1" spans="1:13">
      <c r="A1452" s="10"/>
      <c r="B1452" s="10"/>
      <c r="C1452" s="10"/>
      <c r="D1452" s="18" t="s">
        <v>2223</v>
      </c>
      <c r="E1452" s="18" t="s">
        <v>2224</v>
      </c>
      <c r="F1452" s="9">
        <v>4600</v>
      </c>
      <c r="G1452" s="9">
        <v>4600</v>
      </c>
      <c r="H1452" s="9"/>
      <c r="I1452" s="9">
        <v>4600</v>
      </c>
      <c r="J1452" s="9">
        <v>4600</v>
      </c>
      <c r="K1452" s="9">
        <v>4600</v>
      </c>
      <c r="L1452" s="9">
        <v>0</v>
      </c>
      <c r="M1452" s="10"/>
    </row>
    <row r="1453" ht="26.05" customHeight="1" spans="1:13">
      <c r="A1453" s="10"/>
      <c r="B1453" s="10"/>
      <c r="C1453" s="10"/>
      <c r="D1453" s="18"/>
      <c r="E1453" s="18" t="s">
        <v>1285</v>
      </c>
      <c r="F1453" s="9">
        <v>4600</v>
      </c>
      <c r="G1453" s="9">
        <v>4600</v>
      </c>
      <c r="H1453" s="9"/>
      <c r="I1453" s="9">
        <v>4600</v>
      </c>
      <c r="J1453" s="9">
        <v>4600</v>
      </c>
      <c r="K1453" s="9">
        <v>4600</v>
      </c>
      <c r="L1453" s="9"/>
      <c r="M1453" s="10"/>
    </row>
    <row r="1454" ht="26.05" customHeight="1" spans="1:13">
      <c r="A1454" s="13" t="s">
        <v>206</v>
      </c>
      <c r="B1454" s="13" t="s">
        <v>1226</v>
      </c>
      <c r="C1454" s="13" t="s">
        <v>691</v>
      </c>
      <c r="D1454" s="17" t="s">
        <v>868</v>
      </c>
      <c r="E1454" s="18" t="s">
        <v>2225</v>
      </c>
      <c r="F1454" s="16">
        <v>500</v>
      </c>
      <c r="G1454" s="16">
        <v>500</v>
      </c>
      <c r="H1454" s="16"/>
      <c r="I1454" s="16">
        <v>500</v>
      </c>
      <c r="J1454" s="16">
        <v>500</v>
      </c>
      <c r="K1454" s="16">
        <v>500</v>
      </c>
      <c r="L1454" s="16"/>
      <c r="M1454" s="20" t="s">
        <v>869</v>
      </c>
    </row>
    <row r="1455" ht="26.05" customHeight="1" spans="1:13">
      <c r="A1455" s="13" t="s">
        <v>206</v>
      </c>
      <c r="B1455" s="13" t="s">
        <v>698</v>
      </c>
      <c r="C1455" s="13" t="s">
        <v>691</v>
      </c>
      <c r="D1455" s="17" t="s">
        <v>2226</v>
      </c>
      <c r="E1455" s="18" t="s">
        <v>2227</v>
      </c>
      <c r="F1455" s="16">
        <v>100</v>
      </c>
      <c r="G1455" s="16">
        <v>100</v>
      </c>
      <c r="H1455" s="16"/>
      <c r="I1455" s="16">
        <v>100</v>
      </c>
      <c r="J1455" s="16">
        <v>100</v>
      </c>
      <c r="K1455" s="16">
        <v>100</v>
      </c>
      <c r="L1455" s="16"/>
      <c r="M1455" s="20" t="s">
        <v>891</v>
      </c>
    </row>
    <row r="1456" ht="48" customHeight="1" spans="1:13">
      <c r="A1456" s="13" t="s">
        <v>552</v>
      </c>
      <c r="B1456" s="13" t="s">
        <v>685</v>
      </c>
      <c r="C1456" s="13" t="s">
        <v>691</v>
      </c>
      <c r="D1456" s="17" t="s">
        <v>864</v>
      </c>
      <c r="E1456" s="18" t="s">
        <v>2228</v>
      </c>
      <c r="F1456" s="16">
        <v>4000</v>
      </c>
      <c r="G1456" s="16">
        <v>4000</v>
      </c>
      <c r="H1456" s="16"/>
      <c r="I1456" s="16">
        <v>4000</v>
      </c>
      <c r="J1456" s="16">
        <v>4000</v>
      </c>
      <c r="K1456" s="16">
        <v>4000</v>
      </c>
      <c r="L1456" s="16"/>
      <c r="M1456" s="20" t="s">
        <v>866</v>
      </c>
    </row>
    <row r="1457" ht="26.05" customHeight="1" spans="1:13">
      <c r="A1457" s="10"/>
      <c r="B1457" s="10"/>
      <c r="C1457" s="10"/>
      <c r="D1457" s="18" t="s">
        <v>2229</v>
      </c>
      <c r="E1457" s="18" t="s">
        <v>2230</v>
      </c>
      <c r="F1457" s="9">
        <v>20410</v>
      </c>
      <c r="G1457" s="9">
        <v>20410</v>
      </c>
      <c r="H1457" s="9"/>
      <c r="I1457" s="9">
        <v>20410</v>
      </c>
      <c r="J1457" s="9">
        <v>20410</v>
      </c>
      <c r="K1457" s="9">
        <v>20410</v>
      </c>
      <c r="L1457" s="9">
        <v>0</v>
      </c>
      <c r="M1457" s="10"/>
    </row>
    <row r="1458" ht="26.05" customHeight="1" spans="1:13">
      <c r="A1458" s="10"/>
      <c r="B1458" s="10"/>
      <c r="C1458" s="10"/>
      <c r="D1458" s="18"/>
      <c r="E1458" s="18" t="s">
        <v>1285</v>
      </c>
      <c r="F1458" s="9">
        <v>20410</v>
      </c>
      <c r="G1458" s="9">
        <v>20410</v>
      </c>
      <c r="H1458" s="9"/>
      <c r="I1458" s="9">
        <v>20410</v>
      </c>
      <c r="J1458" s="9">
        <v>20410</v>
      </c>
      <c r="K1458" s="9">
        <v>20410</v>
      </c>
      <c r="L1458" s="9"/>
      <c r="M1458" s="10"/>
    </row>
    <row r="1459" ht="26.05" customHeight="1" spans="1:13">
      <c r="A1459" s="13" t="s">
        <v>206</v>
      </c>
      <c r="B1459" s="13" t="s">
        <v>1210</v>
      </c>
      <c r="C1459" s="13" t="s">
        <v>691</v>
      </c>
      <c r="D1459" s="17" t="s">
        <v>2231</v>
      </c>
      <c r="E1459" s="18" t="s">
        <v>2232</v>
      </c>
      <c r="F1459" s="16">
        <v>5000</v>
      </c>
      <c r="G1459" s="16">
        <v>5000</v>
      </c>
      <c r="H1459" s="16"/>
      <c r="I1459" s="16">
        <v>5000</v>
      </c>
      <c r="J1459" s="16">
        <v>5000</v>
      </c>
      <c r="K1459" s="16">
        <v>5000</v>
      </c>
      <c r="L1459" s="16"/>
      <c r="M1459" s="20" t="s">
        <v>2233</v>
      </c>
    </row>
    <row r="1460" ht="26.05" customHeight="1" spans="1:13">
      <c r="A1460" s="13" t="s">
        <v>386</v>
      </c>
      <c r="B1460" s="13" t="s">
        <v>685</v>
      </c>
      <c r="C1460" s="13" t="s">
        <v>1236</v>
      </c>
      <c r="D1460" s="17" t="s">
        <v>871</v>
      </c>
      <c r="E1460" s="18" t="s">
        <v>2234</v>
      </c>
      <c r="F1460" s="16">
        <v>500</v>
      </c>
      <c r="G1460" s="16">
        <v>500</v>
      </c>
      <c r="H1460" s="16"/>
      <c r="I1460" s="16">
        <v>500</v>
      </c>
      <c r="J1460" s="16">
        <v>500</v>
      </c>
      <c r="K1460" s="16">
        <v>500</v>
      </c>
      <c r="L1460" s="16"/>
      <c r="M1460" s="20" t="s">
        <v>873</v>
      </c>
    </row>
    <row r="1461" ht="26.05" customHeight="1" spans="1:13">
      <c r="A1461" s="13" t="s">
        <v>552</v>
      </c>
      <c r="B1461" s="13" t="s">
        <v>691</v>
      </c>
      <c r="C1461" s="13" t="s">
        <v>691</v>
      </c>
      <c r="D1461" s="17" t="s">
        <v>875</v>
      </c>
      <c r="E1461" s="18" t="s">
        <v>2235</v>
      </c>
      <c r="F1461" s="16">
        <v>5000</v>
      </c>
      <c r="G1461" s="16">
        <v>5000</v>
      </c>
      <c r="H1461" s="16"/>
      <c r="I1461" s="16">
        <v>5000</v>
      </c>
      <c r="J1461" s="16">
        <v>5000</v>
      </c>
      <c r="K1461" s="16">
        <v>5000</v>
      </c>
      <c r="L1461" s="16"/>
      <c r="M1461" s="20" t="s">
        <v>877</v>
      </c>
    </row>
    <row r="1462" ht="26.05" customHeight="1" spans="1:13">
      <c r="A1462" s="13" t="s">
        <v>618</v>
      </c>
      <c r="B1462" s="13" t="s">
        <v>689</v>
      </c>
      <c r="C1462" s="13" t="s">
        <v>1226</v>
      </c>
      <c r="D1462" s="17" t="s">
        <v>879</v>
      </c>
      <c r="E1462" s="18" t="s">
        <v>2236</v>
      </c>
      <c r="F1462" s="16">
        <v>200</v>
      </c>
      <c r="G1462" s="16">
        <v>200</v>
      </c>
      <c r="H1462" s="16"/>
      <c r="I1462" s="16">
        <v>200</v>
      </c>
      <c r="J1462" s="16">
        <v>200</v>
      </c>
      <c r="K1462" s="16">
        <v>200</v>
      </c>
      <c r="L1462" s="16"/>
      <c r="M1462" s="20" t="s">
        <v>880</v>
      </c>
    </row>
    <row r="1463" ht="26.05" customHeight="1" spans="1:13">
      <c r="A1463" s="13" t="s">
        <v>652</v>
      </c>
      <c r="B1463" s="13" t="s">
        <v>687</v>
      </c>
      <c r="C1463" s="13" t="s">
        <v>685</v>
      </c>
      <c r="D1463" s="17" t="s">
        <v>2237</v>
      </c>
      <c r="E1463" s="18" t="s">
        <v>2238</v>
      </c>
      <c r="F1463" s="16">
        <v>500</v>
      </c>
      <c r="G1463" s="16">
        <v>500</v>
      </c>
      <c r="H1463" s="16"/>
      <c r="I1463" s="16">
        <v>500</v>
      </c>
      <c r="J1463" s="16">
        <v>500</v>
      </c>
      <c r="K1463" s="16">
        <v>500</v>
      </c>
      <c r="L1463" s="16"/>
      <c r="M1463" s="20" t="s">
        <v>2239</v>
      </c>
    </row>
    <row r="1464" ht="33" customHeight="1" spans="1:13">
      <c r="A1464" s="13" t="s">
        <v>652</v>
      </c>
      <c r="B1464" s="13" t="s">
        <v>687</v>
      </c>
      <c r="C1464" s="13" t="s">
        <v>685</v>
      </c>
      <c r="D1464" s="17" t="s">
        <v>2237</v>
      </c>
      <c r="E1464" s="18" t="s">
        <v>2240</v>
      </c>
      <c r="F1464" s="16">
        <v>9000</v>
      </c>
      <c r="G1464" s="16">
        <v>9000</v>
      </c>
      <c r="H1464" s="16"/>
      <c r="I1464" s="16">
        <v>9000</v>
      </c>
      <c r="J1464" s="16">
        <v>9000</v>
      </c>
      <c r="K1464" s="16">
        <v>9000</v>
      </c>
      <c r="L1464" s="16"/>
      <c r="M1464" s="20" t="s">
        <v>2241</v>
      </c>
    </row>
    <row r="1465" ht="26.05" customHeight="1" spans="1:13">
      <c r="A1465" s="13" t="s">
        <v>652</v>
      </c>
      <c r="B1465" s="13" t="s">
        <v>691</v>
      </c>
      <c r="C1465" s="13" t="s">
        <v>691</v>
      </c>
      <c r="D1465" s="17" t="s">
        <v>653</v>
      </c>
      <c r="E1465" s="18" t="s">
        <v>2242</v>
      </c>
      <c r="F1465" s="16">
        <v>210</v>
      </c>
      <c r="G1465" s="16">
        <v>210</v>
      </c>
      <c r="H1465" s="16"/>
      <c r="I1465" s="16">
        <v>210</v>
      </c>
      <c r="J1465" s="16">
        <v>210</v>
      </c>
      <c r="K1465" s="16">
        <v>210</v>
      </c>
      <c r="L1465" s="16"/>
      <c r="M1465" s="20" t="s">
        <v>882</v>
      </c>
    </row>
    <row r="1466" ht="26.05" customHeight="1" spans="1:13">
      <c r="A1466" s="10"/>
      <c r="B1466" s="10"/>
      <c r="C1466" s="10"/>
      <c r="D1466" s="18" t="s">
        <v>2243</v>
      </c>
      <c r="E1466" s="18" t="s">
        <v>2244</v>
      </c>
      <c r="F1466" s="9">
        <v>210</v>
      </c>
      <c r="G1466" s="9">
        <v>210</v>
      </c>
      <c r="H1466" s="9"/>
      <c r="I1466" s="9">
        <v>210</v>
      </c>
      <c r="J1466" s="9">
        <v>210</v>
      </c>
      <c r="K1466" s="9">
        <v>210</v>
      </c>
      <c r="L1466" s="9">
        <v>0</v>
      </c>
      <c r="M1466" s="10"/>
    </row>
    <row r="1467" ht="26.05" customHeight="1" spans="1:13">
      <c r="A1467" s="10"/>
      <c r="B1467" s="10"/>
      <c r="C1467" s="10"/>
      <c r="D1467" s="18"/>
      <c r="E1467" s="18" t="s">
        <v>1285</v>
      </c>
      <c r="F1467" s="9">
        <v>210</v>
      </c>
      <c r="G1467" s="9">
        <v>210</v>
      </c>
      <c r="H1467" s="9"/>
      <c r="I1467" s="9">
        <v>210</v>
      </c>
      <c r="J1467" s="9">
        <v>210</v>
      </c>
      <c r="K1467" s="9">
        <v>210</v>
      </c>
      <c r="L1467" s="9"/>
      <c r="M1467" s="10"/>
    </row>
    <row r="1468" ht="26.05" customHeight="1" spans="1:13">
      <c r="A1468" s="13" t="s">
        <v>552</v>
      </c>
      <c r="B1468" s="13" t="s">
        <v>691</v>
      </c>
      <c r="C1468" s="13" t="s">
        <v>691</v>
      </c>
      <c r="D1468" s="17" t="s">
        <v>875</v>
      </c>
      <c r="E1468" s="18" t="s">
        <v>2245</v>
      </c>
      <c r="F1468" s="16">
        <v>210</v>
      </c>
      <c r="G1468" s="16">
        <v>210</v>
      </c>
      <c r="H1468" s="16"/>
      <c r="I1468" s="16">
        <v>210</v>
      </c>
      <c r="J1468" s="16">
        <v>210</v>
      </c>
      <c r="K1468" s="16">
        <v>210</v>
      </c>
      <c r="L1468" s="16"/>
      <c r="M1468" s="20" t="s">
        <v>885</v>
      </c>
    </row>
    <row r="1469" ht="26.05" customHeight="1" spans="1:13">
      <c r="A1469" s="10"/>
      <c r="B1469" s="10"/>
      <c r="C1469" s="10"/>
      <c r="D1469" s="18" t="s">
        <v>2246</v>
      </c>
      <c r="E1469" s="18" t="s">
        <v>2247</v>
      </c>
      <c r="F1469" s="9">
        <v>5360</v>
      </c>
      <c r="G1469" s="9">
        <v>5360</v>
      </c>
      <c r="H1469" s="9"/>
      <c r="I1469" s="9">
        <v>5360</v>
      </c>
      <c r="J1469" s="9">
        <v>5360</v>
      </c>
      <c r="K1469" s="9">
        <v>5360</v>
      </c>
      <c r="L1469" s="9">
        <v>0</v>
      </c>
      <c r="M1469" s="10"/>
    </row>
    <row r="1470" ht="26.05" customHeight="1" spans="1:13">
      <c r="A1470" s="10"/>
      <c r="B1470" s="10"/>
      <c r="C1470" s="10"/>
      <c r="D1470" s="18"/>
      <c r="E1470" s="18" t="s">
        <v>1285</v>
      </c>
      <c r="F1470" s="9">
        <v>5360</v>
      </c>
      <c r="G1470" s="9">
        <v>5360</v>
      </c>
      <c r="H1470" s="9"/>
      <c r="I1470" s="9">
        <v>5360</v>
      </c>
      <c r="J1470" s="9">
        <v>5360</v>
      </c>
      <c r="K1470" s="9">
        <v>5360</v>
      </c>
      <c r="L1470" s="9"/>
      <c r="M1470" s="10"/>
    </row>
    <row r="1471" ht="26.05" customHeight="1" spans="1:13">
      <c r="A1471" s="13" t="s">
        <v>569</v>
      </c>
      <c r="B1471" s="13" t="s">
        <v>702</v>
      </c>
      <c r="C1471" s="13" t="s">
        <v>689</v>
      </c>
      <c r="D1471" s="17" t="s">
        <v>2248</v>
      </c>
      <c r="E1471" s="18" t="s">
        <v>2249</v>
      </c>
      <c r="F1471" s="16">
        <v>10</v>
      </c>
      <c r="G1471" s="16">
        <v>10</v>
      </c>
      <c r="H1471" s="16"/>
      <c r="I1471" s="16">
        <v>10</v>
      </c>
      <c r="J1471" s="16">
        <v>10</v>
      </c>
      <c r="K1471" s="16">
        <v>10</v>
      </c>
      <c r="L1471" s="16"/>
      <c r="M1471" s="20" t="s">
        <v>2250</v>
      </c>
    </row>
    <row r="1472" ht="26.05" customHeight="1" spans="1:13">
      <c r="A1472" s="13" t="s">
        <v>569</v>
      </c>
      <c r="B1472" s="13" t="s">
        <v>702</v>
      </c>
      <c r="C1472" s="13" t="s">
        <v>1226</v>
      </c>
      <c r="D1472" s="17" t="s">
        <v>2251</v>
      </c>
      <c r="E1472" s="18" t="s">
        <v>2252</v>
      </c>
      <c r="F1472" s="16">
        <v>30</v>
      </c>
      <c r="G1472" s="16">
        <v>30</v>
      </c>
      <c r="H1472" s="16"/>
      <c r="I1472" s="16">
        <v>30</v>
      </c>
      <c r="J1472" s="16">
        <v>30</v>
      </c>
      <c r="K1472" s="16">
        <v>30</v>
      </c>
      <c r="L1472" s="16"/>
      <c r="M1472" s="20" t="s">
        <v>2253</v>
      </c>
    </row>
    <row r="1473" ht="26.05" customHeight="1" spans="1:13">
      <c r="A1473" s="13" t="s">
        <v>662</v>
      </c>
      <c r="B1473" s="13" t="s">
        <v>689</v>
      </c>
      <c r="C1473" s="13" t="s">
        <v>685</v>
      </c>
      <c r="D1473" s="17" t="s">
        <v>2254</v>
      </c>
      <c r="E1473" s="18" t="s">
        <v>2255</v>
      </c>
      <c r="F1473" s="16">
        <v>5300</v>
      </c>
      <c r="G1473" s="16">
        <v>5300</v>
      </c>
      <c r="H1473" s="16"/>
      <c r="I1473" s="16">
        <v>5300</v>
      </c>
      <c r="J1473" s="16">
        <v>5300</v>
      </c>
      <c r="K1473" s="16">
        <v>5300</v>
      </c>
      <c r="L1473" s="16"/>
      <c r="M1473" s="20" t="s">
        <v>2256</v>
      </c>
    </row>
    <row r="1474" ht="26.05" customHeight="1" spans="1:13">
      <c r="A1474" s="13" t="s">
        <v>662</v>
      </c>
      <c r="B1474" s="13" t="s">
        <v>689</v>
      </c>
      <c r="C1474" s="13" t="s">
        <v>687</v>
      </c>
      <c r="D1474" s="17" t="s">
        <v>2257</v>
      </c>
      <c r="E1474" s="18" t="s">
        <v>2258</v>
      </c>
      <c r="F1474" s="16">
        <v>20</v>
      </c>
      <c r="G1474" s="16">
        <v>20</v>
      </c>
      <c r="H1474" s="16"/>
      <c r="I1474" s="16">
        <v>20</v>
      </c>
      <c r="J1474" s="16">
        <v>20</v>
      </c>
      <c r="K1474" s="16">
        <v>20</v>
      </c>
      <c r="L1474" s="16"/>
      <c r="M1474" s="20" t="s">
        <v>2259</v>
      </c>
    </row>
    <row r="1475" ht="26.05" customHeight="1" spans="1:13">
      <c r="A1475" s="10"/>
      <c r="B1475" s="10"/>
      <c r="C1475" s="10"/>
      <c r="D1475" s="18" t="s">
        <v>2260</v>
      </c>
      <c r="E1475" s="18" t="s">
        <v>2261</v>
      </c>
      <c r="F1475" s="9">
        <v>9755</v>
      </c>
      <c r="G1475" s="9">
        <v>6995</v>
      </c>
      <c r="H1475" s="9">
        <v>2760</v>
      </c>
      <c r="I1475" s="9">
        <v>9755</v>
      </c>
      <c r="J1475" s="9">
        <v>9755</v>
      </c>
      <c r="K1475" s="9">
        <v>9755</v>
      </c>
      <c r="L1475" s="9">
        <v>0</v>
      </c>
      <c r="M1475" s="10"/>
    </row>
    <row r="1476" ht="26.05" customHeight="1" spans="1:13">
      <c r="A1476" s="10"/>
      <c r="B1476" s="10"/>
      <c r="C1476" s="10"/>
      <c r="D1476" s="18"/>
      <c r="E1476" s="18" t="s">
        <v>1285</v>
      </c>
      <c r="F1476" s="9">
        <v>9755</v>
      </c>
      <c r="G1476" s="9">
        <v>6995</v>
      </c>
      <c r="H1476" s="9">
        <v>2760</v>
      </c>
      <c r="I1476" s="9">
        <v>9755</v>
      </c>
      <c r="J1476" s="9">
        <v>9755</v>
      </c>
      <c r="K1476" s="9">
        <v>9755</v>
      </c>
      <c r="L1476" s="9"/>
      <c r="M1476" s="10"/>
    </row>
    <row r="1477" ht="26.05" customHeight="1" spans="1:13">
      <c r="A1477" s="13" t="s">
        <v>323</v>
      </c>
      <c r="B1477" s="13" t="s">
        <v>687</v>
      </c>
      <c r="C1477" s="13" t="s">
        <v>685</v>
      </c>
      <c r="D1477" s="17" t="s">
        <v>1980</v>
      </c>
      <c r="E1477" s="18" t="s">
        <v>2262</v>
      </c>
      <c r="F1477" s="16">
        <v>460</v>
      </c>
      <c r="G1477" s="16">
        <v>460</v>
      </c>
      <c r="H1477" s="16"/>
      <c r="I1477" s="16">
        <v>460</v>
      </c>
      <c r="J1477" s="16">
        <v>460</v>
      </c>
      <c r="K1477" s="16">
        <v>460</v>
      </c>
      <c r="L1477" s="16"/>
      <c r="M1477" s="20" t="s">
        <v>2263</v>
      </c>
    </row>
    <row r="1478" ht="26.05" customHeight="1" spans="1:13">
      <c r="A1478" s="13" t="s">
        <v>323</v>
      </c>
      <c r="B1478" s="13" t="s">
        <v>687</v>
      </c>
      <c r="C1478" s="13" t="s">
        <v>685</v>
      </c>
      <c r="D1478" s="17" t="s">
        <v>1980</v>
      </c>
      <c r="E1478" s="18" t="s">
        <v>2264</v>
      </c>
      <c r="F1478" s="16">
        <v>175</v>
      </c>
      <c r="G1478" s="16">
        <v>75</v>
      </c>
      <c r="H1478" s="16">
        <v>100</v>
      </c>
      <c r="I1478" s="16">
        <v>175</v>
      </c>
      <c r="J1478" s="16">
        <v>175</v>
      </c>
      <c r="K1478" s="16">
        <v>175</v>
      </c>
      <c r="L1478" s="16"/>
      <c r="M1478" s="20" t="s">
        <v>2265</v>
      </c>
    </row>
    <row r="1479" ht="26.05" customHeight="1" spans="1:13">
      <c r="A1479" s="13" t="s">
        <v>323</v>
      </c>
      <c r="B1479" s="13" t="s">
        <v>687</v>
      </c>
      <c r="C1479" s="13" t="s">
        <v>687</v>
      </c>
      <c r="D1479" s="17" t="s">
        <v>1851</v>
      </c>
      <c r="E1479" s="18" t="s">
        <v>2266</v>
      </c>
      <c r="F1479" s="16">
        <v>235</v>
      </c>
      <c r="G1479" s="16">
        <v>50</v>
      </c>
      <c r="H1479" s="16">
        <v>185</v>
      </c>
      <c r="I1479" s="16">
        <v>235</v>
      </c>
      <c r="J1479" s="16">
        <v>235</v>
      </c>
      <c r="K1479" s="16">
        <v>235</v>
      </c>
      <c r="L1479" s="16"/>
      <c r="M1479" s="20" t="s">
        <v>2267</v>
      </c>
    </row>
    <row r="1480" ht="26.05" customHeight="1" spans="1:13">
      <c r="A1480" s="13" t="s">
        <v>323</v>
      </c>
      <c r="B1480" s="13" t="s">
        <v>687</v>
      </c>
      <c r="C1480" s="13" t="s">
        <v>689</v>
      </c>
      <c r="D1480" s="17" t="s">
        <v>1926</v>
      </c>
      <c r="E1480" s="18" t="s">
        <v>2268</v>
      </c>
      <c r="F1480" s="16">
        <v>115</v>
      </c>
      <c r="G1480" s="16">
        <v>25</v>
      </c>
      <c r="H1480" s="16">
        <v>90</v>
      </c>
      <c r="I1480" s="16">
        <v>115</v>
      </c>
      <c r="J1480" s="16">
        <v>115</v>
      </c>
      <c r="K1480" s="16">
        <v>115</v>
      </c>
      <c r="L1480" s="16"/>
      <c r="M1480" s="20" t="s">
        <v>2269</v>
      </c>
    </row>
    <row r="1481" ht="26.05" customHeight="1" spans="1:13">
      <c r="A1481" s="13" t="s">
        <v>323</v>
      </c>
      <c r="B1481" s="13" t="s">
        <v>687</v>
      </c>
      <c r="C1481" s="13" t="s">
        <v>1226</v>
      </c>
      <c r="D1481" s="17" t="s">
        <v>1943</v>
      </c>
      <c r="E1481" s="18" t="s">
        <v>2270</v>
      </c>
      <c r="F1481" s="16">
        <v>215</v>
      </c>
      <c r="G1481" s="16">
        <v>50</v>
      </c>
      <c r="H1481" s="16">
        <v>165</v>
      </c>
      <c r="I1481" s="16">
        <v>215</v>
      </c>
      <c r="J1481" s="16">
        <v>215</v>
      </c>
      <c r="K1481" s="16">
        <v>215</v>
      </c>
      <c r="L1481" s="16"/>
      <c r="M1481" s="20" t="s">
        <v>2271</v>
      </c>
    </row>
    <row r="1482" ht="26.05" customHeight="1" spans="1:13">
      <c r="A1482" s="13" t="s">
        <v>323</v>
      </c>
      <c r="B1482" s="13" t="s">
        <v>687</v>
      </c>
      <c r="C1482" s="13" t="s">
        <v>1226</v>
      </c>
      <c r="D1482" s="17" t="s">
        <v>1943</v>
      </c>
      <c r="E1482" s="18" t="s">
        <v>2272</v>
      </c>
      <c r="F1482" s="16">
        <v>13</v>
      </c>
      <c r="G1482" s="16"/>
      <c r="H1482" s="16">
        <v>13</v>
      </c>
      <c r="I1482" s="16">
        <v>13</v>
      </c>
      <c r="J1482" s="16">
        <v>13</v>
      </c>
      <c r="K1482" s="16">
        <v>13</v>
      </c>
      <c r="L1482" s="16"/>
      <c r="M1482" s="20" t="s">
        <v>2273</v>
      </c>
    </row>
    <row r="1483" ht="26.05" customHeight="1" spans="1:13">
      <c r="A1483" s="13" t="s">
        <v>323</v>
      </c>
      <c r="B1483" s="13" t="s">
        <v>687</v>
      </c>
      <c r="C1483" s="13" t="s">
        <v>1226</v>
      </c>
      <c r="D1483" s="17" t="s">
        <v>1943</v>
      </c>
      <c r="E1483" s="18" t="s">
        <v>2274</v>
      </c>
      <c r="F1483" s="16">
        <v>32</v>
      </c>
      <c r="G1483" s="16">
        <v>10</v>
      </c>
      <c r="H1483" s="16">
        <v>22</v>
      </c>
      <c r="I1483" s="16">
        <v>32</v>
      </c>
      <c r="J1483" s="16">
        <v>32</v>
      </c>
      <c r="K1483" s="16">
        <v>32</v>
      </c>
      <c r="L1483" s="16"/>
      <c r="M1483" s="20" t="s">
        <v>2273</v>
      </c>
    </row>
    <row r="1484" ht="63" customHeight="1" spans="1:13">
      <c r="A1484" s="13" t="s">
        <v>323</v>
      </c>
      <c r="B1484" s="13" t="s">
        <v>687</v>
      </c>
      <c r="C1484" s="13" t="s">
        <v>691</v>
      </c>
      <c r="D1484" s="17" t="s">
        <v>2275</v>
      </c>
      <c r="E1484" s="18" t="s">
        <v>2276</v>
      </c>
      <c r="F1484" s="16">
        <v>2230</v>
      </c>
      <c r="G1484" s="16">
        <v>2230</v>
      </c>
      <c r="H1484" s="16"/>
      <c r="I1484" s="16">
        <v>2230</v>
      </c>
      <c r="J1484" s="16">
        <v>2230</v>
      </c>
      <c r="K1484" s="16">
        <v>2230</v>
      </c>
      <c r="L1484" s="16"/>
      <c r="M1484" s="20" t="s">
        <v>2277</v>
      </c>
    </row>
    <row r="1485" ht="41" customHeight="1" spans="1:13">
      <c r="A1485" s="13" t="s">
        <v>323</v>
      </c>
      <c r="B1485" s="13" t="s">
        <v>1210</v>
      </c>
      <c r="C1485" s="13" t="s">
        <v>691</v>
      </c>
      <c r="D1485" s="17" t="s">
        <v>2278</v>
      </c>
      <c r="E1485" s="18" t="s">
        <v>2279</v>
      </c>
      <c r="F1485" s="16">
        <v>155</v>
      </c>
      <c r="G1485" s="16">
        <v>30</v>
      </c>
      <c r="H1485" s="16">
        <v>125</v>
      </c>
      <c r="I1485" s="16">
        <v>155</v>
      </c>
      <c r="J1485" s="16">
        <v>155</v>
      </c>
      <c r="K1485" s="16">
        <v>155</v>
      </c>
      <c r="L1485" s="16"/>
      <c r="M1485" s="20" t="s">
        <v>2280</v>
      </c>
    </row>
    <row r="1486" ht="26.05" customHeight="1" spans="1:13">
      <c r="A1486" s="13" t="s">
        <v>323</v>
      </c>
      <c r="B1486" s="13" t="s">
        <v>704</v>
      </c>
      <c r="C1486" s="13" t="s">
        <v>689</v>
      </c>
      <c r="D1486" s="17" t="s">
        <v>2281</v>
      </c>
      <c r="E1486" s="18" t="s">
        <v>2282</v>
      </c>
      <c r="F1486" s="16">
        <v>2360</v>
      </c>
      <c r="G1486" s="16">
        <v>400</v>
      </c>
      <c r="H1486" s="16">
        <v>1960</v>
      </c>
      <c r="I1486" s="16">
        <v>2360</v>
      </c>
      <c r="J1486" s="16">
        <v>2360</v>
      </c>
      <c r="K1486" s="16">
        <v>2360</v>
      </c>
      <c r="L1486" s="16"/>
      <c r="M1486" s="20" t="s">
        <v>2283</v>
      </c>
    </row>
    <row r="1487" ht="56" customHeight="1" spans="1:13">
      <c r="A1487" s="13" t="s">
        <v>323</v>
      </c>
      <c r="B1487" s="13" t="s">
        <v>691</v>
      </c>
      <c r="C1487" s="13" t="s">
        <v>691</v>
      </c>
      <c r="D1487" s="17" t="s">
        <v>2284</v>
      </c>
      <c r="E1487" s="18" t="s">
        <v>2285</v>
      </c>
      <c r="F1487" s="16">
        <v>3600</v>
      </c>
      <c r="G1487" s="16">
        <v>3600</v>
      </c>
      <c r="H1487" s="16"/>
      <c r="I1487" s="16">
        <v>3600</v>
      </c>
      <c r="J1487" s="16">
        <v>3600</v>
      </c>
      <c r="K1487" s="16">
        <v>3600</v>
      </c>
      <c r="L1487" s="16"/>
      <c r="M1487" s="20" t="s">
        <v>2286</v>
      </c>
    </row>
    <row r="1488" ht="26.05" customHeight="1" spans="1:13">
      <c r="A1488" s="13" t="s">
        <v>323</v>
      </c>
      <c r="B1488" s="13" t="s">
        <v>691</v>
      </c>
      <c r="C1488" s="13" t="s">
        <v>691</v>
      </c>
      <c r="D1488" s="17" t="s">
        <v>2284</v>
      </c>
      <c r="E1488" s="18" t="s">
        <v>2287</v>
      </c>
      <c r="F1488" s="16">
        <v>50</v>
      </c>
      <c r="G1488" s="16">
        <v>25</v>
      </c>
      <c r="H1488" s="16">
        <v>25</v>
      </c>
      <c r="I1488" s="16">
        <v>50</v>
      </c>
      <c r="J1488" s="16">
        <v>50</v>
      </c>
      <c r="K1488" s="16">
        <v>50</v>
      </c>
      <c r="L1488" s="16"/>
      <c r="M1488" s="20" t="s">
        <v>2288</v>
      </c>
    </row>
    <row r="1489" ht="45" customHeight="1" spans="1:13">
      <c r="A1489" s="13" t="s">
        <v>367</v>
      </c>
      <c r="B1489" s="13" t="s">
        <v>691</v>
      </c>
      <c r="C1489" s="13" t="s">
        <v>691</v>
      </c>
      <c r="D1489" s="17" t="s">
        <v>2289</v>
      </c>
      <c r="E1489" s="18" t="s">
        <v>2290</v>
      </c>
      <c r="F1489" s="16">
        <v>115</v>
      </c>
      <c r="G1489" s="16">
        <v>40</v>
      </c>
      <c r="H1489" s="16">
        <v>75</v>
      </c>
      <c r="I1489" s="16">
        <v>115</v>
      </c>
      <c r="J1489" s="16">
        <v>115</v>
      </c>
      <c r="K1489" s="16">
        <v>115</v>
      </c>
      <c r="L1489" s="16"/>
      <c r="M1489" s="20" t="s">
        <v>2291</v>
      </c>
    </row>
    <row r="1490" ht="26.05" customHeight="1" spans="1:13">
      <c r="A1490" s="10"/>
      <c r="B1490" s="10"/>
      <c r="C1490" s="10"/>
      <c r="D1490" s="18" t="s">
        <v>2292</v>
      </c>
      <c r="E1490" s="18" t="s">
        <v>2293</v>
      </c>
      <c r="F1490" s="9">
        <v>1758</v>
      </c>
      <c r="G1490" s="9">
        <v>1758</v>
      </c>
      <c r="H1490" s="9"/>
      <c r="I1490" s="9">
        <v>1758</v>
      </c>
      <c r="J1490" s="9">
        <v>1758</v>
      </c>
      <c r="K1490" s="9">
        <v>1758</v>
      </c>
      <c r="L1490" s="9">
        <v>0</v>
      </c>
      <c r="M1490" s="10"/>
    </row>
    <row r="1491" ht="26.05" customHeight="1" spans="1:13">
      <c r="A1491" s="10"/>
      <c r="B1491" s="10"/>
      <c r="C1491" s="10"/>
      <c r="D1491" s="18" t="s">
        <v>2294</v>
      </c>
      <c r="E1491" s="18" t="s">
        <v>2295</v>
      </c>
      <c r="F1491" s="9">
        <v>516</v>
      </c>
      <c r="G1491" s="9">
        <v>516</v>
      </c>
      <c r="H1491" s="9"/>
      <c r="I1491" s="9">
        <v>516</v>
      </c>
      <c r="J1491" s="9">
        <v>516</v>
      </c>
      <c r="K1491" s="9">
        <v>516</v>
      </c>
      <c r="L1491" s="9">
        <v>0</v>
      </c>
      <c r="M1491" s="10"/>
    </row>
    <row r="1492" ht="26.05" customHeight="1" spans="1:13">
      <c r="A1492" s="10"/>
      <c r="B1492" s="10"/>
      <c r="C1492" s="10"/>
      <c r="D1492" s="18"/>
      <c r="E1492" s="18" t="s">
        <v>1285</v>
      </c>
      <c r="F1492" s="9">
        <v>516</v>
      </c>
      <c r="G1492" s="9">
        <v>516</v>
      </c>
      <c r="H1492" s="9"/>
      <c r="I1492" s="9">
        <v>516</v>
      </c>
      <c r="J1492" s="9">
        <v>516</v>
      </c>
      <c r="K1492" s="9">
        <v>516</v>
      </c>
      <c r="L1492" s="9"/>
      <c r="M1492" s="10"/>
    </row>
    <row r="1493" ht="26.05" customHeight="1" spans="1:13">
      <c r="A1493" s="13" t="s">
        <v>301</v>
      </c>
      <c r="B1493" s="13" t="s">
        <v>1226</v>
      </c>
      <c r="C1493" s="13" t="s">
        <v>685</v>
      </c>
      <c r="D1493" s="17" t="s">
        <v>1280</v>
      </c>
      <c r="E1493" s="18" t="s">
        <v>1306</v>
      </c>
      <c r="F1493" s="16">
        <v>140</v>
      </c>
      <c r="G1493" s="16">
        <v>140</v>
      </c>
      <c r="H1493" s="16"/>
      <c r="I1493" s="16">
        <v>140</v>
      </c>
      <c r="J1493" s="16">
        <v>140</v>
      </c>
      <c r="K1493" s="16">
        <v>140</v>
      </c>
      <c r="L1493" s="16"/>
      <c r="M1493" s="20" t="s">
        <v>2296</v>
      </c>
    </row>
    <row r="1494" ht="49" customHeight="1" spans="1:13">
      <c r="A1494" s="13" t="s">
        <v>301</v>
      </c>
      <c r="B1494" s="13" t="s">
        <v>1226</v>
      </c>
      <c r="C1494" s="13" t="s">
        <v>685</v>
      </c>
      <c r="D1494" s="17" t="s">
        <v>1280</v>
      </c>
      <c r="E1494" s="18" t="s">
        <v>2297</v>
      </c>
      <c r="F1494" s="16">
        <v>376</v>
      </c>
      <c r="G1494" s="16">
        <v>376</v>
      </c>
      <c r="H1494" s="16"/>
      <c r="I1494" s="16">
        <v>376</v>
      </c>
      <c r="J1494" s="16">
        <v>376</v>
      </c>
      <c r="K1494" s="16">
        <v>376</v>
      </c>
      <c r="L1494" s="16"/>
      <c r="M1494" s="20" t="s">
        <v>2298</v>
      </c>
    </row>
    <row r="1495" ht="26.05" customHeight="1" spans="1:13">
      <c r="A1495" s="10"/>
      <c r="B1495" s="10"/>
      <c r="C1495" s="10"/>
      <c r="D1495" s="18" t="s">
        <v>2299</v>
      </c>
      <c r="E1495" s="18" t="s">
        <v>2300</v>
      </c>
      <c r="F1495" s="9">
        <v>1242</v>
      </c>
      <c r="G1495" s="9">
        <v>1242</v>
      </c>
      <c r="H1495" s="9"/>
      <c r="I1495" s="9">
        <v>1242</v>
      </c>
      <c r="J1495" s="9">
        <v>1242</v>
      </c>
      <c r="K1495" s="9">
        <v>1242</v>
      </c>
      <c r="L1495" s="9">
        <v>0</v>
      </c>
      <c r="M1495" s="10"/>
    </row>
    <row r="1496" ht="26.05" customHeight="1" spans="1:13">
      <c r="A1496" s="10"/>
      <c r="B1496" s="10"/>
      <c r="C1496" s="10"/>
      <c r="D1496" s="18"/>
      <c r="E1496" s="18" t="s">
        <v>1285</v>
      </c>
      <c r="F1496" s="9">
        <v>1242</v>
      </c>
      <c r="G1496" s="9">
        <v>1242</v>
      </c>
      <c r="H1496" s="9"/>
      <c r="I1496" s="9">
        <v>1242</v>
      </c>
      <c r="J1496" s="9">
        <v>1242</v>
      </c>
      <c r="K1496" s="9">
        <v>1242</v>
      </c>
      <c r="L1496" s="9"/>
      <c r="M1496" s="10"/>
    </row>
    <row r="1497" ht="26.05" customHeight="1" spans="1:13">
      <c r="A1497" s="13" t="s">
        <v>301</v>
      </c>
      <c r="B1497" s="13" t="s">
        <v>698</v>
      </c>
      <c r="C1497" s="13" t="s">
        <v>685</v>
      </c>
      <c r="D1497" s="17" t="s">
        <v>1280</v>
      </c>
      <c r="E1497" s="18" t="s">
        <v>1306</v>
      </c>
      <c r="F1497" s="16">
        <v>540</v>
      </c>
      <c r="G1497" s="16">
        <v>540</v>
      </c>
      <c r="H1497" s="16"/>
      <c r="I1497" s="16">
        <v>540</v>
      </c>
      <c r="J1497" s="16">
        <v>540</v>
      </c>
      <c r="K1497" s="16">
        <v>540</v>
      </c>
      <c r="L1497" s="16"/>
      <c r="M1497" s="20" t="s">
        <v>2301</v>
      </c>
    </row>
    <row r="1498" ht="52" customHeight="1" spans="1:13">
      <c r="A1498" s="13" t="s">
        <v>301</v>
      </c>
      <c r="B1498" s="13" t="s">
        <v>698</v>
      </c>
      <c r="C1498" s="13" t="s">
        <v>685</v>
      </c>
      <c r="D1498" s="17" t="s">
        <v>1280</v>
      </c>
      <c r="E1498" s="18" t="s">
        <v>2297</v>
      </c>
      <c r="F1498" s="16">
        <v>537</v>
      </c>
      <c r="G1498" s="16">
        <v>537</v>
      </c>
      <c r="H1498" s="16"/>
      <c r="I1498" s="16">
        <v>537</v>
      </c>
      <c r="J1498" s="16">
        <v>537</v>
      </c>
      <c r="K1498" s="16">
        <v>537</v>
      </c>
      <c r="L1498" s="16"/>
      <c r="M1498" s="20" t="s">
        <v>2302</v>
      </c>
    </row>
    <row r="1499" ht="26.05" customHeight="1" spans="1:13">
      <c r="A1499" s="13" t="s">
        <v>301</v>
      </c>
      <c r="B1499" s="13" t="s">
        <v>698</v>
      </c>
      <c r="C1499" s="13" t="s">
        <v>685</v>
      </c>
      <c r="D1499" s="17" t="s">
        <v>1280</v>
      </c>
      <c r="E1499" s="18" t="s">
        <v>1286</v>
      </c>
      <c r="F1499" s="16">
        <v>165</v>
      </c>
      <c r="G1499" s="16">
        <v>165</v>
      </c>
      <c r="H1499" s="16"/>
      <c r="I1499" s="16">
        <v>165</v>
      </c>
      <c r="J1499" s="16">
        <v>165</v>
      </c>
      <c r="K1499" s="16">
        <v>165</v>
      </c>
      <c r="L1499" s="16"/>
      <c r="M1499" s="20" t="s">
        <v>2303</v>
      </c>
    </row>
    <row r="1500" ht="26.05" customHeight="1" spans="1:13">
      <c r="A1500" s="10"/>
      <c r="B1500" s="10"/>
      <c r="C1500" s="10"/>
      <c r="D1500" s="18" t="s">
        <v>2304</v>
      </c>
      <c r="E1500" s="18" t="s">
        <v>2305</v>
      </c>
      <c r="F1500" s="9">
        <v>5435.869951</v>
      </c>
      <c r="G1500" s="9">
        <v>5435.869951</v>
      </c>
      <c r="H1500" s="9"/>
      <c r="I1500" s="9">
        <v>5435.869951</v>
      </c>
      <c r="J1500" s="9">
        <v>5435.869951</v>
      </c>
      <c r="K1500" s="9">
        <v>5435.869951</v>
      </c>
      <c r="L1500" s="9">
        <v>0</v>
      </c>
      <c r="M1500" s="10"/>
    </row>
    <row r="1501" ht="26.05" customHeight="1" spans="1:13">
      <c r="A1501" s="10"/>
      <c r="B1501" s="10"/>
      <c r="C1501" s="10"/>
      <c r="D1501" s="18" t="s">
        <v>2306</v>
      </c>
      <c r="E1501" s="18" t="s">
        <v>2307</v>
      </c>
      <c r="F1501" s="9">
        <v>986.493909</v>
      </c>
      <c r="G1501" s="9">
        <v>986.493909</v>
      </c>
      <c r="H1501" s="9"/>
      <c r="I1501" s="9">
        <v>986.493909</v>
      </c>
      <c r="J1501" s="9">
        <v>986.493909</v>
      </c>
      <c r="K1501" s="9">
        <v>986.493909</v>
      </c>
      <c r="L1501" s="9">
        <v>0</v>
      </c>
      <c r="M1501" s="10"/>
    </row>
    <row r="1502" ht="26.05" customHeight="1" spans="1:13">
      <c r="A1502" s="10"/>
      <c r="B1502" s="10"/>
      <c r="C1502" s="10"/>
      <c r="D1502" s="18"/>
      <c r="E1502" s="18" t="s">
        <v>1278</v>
      </c>
      <c r="F1502" s="9">
        <v>896.493909</v>
      </c>
      <c r="G1502" s="9">
        <v>896.493909</v>
      </c>
      <c r="H1502" s="9"/>
      <c r="I1502" s="9">
        <v>896.493909</v>
      </c>
      <c r="J1502" s="9">
        <v>896.493909</v>
      </c>
      <c r="K1502" s="9">
        <v>896.493909</v>
      </c>
      <c r="L1502" s="9"/>
      <c r="M1502" s="10"/>
    </row>
    <row r="1503" ht="26.05" customHeight="1" spans="1:13">
      <c r="A1503" s="13"/>
      <c r="B1503" s="13"/>
      <c r="C1503" s="13"/>
      <c r="D1503" s="17"/>
      <c r="E1503" s="18" t="s">
        <v>2308</v>
      </c>
      <c r="F1503" s="16"/>
      <c r="G1503" s="16"/>
      <c r="H1503" s="16"/>
      <c r="I1503" s="16"/>
      <c r="J1503" s="16"/>
      <c r="K1503" s="16"/>
      <c r="L1503" s="16"/>
      <c r="M1503" s="20"/>
    </row>
    <row r="1504" ht="26.05" customHeight="1" spans="1:13">
      <c r="A1504" s="13" t="s">
        <v>386</v>
      </c>
      <c r="B1504" s="13" t="s">
        <v>698</v>
      </c>
      <c r="C1504" s="13" t="s">
        <v>687</v>
      </c>
      <c r="D1504" s="17" t="s">
        <v>2309</v>
      </c>
      <c r="E1504" s="20" t="s">
        <v>2310</v>
      </c>
      <c r="F1504" s="16">
        <v>79.5792</v>
      </c>
      <c r="G1504" s="16">
        <v>79.5792</v>
      </c>
      <c r="H1504" s="16"/>
      <c r="I1504" s="16">
        <v>79.5792</v>
      </c>
      <c r="J1504" s="16">
        <v>79.5792</v>
      </c>
      <c r="K1504" s="16">
        <v>79.5792</v>
      </c>
      <c r="L1504" s="16"/>
      <c r="M1504" s="20" t="s">
        <v>676</v>
      </c>
    </row>
    <row r="1505" ht="26.05" customHeight="1" spans="1:13">
      <c r="A1505" s="13" t="s">
        <v>386</v>
      </c>
      <c r="B1505" s="13" t="s">
        <v>698</v>
      </c>
      <c r="C1505" s="13" t="s">
        <v>687</v>
      </c>
      <c r="D1505" s="17" t="s">
        <v>2309</v>
      </c>
      <c r="E1505" s="20" t="s">
        <v>2311</v>
      </c>
      <c r="F1505" s="16">
        <v>8.46</v>
      </c>
      <c r="G1505" s="16">
        <v>8.46</v>
      </c>
      <c r="H1505" s="16"/>
      <c r="I1505" s="16">
        <v>8.46</v>
      </c>
      <c r="J1505" s="16">
        <v>8.46</v>
      </c>
      <c r="K1505" s="16">
        <v>8.46</v>
      </c>
      <c r="L1505" s="16"/>
      <c r="M1505" s="20" t="s">
        <v>676</v>
      </c>
    </row>
    <row r="1506" ht="26.05" customHeight="1" spans="1:13">
      <c r="A1506" s="13" t="s">
        <v>386</v>
      </c>
      <c r="B1506" s="13" t="s">
        <v>698</v>
      </c>
      <c r="C1506" s="13" t="s">
        <v>687</v>
      </c>
      <c r="D1506" s="17" t="s">
        <v>2309</v>
      </c>
      <c r="E1506" s="20" t="s">
        <v>2312</v>
      </c>
      <c r="F1506" s="16">
        <v>33.9622</v>
      </c>
      <c r="G1506" s="16">
        <v>33.9622</v>
      </c>
      <c r="H1506" s="16"/>
      <c r="I1506" s="16">
        <v>33.9622</v>
      </c>
      <c r="J1506" s="16">
        <v>33.9622</v>
      </c>
      <c r="K1506" s="16">
        <v>33.9622</v>
      </c>
      <c r="L1506" s="16"/>
      <c r="M1506" s="20" t="s">
        <v>676</v>
      </c>
    </row>
    <row r="1507" ht="26.05" customHeight="1" spans="1:13">
      <c r="A1507" s="13" t="s">
        <v>493</v>
      </c>
      <c r="B1507" s="13" t="s">
        <v>1226</v>
      </c>
      <c r="C1507" s="13" t="s">
        <v>689</v>
      </c>
      <c r="D1507" s="17" t="s">
        <v>2313</v>
      </c>
      <c r="E1507" s="20" t="s">
        <v>2314</v>
      </c>
      <c r="F1507" s="16">
        <v>3.042547</v>
      </c>
      <c r="G1507" s="16">
        <v>3.042547</v>
      </c>
      <c r="H1507" s="16"/>
      <c r="I1507" s="16">
        <v>3.042547</v>
      </c>
      <c r="J1507" s="16">
        <v>3.042547</v>
      </c>
      <c r="K1507" s="16">
        <v>3.042547</v>
      </c>
      <c r="L1507" s="16"/>
      <c r="M1507" s="20" t="s">
        <v>676</v>
      </c>
    </row>
    <row r="1508" ht="26.05" customHeight="1" spans="1:13">
      <c r="A1508" s="13" t="s">
        <v>493</v>
      </c>
      <c r="B1508" s="13" t="s">
        <v>1226</v>
      </c>
      <c r="C1508" s="13" t="s">
        <v>689</v>
      </c>
      <c r="D1508" s="17" t="s">
        <v>2313</v>
      </c>
      <c r="E1508" s="20" t="s">
        <v>2315</v>
      </c>
      <c r="F1508" s="16">
        <v>25</v>
      </c>
      <c r="G1508" s="16">
        <v>25</v>
      </c>
      <c r="H1508" s="16"/>
      <c r="I1508" s="16">
        <v>25</v>
      </c>
      <c r="J1508" s="16">
        <v>25</v>
      </c>
      <c r="K1508" s="16">
        <v>25</v>
      </c>
      <c r="L1508" s="16"/>
      <c r="M1508" s="20" t="s">
        <v>676</v>
      </c>
    </row>
    <row r="1509" ht="26.05" customHeight="1" spans="1:13">
      <c r="A1509" s="13"/>
      <c r="B1509" s="13"/>
      <c r="C1509" s="13"/>
      <c r="D1509" s="17"/>
      <c r="E1509" s="18" t="s">
        <v>2316</v>
      </c>
      <c r="F1509" s="16"/>
      <c r="G1509" s="16"/>
      <c r="H1509" s="16"/>
      <c r="I1509" s="16"/>
      <c r="J1509" s="16"/>
      <c r="K1509" s="16"/>
      <c r="L1509" s="16"/>
      <c r="M1509" s="20"/>
    </row>
    <row r="1510" ht="26.05" customHeight="1" spans="1:13">
      <c r="A1510" s="13" t="s">
        <v>386</v>
      </c>
      <c r="B1510" s="13" t="s">
        <v>698</v>
      </c>
      <c r="C1510" s="13" t="s">
        <v>698</v>
      </c>
      <c r="D1510" s="17" t="s">
        <v>2317</v>
      </c>
      <c r="E1510" s="20" t="s">
        <v>2318</v>
      </c>
      <c r="F1510" s="16">
        <v>83.579328</v>
      </c>
      <c r="G1510" s="16">
        <v>83.579328</v>
      </c>
      <c r="H1510" s="16"/>
      <c r="I1510" s="16">
        <v>83.579328</v>
      </c>
      <c r="J1510" s="16">
        <v>83.579328</v>
      </c>
      <c r="K1510" s="16">
        <v>83.579328</v>
      </c>
      <c r="L1510" s="16"/>
      <c r="M1510" s="20" t="s">
        <v>676</v>
      </c>
    </row>
    <row r="1511" ht="26.05" customHeight="1" spans="1:13">
      <c r="A1511" s="13" t="s">
        <v>386</v>
      </c>
      <c r="B1511" s="13" t="s">
        <v>1216</v>
      </c>
      <c r="C1511" s="13" t="s">
        <v>691</v>
      </c>
      <c r="D1511" s="17" t="s">
        <v>2319</v>
      </c>
      <c r="E1511" s="20" t="s">
        <v>2320</v>
      </c>
      <c r="F1511" s="16">
        <v>3.803184</v>
      </c>
      <c r="G1511" s="16">
        <v>3.803184</v>
      </c>
      <c r="H1511" s="16"/>
      <c r="I1511" s="16">
        <v>3.803184</v>
      </c>
      <c r="J1511" s="16">
        <v>3.803184</v>
      </c>
      <c r="K1511" s="16">
        <v>3.803184</v>
      </c>
      <c r="L1511" s="16"/>
      <c r="M1511" s="20" t="s">
        <v>676</v>
      </c>
    </row>
    <row r="1512" ht="26.05" customHeight="1" spans="1:13">
      <c r="A1512" s="13" t="s">
        <v>386</v>
      </c>
      <c r="B1512" s="13" t="s">
        <v>1242</v>
      </c>
      <c r="C1512" s="13" t="s">
        <v>687</v>
      </c>
      <c r="D1512" s="17" t="s">
        <v>2321</v>
      </c>
      <c r="E1512" s="20" t="s">
        <v>2322</v>
      </c>
      <c r="F1512" s="16">
        <v>2.535456</v>
      </c>
      <c r="G1512" s="16">
        <v>2.535456</v>
      </c>
      <c r="H1512" s="16"/>
      <c r="I1512" s="16">
        <v>2.535456</v>
      </c>
      <c r="J1512" s="16">
        <v>2.535456</v>
      </c>
      <c r="K1512" s="16">
        <v>2.535456</v>
      </c>
      <c r="L1512" s="16"/>
      <c r="M1512" s="20" t="s">
        <v>676</v>
      </c>
    </row>
    <row r="1513" ht="26.05" customHeight="1" spans="1:13">
      <c r="A1513" s="13" t="s">
        <v>493</v>
      </c>
      <c r="B1513" s="13" t="s">
        <v>1216</v>
      </c>
      <c r="C1513" s="13" t="s">
        <v>687</v>
      </c>
      <c r="D1513" s="17" t="s">
        <v>2323</v>
      </c>
      <c r="E1513" s="20" t="s">
        <v>2324</v>
      </c>
      <c r="F1513" s="16">
        <v>34.261698</v>
      </c>
      <c r="G1513" s="16">
        <v>34.261698</v>
      </c>
      <c r="H1513" s="16"/>
      <c r="I1513" s="16">
        <v>34.261698</v>
      </c>
      <c r="J1513" s="16">
        <v>34.261698</v>
      </c>
      <c r="K1513" s="16">
        <v>34.261698</v>
      </c>
      <c r="L1513" s="16"/>
      <c r="M1513" s="20" t="s">
        <v>676</v>
      </c>
    </row>
    <row r="1514" ht="26.05" customHeight="1" spans="1:13">
      <c r="A1514" s="13"/>
      <c r="B1514" s="13"/>
      <c r="C1514" s="13"/>
      <c r="D1514" s="17"/>
      <c r="E1514" s="18" t="s">
        <v>2325</v>
      </c>
      <c r="F1514" s="16"/>
      <c r="G1514" s="16"/>
      <c r="H1514" s="16"/>
      <c r="I1514" s="16"/>
      <c r="J1514" s="16"/>
      <c r="K1514" s="16"/>
      <c r="L1514" s="16"/>
      <c r="M1514" s="20"/>
    </row>
    <row r="1515" ht="26.05" customHeight="1" spans="1:13">
      <c r="A1515" s="13" t="s">
        <v>493</v>
      </c>
      <c r="B1515" s="13" t="s">
        <v>1226</v>
      </c>
      <c r="C1515" s="13" t="s">
        <v>689</v>
      </c>
      <c r="D1515" s="17" t="s">
        <v>2313</v>
      </c>
      <c r="E1515" s="20" t="s">
        <v>2326</v>
      </c>
      <c r="F1515" s="16">
        <v>253.5456</v>
      </c>
      <c r="G1515" s="16">
        <v>253.5456</v>
      </c>
      <c r="H1515" s="16"/>
      <c r="I1515" s="16">
        <v>253.5456</v>
      </c>
      <c r="J1515" s="16">
        <v>253.5456</v>
      </c>
      <c r="K1515" s="16">
        <v>253.5456</v>
      </c>
      <c r="L1515" s="16"/>
      <c r="M1515" s="20" t="s">
        <v>676</v>
      </c>
    </row>
    <row r="1516" ht="26.05" customHeight="1" spans="1:13">
      <c r="A1516" s="13" t="s">
        <v>493</v>
      </c>
      <c r="B1516" s="13" t="s">
        <v>1226</v>
      </c>
      <c r="C1516" s="13" t="s">
        <v>689</v>
      </c>
      <c r="D1516" s="17" t="s">
        <v>2313</v>
      </c>
      <c r="E1516" s="20" t="s">
        <v>2327</v>
      </c>
      <c r="F1516" s="16">
        <v>119.292</v>
      </c>
      <c r="G1516" s="16">
        <v>119.292</v>
      </c>
      <c r="H1516" s="16"/>
      <c r="I1516" s="16">
        <v>119.292</v>
      </c>
      <c r="J1516" s="16">
        <v>119.292</v>
      </c>
      <c r="K1516" s="16">
        <v>119.292</v>
      </c>
      <c r="L1516" s="16"/>
      <c r="M1516" s="20" t="s">
        <v>676</v>
      </c>
    </row>
    <row r="1517" ht="26.05" customHeight="1" spans="1:13">
      <c r="A1517" s="13" t="s">
        <v>493</v>
      </c>
      <c r="B1517" s="13" t="s">
        <v>1226</v>
      </c>
      <c r="C1517" s="13" t="s">
        <v>689</v>
      </c>
      <c r="D1517" s="17" t="s">
        <v>2313</v>
      </c>
      <c r="E1517" s="20" t="s">
        <v>2328</v>
      </c>
      <c r="F1517" s="16">
        <v>143.0256</v>
      </c>
      <c r="G1517" s="16">
        <v>143.0256</v>
      </c>
      <c r="H1517" s="16"/>
      <c r="I1517" s="16">
        <v>143.0256</v>
      </c>
      <c r="J1517" s="16">
        <v>143.0256</v>
      </c>
      <c r="K1517" s="16">
        <v>143.0256</v>
      </c>
      <c r="L1517" s="16"/>
      <c r="M1517" s="20" t="s">
        <v>676</v>
      </c>
    </row>
    <row r="1518" ht="26.05" customHeight="1" spans="1:13">
      <c r="A1518" s="13" t="s">
        <v>493</v>
      </c>
      <c r="B1518" s="13" t="s">
        <v>1226</v>
      </c>
      <c r="C1518" s="13" t="s">
        <v>689</v>
      </c>
      <c r="D1518" s="17" t="s">
        <v>2313</v>
      </c>
      <c r="E1518" s="20" t="s">
        <v>2329</v>
      </c>
      <c r="F1518" s="16">
        <v>6.5076</v>
      </c>
      <c r="G1518" s="16">
        <v>6.5076</v>
      </c>
      <c r="H1518" s="16"/>
      <c r="I1518" s="16">
        <v>6.5076</v>
      </c>
      <c r="J1518" s="16">
        <v>6.5076</v>
      </c>
      <c r="K1518" s="16">
        <v>6.5076</v>
      </c>
      <c r="L1518" s="16"/>
      <c r="M1518" s="20" t="s">
        <v>676</v>
      </c>
    </row>
    <row r="1519" ht="26.05" customHeight="1" spans="1:13">
      <c r="A1519" s="13" t="s">
        <v>493</v>
      </c>
      <c r="B1519" s="13" t="s">
        <v>1226</v>
      </c>
      <c r="C1519" s="13" t="s">
        <v>689</v>
      </c>
      <c r="D1519" s="17" t="s">
        <v>2313</v>
      </c>
      <c r="E1519" s="20" t="s">
        <v>2330</v>
      </c>
      <c r="F1519" s="16">
        <v>6.64</v>
      </c>
      <c r="G1519" s="16">
        <v>6.64</v>
      </c>
      <c r="H1519" s="16"/>
      <c r="I1519" s="16">
        <v>6.64</v>
      </c>
      <c r="J1519" s="16">
        <v>6.64</v>
      </c>
      <c r="K1519" s="16">
        <v>6.64</v>
      </c>
      <c r="L1519" s="16"/>
      <c r="M1519" s="20" t="s">
        <v>676</v>
      </c>
    </row>
    <row r="1520" ht="26.05" customHeight="1" spans="1:13">
      <c r="A1520" s="13" t="s">
        <v>493</v>
      </c>
      <c r="B1520" s="13" t="s">
        <v>1226</v>
      </c>
      <c r="C1520" s="13" t="s">
        <v>689</v>
      </c>
      <c r="D1520" s="17" t="s">
        <v>2313</v>
      </c>
      <c r="E1520" s="20" t="s">
        <v>2331</v>
      </c>
      <c r="F1520" s="16">
        <v>30.575</v>
      </c>
      <c r="G1520" s="16">
        <v>30.575</v>
      </c>
      <c r="H1520" s="16"/>
      <c r="I1520" s="16">
        <v>30.575</v>
      </c>
      <c r="J1520" s="16">
        <v>30.575</v>
      </c>
      <c r="K1520" s="16">
        <v>30.575</v>
      </c>
      <c r="L1520" s="16"/>
      <c r="M1520" s="20" t="s">
        <v>676</v>
      </c>
    </row>
    <row r="1521" ht="26.05" customHeight="1" spans="1:13">
      <c r="A1521" s="13"/>
      <c r="B1521" s="13"/>
      <c r="C1521" s="13"/>
      <c r="D1521" s="17"/>
      <c r="E1521" s="18" t="s">
        <v>690</v>
      </c>
      <c r="F1521" s="16"/>
      <c r="G1521" s="16"/>
      <c r="H1521" s="16"/>
      <c r="I1521" s="16"/>
      <c r="J1521" s="16"/>
      <c r="K1521" s="16"/>
      <c r="L1521" s="16"/>
      <c r="M1521" s="20"/>
    </row>
    <row r="1522" ht="26.05" customHeight="1" spans="1:13">
      <c r="A1522" s="13" t="s">
        <v>633</v>
      </c>
      <c r="B1522" s="13" t="s">
        <v>687</v>
      </c>
      <c r="C1522" s="13" t="s">
        <v>685</v>
      </c>
      <c r="D1522" s="17" t="s">
        <v>2003</v>
      </c>
      <c r="E1522" s="20" t="s">
        <v>638</v>
      </c>
      <c r="F1522" s="16">
        <v>62.684496</v>
      </c>
      <c r="G1522" s="16">
        <v>62.684496</v>
      </c>
      <c r="H1522" s="16"/>
      <c r="I1522" s="16">
        <v>62.684496</v>
      </c>
      <c r="J1522" s="16">
        <v>62.684496</v>
      </c>
      <c r="K1522" s="16">
        <v>62.684496</v>
      </c>
      <c r="L1522" s="16"/>
      <c r="M1522" s="20" t="s">
        <v>676</v>
      </c>
    </row>
    <row r="1523" ht="26.05" customHeight="1" spans="1:13">
      <c r="A1523" s="10"/>
      <c r="B1523" s="10"/>
      <c r="C1523" s="10"/>
      <c r="D1523" s="18"/>
      <c r="E1523" s="18" t="s">
        <v>1279</v>
      </c>
      <c r="F1523" s="9">
        <v>90</v>
      </c>
      <c r="G1523" s="9">
        <v>90</v>
      </c>
      <c r="H1523" s="9"/>
      <c r="I1523" s="9">
        <v>90</v>
      </c>
      <c r="J1523" s="9">
        <v>90</v>
      </c>
      <c r="K1523" s="9">
        <v>90</v>
      </c>
      <c r="L1523" s="9"/>
      <c r="M1523" s="10"/>
    </row>
    <row r="1524" ht="26.05" customHeight="1" spans="1:13">
      <c r="A1524" s="13" t="s">
        <v>493</v>
      </c>
      <c r="B1524" s="13" t="s">
        <v>1226</v>
      </c>
      <c r="C1524" s="13" t="s">
        <v>689</v>
      </c>
      <c r="D1524" s="17" t="s">
        <v>2313</v>
      </c>
      <c r="E1524" s="18" t="s">
        <v>1281</v>
      </c>
      <c r="F1524" s="16">
        <v>90</v>
      </c>
      <c r="G1524" s="16">
        <v>90</v>
      </c>
      <c r="H1524" s="16"/>
      <c r="I1524" s="16">
        <v>90</v>
      </c>
      <c r="J1524" s="16">
        <v>90</v>
      </c>
      <c r="K1524" s="16">
        <v>90</v>
      </c>
      <c r="L1524" s="16"/>
      <c r="M1524" s="20" t="s">
        <v>676</v>
      </c>
    </row>
    <row r="1525" ht="26.05" customHeight="1" spans="1:13">
      <c r="A1525" s="10"/>
      <c r="B1525" s="10"/>
      <c r="C1525" s="10"/>
      <c r="D1525" s="18" t="s">
        <v>2332</v>
      </c>
      <c r="E1525" s="18" t="s">
        <v>2333</v>
      </c>
      <c r="F1525" s="9">
        <v>344.212173</v>
      </c>
      <c r="G1525" s="9">
        <v>344.212173</v>
      </c>
      <c r="H1525" s="9"/>
      <c r="I1525" s="9">
        <v>344.212173</v>
      </c>
      <c r="J1525" s="9">
        <v>344.212173</v>
      </c>
      <c r="K1525" s="9">
        <v>344.212173</v>
      </c>
      <c r="L1525" s="9">
        <v>0</v>
      </c>
      <c r="M1525" s="10"/>
    </row>
    <row r="1526" ht="26.05" customHeight="1" spans="1:13">
      <c r="A1526" s="10"/>
      <c r="B1526" s="10"/>
      <c r="C1526" s="10"/>
      <c r="D1526" s="18"/>
      <c r="E1526" s="18" t="s">
        <v>1278</v>
      </c>
      <c r="F1526" s="9">
        <v>308.212173</v>
      </c>
      <c r="G1526" s="9">
        <v>308.212173</v>
      </c>
      <c r="H1526" s="9"/>
      <c r="I1526" s="9">
        <v>308.212173</v>
      </c>
      <c r="J1526" s="9">
        <v>308.212173</v>
      </c>
      <c r="K1526" s="9">
        <v>308.212173</v>
      </c>
      <c r="L1526" s="9"/>
      <c r="M1526" s="10"/>
    </row>
    <row r="1527" ht="26.05" customHeight="1" spans="1:13">
      <c r="A1527" s="13"/>
      <c r="B1527" s="13"/>
      <c r="C1527" s="13"/>
      <c r="D1527" s="17"/>
      <c r="E1527" s="18" t="s">
        <v>2308</v>
      </c>
      <c r="F1527" s="16"/>
      <c r="G1527" s="16"/>
      <c r="H1527" s="16"/>
      <c r="I1527" s="16"/>
      <c r="J1527" s="16"/>
      <c r="K1527" s="16"/>
      <c r="L1527" s="16"/>
      <c r="M1527" s="20"/>
    </row>
    <row r="1528" ht="26.05" customHeight="1" spans="1:13">
      <c r="A1528" s="13" t="s">
        <v>386</v>
      </c>
      <c r="B1528" s="13" t="s">
        <v>698</v>
      </c>
      <c r="C1528" s="13" t="s">
        <v>687</v>
      </c>
      <c r="D1528" s="17" t="s">
        <v>2309</v>
      </c>
      <c r="E1528" s="20" t="s">
        <v>2310</v>
      </c>
      <c r="F1528" s="16">
        <v>27.6246</v>
      </c>
      <c r="G1528" s="16">
        <v>27.6246</v>
      </c>
      <c r="H1528" s="16"/>
      <c r="I1528" s="16">
        <v>27.6246</v>
      </c>
      <c r="J1528" s="16">
        <v>27.6246</v>
      </c>
      <c r="K1528" s="16">
        <v>27.6246</v>
      </c>
      <c r="L1528" s="16"/>
      <c r="M1528" s="20" t="s">
        <v>676</v>
      </c>
    </row>
    <row r="1529" ht="26.05" customHeight="1" spans="1:13">
      <c r="A1529" s="13" t="s">
        <v>386</v>
      </c>
      <c r="B1529" s="13" t="s">
        <v>698</v>
      </c>
      <c r="C1529" s="13" t="s">
        <v>687</v>
      </c>
      <c r="D1529" s="17" t="s">
        <v>2309</v>
      </c>
      <c r="E1529" s="20" t="s">
        <v>2311</v>
      </c>
      <c r="F1529" s="16">
        <v>3.24</v>
      </c>
      <c r="G1529" s="16">
        <v>3.24</v>
      </c>
      <c r="H1529" s="16"/>
      <c r="I1529" s="16">
        <v>3.24</v>
      </c>
      <c r="J1529" s="16">
        <v>3.24</v>
      </c>
      <c r="K1529" s="16">
        <v>3.24</v>
      </c>
      <c r="L1529" s="16"/>
      <c r="M1529" s="20" t="s">
        <v>676</v>
      </c>
    </row>
    <row r="1530" ht="26.05" customHeight="1" spans="1:13">
      <c r="A1530" s="13" t="s">
        <v>386</v>
      </c>
      <c r="B1530" s="13" t="s">
        <v>698</v>
      </c>
      <c r="C1530" s="13" t="s">
        <v>687</v>
      </c>
      <c r="D1530" s="17" t="s">
        <v>2309</v>
      </c>
      <c r="E1530" s="20" t="s">
        <v>2312</v>
      </c>
      <c r="F1530" s="16">
        <v>13.0068</v>
      </c>
      <c r="G1530" s="16">
        <v>13.0068</v>
      </c>
      <c r="H1530" s="16"/>
      <c r="I1530" s="16">
        <v>13.0068</v>
      </c>
      <c r="J1530" s="16">
        <v>13.0068</v>
      </c>
      <c r="K1530" s="16">
        <v>13.0068</v>
      </c>
      <c r="L1530" s="16"/>
      <c r="M1530" s="20" t="s">
        <v>676</v>
      </c>
    </row>
    <row r="1531" ht="26.05" customHeight="1" spans="1:13">
      <c r="A1531" s="13" t="s">
        <v>493</v>
      </c>
      <c r="B1531" s="13" t="s">
        <v>689</v>
      </c>
      <c r="C1531" s="13" t="s">
        <v>685</v>
      </c>
      <c r="D1531" s="17" t="s">
        <v>2334</v>
      </c>
      <c r="E1531" s="20" t="s">
        <v>2314</v>
      </c>
      <c r="F1531" s="16">
        <v>0.922349</v>
      </c>
      <c r="G1531" s="16">
        <v>0.922349</v>
      </c>
      <c r="H1531" s="16"/>
      <c r="I1531" s="16">
        <v>0.922349</v>
      </c>
      <c r="J1531" s="16">
        <v>0.922349</v>
      </c>
      <c r="K1531" s="16">
        <v>0.922349</v>
      </c>
      <c r="L1531" s="16"/>
      <c r="M1531" s="20" t="s">
        <v>676</v>
      </c>
    </row>
    <row r="1532" ht="26.05" customHeight="1" spans="1:13">
      <c r="A1532" s="13" t="s">
        <v>493</v>
      </c>
      <c r="B1532" s="13" t="s">
        <v>689</v>
      </c>
      <c r="C1532" s="13" t="s">
        <v>685</v>
      </c>
      <c r="D1532" s="17" t="s">
        <v>2334</v>
      </c>
      <c r="E1532" s="20" t="s">
        <v>2315</v>
      </c>
      <c r="F1532" s="16">
        <v>10</v>
      </c>
      <c r="G1532" s="16">
        <v>10</v>
      </c>
      <c r="H1532" s="16"/>
      <c r="I1532" s="16">
        <v>10</v>
      </c>
      <c r="J1532" s="16">
        <v>10</v>
      </c>
      <c r="K1532" s="16">
        <v>10</v>
      </c>
      <c r="L1532" s="16"/>
      <c r="M1532" s="20" t="s">
        <v>676</v>
      </c>
    </row>
    <row r="1533" ht="26.05" customHeight="1" spans="1:13">
      <c r="A1533" s="13"/>
      <c r="B1533" s="13"/>
      <c r="C1533" s="13"/>
      <c r="D1533" s="17"/>
      <c r="E1533" s="18" t="s">
        <v>2316</v>
      </c>
      <c r="F1533" s="16"/>
      <c r="G1533" s="16"/>
      <c r="H1533" s="16"/>
      <c r="I1533" s="16"/>
      <c r="J1533" s="16"/>
      <c r="K1533" s="16"/>
      <c r="L1533" s="16"/>
      <c r="M1533" s="20"/>
    </row>
    <row r="1534" ht="26.05" customHeight="1" spans="1:13">
      <c r="A1534" s="13" t="s">
        <v>386</v>
      </c>
      <c r="B1534" s="13" t="s">
        <v>698</v>
      </c>
      <c r="C1534" s="13" t="s">
        <v>698</v>
      </c>
      <c r="D1534" s="17" t="s">
        <v>2317</v>
      </c>
      <c r="E1534" s="20" t="s">
        <v>2318</v>
      </c>
      <c r="F1534" s="16">
        <v>28.166208</v>
      </c>
      <c r="G1534" s="16">
        <v>28.166208</v>
      </c>
      <c r="H1534" s="16"/>
      <c r="I1534" s="16">
        <v>28.166208</v>
      </c>
      <c r="J1534" s="16">
        <v>28.166208</v>
      </c>
      <c r="K1534" s="16">
        <v>28.166208</v>
      </c>
      <c r="L1534" s="16"/>
      <c r="M1534" s="20" t="s">
        <v>676</v>
      </c>
    </row>
    <row r="1535" ht="26.05" customHeight="1" spans="1:13">
      <c r="A1535" s="13" t="s">
        <v>386</v>
      </c>
      <c r="B1535" s="13" t="s">
        <v>1216</v>
      </c>
      <c r="C1535" s="13" t="s">
        <v>691</v>
      </c>
      <c r="D1535" s="17" t="s">
        <v>2319</v>
      </c>
      <c r="E1535" s="20" t="s">
        <v>2320</v>
      </c>
      <c r="F1535" s="16">
        <v>1.152936</v>
      </c>
      <c r="G1535" s="16">
        <v>1.152936</v>
      </c>
      <c r="H1535" s="16"/>
      <c r="I1535" s="16">
        <v>1.152936</v>
      </c>
      <c r="J1535" s="16">
        <v>1.152936</v>
      </c>
      <c r="K1535" s="16">
        <v>1.152936</v>
      </c>
      <c r="L1535" s="16"/>
      <c r="M1535" s="20" t="s">
        <v>676</v>
      </c>
    </row>
    <row r="1536" ht="26.05" customHeight="1" spans="1:13">
      <c r="A1536" s="13" t="s">
        <v>386</v>
      </c>
      <c r="B1536" s="13" t="s">
        <v>1242</v>
      </c>
      <c r="C1536" s="13" t="s">
        <v>687</v>
      </c>
      <c r="D1536" s="17" t="s">
        <v>2321</v>
      </c>
      <c r="E1536" s="20" t="s">
        <v>2322</v>
      </c>
      <c r="F1536" s="16">
        <v>0.768624</v>
      </c>
      <c r="G1536" s="16">
        <v>0.768624</v>
      </c>
      <c r="H1536" s="16"/>
      <c r="I1536" s="16">
        <v>0.768624</v>
      </c>
      <c r="J1536" s="16">
        <v>0.768624</v>
      </c>
      <c r="K1536" s="16">
        <v>0.768624</v>
      </c>
      <c r="L1536" s="16"/>
      <c r="M1536" s="20" t="s">
        <v>676</v>
      </c>
    </row>
    <row r="1537" ht="26.05" customHeight="1" spans="1:13">
      <c r="A1537" s="13" t="s">
        <v>493</v>
      </c>
      <c r="B1537" s="13" t="s">
        <v>1216</v>
      </c>
      <c r="C1537" s="13" t="s">
        <v>687</v>
      </c>
      <c r="D1537" s="17" t="s">
        <v>2323</v>
      </c>
      <c r="E1537" s="20" t="s">
        <v>2324</v>
      </c>
      <c r="F1537" s="16">
        <v>11.2812</v>
      </c>
      <c r="G1537" s="16">
        <v>11.2812</v>
      </c>
      <c r="H1537" s="16"/>
      <c r="I1537" s="16">
        <v>11.2812</v>
      </c>
      <c r="J1537" s="16">
        <v>11.2812</v>
      </c>
      <c r="K1537" s="16">
        <v>11.2812</v>
      </c>
      <c r="L1537" s="16"/>
      <c r="M1537" s="20" t="s">
        <v>676</v>
      </c>
    </row>
    <row r="1538" ht="26.05" customHeight="1" spans="1:13">
      <c r="A1538" s="13"/>
      <c r="B1538" s="13"/>
      <c r="C1538" s="13"/>
      <c r="D1538" s="17"/>
      <c r="E1538" s="18" t="s">
        <v>2325</v>
      </c>
      <c r="F1538" s="16"/>
      <c r="G1538" s="16"/>
      <c r="H1538" s="16"/>
      <c r="I1538" s="16"/>
      <c r="J1538" s="16"/>
      <c r="K1538" s="16"/>
      <c r="L1538" s="16"/>
      <c r="M1538" s="20"/>
    </row>
    <row r="1539" ht="26.05" customHeight="1" spans="1:13">
      <c r="A1539" s="13" t="s">
        <v>493</v>
      </c>
      <c r="B1539" s="13" t="s">
        <v>689</v>
      </c>
      <c r="C1539" s="13" t="s">
        <v>685</v>
      </c>
      <c r="D1539" s="17" t="s">
        <v>2334</v>
      </c>
      <c r="E1539" s="20" t="s">
        <v>2326</v>
      </c>
      <c r="F1539" s="16">
        <v>76.8624</v>
      </c>
      <c r="G1539" s="16">
        <v>76.8624</v>
      </c>
      <c r="H1539" s="16"/>
      <c r="I1539" s="16">
        <v>76.8624</v>
      </c>
      <c r="J1539" s="16">
        <v>76.8624</v>
      </c>
      <c r="K1539" s="16">
        <v>76.8624</v>
      </c>
      <c r="L1539" s="16"/>
      <c r="M1539" s="20" t="s">
        <v>676</v>
      </c>
    </row>
    <row r="1540" ht="26.05" customHeight="1" spans="1:13">
      <c r="A1540" s="13" t="s">
        <v>493</v>
      </c>
      <c r="B1540" s="13" t="s">
        <v>689</v>
      </c>
      <c r="C1540" s="13" t="s">
        <v>685</v>
      </c>
      <c r="D1540" s="17" t="s">
        <v>2334</v>
      </c>
      <c r="E1540" s="20" t="s">
        <v>2327</v>
      </c>
      <c r="F1540" s="16">
        <v>43.3188</v>
      </c>
      <c r="G1540" s="16">
        <v>43.3188</v>
      </c>
      <c r="H1540" s="16"/>
      <c r="I1540" s="16">
        <v>43.3188</v>
      </c>
      <c r="J1540" s="16">
        <v>43.3188</v>
      </c>
      <c r="K1540" s="16">
        <v>43.3188</v>
      </c>
      <c r="L1540" s="16"/>
      <c r="M1540" s="20" t="s">
        <v>676</v>
      </c>
    </row>
    <row r="1541" ht="26.05" customHeight="1" spans="1:13">
      <c r="A1541" s="13" t="s">
        <v>493</v>
      </c>
      <c r="B1541" s="13" t="s">
        <v>689</v>
      </c>
      <c r="C1541" s="13" t="s">
        <v>685</v>
      </c>
      <c r="D1541" s="17" t="s">
        <v>2334</v>
      </c>
      <c r="E1541" s="20" t="s">
        <v>2328</v>
      </c>
      <c r="F1541" s="16">
        <v>52.776</v>
      </c>
      <c r="G1541" s="16">
        <v>52.776</v>
      </c>
      <c r="H1541" s="16"/>
      <c r="I1541" s="16">
        <v>52.776</v>
      </c>
      <c r="J1541" s="16">
        <v>52.776</v>
      </c>
      <c r="K1541" s="16">
        <v>52.776</v>
      </c>
      <c r="L1541" s="16"/>
      <c r="M1541" s="20" t="s">
        <v>676</v>
      </c>
    </row>
    <row r="1542" ht="26.05" customHeight="1" spans="1:13">
      <c r="A1542" s="13" t="s">
        <v>493</v>
      </c>
      <c r="B1542" s="13" t="s">
        <v>689</v>
      </c>
      <c r="C1542" s="13" t="s">
        <v>685</v>
      </c>
      <c r="D1542" s="17" t="s">
        <v>2334</v>
      </c>
      <c r="E1542" s="20" t="s">
        <v>2329</v>
      </c>
      <c r="F1542" s="16">
        <v>3.0816</v>
      </c>
      <c r="G1542" s="16">
        <v>3.0816</v>
      </c>
      <c r="H1542" s="16"/>
      <c r="I1542" s="16">
        <v>3.0816</v>
      </c>
      <c r="J1542" s="16">
        <v>3.0816</v>
      </c>
      <c r="K1542" s="16">
        <v>3.0816</v>
      </c>
      <c r="L1542" s="16"/>
      <c r="M1542" s="20" t="s">
        <v>676</v>
      </c>
    </row>
    <row r="1543" ht="26.05" customHeight="1" spans="1:13">
      <c r="A1543" s="13" t="s">
        <v>493</v>
      </c>
      <c r="B1543" s="13" t="s">
        <v>689</v>
      </c>
      <c r="C1543" s="13" t="s">
        <v>685</v>
      </c>
      <c r="D1543" s="17" t="s">
        <v>2334</v>
      </c>
      <c r="E1543" s="20" t="s">
        <v>2330</v>
      </c>
      <c r="F1543" s="16">
        <v>2.656</v>
      </c>
      <c r="G1543" s="16">
        <v>2.656</v>
      </c>
      <c r="H1543" s="16"/>
      <c r="I1543" s="16">
        <v>2.656</v>
      </c>
      <c r="J1543" s="16">
        <v>2.656</v>
      </c>
      <c r="K1543" s="16">
        <v>2.656</v>
      </c>
      <c r="L1543" s="16"/>
      <c r="M1543" s="20" t="s">
        <v>676</v>
      </c>
    </row>
    <row r="1544" ht="26.05" customHeight="1" spans="1:13">
      <c r="A1544" s="13" t="s">
        <v>493</v>
      </c>
      <c r="B1544" s="13" t="s">
        <v>689</v>
      </c>
      <c r="C1544" s="13" t="s">
        <v>685</v>
      </c>
      <c r="D1544" s="17" t="s">
        <v>2334</v>
      </c>
      <c r="E1544" s="20" t="s">
        <v>2331</v>
      </c>
      <c r="F1544" s="16">
        <v>12.23</v>
      </c>
      <c r="G1544" s="16">
        <v>12.23</v>
      </c>
      <c r="H1544" s="16"/>
      <c r="I1544" s="16">
        <v>12.23</v>
      </c>
      <c r="J1544" s="16">
        <v>12.23</v>
      </c>
      <c r="K1544" s="16">
        <v>12.23</v>
      </c>
      <c r="L1544" s="16"/>
      <c r="M1544" s="20" t="s">
        <v>676</v>
      </c>
    </row>
    <row r="1545" ht="26.05" customHeight="1" spans="1:13">
      <c r="A1545" s="13"/>
      <c r="B1545" s="13"/>
      <c r="C1545" s="13"/>
      <c r="D1545" s="17"/>
      <c r="E1545" s="18" t="s">
        <v>690</v>
      </c>
      <c r="F1545" s="16"/>
      <c r="G1545" s="16"/>
      <c r="H1545" s="16"/>
      <c r="I1545" s="16"/>
      <c r="J1545" s="16"/>
      <c r="K1545" s="16"/>
      <c r="L1545" s="16"/>
      <c r="M1545" s="20"/>
    </row>
    <row r="1546" ht="26.05" customHeight="1" spans="1:13">
      <c r="A1546" s="13" t="s">
        <v>633</v>
      </c>
      <c r="B1546" s="13" t="s">
        <v>687</v>
      </c>
      <c r="C1546" s="13" t="s">
        <v>685</v>
      </c>
      <c r="D1546" s="17" t="s">
        <v>2003</v>
      </c>
      <c r="E1546" s="20" t="s">
        <v>638</v>
      </c>
      <c r="F1546" s="16">
        <v>21.124656</v>
      </c>
      <c r="G1546" s="16">
        <v>21.124656</v>
      </c>
      <c r="H1546" s="16"/>
      <c r="I1546" s="16">
        <v>21.124656</v>
      </c>
      <c r="J1546" s="16">
        <v>21.124656</v>
      </c>
      <c r="K1546" s="16">
        <v>21.124656</v>
      </c>
      <c r="L1546" s="16"/>
      <c r="M1546" s="20" t="s">
        <v>676</v>
      </c>
    </row>
    <row r="1547" ht="26.05" customHeight="1" spans="1:13">
      <c r="A1547" s="10"/>
      <c r="B1547" s="10"/>
      <c r="C1547" s="10"/>
      <c r="D1547" s="18"/>
      <c r="E1547" s="18" t="s">
        <v>1279</v>
      </c>
      <c r="F1547" s="9">
        <v>36</v>
      </c>
      <c r="G1547" s="9">
        <v>36</v>
      </c>
      <c r="H1547" s="9"/>
      <c r="I1547" s="9">
        <v>36</v>
      </c>
      <c r="J1547" s="9">
        <v>36</v>
      </c>
      <c r="K1547" s="9">
        <v>36</v>
      </c>
      <c r="L1547" s="9"/>
      <c r="M1547" s="10"/>
    </row>
    <row r="1548" ht="26.05" customHeight="1" spans="1:13">
      <c r="A1548" s="13" t="s">
        <v>493</v>
      </c>
      <c r="B1548" s="13" t="s">
        <v>689</v>
      </c>
      <c r="C1548" s="13" t="s">
        <v>685</v>
      </c>
      <c r="D1548" s="17" t="s">
        <v>2334</v>
      </c>
      <c r="E1548" s="18" t="s">
        <v>1281</v>
      </c>
      <c r="F1548" s="16">
        <v>36</v>
      </c>
      <c r="G1548" s="16">
        <v>36</v>
      </c>
      <c r="H1548" s="16"/>
      <c r="I1548" s="16">
        <v>36</v>
      </c>
      <c r="J1548" s="16">
        <v>36</v>
      </c>
      <c r="K1548" s="16">
        <v>36</v>
      </c>
      <c r="L1548" s="16"/>
      <c r="M1548" s="20" t="s">
        <v>676</v>
      </c>
    </row>
    <row r="1549" ht="26.05" customHeight="1" spans="1:13">
      <c r="A1549" s="10"/>
      <c r="B1549" s="10"/>
      <c r="C1549" s="10"/>
      <c r="D1549" s="18" t="s">
        <v>2335</v>
      </c>
      <c r="E1549" s="18" t="s">
        <v>2336</v>
      </c>
      <c r="F1549" s="9">
        <v>181.538218</v>
      </c>
      <c r="G1549" s="9">
        <v>181.538218</v>
      </c>
      <c r="H1549" s="9"/>
      <c r="I1549" s="9">
        <v>181.538218</v>
      </c>
      <c r="J1549" s="9">
        <v>181.538218</v>
      </c>
      <c r="K1549" s="9">
        <v>181.538218</v>
      </c>
      <c r="L1549" s="9">
        <v>0</v>
      </c>
      <c r="M1549" s="10"/>
    </row>
    <row r="1550" ht="26.05" customHeight="1" spans="1:13">
      <c r="A1550" s="10"/>
      <c r="B1550" s="10"/>
      <c r="C1550" s="10"/>
      <c r="D1550" s="18"/>
      <c r="E1550" s="18" t="s">
        <v>1278</v>
      </c>
      <c r="F1550" s="9">
        <v>159.938218</v>
      </c>
      <c r="G1550" s="9">
        <v>159.938218</v>
      </c>
      <c r="H1550" s="9"/>
      <c r="I1550" s="9">
        <v>159.938218</v>
      </c>
      <c r="J1550" s="9">
        <v>159.938218</v>
      </c>
      <c r="K1550" s="9">
        <v>159.938218</v>
      </c>
      <c r="L1550" s="9"/>
      <c r="M1550" s="10"/>
    </row>
    <row r="1551" ht="26.05" customHeight="1" spans="1:13">
      <c r="A1551" s="10"/>
      <c r="B1551" s="10"/>
      <c r="C1551" s="10"/>
      <c r="D1551" s="18"/>
      <c r="E1551" s="18" t="s">
        <v>1279</v>
      </c>
      <c r="F1551" s="9">
        <v>21.6</v>
      </c>
      <c r="G1551" s="9">
        <v>21.6</v>
      </c>
      <c r="H1551" s="9"/>
      <c r="I1551" s="9">
        <v>21.6</v>
      </c>
      <c r="J1551" s="9">
        <v>21.6</v>
      </c>
      <c r="K1551" s="9">
        <v>21.6</v>
      </c>
      <c r="L1551" s="9"/>
      <c r="M1551" s="10"/>
    </row>
    <row r="1552" ht="26.05" customHeight="1" spans="1:13">
      <c r="A1552" s="13" t="s">
        <v>493</v>
      </c>
      <c r="B1552" s="13" t="s">
        <v>689</v>
      </c>
      <c r="C1552" s="13" t="s">
        <v>685</v>
      </c>
      <c r="D1552" s="17" t="s">
        <v>2334</v>
      </c>
      <c r="E1552" s="18" t="s">
        <v>1281</v>
      </c>
      <c r="F1552" s="16">
        <v>21.6</v>
      </c>
      <c r="G1552" s="16">
        <v>21.6</v>
      </c>
      <c r="H1552" s="16"/>
      <c r="I1552" s="16">
        <v>21.6</v>
      </c>
      <c r="J1552" s="16">
        <v>21.6</v>
      </c>
      <c r="K1552" s="16">
        <v>21.6</v>
      </c>
      <c r="L1552" s="16"/>
      <c r="M1552" s="20" t="s">
        <v>676</v>
      </c>
    </row>
    <row r="1553" ht="26.05" customHeight="1" spans="1:13">
      <c r="A1553" s="10"/>
      <c r="B1553" s="10"/>
      <c r="C1553" s="10"/>
      <c r="D1553" s="18" t="s">
        <v>2337</v>
      </c>
      <c r="E1553" s="18" t="s">
        <v>2338</v>
      </c>
      <c r="F1553" s="9">
        <v>174.35611</v>
      </c>
      <c r="G1553" s="9">
        <v>174.35611</v>
      </c>
      <c r="H1553" s="9"/>
      <c r="I1553" s="9">
        <v>174.35611</v>
      </c>
      <c r="J1553" s="9">
        <v>174.35611</v>
      </c>
      <c r="K1553" s="9">
        <v>174.35611</v>
      </c>
      <c r="L1553" s="9">
        <v>0</v>
      </c>
      <c r="M1553" s="10"/>
    </row>
    <row r="1554" ht="26.05" customHeight="1" spans="1:13">
      <c r="A1554" s="10"/>
      <c r="B1554" s="10"/>
      <c r="C1554" s="10"/>
      <c r="D1554" s="18"/>
      <c r="E1554" s="18" t="s">
        <v>1278</v>
      </c>
      <c r="F1554" s="9">
        <v>154.55611</v>
      </c>
      <c r="G1554" s="9">
        <v>154.55611</v>
      </c>
      <c r="H1554" s="9"/>
      <c r="I1554" s="9">
        <v>154.55611</v>
      </c>
      <c r="J1554" s="9">
        <v>154.55611</v>
      </c>
      <c r="K1554" s="9">
        <v>154.55611</v>
      </c>
      <c r="L1554" s="9"/>
      <c r="M1554" s="10"/>
    </row>
    <row r="1555" ht="26.05" customHeight="1" spans="1:13">
      <c r="A1555" s="10"/>
      <c r="B1555" s="10"/>
      <c r="C1555" s="10"/>
      <c r="D1555" s="18"/>
      <c r="E1555" s="18" t="s">
        <v>1279</v>
      </c>
      <c r="F1555" s="9">
        <v>19.8</v>
      </c>
      <c r="G1555" s="9">
        <v>19.8</v>
      </c>
      <c r="H1555" s="9"/>
      <c r="I1555" s="9">
        <v>19.8</v>
      </c>
      <c r="J1555" s="9">
        <v>19.8</v>
      </c>
      <c r="K1555" s="9">
        <v>19.8</v>
      </c>
      <c r="L1555" s="9"/>
      <c r="M1555" s="10"/>
    </row>
    <row r="1556" ht="26.05" customHeight="1" spans="1:13">
      <c r="A1556" s="13" t="s">
        <v>493</v>
      </c>
      <c r="B1556" s="13" t="s">
        <v>689</v>
      </c>
      <c r="C1556" s="13" t="s">
        <v>685</v>
      </c>
      <c r="D1556" s="17" t="s">
        <v>2334</v>
      </c>
      <c r="E1556" s="18" t="s">
        <v>1281</v>
      </c>
      <c r="F1556" s="16">
        <v>19.8</v>
      </c>
      <c r="G1556" s="16">
        <v>19.8</v>
      </c>
      <c r="H1556" s="16"/>
      <c r="I1556" s="16">
        <v>19.8</v>
      </c>
      <c r="J1556" s="16">
        <v>19.8</v>
      </c>
      <c r="K1556" s="16">
        <v>19.8</v>
      </c>
      <c r="L1556" s="16"/>
      <c r="M1556" s="20" t="s">
        <v>676</v>
      </c>
    </row>
    <row r="1557" ht="26.05" customHeight="1" spans="1:13">
      <c r="A1557" s="10"/>
      <c r="B1557" s="10"/>
      <c r="C1557" s="10"/>
      <c r="D1557" s="18" t="s">
        <v>2339</v>
      </c>
      <c r="E1557" s="18" t="s">
        <v>2340</v>
      </c>
      <c r="F1557" s="9">
        <v>315.044034</v>
      </c>
      <c r="G1557" s="9">
        <v>315.044034</v>
      </c>
      <c r="H1557" s="9"/>
      <c r="I1557" s="9">
        <v>315.044034</v>
      </c>
      <c r="J1557" s="9">
        <v>315.044034</v>
      </c>
      <c r="K1557" s="9">
        <v>315.044034</v>
      </c>
      <c r="L1557" s="9">
        <v>0</v>
      </c>
      <c r="M1557" s="10"/>
    </row>
    <row r="1558" ht="26.05" customHeight="1" spans="1:13">
      <c r="A1558" s="10"/>
      <c r="B1558" s="10"/>
      <c r="C1558" s="10"/>
      <c r="D1558" s="18"/>
      <c r="E1558" s="18" t="s">
        <v>1278</v>
      </c>
      <c r="F1558" s="9">
        <v>282.644034</v>
      </c>
      <c r="G1558" s="9">
        <v>282.644034</v>
      </c>
      <c r="H1558" s="9"/>
      <c r="I1558" s="9">
        <v>282.644034</v>
      </c>
      <c r="J1558" s="9">
        <v>282.644034</v>
      </c>
      <c r="K1558" s="9">
        <v>282.644034</v>
      </c>
      <c r="L1558" s="9"/>
      <c r="M1558" s="10"/>
    </row>
    <row r="1559" ht="26.05" customHeight="1" spans="1:13">
      <c r="A1559" s="10"/>
      <c r="B1559" s="10"/>
      <c r="C1559" s="10"/>
      <c r="D1559" s="18"/>
      <c r="E1559" s="18" t="s">
        <v>1279</v>
      </c>
      <c r="F1559" s="9">
        <v>32.4</v>
      </c>
      <c r="G1559" s="9">
        <v>32.4</v>
      </c>
      <c r="H1559" s="9"/>
      <c r="I1559" s="9">
        <v>32.4</v>
      </c>
      <c r="J1559" s="9">
        <v>32.4</v>
      </c>
      <c r="K1559" s="9">
        <v>32.4</v>
      </c>
      <c r="L1559" s="9"/>
      <c r="M1559" s="10"/>
    </row>
    <row r="1560" ht="26.05" customHeight="1" spans="1:13">
      <c r="A1560" s="13" t="s">
        <v>493</v>
      </c>
      <c r="B1560" s="13" t="s">
        <v>689</v>
      </c>
      <c r="C1560" s="13" t="s">
        <v>685</v>
      </c>
      <c r="D1560" s="17" t="s">
        <v>2334</v>
      </c>
      <c r="E1560" s="18" t="s">
        <v>1281</v>
      </c>
      <c r="F1560" s="16">
        <v>32.4</v>
      </c>
      <c r="G1560" s="16">
        <v>32.4</v>
      </c>
      <c r="H1560" s="16"/>
      <c r="I1560" s="16">
        <v>32.4</v>
      </c>
      <c r="J1560" s="16">
        <v>32.4</v>
      </c>
      <c r="K1560" s="16">
        <v>32.4</v>
      </c>
      <c r="L1560" s="16"/>
      <c r="M1560" s="20" t="s">
        <v>676</v>
      </c>
    </row>
    <row r="1561" ht="26.05" customHeight="1" spans="1:13">
      <c r="A1561" s="10"/>
      <c r="B1561" s="10"/>
      <c r="C1561" s="10"/>
      <c r="D1561" s="18" t="s">
        <v>2341</v>
      </c>
      <c r="E1561" s="18" t="s">
        <v>2342</v>
      </c>
      <c r="F1561" s="9">
        <v>395.433549</v>
      </c>
      <c r="G1561" s="9">
        <v>395.433549</v>
      </c>
      <c r="H1561" s="9"/>
      <c r="I1561" s="9">
        <v>395.433549</v>
      </c>
      <c r="J1561" s="9">
        <v>395.433549</v>
      </c>
      <c r="K1561" s="9">
        <v>395.433549</v>
      </c>
      <c r="L1561" s="9">
        <v>0</v>
      </c>
      <c r="M1561" s="10"/>
    </row>
    <row r="1562" ht="26.05" customHeight="1" spans="1:13">
      <c r="A1562" s="10"/>
      <c r="B1562" s="10"/>
      <c r="C1562" s="10"/>
      <c r="D1562" s="18"/>
      <c r="E1562" s="18" t="s">
        <v>1278</v>
      </c>
      <c r="F1562" s="9">
        <v>339.033549</v>
      </c>
      <c r="G1562" s="9">
        <v>339.033549</v>
      </c>
      <c r="H1562" s="9"/>
      <c r="I1562" s="9">
        <v>339.033549</v>
      </c>
      <c r="J1562" s="9">
        <v>339.033549</v>
      </c>
      <c r="K1562" s="9">
        <v>339.033549</v>
      </c>
      <c r="L1562" s="9"/>
      <c r="M1562" s="10"/>
    </row>
    <row r="1563" ht="26.05" customHeight="1" spans="1:13">
      <c r="A1563" s="10"/>
      <c r="B1563" s="10"/>
      <c r="C1563" s="10"/>
      <c r="D1563" s="18"/>
      <c r="E1563" s="18" t="s">
        <v>1279</v>
      </c>
      <c r="F1563" s="9">
        <v>41.4</v>
      </c>
      <c r="G1563" s="9">
        <v>41.4</v>
      </c>
      <c r="H1563" s="9"/>
      <c r="I1563" s="9">
        <v>41.4</v>
      </c>
      <c r="J1563" s="9">
        <v>41.4</v>
      </c>
      <c r="K1563" s="9">
        <v>41.4</v>
      </c>
      <c r="L1563" s="9"/>
      <c r="M1563" s="10"/>
    </row>
    <row r="1564" ht="26.05" customHeight="1" spans="1:13">
      <c r="A1564" s="13" t="s">
        <v>493</v>
      </c>
      <c r="B1564" s="13" t="s">
        <v>689</v>
      </c>
      <c r="C1564" s="13" t="s">
        <v>687</v>
      </c>
      <c r="D1564" s="17" t="s">
        <v>2343</v>
      </c>
      <c r="E1564" s="18" t="s">
        <v>1281</v>
      </c>
      <c r="F1564" s="16">
        <v>41.4</v>
      </c>
      <c r="G1564" s="16">
        <v>41.4</v>
      </c>
      <c r="H1564" s="16"/>
      <c r="I1564" s="16">
        <v>41.4</v>
      </c>
      <c r="J1564" s="16">
        <v>41.4</v>
      </c>
      <c r="K1564" s="16">
        <v>41.4</v>
      </c>
      <c r="L1564" s="16"/>
      <c r="M1564" s="20" t="s">
        <v>676</v>
      </c>
    </row>
    <row r="1565" ht="26.05" customHeight="1" spans="1:13">
      <c r="A1565" s="10"/>
      <c r="B1565" s="10"/>
      <c r="C1565" s="10"/>
      <c r="D1565" s="18"/>
      <c r="E1565" s="18" t="s">
        <v>1285</v>
      </c>
      <c r="F1565" s="9">
        <v>15</v>
      </c>
      <c r="G1565" s="9">
        <v>15</v>
      </c>
      <c r="H1565" s="9"/>
      <c r="I1565" s="9">
        <v>15</v>
      </c>
      <c r="J1565" s="9">
        <v>15</v>
      </c>
      <c r="K1565" s="9">
        <v>15</v>
      </c>
      <c r="L1565" s="9"/>
      <c r="M1565" s="10"/>
    </row>
    <row r="1566" ht="26.05" customHeight="1" spans="1:13">
      <c r="A1566" s="13" t="s">
        <v>493</v>
      </c>
      <c r="B1566" s="13" t="s">
        <v>689</v>
      </c>
      <c r="C1566" s="13" t="s">
        <v>687</v>
      </c>
      <c r="D1566" s="17" t="s">
        <v>2343</v>
      </c>
      <c r="E1566" s="18" t="s">
        <v>1286</v>
      </c>
      <c r="F1566" s="16">
        <v>15</v>
      </c>
      <c r="G1566" s="16">
        <v>15</v>
      </c>
      <c r="H1566" s="16"/>
      <c r="I1566" s="16">
        <v>15</v>
      </c>
      <c r="J1566" s="16">
        <v>15</v>
      </c>
      <c r="K1566" s="16">
        <v>15</v>
      </c>
      <c r="L1566" s="16"/>
      <c r="M1566" s="20" t="s">
        <v>2344</v>
      </c>
    </row>
    <row r="1567" ht="26.05" customHeight="1" spans="1:13">
      <c r="A1567" s="10"/>
      <c r="B1567" s="10"/>
      <c r="C1567" s="10"/>
      <c r="D1567" s="18" t="s">
        <v>2345</v>
      </c>
      <c r="E1567" s="18" t="s">
        <v>2346</v>
      </c>
      <c r="F1567" s="9">
        <v>293.25272</v>
      </c>
      <c r="G1567" s="9">
        <v>293.25272</v>
      </c>
      <c r="H1567" s="9"/>
      <c r="I1567" s="9">
        <v>293.25272</v>
      </c>
      <c r="J1567" s="9">
        <v>293.25272</v>
      </c>
      <c r="K1567" s="9">
        <v>293.25272</v>
      </c>
      <c r="L1567" s="9">
        <v>0</v>
      </c>
      <c r="M1567" s="10"/>
    </row>
    <row r="1568" ht="26.05" customHeight="1" spans="1:13">
      <c r="A1568" s="10"/>
      <c r="B1568" s="10"/>
      <c r="C1568" s="10"/>
      <c r="D1568" s="18"/>
      <c r="E1568" s="18" t="s">
        <v>1278</v>
      </c>
      <c r="F1568" s="9">
        <v>266.25272</v>
      </c>
      <c r="G1568" s="9">
        <v>266.25272</v>
      </c>
      <c r="H1568" s="9"/>
      <c r="I1568" s="9">
        <v>266.25272</v>
      </c>
      <c r="J1568" s="9">
        <v>266.25272</v>
      </c>
      <c r="K1568" s="9">
        <v>266.25272</v>
      </c>
      <c r="L1568" s="9"/>
      <c r="M1568" s="10"/>
    </row>
    <row r="1569" ht="26.05" customHeight="1" spans="1:13">
      <c r="A1569" s="10"/>
      <c r="B1569" s="10"/>
      <c r="C1569" s="10"/>
      <c r="D1569" s="18"/>
      <c r="E1569" s="18" t="s">
        <v>1279</v>
      </c>
      <c r="F1569" s="9">
        <v>27</v>
      </c>
      <c r="G1569" s="9">
        <v>27</v>
      </c>
      <c r="H1569" s="9"/>
      <c r="I1569" s="9">
        <v>27</v>
      </c>
      <c r="J1569" s="9">
        <v>27</v>
      </c>
      <c r="K1569" s="9">
        <v>27</v>
      </c>
      <c r="L1569" s="9"/>
      <c r="M1569" s="10"/>
    </row>
    <row r="1570" ht="26.05" customHeight="1" spans="1:13">
      <c r="A1570" s="13" t="s">
        <v>493</v>
      </c>
      <c r="B1570" s="13" t="s">
        <v>689</v>
      </c>
      <c r="C1570" s="13" t="s">
        <v>685</v>
      </c>
      <c r="D1570" s="17" t="s">
        <v>2334</v>
      </c>
      <c r="E1570" s="18" t="s">
        <v>1281</v>
      </c>
      <c r="F1570" s="16">
        <v>27</v>
      </c>
      <c r="G1570" s="16">
        <v>27</v>
      </c>
      <c r="H1570" s="16"/>
      <c r="I1570" s="16">
        <v>27</v>
      </c>
      <c r="J1570" s="16">
        <v>27</v>
      </c>
      <c r="K1570" s="16">
        <v>27</v>
      </c>
      <c r="L1570" s="16"/>
      <c r="M1570" s="20" t="s">
        <v>676</v>
      </c>
    </row>
    <row r="1571" ht="26.05" customHeight="1" spans="1:13">
      <c r="A1571" s="10"/>
      <c r="B1571" s="10"/>
      <c r="C1571" s="10"/>
      <c r="D1571" s="18" t="s">
        <v>2347</v>
      </c>
      <c r="E1571" s="18" t="s">
        <v>2348</v>
      </c>
      <c r="F1571" s="9">
        <v>213.489142</v>
      </c>
      <c r="G1571" s="9">
        <v>213.489142</v>
      </c>
      <c r="H1571" s="9"/>
      <c r="I1571" s="9">
        <v>213.489142</v>
      </c>
      <c r="J1571" s="9">
        <v>213.489142</v>
      </c>
      <c r="K1571" s="9">
        <v>213.489142</v>
      </c>
      <c r="L1571" s="9">
        <v>0</v>
      </c>
      <c r="M1571" s="10"/>
    </row>
    <row r="1572" ht="26.05" customHeight="1" spans="1:13">
      <c r="A1572" s="10"/>
      <c r="B1572" s="10"/>
      <c r="C1572" s="10"/>
      <c r="D1572" s="18"/>
      <c r="E1572" s="18" t="s">
        <v>1278</v>
      </c>
      <c r="F1572" s="9">
        <v>166.889142</v>
      </c>
      <c r="G1572" s="9">
        <v>166.889142</v>
      </c>
      <c r="H1572" s="9"/>
      <c r="I1572" s="9">
        <v>166.889142</v>
      </c>
      <c r="J1572" s="9">
        <v>166.889142</v>
      </c>
      <c r="K1572" s="9">
        <v>166.889142</v>
      </c>
      <c r="L1572" s="9"/>
      <c r="M1572" s="10"/>
    </row>
    <row r="1573" ht="26.05" customHeight="1" spans="1:13">
      <c r="A1573" s="10"/>
      <c r="B1573" s="10"/>
      <c r="C1573" s="10"/>
      <c r="D1573" s="18"/>
      <c r="E1573" s="18" t="s">
        <v>1279</v>
      </c>
      <c r="F1573" s="9">
        <v>21.6</v>
      </c>
      <c r="G1573" s="9">
        <v>21.6</v>
      </c>
      <c r="H1573" s="9"/>
      <c r="I1573" s="9">
        <v>21.6</v>
      </c>
      <c r="J1573" s="9">
        <v>21.6</v>
      </c>
      <c r="K1573" s="9">
        <v>21.6</v>
      </c>
      <c r="L1573" s="9"/>
      <c r="M1573" s="10"/>
    </row>
    <row r="1574" ht="26.05" customHeight="1" spans="1:13">
      <c r="A1574" s="13" t="s">
        <v>493</v>
      </c>
      <c r="B1574" s="13" t="s">
        <v>689</v>
      </c>
      <c r="C1574" s="13" t="s">
        <v>685</v>
      </c>
      <c r="D1574" s="17" t="s">
        <v>2334</v>
      </c>
      <c r="E1574" s="18" t="s">
        <v>1281</v>
      </c>
      <c r="F1574" s="16">
        <v>21.6</v>
      </c>
      <c r="G1574" s="16">
        <v>21.6</v>
      </c>
      <c r="H1574" s="16"/>
      <c r="I1574" s="16">
        <v>21.6</v>
      </c>
      <c r="J1574" s="16">
        <v>21.6</v>
      </c>
      <c r="K1574" s="16">
        <v>21.6</v>
      </c>
      <c r="L1574" s="16"/>
      <c r="M1574" s="20" t="s">
        <v>676</v>
      </c>
    </row>
    <row r="1575" ht="26.05" customHeight="1" spans="1:13">
      <c r="A1575" s="10"/>
      <c r="B1575" s="10"/>
      <c r="C1575" s="10"/>
      <c r="D1575" s="18"/>
      <c r="E1575" s="18" t="s">
        <v>1285</v>
      </c>
      <c r="F1575" s="9">
        <v>25</v>
      </c>
      <c r="G1575" s="9">
        <v>25</v>
      </c>
      <c r="H1575" s="9"/>
      <c r="I1575" s="9">
        <v>25</v>
      </c>
      <c r="J1575" s="9">
        <v>25</v>
      </c>
      <c r="K1575" s="9">
        <v>25</v>
      </c>
      <c r="L1575" s="9"/>
      <c r="M1575" s="10"/>
    </row>
    <row r="1576" ht="26.05" customHeight="1" spans="1:13">
      <c r="A1576" s="13" t="s">
        <v>493</v>
      </c>
      <c r="B1576" s="13" t="s">
        <v>689</v>
      </c>
      <c r="C1576" s="13" t="s">
        <v>685</v>
      </c>
      <c r="D1576" s="17" t="s">
        <v>2334</v>
      </c>
      <c r="E1576" s="18" t="s">
        <v>1286</v>
      </c>
      <c r="F1576" s="16">
        <v>25</v>
      </c>
      <c r="G1576" s="16">
        <v>25</v>
      </c>
      <c r="H1576" s="16"/>
      <c r="I1576" s="16">
        <v>25</v>
      </c>
      <c r="J1576" s="16">
        <v>25</v>
      </c>
      <c r="K1576" s="16">
        <v>25</v>
      </c>
      <c r="L1576" s="16"/>
      <c r="M1576" s="20" t="s">
        <v>2349</v>
      </c>
    </row>
    <row r="1577" ht="26.05" customHeight="1" spans="1:13">
      <c r="A1577" s="10"/>
      <c r="B1577" s="10"/>
      <c r="C1577" s="10"/>
      <c r="D1577" s="18" t="s">
        <v>2350</v>
      </c>
      <c r="E1577" s="18" t="s">
        <v>2351</v>
      </c>
      <c r="F1577" s="9">
        <v>102.70655</v>
      </c>
      <c r="G1577" s="9">
        <v>102.70655</v>
      </c>
      <c r="H1577" s="9"/>
      <c r="I1577" s="9">
        <v>102.70655</v>
      </c>
      <c r="J1577" s="9">
        <v>102.70655</v>
      </c>
      <c r="K1577" s="9">
        <v>102.70655</v>
      </c>
      <c r="L1577" s="9">
        <v>0</v>
      </c>
      <c r="M1577" s="10"/>
    </row>
    <row r="1578" ht="26.05" customHeight="1" spans="1:13">
      <c r="A1578" s="10"/>
      <c r="B1578" s="10"/>
      <c r="C1578" s="10"/>
      <c r="D1578" s="18"/>
      <c r="E1578" s="18" t="s">
        <v>1278</v>
      </c>
      <c r="F1578" s="9">
        <v>90.10655</v>
      </c>
      <c r="G1578" s="9">
        <v>90.10655</v>
      </c>
      <c r="H1578" s="9"/>
      <c r="I1578" s="9">
        <v>90.10655</v>
      </c>
      <c r="J1578" s="9">
        <v>90.10655</v>
      </c>
      <c r="K1578" s="9">
        <v>90.10655</v>
      </c>
      <c r="L1578" s="9"/>
      <c r="M1578" s="10"/>
    </row>
    <row r="1579" ht="26.05" customHeight="1" spans="1:13">
      <c r="A1579" s="10"/>
      <c r="B1579" s="10"/>
      <c r="C1579" s="10"/>
      <c r="D1579" s="18"/>
      <c r="E1579" s="18" t="s">
        <v>1279</v>
      </c>
      <c r="F1579" s="9">
        <v>12.6</v>
      </c>
      <c r="G1579" s="9">
        <v>12.6</v>
      </c>
      <c r="H1579" s="9"/>
      <c r="I1579" s="9">
        <v>12.6</v>
      </c>
      <c r="J1579" s="9">
        <v>12.6</v>
      </c>
      <c r="K1579" s="9">
        <v>12.6</v>
      </c>
      <c r="L1579" s="9"/>
      <c r="M1579" s="10"/>
    </row>
    <row r="1580" ht="26.05" customHeight="1" spans="1:13">
      <c r="A1580" s="13" t="s">
        <v>493</v>
      </c>
      <c r="B1580" s="13" t="s">
        <v>689</v>
      </c>
      <c r="C1580" s="13" t="s">
        <v>685</v>
      </c>
      <c r="D1580" s="17" t="s">
        <v>2334</v>
      </c>
      <c r="E1580" s="18" t="s">
        <v>1281</v>
      </c>
      <c r="F1580" s="16">
        <v>12.6</v>
      </c>
      <c r="G1580" s="16">
        <v>12.6</v>
      </c>
      <c r="H1580" s="16"/>
      <c r="I1580" s="16">
        <v>12.6</v>
      </c>
      <c r="J1580" s="16">
        <v>12.6</v>
      </c>
      <c r="K1580" s="16">
        <v>12.6</v>
      </c>
      <c r="L1580" s="16"/>
      <c r="M1580" s="20" t="s">
        <v>676</v>
      </c>
    </row>
    <row r="1581" ht="26.05" customHeight="1" spans="1:13">
      <c r="A1581" s="10"/>
      <c r="B1581" s="10"/>
      <c r="C1581" s="10"/>
      <c r="D1581" s="18" t="s">
        <v>2352</v>
      </c>
      <c r="E1581" s="18" t="s">
        <v>2353</v>
      </c>
      <c r="F1581" s="9">
        <v>303.226687</v>
      </c>
      <c r="G1581" s="9">
        <v>303.226687</v>
      </c>
      <c r="H1581" s="9"/>
      <c r="I1581" s="9">
        <v>303.226687</v>
      </c>
      <c r="J1581" s="9">
        <v>303.226687</v>
      </c>
      <c r="K1581" s="9">
        <v>303.226687</v>
      </c>
      <c r="L1581" s="9">
        <v>0</v>
      </c>
      <c r="M1581" s="10"/>
    </row>
    <row r="1582" ht="26.05" customHeight="1" spans="1:13">
      <c r="A1582" s="10"/>
      <c r="B1582" s="10"/>
      <c r="C1582" s="10"/>
      <c r="D1582" s="18"/>
      <c r="E1582" s="18" t="s">
        <v>1278</v>
      </c>
      <c r="F1582" s="9">
        <v>274.426687</v>
      </c>
      <c r="G1582" s="9">
        <v>274.426687</v>
      </c>
      <c r="H1582" s="9"/>
      <c r="I1582" s="9">
        <v>274.426687</v>
      </c>
      <c r="J1582" s="9">
        <v>274.426687</v>
      </c>
      <c r="K1582" s="9">
        <v>274.426687</v>
      </c>
      <c r="L1582" s="9"/>
      <c r="M1582" s="10"/>
    </row>
    <row r="1583" ht="26.05" customHeight="1" spans="1:13">
      <c r="A1583" s="10"/>
      <c r="B1583" s="10"/>
      <c r="C1583" s="10"/>
      <c r="D1583" s="18"/>
      <c r="E1583" s="18" t="s">
        <v>1279</v>
      </c>
      <c r="F1583" s="9">
        <v>28.8</v>
      </c>
      <c r="G1583" s="9">
        <v>28.8</v>
      </c>
      <c r="H1583" s="9"/>
      <c r="I1583" s="9">
        <v>28.8</v>
      </c>
      <c r="J1583" s="9">
        <v>28.8</v>
      </c>
      <c r="K1583" s="9">
        <v>28.8</v>
      </c>
      <c r="L1583" s="9"/>
      <c r="M1583" s="10"/>
    </row>
    <row r="1584" ht="26.05" customHeight="1" spans="1:13">
      <c r="A1584" s="13" t="s">
        <v>493</v>
      </c>
      <c r="B1584" s="13" t="s">
        <v>689</v>
      </c>
      <c r="C1584" s="13" t="s">
        <v>685</v>
      </c>
      <c r="D1584" s="17" t="s">
        <v>2334</v>
      </c>
      <c r="E1584" s="18" t="s">
        <v>1281</v>
      </c>
      <c r="F1584" s="16">
        <v>28.8</v>
      </c>
      <c r="G1584" s="16">
        <v>28.8</v>
      </c>
      <c r="H1584" s="16"/>
      <c r="I1584" s="16">
        <v>28.8</v>
      </c>
      <c r="J1584" s="16">
        <v>28.8</v>
      </c>
      <c r="K1584" s="16">
        <v>28.8</v>
      </c>
      <c r="L1584" s="16"/>
      <c r="M1584" s="20" t="s">
        <v>676</v>
      </c>
    </row>
    <row r="1585" ht="26.05" customHeight="1" spans="1:13">
      <c r="A1585" s="10"/>
      <c r="B1585" s="10"/>
      <c r="C1585" s="10"/>
      <c r="D1585" s="18" t="s">
        <v>2354</v>
      </c>
      <c r="E1585" s="18" t="s">
        <v>2355</v>
      </c>
      <c r="F1585" s="9">
        <v>314.429375</v>
      </c>
      <c r="G1585" s="9">
        <v>314.429375</v>
      </c>
      <c r="H1585" s="9"/>
      <c r="I1585" s="9">
        <v>314.429375</v>
      </c>
      <c r="J1585" s="9">
        <v>314.429375</v>
      </c>
      <c r="K1585" s="9">
        <v>314.429375</v>
      </c>
      <c r="L1585" s="9">
        <v>0</v>
      </c>
      <c r="M1585" s="10"/>
    </row>
    <row r="1586" ht="26.05" customHeight="1" spans="1:13">
      <c r="A1586" s="10"/>
      <c r="B1586" s="10"/>
      <c r="C1586" s="10"/>
      <c r="D1586" s="18"/>
      <c r="E1586" s="18" t="s">
        <v>1278</v>
      </c>
      <c r="F1586" s="9">
        <v>278.429375</v>
      </c>
      <c r="G1586" s="9">
        <v>278.429375</v>
      </c>
      <c r="H1586" s="9"/>
      <c r="I1586" s="9">
        <v>278.429375</v>
      </c>
      <c r="J1586" s="9">
        <v>278.429375</v>
      </c>
      <c r="K1586" s="9">
        <v>278.429375</v>
      </c>
      <c r="L1586" s="9"/>
      <c r="M1586" s="10"/>
    </row>
    <row r="1587" ht="26.05" customHeight="1" spans="1:13">
      <c r="A1587" s="10"/>
      <c r="B1587" s="10"/>
      <c r="C1587" s="10"/>
      <c r="D1587" s="18"/>
      <c r="E1587" s="18" t="s">
        <v>1279</v>
      </c>
      <c r="F1587" s="9">
        <v>36</v>
      </c>
      <c r="G1587" s="9">
        <v>36</v>
      </c>
      <c r="H1587" s="9"/>
      <c r="I1587" s="9">
        <v>36</v>
      </c>
      <c r="J1587" s="9">
        <v>36</v>
      </c>
      <c r="K1587" s="9">
        <v>36</v>
      </c>
      <c r="L1587" s="9"/>
      <c r="M1587" s="10"/>
    </row>
    <row r="1588" ht="26.05" customHeight="1" spans="1:13">
      <c r="A1588" s="13" t="s">
        <v>493</v>
      </c>
      <c r="B1588" s="13" t="s">
        <v>689</v>
      </c>
      <c r="C1588" s="13" t="s">
        <v>685</v>
      </c>
      <c r="D1588" s="17" t="s">
        <v>2334</v>
      </c>
      <c r="E1588" s="18" t="s">
        <v>1281</v>
      </c>
      <c r="F1588" s="16">
        <v>36</v>
      </c>
      <c r="G1588" s="16">
        <v>36</v>
      </c>
      <c r="H1588" s="16"/>
      <c r="I1588" s="16">
        <v>36</v>
      </c>
      <c r="J1588" s="16">
        <v>36</v>
      </c>
      <c r="K1588" s="16">
        <v>36</v>
      </c>
      <c r="L1588" s="16"/>
      <c r="M1588" s="20" t="s">
        <v>676</v>
      </c>
    </row>
    <row r="1589" ht="26.05" customHeight="1" spans="1:13">
      <c r="A1589" s="10"/>
      <c r="B1589" s="10"/>
      <c r="C1589" s="10"/>
      <c r="D1589" s="18" t="s">
        <v>2356</v>
      </c>
      <c r="E1589" s="18" t="s">
        <v>2357</v>
      </c>
      <c r="F1589" s="9">
        <v>150.081874</v>
      </c>
      <c r="G1589" s="9">
        <v>150.081874</v>
      </c>
      <c r="H1589" s="9"/>
      <c r="I1589" s="9">
        <v>150.081874</v>
      </c>
      <c r="J1589" s="9">
        <v>150.081874</v>
      </c>
      <c r="K1589" s="9">
        <v>150.081874</v>
      </c>
      <c r="L1589" s="9">
        <v>0</v>
      </c>
      <c r="M1589" s="10"/>
    </row>
    <row r="1590" ht="26.05" customHeight="1" spans="1:13">
      <c r="A1590" s="10"/>
      <c r="B1590" s="10"/>
      <c r="C1590" s="10"/>
      <c r="D1590" s="18"/>
      <c r="E1590" s="18" t="s">
        <v>1278</v>
      </c>
      <c r="F1590" s="9">
        <v>135.681874</v>
      </c>
      <c r="G1590" s="9">
        <v>135.681874</v>
      </c>
      <c r="H1590" s="9"/>
      <c r="I1590" s="9">
        <v>135.681874</v>
      </c>
      <c r="J1590" s="9">
        <v>135.681874</v>
      </c>
      <c r="K1590" s="9">
        <v>135.681874</v>
      </c>
      <c r="L1590" s="9"/>
      <c r="M1590" s="10"/>
    </row>
    <row r="1591" ht="26.05" customHeight="1" spans="1:13">
      <c r="A1591" s="10"/>
      <c r="B1591" s="10"/>
      <c r="C1591" s="10"/>
      <c r="D1591" s="18"/>
      <c r="E1591" s="18" t="s">
        <v>1279</v>
      </c>
      <c r="F1591" s="9">
        <v>14.4</v>
      </c>
      <c r="G1591" s="9">
        <v>14.4</v>
      </c>
      <c r="H1591" s="9"/>
      <c r="I1591" s="9">
        <v>14.4</v>
      </c>
      <c r="J1591" s="9">
        <v>14.4</v>
      </c>
      <c r="K1591" s="9">
        <v>14.4</v>
      </c>
      <c r="L1591" s="9"/>
      <c r="M1591" s="10"/>
    </row>
    <row r="1592" ht="26.05" customHeight="1" spans="1:13">
      <c r="A1592" s="13" t="s">
        <v>493</v>
      </c>
      <c r="B1592" s="13" t="s">
        <v>689</v>
      </c>
      <c r="C1592" s="13" t="s">
        <v>685</v>
      </c>
      <c r="D1592" s="17" t="s">
        <v>2334</v>
      </c>
      <c r="E1592" s="18" t="s">
        <v>1281</v>
      </c>
      <c r="F1592" s="16">
        <v>14.4</v>
      </c>
      <c r="G1592" s="16">
        <v>14.4</v>
      </c>
      <c r="H1592" s="16"/>
      <c r="I1592" s="16">
        <v>14.4</v>
      </c>
      <c r="J1592" s="16">
        <v>14.4</v>
      </c>
      <c r="K1592" s="16">
        <v>14.4</v>
      </c>
      <c r="L1592" s="16"/>
      <c r="M1592" s="20" t="s">
        <v>676</v>
      </c>
    </row>
    <row r="1593" ht="26.05" customHeight="1" spans="1:13">
      <c r="A1593" s="10"/>
      <c r="B1593" s="10"/>
      <c r="C1593" s="10"/>
      <c r="D1593" s="18" t="s">
        <v>2358</v>
      </c>
      <c r="E1593" s="18" t="s">
        <v>2359</v>
      </c>
      <c r="F1593" s="9">
        <v>282.758077</v>
      </c>
      <c r="G1593" s="9">
        <v>282.758077</v>
      </c>
      <c r="H1593" s="9"/>
      <c r="I1593" s="9">
        <v>282.758077</v>
      </c>
      <c r="J1593" s="9">
        <v>282.758077</v>
      </c>
      <c r="K1593" s="9">
        <v>282.758077</v>
      </c>
      <c r="L1593" s="9">
        <v>0</v>
      </c>
      <c r="M1593" s="10"/>
    </row>
    <row r="1594" ht="26.05" customHeight="1" spans="1:13">
      <c r="A1594" s="10"/>
      <c r="B1594" s="10"/>
      <c r="C1594" s="10"/>
      <c r="D1594" s="18"/>
      <c r="E1594" s="18" t="s">
        <v>1278</v>
      </c>
      <c r="F1594" s="9">
        <v>252.158077</v>
      </c>
      <c r="G1594" s="9">
        <v>252.158077</v>
      </c>
      <c r="H1594" s="9"/>
      <c r="I1594" s="9">
        <v>252.158077</v>
      </c>
      <c r="J1594" s="9">
        <v>252.158077</v>
      </c>
      <c r="K1594" s="9">
        <v>252.158077</v>
      </c>
      <c r="L1594" s="9"/>
      <c r="M1594" s="10"/>
    </row>
    <row r="1595" ht="26.05" customHeight="1" spans="1:13">
      <c r="A1595" s="10"/>
      <c r="B1595" s="10"/>
      <c r="C1595" s="10"/>
      <c r="D1595" s="18"/>
      <c r="E1595" s="18" t="s">
        <v>1279</v>
      </c>
      <c r="F1595" s="9">
        <v>30.6</v>
      </c>
      <c r="G1595" s="9">
        <v>30.6</v>
      </c>
      <c r="H1595" s="9"/>
      <c r="I1595" s="9">
        <v>30.6</v>
      </c>
      <c r="J1595" s="9">
        <v>30.6</v>
      </c>
      <c r="K1595" s="9">
        <v>30.6</v>
      </c>
      <c r="L1595" s="9"/>
      <c r="M1595" s="10"/>
    </row>
    <row r="1596" ht="26.05" customHeight="1" spans="1:13">
      <c r="A1596" s="13" t="s">
        <v>493</v>
      </c>
      <c r="B1596" s="13" t="s">
        <v>689</v>
      </c>
      <c r="C1596" s="13" t="s">
        <v>685</v>
      </c>
      <c r="D1596" s="17" t="s">
        <v>2334</v>
      </c>
      <c r="E1596" s="18" t="s">
        <v>1281</v>
      </c>
      <c r="F1596" s="16">
        <v>30.6</v>
      </c>
      <c r="G1596" s="16">
        <v>30.6</v>
      </c>
      <c r="H1596" s="16"/>
      <c r="I1596" s="16">
        <v>30.6</v>
      </c>
      <c r="J1596" s="16">
        <v>30.6</v>
      </c>
      <c r="K1596" s="16">
        <v>30.6</v>
      </c>
      <c r="L1596" s="16"/>
      <c r="M1596" s="20" t="s">
        <v>676</v>
      </c>
    </row>
    <row r="1597" ht="26.05" customHeight="1" spans="1:13">
      <c r="A1597" s="10"/>
      <c r="B1597" s="10"/>
      <c r="C1597" s="10"/>
      <c r="D1597" s="18" t="s">
        <v>2360</v>
      </c>
      <c r="E1597" s="18" t="s">
        <v>2361</v>
      </c>
      <c r="F1597" s="9">
        <v>237.387112</v>
      </c>
      <c r="G1597" s="9">
        <v>237.387112</v>
      </c>
      <c r="H1597" s="9"/>
      <c r="I1597" s="9">
        <v>237.387112</v>
      </c>
      <c r="J1597" s="9">
        <v>237.387112</v>
      </c>
      <c r="K1597" s="9">
        <v>237.387112</v>
      </c>
      <c r="L1597" s="9">
        <v>0</v>
      </c>
      <c r="M1597" s="10"/>
    </row>
    <row r="1598" ht="26.05" customHeight="1" spans="1:13">
      <c r="A1598" s="10"/>
      <c r="B1598" s="10"/>
      <c r="C1598" s="10"/>
      <c r="D1598" s="18"/>
      <c r="E1598" s="18" t="s">
        <v>1278</v>
      </c>
      <c r="F1598" s="9">
        <v>212.187112</v>
      </c>
      <c r="G1598" s="9">
        <v>212.187112</v>
      </c>
      <c r="H1598" s="9"/>
      <c r="I1598" s="9">
        <v>212.187112</v>
      </c>
      <c r="J1598" s="9">
        <v>212.187112</v>
      </c>
      <c r="K1598" s="9">
        <v>212.187112</v>
      </c>
      <c r="L1598" s="9"/>
      <c r="M1598" s="10"/>
    </row>
    <row r="1599" ht="26.05" customHeight="1" spans="1:13">
      <c r="A1599" s="10"/>
      <c r="B1599" s="10"/>
      <c r="C1599" s="10"/>
      <c r="D1599" s="18"/>
      <c r="E1599" s="18" t="s">
        <v>1279</v>
      </c>
      <c r="F1599" s="9">
        <v>25.2</v>
      </c>
      <c r="G1599" s="9">
        <v>25.2</v>
      </c>
      <c r="H1599" s="9"/>
      <c r="I1599" s="9">
        <v>25.2</v>
      </c>
      <c r="J1599" s="9">
        <v>25.2</v>
      </c>
      <c r="K1599" s="9">
        <v>25.2</v>
      </c>
      <c r="L1599" s="9"/>
      <c r="M1599" s="10"/>
    </row>
    <row r="1600" ht="26.05" customHeight="1" spans="1:13">
      <c r="A1600" s="13" t="s">
        <v>493</v>
      </c>
      <c r="B1600" s="13" t="s">
        <v>689</v>
      </c>
      <c r="C1600" s="13" t="s">
        <v>685</v>
      </c>
      <c r="D1600" s="17" t="s">
        <v>2334</v>
      </c>
      <c r="E1600" s="18" t="s">
        <v>1281</v>
      </c>
      <c r="F1600" s="16">
        <v>25.2</v>
      </c>
      <c r="G1600" s="16">
        <v>25.2</v>
      </c>
      <c r="H1600" s="16"/>
      <c r="I1600" s="16">
        <v>25.2</v>
      </c>
      <c r="J1600" s="16">
        <v>25.2</v>
      </c>
      <c r="K1600" s="16">
        <v>25.2</v>
      </c>
      <c r="L1600" s="16"/>
      <c r="M1600" s="20" t="s">
        <v>676</v>
      </c>
    </row>
    <row r="1601" ht="26.05" customHeight="1" spans="1:13">
      <c r="A1601" s="10"/>
      <c r="B1601" s="10"/>
      <c r="C1601" s="10"/>
      <c r="D1601" s="18" t="s">
        <v>2362</v>
      </c>
      <c r="E1601" s="18" t="s">
        <v>2363</v>
      </c>
      <c r="F1601" s="9">
        <v>377.761819</v>
      </c>
      <c r="G1601" s="9">
        <v>377.761819</v>
      </c>
      <c r="H1601" s="9"/>
      <c r="I1601" s="9">
        <v>377.761819</v>
      </c>
      <c r="J1601" s="9">
        <v>377.761819</v>
      </c>
      <c r="K1601" s="9">
        <v>377.761819</v>
      </c>
      <c r="L1601" s="9">
        <v>0</v>
      </c>
      <c r="M1601" s="10"/>
    </row>
    <row r="1602" ht="26.05" customHeight="1" spans="1:13">
      <c r="A1602" s="10"/>
      <c r="B1602" s="10"/>
      <c r="C1602" s="10"/>
      <c r="D1602" s="18"/>
      <c r="E1602" s="18" t="s">
        <v>1278</v>
      </c>
      <c r="F1602" s="9">
        <v>336.361819</v>
      </c>
      <c r="G1602" s="9">
        <v>336.361819</v>
      </c>
      <c r="H1602" s="9"/>
      <c r="I1602" s="9">
        <v>336.361819</v>
      </c>
      <c r="J1602" s="9">
        <v>336.361819</v>
      </c>
      <c r="K1602" s="9">
        <v>336.361819</v>
      </c>
      <c r="L1602" s="9"/>
      <c r="M1602" s="10"/>
    </row>
    <row r="1603" ht="26.05" customHeight="1" spans="1:13">
      <c r="A1603" s="10"/>
      <c r="B1603" s="10"/>
      <c r="C1603" s="10"/>
      <c r="D1603" s="18"/>
      <c r="E1603" s="18" t="s">
        <v>1279</v>
      </c>
      <c r="F1603" s="9">
        <v>41.4</v>
      </c>
      <c r="G1603" s="9">
        <v>41.4</v>
      </c>
      <c r="H1603" s="9"/>
      <c r="I1603" s="9">
        <v>41.4</v>
      </c>
      <c r="J1603" s="9">
        <v>41.4</v>
      </c>
      <c r="K1603" s="9">
        <v>41.4</v>
      </c>
      <c r="L1603" s="9"/>
      <c r="M1603" s="10"/>
    </row>
    <row r="1604" ht="26.05" customHeight="1" spans="1:13">
      <c r="A1604" s="13" t="s">
        <v>493</v>
      </c>
      <c r="B1604" s="13" t="s">
        <v>689</v>
      </c>
      <c r="C1604" s="13" t="s">
        <v>685</v>
      </c>
      <c r="D1604" s="17" t="s">
        <v>2334</v>
      </c>
      <c r="E1604" s="18" t="s">
        <v>1281</v>
      </c>
      <c r="F1604" s="16">
        <v>41.4</v>
      </c>
      <c r="G1604" s="16">
        <v>41.4</v>
      </c>
      <c r="H1604" s="16"/>
      <c r="I1604" s="16">
        <v>41.4</v>
      </c>
      <c r="J1604" s="16">
        <v>41.4</v>
      </c>
      <c r="K1604" s="16">
        <v>41.4</v>
      </c>
      <c r="L1604" s="16"/>
      <c r="M1604" s="20" t="s">
        <v>676</v>
      </c>
    </row>
    <row r="1605" ht="26.05" customHeight="1" spans="1:13">
      <c r="A1605" s="10"/>
      <c r="B1605" s="10"/>
      <c r="C1605" s="10"/>
      <c r="D1605" s="18" t="s">
        <v>2364</v>
      </c>
      <c r="E1605" s="18" t="s">
        <v>2365</v>
      </c>
      <c r="F1605" s="9">
        <v>102.017902</v>
      </c>
      <c r="G1605" s="9">
        <v>102.017902</v>
      </c>
      <c r="H1605" s="9"/>
      <c r="I1605" s="9">
        <v>102.017902</v>
      </c>
      <c r="J1605" s="9">
        <v>102.017902</v>
      </c>
      <c r="K1605" s="9">
        <v>102.017902</v>
      </c>
      <c r="L1605" s="9">
        <v>0</v>
      </c>
      <c r="M1605" s="10"/>
    </row>
    <row r="1606" ht="26.05" customHeight="1" spans="1:13">
      <c r="A1606" s="10"/>
      <c r="B1606" s="10"/>
      <c r="C1606" s="10"/>
      <c r="D1606" s="18"/>
      <c r="E1606" s="18" t="s">
        <v>1278</v>
      </c>
      <c r="F1606" s="9">
        <v>89.417902</v>
      </c>
      <c r="G1606" s="9">
        <v>89.417902</v>
      </c>
      <c r="H1606" s="9"/>
      <c r="I1606" s="9">
        <v>89.417902</v>
      </c>
      <c r="J1606" s="9">
        <v>89.417902</v>
      </c>
      <c r="K1606" s="9">
        <v>89.417902</v>
      </c>
      <c r="L1606" s="9"/>
      <c r="M1606" s="10"/>
    </row>
    <row r="1607" ht="26.05" customHeight="1" spans="1:13">
      <c r="A1607" s="10"/>
      <c r="B1607" s="10"/>
      <c r="C1607" s="10"/>
      <c r="D1607" s="18"/>
      <c r="E1607" s="18" t="s">
        <v>1279</v>
      </c>
      <c r="F1607" s="9">
        <v>12.6</v>
      </c>
      <c r="G1607" s="9">
        <v>12.6</v>
      </c>
      <c r="H1607" s="9"/>
      <c r="I1607" s="9">
        <v>12.6</v>
      </c>
      <c r="J1607" s="9">
        <v>12.6</v>
      </c>
      <c r="K1607" s="9">
        <v>12.6</v>
      </c>
      <c r="L1607" s="9"/>
      <c r="M1607" s="10"/>
    </row>
    <row r="1608" ht="26.05" customHeight="1" spans="1:13">
      <c r="A1608" s="13" t="s">
        <v>493</v>
      </c>
      <c r="B1608" s="13" t="s">
        <v>689</v>
      </c>
      <c r="C1608" s="13" t="s">
        <v>685</v>
      </c>
      <c r="D1608" s="17" t="s">
        <v>2334</v>
      </c>
      <c r="E1608" s="18" t="s">
        <v>1281</v>
      </c>
      <c r="F1608" s="16">
        <v>12.6</v>
      </c>
      <c r="G1608" s="16">
        <v>12.6</v>
      </c>
      <c r="H1608" s="16"/>
      <c r="I1608" s="16">
        <v>12.6</v>
      </c>
      <c r="J1608" s="16">
        <v>12.6</v>
      </c>
      <c r="K1608" s="16">
        <v>12.6</v>
      </c>
      <c r="L1608" s="16"/>
      <c r="M1608" s="20" t="s">
        <v>676</v>
      </c>
    </row>
    <row r="1609" ht="26.05" customHeight="1" spans="1:13">
      <c r="A1609" s="10"/>
      <c r="B1609" s="10"/>
      <c r="C1609" s="10"/>
      <c r="D1609" s="18" t="s">
        <v>2366</v>
      </c>
      <c r="E1609" s="18" t="s">
        <v>2367</v>
      </c>
      <c r="F1609" s="9">
        <v>513.6116</v>
      </c>
      <c r="G1609" s="9">
        <v>513.6116</v>
      </c>
      <c r="H1609" s="9"/>
      <c r="I1609" s="9">
        <v>513.6116</v>
      </c>
      <c r="J1609" s="9">
        <v>513.6116</v>
      </c>
      <c r="K1609" s="9">
        <v>513.6116</v>
      </c>
      <c r="L1609" s="9">
        <v>0</v>
      </c>
      <c r="M1609" s="10"/>
    </row>
    <row r="1610" ht="26.05" customHeight="1" spans="1:13">
      <c r="A1610" s="10"/>
      <c r="B1610" s="10"/>
      <c r="C1610" s="10"/>
      <c r="D1610" s="18"/>
      <c r="E1610" s="18" t="s">
        <v>1278</v>
      </c>
      <c r="F1610" s="9">
        <v>199.6116</v>
      </c>
      <c r="G1610" s="9">
        <v>199.6116</v>
      </c>
      <c r="H1610" s="9"/>
      <c r="I1610" s="9">
        <v>199.6116</v>
      </c>
      <c r="J1610" s="9">
        <v>199.6116</v>
      </c>
      <c r="K1610" s="9">
        <v>199.6116</v>
      </c>
      <c r="L1610" s="9"/>
      <c r="M1610" s="10"/>
    </row>
    <row r="1611" ht="26.05" customHeight="1" spans="1:13">
      <c r="A1611" s="10"/>
      <c r="B1611" s="10"/>
      <c r="C1611" s="10"/>
      <c r="D1611" s="18"/>
      <c r="E1611" s="18" t="s">
        <v>1285</v>
      </c>
      <c r="F1611" s="9">
        <v>314</v>
      </c>
      <c r="G1611" s="9">
        <v>314</v>
      </c>
      <c r="H1611" s="9"/>
      <c r="I1611" s="9">
        <v>314</v>
      </c>
      <c r="J1611" s="9">
        <v>314</v>
      </c>
      <c r="K1611" s="9">
        <v>314</v>
      </c>
      <c r="L1611" s="9"/>
      <c r="M1611" s="10"/>
    </row>
    <row r="1612" ht="69" customHeight="1" spans="1:13">
      <c r="A1612" s="13" t="s">
        <v>493</v>
      </c>
      <c r="B1612" s="13" t="s">
        <v>687</v>
      </c>
      <c r="C1612" s="13" t="s">
        <v>685</v>
      </c>
      <c r="D1612" s="17" t="s">
        <v>2368</v>
      </c>
      <c r="E1612" s="18" t="s">
        <v>1286</v>
      </c>
      <c r="F1612" s="16">
        <v>314</v>
      </c>
      <c r="G1612" s="16">
        <v>314</v>
      </c>
      <c r="H1612" s="16"/>
      <c r="I1612" s="16">
        <v>314</v>
      </c>
      <c r="J1612" s="16">
        <v>314</v>
      </c>
      <c r="K1612" s="16">
        <v>314</v>
      </c>
      <c r="L1612" s="16"/>
      <c r="M1612" s="20" t="s">
        <v>2369</v>
      </c>
    </row>
    <row r="1613" ht="26.05" customHeight="1" spans="1:13">
      <c r="A1613" s="10"/>
      <c r="B1613" s="10"/>
      <c r="C1613" s="10"/>
      <c r="D1613" s="18" t="s">
        <v>2370</v>
      </c>
      <c r="E1613" s="18" t="s">
        <v>2371</v>
      </c>
      <c r="F1613" s="9">
        <v>60</v>
      </c>
      <c r="G1613" s="9">
        <v>60</v>
      </c>
      <c r="H1613" s="9"/>
      <c r="I1613" s="9">
        <v>60</v>
      </c>
      <c r="J1613" s="9">
        <v>60</v>
      </c>
      <c r="K1613" s="9">
        <v>60</v>
      </c>
      <c r="L1613" s="9">
        <v>0</v>
      </c>
      <c r="M1613" s="10"/>
    </row>
    <row r="1614" ht="26.05" customHeight="1" spans="1:13">
      <c r="A1614" s="10"/>
      <c r="B1614" s="10"/>
      <c r="C1614" s="10"/>
      <c r="D1614" s="18"/>
      <c r="E1614" s="18" t="s">
        <v>1285</v>
      </c>
      <c r="F1614" s="9">
        <v>60</v>
      </c>
      <c r="G1614" s="9">
        <v>60</v>
      </c>
      <c r="H1614" s="9"/>
      <c r="I1614" s="9">
        <v>60</v>
      </c>
      <c r="J1614" s="9">
        <v>60</v>
      </c>
      <c r="K1614" s="9">
        <v>60</v>
      </c>
      <c r="L1614" s="9"/>
      <c r="M1614" s="10"/>
    </row>
    <row r="1615" ht="30" customHeight="1" spans="1:13">
      <c r="A1615" s="13" t="s">
        <v>493</v>
      </c>
      <c r="B1615" s="13" t="s">
        <v>687</v>
      </c>
      <c r="C1615" s="13" t="s">
        <v>685</v>
      </c>
      <c r="D1615" s="17" t="s">
        <v>2368</v>
      </c>
      <c r="E1615" s="18" t="s">
        <v>1286</v>
      </c>
      <c r="F1615" s="16">
        <v>60</v>
      </c>
      <c r="G1615" s="16">
        <v>60</v>
      </c>
      <c r="H1615" s="16"/>
      <c r="I1615" s="16">
        <v>60</v>
      </c>
      <c r="J1615" s="16">
        <v>60</v>
      </c>
      <c r="K1615" s="16">
        <v>60</v>
      </c>
      <c r="L1615" s="16"/>
      <c r="M1615" s="20" t="s">
        <v>2372</v>
      </c>
    </row>
    <row r="1616" ht="26.05" customHeight="1" spans="1:13">
      <c r="A1616" s="10"/>
      <c r="B1616" s="10"/>
      <c r="C1616" s="10"/>
      <c r="D1616" s="18" t="s">
        <v>2373</v>
      </c>
      <c r="E1616" s="18" t="s">
        <v>2374</v>
      </c>
      <c r="F1616" s="9">
        <v>88.0691</v>
      </c>
      <c r="G1616" s="9">
        <v>88.0691</v>
      </c>
      <c r="H1616" s="9"/>
      <c r="I1616" s="9">
        <v>88.0691</v>
      </c>
      <c r="J1616" s="9">
        <v>88.0691</v>
      </c>
      <c r="K1616" s="9">
        <v>88.0691</v>
      </c>
      <c r="L1616" s="9">
        <v>0</v>
      </c>
      <c r="M1616" s="10"/>
    </row>
    <row r="1617" ht="26.05" customHeight="1" spans="1:13">
      <c r="A1617" s="10"/>
      <c r="B1617" s="10"/>
      <c r="C1617" s="10"/>
      <c r="D1617" s="18"/>
      <c r="E1617" s="18" t="s">
        <v>1278</v>
      </c>
      <c r="F1617" s="9">
        <v>84.0691</v>
      </c>
      <c r="G1617" s="9">
        <v>84.0691</v>
      </c>
      <c r="H1617" s="9"/>
      <c r="I1617" s="9">
        <v>84.0691</v>
      </c>
      <c r="J1617" s="9">
        <v>84.0691</v>
      </c>
      <c r="K1617" s="9">
        <v>84.0691</v>
      </c>
      <c r="L1617" s="9"/>
      <c r="M1617" s="10"/>
    </row>
    <row r="1618" ht="26.05" customHeight="1" spans="1:13">
      <c r="A1618" s="10"/>
      <c r="B1618" s="10"/>
      <c r="C1618" s="10"/>
      <c r="D1618" s="18"/>
      <c r="E1618" s="18" t="s">
        <v>1285</v>
      </c>
      <c r="F1618" s="9">
        <v>4</v>
      </c>
      <c r="G1618" s="9">
        <v>4</v>
      </c>
      <c r="H1618" s="9"/>
      <c r="I1618" s="9">
        <v>4</v>
      </c>
      <c r="J1618" s="9">
        <v>4</v>
      </c>
      <c r="K1618" s="9">
        <v>4</v>
      </c>
      <c r="L1618" s="9"/>
      <c r="M1618" s="10"/>
    </row>
    <row r="1619" ht="26.05" customHeight="1" spans="1:13">
      <c r="A1619" s="13" t="s">
        <v>493</v>
      </c>
      <c r="B1619" s="13" t="s">
        <v>687</v>
      </c>
      <c r="C1619" s="13" t="s">
        <v>685</v>
      </c>
      <c r="D1619" s="17" t="s">
        <v>2368</v>
      </c>
      <c r="E1619" s="18" t="s">
        <v>1286</v>
      </c>
      <c r="F1619" s="16">
        <v>4</v>
      </c>
      <c r="G1619" s="16">
        <v>4</v>
      </c>
      <c r="H1619" s="16"/>
      <c r="I1619" s="16">
        <v>4</v>
      </c>
      <c r="J1619" s="16">
        <v>4</v>
      </c>
      <c r="K1619" s="16">
        <v>4</v>
      </c>
      <c r="L1619" s="16"/>
      <c r="M1619" s="20" t="s">
        <v>2375</v>
      </c>
    </row>
    <row r="1620" ht="26.05" customHeight="1" spans="1:13">
      <c r="A1620" s="10"/>
      <c r="B1620" s="10"/>
      <c r="C1620" s="10"/>
      <c r="D1620" s="18" t="s">
        <v>2376</v>
      </c>
      <c r="E1620" s="18" t="s">
        <v>2377</v>
      </c>
      <c r="F1620" s="9">
        <v>4709</v>
      </c>
      <c r="G1620" s="9">
        <v>4709</v>
      </c>
      <c r="H1620" s="9"/>
      <c r="I1620" s="9">
        <v>4709</v>
      </c>
      <c r="J1620" s="9">
        <v>4709</v>
      </c>
      <c r="K1620" s="9">
        <v>4709</v>
      </c>
      <c r="L1620" s="9">
        <v>0</v>
      </c>
      <c r="M1620" s="10"/>
    </row>
    <row r="1621" ht="26.05" customHeight="1" spans="1:13">
      <c r="A1621" s="10"/>
      <c r="B1621" s="10"/>
      <c r="C1621" s="10"/>
      <c r="D1621" s="18" t="s">
        <v>2378</v>
      </c>
      <c r="E1621" s="18" t="s">
        <v>2379</v>
      </c>
      <c r="F1621" s="9">
        <v>2870</v>
      </c>
      <c r="G1621" s="9">
        <v>2870</v>
      </c>
      <c r="H1621" s="9"/>
      <c r="I1621" s="9">
        <v>2870</v>
      </c>
      <c r="J1621" s="9">
        <v>2870</v>
      </c>
      <c r="K1621" s="9">
        <v>2870</v>
      </c>
      <c r="L1621" s="9">
        <v>0</v>
      </c>
      <c r="M1621" s="10"/>
    </row>
    <row r="1622" ht="26.05" customHeight="1" spans="1:13">
      <c r="A1622" s="10"/>
      <c r="B1622" s="10"/>
      <c r="C1622" s="10"/>
      <c r="D1622" s="18"/>
      <c r="E1622" s="18" t="s">
        <v>1285</v>
      </c>
      <c r="F1622" s="9">
        <v>2870</v>
      </c>
      <c r="G1622" s="9">
        <v>2870</v>
      </c>
      <c r="H1622" s="9"/>
      <c r="I1622" s="9">
        <v>2870</v>
      </c>
      <c r="J1622" s="9">
        <v>2870</v>
      </c>
      <c r="K1622" s="9">
        <v>2870</v>
      </c>
      <c r="L1622" s="9"/>
      <c r="M1622" s="10"/>
    </row>
    <row r="1623" ht="26.05" customHeight="1" spans="1:13">
      <c r="A1623" s="13" t="s">
        <v>301</v>
      </c>
      <c r="B1623" s="13" t="s">
        <v>687</v>
      </c>
      <c r="C1623" s="13" t="s">
        <v>691</v>
      </c>
      <c r="D1623" s="17" t="s">
        <v>2380</v>
      </c>
      <c r="E1623" s="18" t="s">
        <v>1306</v>
      </c>
      <c r="F1623" s="16">
        <v>2816</v>
      </c>
      <c r="G1623" s="16">
        <v>2816</v>
      </c>
      <c r="H1623" s="16"/>
      <c r="I1623" s="16">
        <v>2816</v>
      </c>
      <c r="J1623" s="16">
        <v>2816</v>
      </c>
      <c r="K1623" s="16">
        <v>2816</v>
      </c>
      <c r="L1623" s="16"/>
      <c r="M1623" s="20" t="s">
        <v>2381</v>
      </c>
    </row>
    <row r="1624" ht="26.05" customHeight="1" spans="1:13">
      <c r="A1624" s="13" t="s">
        <v>301</v>
      </c>
      <c r="B1624" s="13" t="s">
        <v>687</v>
      </c>
      <c r="C1624" s="13" t="s">
        <v>691</v>
      </c>
      <c r="D1624" s="17" t="s">
        <v>2380</v>
      </c>
      <c r="E1624" s="18" t="s">
        <v>1286</v>
      </c>
      <c r="F1624" s="16">
        <v>54</v>
      </c>
      <c r="G1624" s="16">
        <v>54</v>
      </c>
      <c r="H1624" s="16"/>
      <c r="I1624" s="16">
        <v>54</v>
      </c>
      <c r="J1624" s="16">
        <v>54</v>
      </c>
      <c r="K1624" s="16">
        <v>54</v>
      </c>
      <c r="L1624" s="16"/>
      <c r="M1624" s="20" t="s">
        <v>2382</v>
      </c>
    </row>
    <row r="1625" ht="26.05" customHeight="1" spans="1:13">
      <c r="A1625" s="10"/>
      <c r="B1625" s="10"/>
      <c r="C1625" s="10"/>
      <c r="D1625" s="18" t="s">
        <v>2383</v>
      </c>
      <c r="E1625" s="18" t="s">
        <v>2384</v>
      </c>
      <c r="F1625" s="9">
        <v>242</v>
      </c>
      <c r="G1625" s="9">
        <v>242</v>
      </c>
      <c r="H1625" s="9"/>
      <c r="I1625" s="9">
        <v>242</v>
      </c>
      <c r="J1625" s="9">
        <v>242</v>
      </c>
      <c r="K1625" s="9">
        <v>242</v>
      </c>
      <c r="L1625" s="9">
        <v>0</v>
      </c>
      <c r="M1625" s="10"/>
    </row>
    <row r="1626" ht="26.05" customHeight="1" spans="1:13">
      <c r="A1626" s="10"/>
      <c r="B1626" s="10"/>
      <c r="C1626" s="10"/>
      <c r="D1626" s="18"/>
      <c r="E1626" s="18" t="s">
        <v>1285</v>
      </c>
      <c r="F1626" s="9">
        <v>242</v>
      </c>
      <c r="G1626" s="9">
        <v>242</v>
      </c>
      <c r="H1626" s="9"/>
      <c r="I1626" s="9">
        <v>242</v>
      </c>
      <c r="J1626" s="9">
        <v>242</v>
      </c>
      <c r="K1626" s="9">
        <v>242</v>
      </c>
      <c r="L1626" s="9"/>
      <c r="M1626" s="10"/>
    </row>
    <row r="1627" ht="26.05" customHeight="1" spans="1:13">
      <c r="A1627" s="13" t="s">
        <v>295</v>
      </c>
      <c r="B1627" s="13" t="s">
        <v>700</v>
      </c>
      <c r="C1627" s="13" t="s">
        <v>685</v>
      </c>
      <c r="D1627" s="17" t="s">
        <v>2043</v>
      </c>
      <c r="E1627" s="18" t="s">
        <v>2385</v>
      </c>
      <c r="F1627" s="16">
        <v>242</v>
      </c>
      <c r="G1627" s="16">
        <v>242</v>
      </c>
      <c r="H1627" s="16"/>
      <c r="I1627" s="16">
        <v>242</v>
      </c>
      <c r="J1627" s="16">
        <v>242</v>
      </c>
      <c r="K1627" s="16">
        <v>242</v>
      </c>
      <c r="L1627" s="16"/>
      <c r="M1627" s="20" t="s">
        <v>2386</v>
      </c>
    </row>
    <row r="1628" ht="26.05" customHeight="1" spans="1:13">
      <c r="A1628" s="10"/>
      <c r="B1628" s="10"/>
      <c r="C1628" s="10"/>
      <c r="D1628" s="18" t="s">
        <v>2387</v>
      </c>
      <c r="E1628" s="18" t="s">
        <v>2388</v>
      </c>
      <c r="F1628" s="9">
        <v>1597</v>
      </c>
      <c r="G1628" s="9">
        <v>1597</v>
      </c>
      <c r="H1628" s="9"/>
      <c r="I1628" s="9">
        <v>1597</v>
      </c>
      <c r="J1628" s="9">
        <v>1597</v>
      </c>
      <c r="K1628" s="9">
        <v>1597</v>
      </c>
      <c r="L1628" s="9">
        <v>0</v>
      </c>
      <c r="M1628" s="10"/>
    </row>
    <row r="1629" ht="26.05" customHeight="1" spans="1:13">
      <c r="A1629" s="10"/>
      <c r="B1629" s="10"/>
      <c r="C1629" s="10"/>
      <c r="D1629" s="18"/>
      <c r="E1629" s="18" t="s">
        <v>1285</v>
      </c>
      <c r="F1629" s="9">
        <v>1597</v>
      </c>
      <c r="G1629" s="9">
        <v>1597</v>
      </c>
      <c r="H1629" s="9"/>
      <c r="I1629" s="9">
        <v>1597</v>
      </c>
      <c r="J1629" s="9">
        <v>1597</v>
      </c>
      <c r="K1629" s="9">
        <v>1597</v>
      </c>
      <c r="L1629" s="9"/>
      <c r="M1629" s="10"/>
    </row>
    <row r="1630" ht="61" customHeight="1" spans="1:13">
      <c r="A1630" s="13" t="s">
        <v>639</v>
      </c>
      <c r="B1630" s="13" t="s">
        <v>687</v>
      </c>
      <c r="C1630" s="13" t="s">
        <v>1226</v>
      </c>
      <c r="D1630" s="17" t="s">
        <v>2389</v>
      </c>
      <c r="E1630" s="18" t="s">
        <v>1286</v>
      </c>
      <c r="F1630" s="16">
        <v>1597</v>
      </c>
      <c r="G1630" s="16">
        <v>1597</v>
      </c>
      <c r="H1630" s="16"/>
      <c r="I1630" s="16">
        <v>1597</v>
      </c>
      <c r="J1630" s="16">
        <v>1597</v>
      </c>
      <c r="K1630" s="16">
        <v>1597</v>
      </c>
      <c r="L1630" s="16"/>
      <c r="M1630" s="20" t="s">
        <v>2390</v>
      </c>
    </row>
  </sheetData>
  <mergeCells count="27">
    <mergeCell ref="A2:M2"/>
    <mergeCell ref="F4:H4"/>
    <mergeCell ref="I4:L4"/>
    <mergeCell ref="J5:L5"/>
    <mergeCell ref="D4:D6"/>
    <mergeCell ref="E4:E6"/>
    <mergeCell ref="E1277:E1278"/>
    <mergeCell ref="E1285:E1286"/>
    <mergeCell ref="E1293:E1294"/>
    <mergeCell ref="E1301:E1302"/>
    <mergeCell ref="E1309:E1310"/>
    <mergeCell ref="E1317:E1318"/>
    <mergeCell ref="E1325:E1326"/>
    <mergeCell ref="E1333:E1334"/>
    <mergeCell ref="E1341:E1342"/>
    <mergeCell ref="E1350:E1351"/>
    <mergeCell ref="E1358:E1359"/>
    <mergeCell ref="E1367:E1368"/>
    <mergeCell ref="E1376:E1377"/>
    <mergeCell ref="E1384:E1385"/>
    <mergeCell ref="E1392:E1393"/>
    <mergeCell ref="F5:F6"/>
    <mergeCell ref="G5:G6"/>
    <mergeCell ref="H5:H6"/>
    <mergeCell ref="I5:I6"/>
    <mergeCell ref="M4:M6"/>
    <mergeCell ref="A4:C5"/>
  </mergeCells>
  <printOptions horizontalCentered="1"/>
  <pageMargins left="0.472222222222222" right="0.472222222222222" top="1" bottom="1" header="0.5" footer="0.5"/>
  <pageSetup paperSize="9" scale="71"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27</vt:i4>
      </vt:variant>
    </vt:vector>
  </HeadingPairs>
  <TitlesOfParts>
    <vt:vector size="27" baseType="lpstr">
      <vt:lpstr>附表1一般公共预算收支总表</vt:lpstr>
      <vt:lpstr>附表2一般公共预算收入表</vt:lpstr>
      <vt:lpstr>附表3一般公共预算支出表</vt:lpstr>
      <vt:lpstr>附表4一般公共预算本级支出表（功能科目分类）</vt:lpstr>
      <vt:lpstr>附表5一般公共预算本级基本支出表（政府经济分类）</vt:lpstr>
      <vt:lpstr>附表6岳阳楼区“三保”支出预算表</vt:lpstr>
      <vt:lpstr>附表7本级政府专项支出（审批经费）明细表</vt:lpstr>
      <vt:lpstr>附表8“三公”经费支出预算表</vt:lpstr>
      <vt:lpstr>附表9单位人员基本情况表</vt:lpstr>
      <vt:lpstr>附表10区对下税收返还和转移支付分项目表</vt:lpstr>
      <vt:lpstr>附表11区对下税收返还和转移支付分地区表</vt:lpstr>
      <vt:lpstr>附表12政府基金预算收支总表</vt:lpstr>
      <vt:lpstr>附表13政府性基金收入表</vt:lpstr>
      <vt:lpstr>附表14政府性基金支出表</vt:lpstr>
      <vt:lpstr>附表15国有资本经营预算收支总表</vt:lpstr>
      <vt:lpstr>附表16国有资本经营预算收入表</vt:lpstr>
      <vt:lpstr>附表17国有资本经营预算支出表</vt:lpstr>
      <vt:lpstr>附表18社会保险基金预算收支总表</vt:lpstr>
      <vt:lpstr>附表19社会保险基金收入表</vt:lpstr>
      <vt:lpstr>附表20社会保险基金支出表</vt:lpstr>
      <vt:lpstr>附表21地方政府一般债务限额和余额情况表</vt:lpstr>
      <vt:lpstr>附表22地方政府专项债务限额与余额情况表</vt:lpstr>
      <vt:lpstr>附表232023年地方政府债务发行及还本付息执行情况表</vt:lpstr>
      <vt:lpstr>附表242024年地方政府债务还本付息预计情况表</vt:lpstr>
      <vt:lpstr>附表25部门预算收支总表</vt:lpstr>
      <vt:lpstr>附表26部门预算支出表（部门经济分类）</vt:lpstr>
      <vt:lpstr>附表27部门预算支出表（分单位）</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猫</cp:lastModifiedBy>
  <dcterms:created xsi:type="dcterms:W3CDTF">2023-11-28T02:29:00Z</dcterms:created>
  <dcterms:modified xsi:type="dcterms:W3CDTF">2024-06-27T01:49:02Z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2052-12.1.0.16929</vt:lpwstr>
  </property>
  <property fmtid="{D5CDD505-2E9C-101B-9397-08002B2CF9AE}" pid="3" name="ICV">
    <vt:lpwstr>2FE7871509414AE7BDE34C4718DFDE58_13</vt:lpwstr>
  </property>
</Properties>
</file>